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defaultThemeVersion="166925"/>
  <mc:AlternateContent xmlns:mc="http://schemas.openxmlformats.org/markup-compatibility/2006">
    <mc:Choice Requires="x15">
      <x15ac:absPath xmlns:x15ac="http://schemas.microsoft.com/office/spreadsheetml/2010/11/ac" url="/Users/au664074/Documents/Working_projects/C4/Manuscript/M1/penultimate/"/>
    </mc:Choice>
  </mc:AlternateContent>
  <xr:revisionPtr revIDLastSave="0" documentId="13_ncr:1_{52BD306F-EEAA-0C4D-8668-E52FC1520DC0}" xr6:coauthVersionLast="47" xr6:coauthVersionMax="47" xr10:uidLastSave="{00000000-0000-0000-0000-000000000000}"/>
  <bookViews>
    <workbookView xWindow="0" yWindow="500" windowWidth="38400" windowHeight="21100" activeTab="2" xr2:uid="{00000000-000D-0000-FFFF-FFFF00000000}"/>
  </bookViews>
  <sheets>
    <sheet name="Index" sheetId="35" r:id="rId1"/>
    <sheet name="S1 - ICD codes" sheetId="1" r:id="rId2"/>
    <sheet name="S2 - C4 herv" sheetId="39" r:id="rId3"/>
    <sheet name="S3 - C4 hap freq" sheetId="2" r:id="rId4"/>
    <sheet name="S4 - C3&amp;4 concentration" sheetId="18" r:id="rId5"/>
    <sheet name="S5 - h2" sheetId="7" r:id="rId6"/>
    <sheet name="S6 - rg" sheetId="33" r:id="rId7"/>
    <sheet name="S7 - C4 GWAS COJO" sheetId="4" r:id="rId8"/>
    <sheet name="S8 - C3 GWAS COJO" sheetId="5" r:id="rId9"/>
    <sheet name="S9 - b. copy number -&gt; C3&amp;4" sheetId="13" r:id="rId10"/>
    <sheet name="S10 - b. haplos -&gt; C3&amp;4" sheetId="19" r:id="rId11"/>
    <sheet name="S11 - FUMA C4" sheetId="23" r:id="rId12"/>
    <sheet name="S12 - SMR C4" sheetId="10" r:id="rId13"/>
    <sheet name="S13 - FUMA C3" sheetId="32" r:id="rId14"/>
    <sheet name="S14 - SMR C3" sheetId="11" r:id="rId15"/>
    <sheet name="S15 - HR. allele count -&gt; dx" sheetId="38" r:id="rId16"/>
    <sheet name="S16 - HR. haplos -&gt; dx" sheetId="20" r:id="rId17"/>
    <sheet name="S17 - HR. gene expr -&gt; dx" sheetId="34" r:id="rId18"/>
    <sheet name="S18 - HR. C3&amp;4 vs dx" sheetId="8" r:id="rId19"/>
    <sheet name="S19 - GWAS stats" sheetId="25" r:id="rId20"/>
    <sheet name="S20 - Forward GSMR" sheetId="27" r:id="rId21"/>
    <sheet name="S21 - Reverse GSMR" sheetId="37" r:id="rId22"/>
    <sheet name="S22 - PheWAS C4" sheetId="24" r:id="rId23"/>
    <sheet name="S23 - PheWAS C3" sheetId="14" r:id="rId24"/>
  </sheets>
  <definedNames>
    <definedName name="_xlnm._FilterDatabase" localSheetId="11" hidden="1">'S11 - FUMA C4'!$G$1:$G$267</definedName>
    <definedName name="_xlnm._FilterDatabase" localSheetId="12" hidden="1">'S12 - SMR C4'!$A$3:$S$1294</definedName>
    <definedName name="_xlnm._FilterDatabase" localSheetId="13" hidden="1">'S13 - FUMA C3'!$G$1:$G$23</definedName>
    <definedName name="_xlnm._FilterDatabase" localSheetId="14" hidden="1">'S14 - SMR C3'!$A$3:$S$29</definedName>
    <definedName name="_xlnm._FilterDatabase" localSheetId="20" hidden="1">'S20 - Forward GSMR'!$H$1:$H$18</definedName>
    <definedName name="_xlnm._FilterDatabase" localSheetId="22" hidden="1">'S22 - PheWAS C4'!$A$3:$AG$1151</definedName>
    <definedName name="_xlnm._FilterDatabase" localSheetId="23" hidden="1">'S23 - PheWAS C3'!$A$3:$AG$1151</definedName>
    <definedName name="_xlnm._FilterDatabase" localSheetId="7" hidden="1">'S7 - C4 GWAS COJO'!$L$1:$L$53</definedName>
    <definedName name="_xlnm._FilterDatabase" localSheetId="8" hidden="1">'S8 - C3 GWAS COJO'!$I$1:$I$32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13" i="39" l="1"/>
  <c r="C13" i="39"/>
  <c r="F14" i="39"/>
  <c r="E14" i="39" s="1"/>
  <c r="F13" i="39"/>
  <c r="F5" i="39"/>
  <c r="F6" i="39"/>
  <c r="F7" i="39"/>
  <c r="F8" i="39"/>
  <c r="D5" i="39"/>
  <c r="D6" i="39"/>
  <c r="D7" i="39"/>
  <c r="D8" i="39"/>
  <c r="F4" i="39"/>
  <c r="D4" i="39"/>
  <c r="K15" i="8"/>
  <c r="K14" i="8"/>
  <c r="K13" i="8"/>
  <c r="K12" i="8"/>
  <c r="K11" i="8"/>
  <c r="K10" i="8"/>
  <c r="K9" i="8"/>
  <c r="K8" i="8"/>
  <c r="K7" i="8"/>
  <c r="K6" i="8"/>
  <c r="K5" i="8"/>
  <c r="K4" i="8"/>
  <c r="E15" i="8"/>
  <c r="E14" i="8"/>
  <c r="E13" i="8"/>
  <c r="E12" i="8"/>
  <c r="E11" i="8"/>
  <c r="E10" i="8"/>
  <c r="E9" i="8"/>
  <c r="E8" i="8"/>
  <c r="E7" i="8"/>
  <c r="E6" i="8"/>
  <c r="E5" i="8"/>
  <c r="E4" i="8"/>
  <c r="J15" i="8"/>
  <c r="J14" i="8"/>
  <c r="J13" i="8"/>
  <c r="J12" i="8"/>
  <c r="J11" i="8"/>
  <c r="J10" i="8"/>
  <c r="J9" i="8"/>
  <c r="J8" i="8"/>
  <c r="J7" i="8"/>
  <c r="J6" i="8"/>
  <c r="J5" i="8"/>
  <c r="J4" i="8"/>
  <c r="D15" i="8"/>
  <c r="D14" i="8"/>
  <c r="D13" i="8"/>
  <c r="D12" i="8"/>
  <c r="D11" i="8"/>
  <c r="D10" i="8"/>
  <c r="D9" i="8"/>
  <c r="D8" i="8"/>
  <c r="D7" i="8"/>
  <c r="D6" i="8"/>
  <c r="D5" i="8"/>
  <c r="D4" i="8"/>
  <c r="J9" i="34"/>
  <c r="I9" i="34"/>
  <c r="J8" i="34"/>
  <c r="I8" i="34"/>
  <c r="J7" i="34"/>
  <c r="I7" i="34"/>
  <c r="J6" i="34"/>
  <c r="I6" i="34"/>
  <c r="J5" i="34"/>
  <c r="I5" i="34"/>
  <c r="J4" i="34"/>
  <c r="I4" i="34"/>
  <c r="D9" i="34"/>
  <c r="D8" i="34"/>
  <c r="D7" i="34"/>
  <c r="D6" i="34"/>
  <c r="D5" i="34"/>
  <c r="D4" i="34"/>
  <c r="C4" i="34"/>
  <c r="C9" i="34"/>
  <c r="C8" i="34"/>
  <c r="C7" i="34"/>
  <c r="C6" i="34"/>
  <c r="C5" i="34"/>
  <c r="D36" i="20"/>
  <c r="C36" i="20"/>
  <c r="D35" i="20"/>
  <c r="C35" i="20"/>
  <c r="D34" i="20"/>
  <c r="C34" i="20"/>
  <c r="D33" i="20"/>
  <c r="C33" i="20"/>
  <c r="D32" i="20"/>
  <c r="C32" i="20"/>
  <c r="D31" i="20"/>
  <c r="C31" i="20"/>
  <c r="D27" i="20"/>
  <c r="C27" i="20"/>
  <c r="D26" i="20"/>
  <c r="C26" i="20"/>
  <c r="D25" i="20"/>
  <c r="C25" i="20"/>
  <c r="D24" i="20"/>
  <c r="C24" i="20"/>
  <c r="D23" i="20"/>
  <c r="C23" i="20"/>
  <c r="D22" i="20"/>
  <c r="C22" i="20"/>
  <c r="D18" i="20"/>
  <c r="C18" i="20"/>
  <c r="D17" i="20"/>
  <c r="C17" i="20"/>
  <c r="D16" i="20"/>
  <c r="C16" i="20"/>
  <c r="D15" i="20"/>
  <c r="C15" i="20"/>
  <c r="D14" i="20"/>
  <c r="C14" i="20"/>
  <c r="D13" i="20"/>
  <c r="C13" i="20"/>
  <c r="J27" i="20"/>
  <c r="I27" i="20"/>
  <c r="J26" i="20"/>
  <c r="I26" i="20"/>
  <c r="J25" i="20"/>
  <c r="I25" i="20"/>
  <c r="J24" i="20"/>
  <c r="I24" i="20"/>
  <c r="J23" i="20"/>
  <c r="I23" i="20"/>
  <c r="J22" i="20"/>
  <c r="I22" i="20"/>
  <c r="J18" i="20"/>
  <c r="I18" i="20"/>
  <c r="J17" i="20"/>
  <c r="I17" i="20"/>
  <c r="J16" i="20"/>
  <c r="I16" i="20"/>
  <c r="J15" i="20"/>
  <c r="I15" i="20"/>
  <c r="J14" i="20"/>
  <c r="I14" i="20"/>
  <c r="J13" i="20"/>
  <c r="I13" i="20"/>
  <c r="J9" i="20"/>
  <c r="I9" i="20"/>
  <c r="J8" i="20"/>
  <c r="I8" i="20"/>
  <c r="J7" i="20"/>
  <c r="I7" i="20"/>
  <c r="J6" i="20"/>
  <c r="I6" i="20"/>
  <c r="J5" i="20"/>
  <c r="I5" i="20"/>
  <c r="J4" i="20"/>
  <c r="I4" i="20"/>
  <c r="D9" i="20"/>
  <c r="D8" i="20"/>
  <c r="D7" i="20"/>
  <c r="D6" i="20"/>
  <c r="D5" i="20"/>
  <c r="D4" i="20"/>
  <c r="C9" i="20"/>
  <c r="C8" i="20"/>
  <c r="C7" i="20"/>
  <c r="C6" i="20"/>
  <c r="C5" i="20"/>
  <c r="C4" i="20"/>
  <c r="P9" i="38"/>
  <c r="P8" i="38"/>
  <c r="P7" i="38"/>
  <c r="P6" i="38"/>
  <c r="P5" i="38"/>
  <c r="P4" i="38"/>
  <c r="J9" i="38"/>
  <c r="J8" i="38"/>
  <c r="J7" i="38"/>
  <c r="J6" i="38"/>
  <c r="J5" i="38"/>
  <c r="J4" i="38"/>
  <c r="D9" i="38"/>
  <c r="D8" i="38"/>
  <c r="D7" i="38"/>
  <c r="D6" i="38"/>
  <c r="D5" i="38"/>
  <c r="D4" i="38"/>
  <c r="O9" i="38"/>
  <c r="O8" i="38"/>
  <c r="O7" i="38"/>
  <c r="O6" i="38"/>
  <c r="O5" i="38"/>
  <c r="O4" i="38"/>
  <c r="I9" i="38"/>
  <c r="I8" i="38"/>
  <c r="I7" i="38"/>
  <c r="I6" i="38"/>
  <c r="I5" i="38"/>
  <c r="I4" i="38"/>
  <c r="C9" i="38"/>
  <c r="C8" i="38"/>
  <c r="C7" i="38"/>
  <c r="C6" i="38"/>
  <c r="C5" i="38"/>
  <c r="C4" i="38"/>
  <c r="X1151" i="14"/>
  <c r="X1150" i="14"/>
  <c r="X1149" i="14"/>
  <c r="X1148" i="14"/>
  <c r="X1147" i="14"/>
  <c r="X1146" i="14"/>
  <c r="X1145" i="14"/>
  <c r="X1144" i="14"/>
  <c r="X1143" i="14"/>
  <c r="X1142" i="14"/>
  <c r="X1141" i="14"/>
  <c r="X1140" i="14"/>
  <c r="X1139" i="14"/>
  <c r="X1138" i="14"/>
  <c r="X1137" i="14"/>
  <c r="X1136" i="14"/>
  <c r="X1135" i="14"/>
  <c r="X1134" i="14"/>
  <c r="X1133" i="14"/>
  <c r="X1132" i="14"/>
  <c r="X1131" i="14"/>
  <c r="X1130" i="14"/>
  <c r="X1129" i="14"/>
  <c r="X1128" i="14"/>
  <c r="X1127" i="14"/>
  <c r="X1030" i="14"/>
  <c r="X1028" i="14"/>
  <c r="X1027" i="14"/>
  <c r="X1026" i="14"/>
  <c r="X1024" i="14"/>
  <c r="X1023" i="14"/>
  <c r="X1022" i="14"/>
  <c r="X1021" i="14"/>
  <c r="X1020" i="14"/>
  <c r="X1019" i="14"/>
  <c r="X1018" i="14"/>
  <c r="X1017" i="14"/>
  <c r="X1016" i="14"/>
  <c r="X1015" i="14"/>
  <c r="X1014" i="14"/>
  <c r="X1013" i="14"/>
  <c r="X1012" i="14"/>
  <c r="X1011" i="14"/>
  <c r="X1010" i="14"/>
  <c r="X1009" i="14"/>
  <c r="X1008" i="14"/>
  <c r="X1007" i="14"/>
  <c r="X1006" i="14"/>
  <c r="X1004" i="14"/>
  <c r="X1003" i="14"/>
  <c r="X1002" i="14"/>
  <c r="X1001" i="14"/>
  <c r="X1000" i="14"/>
  <c r="X999" i="14"/>
  <c r="X998" i="14"/>
  <c r="X997" i="14"/>
  <c r="X996" i="14"/>
  <c r="X992" i="14"/>
  <c r="X991" i="14"/>
  <c r="X990" i="14"/>
  <c r="X989" i="14"/>
  <c r="X988" i="14"/>
  <c r="X987" i="14"/>
  <c r="X984" i="14"/>
  <c r="X983" i="14"/>
  <c r="X982" i="14"/>
  <c r="X981" i="14"/>
  <c r="X980" i="14"/>
  <c r="X979" i="14"/>
  <c r="X978" i="14"/>
  <c r="X977" i="14"/>
  <c r="X976" i="14"/>
  <c r="X975" i="14"/>
  <c r="X974" i="14"/>
  <c r="X973" i="14"/>
  <c r="X972" i="14"/>
  <c r="X971" i="14"/>
  <c r="X970" i="14"/>
  <c r="X969" i="14"/>
  <c r="X968" i="14"/>
  <c r="X967" i="14"/>
  <c r="X966" i="14"/>
  <c r="X965" i="14"/>
  <c r="X964" i="14"/>
  <c r="X963" i="14"/>
  <c r="X962" i="14"/>
  <c r="X961" i="14"/>
  <c r="X960" i="14"/>
  <c r="X959" i="14"/>
  <c r="X958" i="14"/>
  <c r="X957" i="14"/>
  <c r="X956" i="14"/>
  <c r="X955" i="14"/>
  <c r="X954" i="14"/>
  <c r="X953" i="14"/>
  <c r="X952" i="14"/>
  <c r="X951" i="14"/>
  <c r="X950" i="14"/>
  <c r="X949" i="14"/>
  <c r="X948" i="14"/>
  <c r="X947" i="14"/>
  <c r="X945" i="14"/>
  <c r="X944" i="14"/>
  <c r="X943" i="14"/>
  <c r="X942" i="14"/>
  <c r="X941" i="14"/>
  <c r="X940" i="14"/>
  <c r="X938" i="14"/>
  <c r="X937" i="14"/>
  <c r="X936" i="14"/>
  <c r="X935" i="14"/>
  <c r="X934" i="14"/>
  <c r="X933" i="14"/>
  <c r="X932" i="14"/>
  <c r="X931" i="14"/>
  <c r="X930" i="14"/>
  <c r="X929" i="14"/>
  <c r="X928" i="14"/>
  <c r="X927" i="14"/>
  <c r="X926" i="14"/>
  <c r="X925" i="14"/>
  <c r="X924" i="14"/>
  <c r="X923" i="14"/>
  <c r="X922" i="14"/>
  <c r="X921" i="14"/>
  <c r="X920" i="14"/>
  <c r="X919" i="14"/>
  <c r="X918" i="14"/>
  <c r="X917" i="14"/>
  <c r="X916" i="14"/>
  <c r="X915" i="14"/>
  <c r="X914" i="14"/>
  <c r="X913" i="14"/>
  <c r="X912" i="14"/>
  <c r="X911" i="14"/>
  <c r="X910" i="14"/>
  <c r="X909" i="14"/>
  <c r="X908" i="14"/>
  <c r="X907" i="14"/>
  <c r="X906" i="14"/>
  <c r="X905" i="14"/>
  <c r="X904" i="14"/>
  <c r="X903" i="14"/>
  <c r="X902" i="14"/>
  <c r="X901" i="14"/>
  <c r="X900" i="14"/>
  <c r="X899" i="14"/>
  <c r="X898" i="14"/>
  <c r="X897" i="14"/>
  <c r="X896" i="14"/>
  <c r="X895" i="14"/>
  <c r="X894" i="14"/>
  <c r="X893" i="14"/>
  <c r="X892" i="14"/>
  <c r="X891" i="14"/>
  <c r="X890" i="14"/>
  <c r="X889" i="14"/>
  <c r="X888" i="14"/>
  <c r="X887" i="14"/>
  <c r="X886" i="14"/>
  <c r="X885" i="14"/>
  <c r="X884" i="14"/>
  <c r="X883" i="14"/>
  <c r="X882" i="14"/>
  <c r="X881" i="14"/>
  <c r="X880" i="14"/>
  <c r="X879" i="14"/>
  <c r="X878" i="14"/>
  <c r="X877" i="14"/>
  <c r="X876" i="14"/>
  <c r="X875" i="14"/>
  <c r="X874" i="14"/>
  <c r="X873" i="14"/>
  <c r="X872" i="14"/>
  <c r="X871" i="14"/>
  <c r="X870" i="14"/>
  <c r="X869" i="14"/>
  <c r="X868" i="14"/>
  <c r="X867" i="14"/>
  <c r="X866" i="14"/>
  <c r="X865" i="14"/>
  <c r="X864" i="14"/>
  <c r="X863" i="14"/>
  <c r="X862" i="14"/>
  <c r="X861" i="14"/>
  <c r="X860" i="14"/>
  <c r="X859" i="14"/>
  <c r="X858" i="14"/>
  <c r="X857" i="14"/>
  <c r="X856" i="14"/>
  <c r="X855" i="14"/>
  <c r="X854" i="14"/>
  <c r="X853" i="14"/>
  <c r="X852" i="14"/>
  <c r="X851" i="14"/>
  <c r="X850" i="14"/>
  <c r="X849" i="14"/>
  <c r="X848" i="14"/>
  <c r="X847" i="14"/>
  <c r="X846" i="14"/>
  <c r="X845" i="14"/>
  <c r="X844" i="14"/>
  <c r="X843" i="14"/>
  <c r="X842" i="14"/>
  <c r="X841" i="14"/>
  <c r="X840" i="14"/>
  <c r="X839" i="14"/>
  <c r="X838" i="14"/>
  <c r="X837" i="14"/>
  <c r="X836" i="14"/>
  <c r="X835" i="14"/>
  <c r="X834" i="14"/>
  <c r="X833" i="14"/>
  <c r="X832" i="14"/>
  <c r="X831" i="14"/>
  <c r="X830" i="14"/>
  <c r="X829" i="14"/>
  <c r="X828" i="14"/>
  <c r="X826" i="14"/>
  <c r="X824" i="14"/>
  <c r="X822" i="14"/>
  <c r="X816" i="14"/>
  <c r="X815" i="14"/>
  <c r="X813" i="14"/>
  <c r="X812" i="14"/>
  <c r="X811" i="14"/>
  <c r="X809" i="14"/>
  <c r="X808" i="14"/>
  <c r="X807" i="14"/>
  <c r="X806" i="14"/>
  <c r="X805" i="14"/>
  <c r="X804" i="14"/>
  <c r="X803" i="14"/>
  <c r="X802" i="14"/>
  <c r="X801" i="14"/>
  <c r="X800" i="14"/>
  <c r="X799" i="14"/>
  <c r="X798" i="14"/>
  <c r="X797" i="14"/>
  <c r="X796" i="14"/>
  <c r="X795" i="14"/>
  <c r="X794" i="14"/>
  <c r="X793" i="14"/>
  <c r="X792" i="14"/>
  <c r="X791" i="14"/>
  <c r="X790" i="14"/>
  <c r="X789" i="14"/>
  <c r="X788" i="14"/>
  <c r="X786" i="14"/>
  <c r="X785" i="14"/>
  <c r="X784" i="14"/>
  <c r="X783" i="14"/>
  <c r="X782" i="14"/>
  <c r="X781" i="14"/>
  <c r="X780" i="14"/>
  <c r="X779" i="14"/>
  <c r="X778" i="14"/>
  <c r="X777" i="14"/>
  <c r="X776" i="14"/>
  <c r="X775" i="14"/>
  <c r="X774" i="14"/>
  <c r="X773" i="14"/>
  <c r="X772" i="14"/>
  <c r="X771" i="14"/>
  <c r="X770" i="14"/>
  <c r="X769" i="14"/>
  <c r="X768" i="14"/>
  <c r="X767" i="14"/>
  <c r="X766" i="14"/>
  <c r="X765" i="14"/>
  <c r="X764" i="14"/>
  <c r="X763" i="14"/>
  <c r="X762" i="14"/>
  <c r="X761" i="14"/>
  <c r="X760" i="14"/>
  <c r="X759" i="14"/>
  <c r="X758" i="14"/>
  <c r="X757" i="14"/>
  <c r="X756" i="14"/>
  <c r="X755" i="14"/>
  <c r="X754" i="14"/>
  <c r="X753" i="14"/>
  <c r="X752" i="14"/>
  <c r="X751" i="14"/>
  <c r="X750" i="14"/>
  <c r="X749" i="14"/>
  <c r="X748" i="14"/>
  <c r="X747" i="14"/>
  <c r="X746" i="14"/>
  <c r="X745" i="14"/>
  <c r="X744" i="14"/>
  <c r="X743" i="14"/>
  <c r="X742" i="14"/>
  <c r="X741" i="14"/>
  <c r="X740" i="14"/>
  <c r="X739" i="14"/>
  <c r="X738" i="14"/>
  <c r="X737" i="14"/>
  <c r="X736" i="14"/>
  <c r="X735" i="14"/>
  <c r="X734" i="14"/>
  <c r="X733" i="14"/>
  <c r="X732" i="14"/>
  <c r="X731" i="14"/>
  <c r="X730" i="14"/>
  <c r="X729" i="14"/>
  <c r="X728" i="14"/>
  <c r="X727" i="14"/>
  <c r="X726" i="14"/>
  <c r="X725" i="14"/>
  <c r="X724" i="14"/>
  <c r="X723" i="14"/>
  <c r="X722" i="14"/>
  <c r="X721" i="14"/>
  <c r="X720" i="14"/>
  <c r="X719" i="14"/>
  <c r="X718" i="14"/>
  <c r="X717" i="14"/>
  <c r="X716" i="14"/>
  <c r="X715" i="14"/>
  <c r="X714" i="14"/>
  <c r="X713" i="14"/>
  <c r="X712" i="14"/>
  <c r="X711" i="14"/>
  <c r="X710" i="14"/>
  <c r="X709" i="14"/>
  <c r="X708" i="14"/>
  <c r="X707" i="14"/>
  <c r="X706" i="14"/>
  <c r="X705" i="14"/>
  <c r="X704" i="14"/>
  <c r="X703" i="14"/>
  <c r="X702" i="14"/>
  <c r="X701" i="14"/>
  <c r="X700" i="14"/>
  <c r="X699" i="14"/>
  <c r="X698" i="14"/>
  <c r="X697" i="14"/>
  <c r="X696" i="14"/>
  <c r="X695" i="14"/>
  <c r="X694" i="14"/>
  <c r="X693" i="14"/>
  <c r="X692" i="14"/>
  <c r="X691" i="14"/>
  <c r="X690" i="14"/>
  <c r="X689" i="14"/>
  <c r="X688" i="14"/>
  <c r="X687" i="14"/>
  <c r="X686" i="14"/>
  <c r="X685" i="14"/>
  <c r="X684" i="14"/>
  <c r="X683" i="14"/>
  <c r="X682" i="14"/>
  <c r="X681" i="14"/>
  <c r="X680" i="14"/>
  <c r="X679" i="14"/>
  <c r="X678" i="14"/>
  <c r="X677" i="14"/>
  <c r="X676" i="14"/>
  <c r="X675" i="14"/>
  <c r="X674" i="14"/>
  <c r="X673" i="14"/>
  <c r="X672" i="14"/>
  <c r="X671" i="14"/>
  <c r="X670" i="14"/>
  <c r="X669" i="14"/>
  <c r="X668" i="14"/>
  <c r="X667" i="14"/>
  <c r="X666" i="14"/>
  <c r="X665" i="14"/>
  <c r="X664" i="14"/>
  <c r="X663" i="14"/>
  <c r="X662" i="14"/>
  <c r="X661" i="14"/>
  <c r="X660" i="14"/>
  <c r="X659" i="14"/>
  <c r="X658" i="14"/>
  <c r="X657" i="14"/>
  <c r="X656" i="14"/>
  <c r="X654" i="14"/>
  <c r="X653" i="14"/>
  <c r="X652" i="14"/>
  <c r="X651" i="14"/>
  <c r="X650" i="14"/>
  <c r="X649" i="14"/>
  <c r="X648" i="14"/>
  <c r="X647" i="14"/>
  <c r="X646" i="14"/>
  <c r="X645" i="14"/>
  <c r="X644" i="14"/>
  <c r="X643" i="14"/>
  <c r="X642" i="14"/>
  <c r="X641" i="14"/>
  <c r="X640" i="14"/>
  <c r="X639" i="14"/>
  <c r="X637" i="14"/>
  <c r="X636" i="14"/>
  <c r="X635" i="14"/>
  <c r="X634" i="14"/>
  <c r="X632" i="14"/>
  <c r="X631" i="14"/>
  <c r="X630" i="14"/>
  <c r="X629" i="14"/>
  <c r="X628" i="14"/>
  <c r="X627" i="14"/>
  <c r="X626" i="14"/>
  <c r="X625" i="14"/>
  <c r="X624" i="14"/>
  <c r="X623" i="14"/>
  <c r="X622" i="14"/>
  <c r="X621" i="14"/>
  <c r="X620" i="14"/>
  <c r="X619" i="14"/>
  <c r="X617" i="14"/>
  <c r="X616" i="14"/>
  <c r="X615" i="14"/>
  <c r="X614" i="14"/>
  <c r="X613" i="14"/>
  <c r="X612" i="14"/>
  <c r="X611" i="14"/>
  <c r="X610" i="14"/>
  <c r="X609" i="14"/>
  <c r="X608" i="14"/>
  <c r="X607" i="14"/>
  <c r="X606" i="14"/>
  <c r="X605" i="14"/>
  <c r="X604" i="14"/>
  <c r="X603" i="14"/>
  <c r="X602" i="14"/>
  <c r="X601" i="14"/>
  <c r="X600" i="14"/>
  <c r="X599" i="14"/>
  <c r="X598" i="14"/>
  <c r="X597" i="14"/>
  <c r="X596" i="14"/>
  <c r="X595" i="14"/>
  <c r="X594" i="14"/>
  <c r="X593" i="14"/>
  <c r="X592" i="14"/>
  <c r="X591" i="14"/>
  <c r="X590" i="14"/>
  <c r="X589" i="14"/>
  <c r="X588" i="14"/>
  <c r="X587" i="14"/>
  <c r="X586" i="14"/>
  <c r="X585" i="14"/>
  <c r="X584" i="14"/>
  <c r="X583" i="14"/>
  <c r="X582" i="14"/>
  <c r="X581" i="14"/>
  <c r="X580" i="14"/>
  <c r="X579" i="14"/>
  <c r="X578" i="14"/>
  <c r="X577" i="14"/>
  <c r="X576" i="14"/>
  <c r="X575" i="14"/>
  <c r="X574" i="14"/>
  <c r="X573" i="14"/>
  <c r="X572" i="14"/>
  <c r="X571" i="14"/>
  <c r="X570" i="14"/>
  <c r="X569" i="14"/>
  <c r="X568" i="14"/>
  <c r="X567" i="14"/>
  <c r="X566" i="14"/>
  <c r="X565" i="14"/>
  <c r="X564" i="14"/>
  <c r="X563" i="14"/>
  <c r="X562" i="14"/>
  <c r="X561" i="14"/>
  <c r="X560" i="14"/>
  <c r="X559" i="14"/>
  <c r="X558" i="14"/>
  <c r="X557" i="14"/>
  <c r="X556" i="14"/>
  <c r="X555" i="14"/>
  <c r="X554" i="14"/>
  <c r="X553" i="14"/>
  <c r="X552" i="14"/>
  <c r="X551" i="14"/>
  <c r="X550" i="14"/>
  <c r="X549" i="14"/>
  <c r="X548" i="14"/>
  <c r="X547" i="14"/>
  <c r="X545" i="14"/>
  <c r="X543" i="14"/>
  <c r="X542" i="14"/>
  <c r="X541" i="14"/>
  <c r="X540" i="14"/>
  <c r="X539" i="14"/>
  <c r="X538" i="14"/>
  <c r="X537" i="14"/>
  <c r="X536" i="14"/>
  <c r="X535" i="14"/>
  <c r="X534" i="14"/>
  <c r="X533" i="14"/>
  <c r="X532" i="14"/>
  <c r="X531" i="14"/>
  <c r="X530" i="14"/>
  <c r="X529" i="14"/>
  <c r="X528" i="14"/>
  <c r="X527" i="14"/>
  <c r="X526" i="14"/>
  <c r="X525" i="14"/>
  <c r="X524" i="14"/>
  <c r="X523" i="14"/>
  <c r="X522" i="14"/>
  <c r="X521" i="14"/>
  <c r="X520" i="14"/>
  <c r="X519" i="14"/>
  <c r="X518" i="14"/>
  <c r="X517" i="14"/>
  <c r="X516" i="14"/>
  <c r="X515" i="14"/>
  <c r="X514" i="14"/>
  <c r="X513" i="14"/>
  <c r="X512" i="14"/>
  <c r="X511" i="14"/>
  <c r="X510" i="14"/>
  <c r="X509" i="14"/>
  <c r="X508" i="14"/>
  <c r="X507" i="14"/>
  <c r="X506" i="14"/>
  <c r="X505" i="14"/>
  <c r="X504" i="14"/>
  <c r="X503" i="14"/>
  <c r="X502" i="14"/>
  <c r="X501" i="14"/>
  <c r="X500" i="14"/>
  <c r="X499" i="14"/>
  <c r="X498" i="14"/>
  <c r="X497" i="14"/>
  <c r="X496" i="14"/>
  <c r="X495" i="14"/>
  <c r="X494" i="14"/>
  <c r="X493" i="14"/>
  <c r="X492" i="14"/>
  <c r="X491" i="14"/>
  <c r="X490" i="14"/>
  <c r="X489" i="14"/>
  <c r="X488" i="14"/>
  <c r="X487" i="14"/>
  <c r="X486" i="14"/>
  <c r="X485" i="14"/>
  <c r="X484" i="14"/>
  <c r="X483" i="14"/>
  <c r="X482" i="14"/>
  <c r="X481" i="14"/>
  <c r="X480" i="14"/>
  <c r="X479" i="14"/>
  <c r="X478" i="14"/>
  <c r="X477" i="14"/>
  <c r="X476" i="14"/>
  <c r="X475" i="14"/>
  <c r="X474" i="14"/>
  <c r="X473" i="14"/>
  <c r="X472" i="14"/>
  <c r="X471" i="14"/>
  <c r="X470" i="14"/>
  <c r="X469" i="14"/>
  <c r="X468" i="14"/>
  <c r="X467" i="14"/>
  <c r="X466" i="14"/>
  <c r="X465" i="14"/>
  <c r="X464" i="14"/>
  <c r="X463" i="14"/>
  <c r="X462" i="14"/>
  <c r="X460" i="14"/>
  <c r="X458" i="14"/>
  <c r="X457" i="14"/>
  <c r="X456" i="14"/>
  <c r="X455" i="14"/>
  <c r="X454" i="14"/>
  <c r="X453" i="14"/>
  <c r="X452" i="14"/>
  <c r="X451" i="14"/>
  <c r="X450" i="14"/>
  <c r="X449" i="14"/>
  <c r="X448" i="14"/>
  <c r="X447" i="14"/>
  <c r="X446" i="14"/>
  <c r="X445" i="14"/>
  <c r="X444" i="14"/>
  <c r="X443" i="14"/>
  <c r="X442" i="14"/>
  <c r="X441" i="14"/>
  <c r="X440" i="14"/>
  <c r="X439" i="14"/>
  <c r="X438" i="14"/>
  <c r="X437" i="14"/>
  <c r="X436" i="14"/>
  <c r="X435" i="14"/>
  <c r="X434" i="14"/>
  <c r="X433" i="14"/>
  <c r="X432" i="14"/>
  <c r="X431" i="14"/>
  <c r="X430" i="14"/>
  <c r="X429" i="14"/>
  <c r="X428" i="14"/>
  <c r="X427" i="14"/>
  <c r="X425" i="14"/>
  <c r="X424" i="14"/>
  <c r="X423" i="14"/>
  <c r="X422" i="14"/>
  <c r="X421" i="14"/>
  <c r="X420" i="14"/>
  <c r="X419" i="14"/>
  <c r="X418" i="14"/>
  <c r="X417" i="14"/>
  <c r="X416" i="14"/>
  <c r="X415" i="14"/>
  <c r="X414" i="14"/>
  <c r="X413" i="14"/>
  <c r="X412" i="14"/>
  <c r="X411" i="14"/>
  <c r="X410" i="14"/>
  <c r="X409" i="14"/>
  <c r="X408" i="14"/>
  <c r="X407" i="14"/>
  <c r="X406" i="14"/>
  <c r="X405" i="14"/>
  <c r="X404" i="14"/>
  <c r="X403" i="14"/>
  <c r="X402" i="14"/>
  <c r="X401" i="14"/>
  <c r="X400" i="14"/>
  <c r="X399" i="14"/>
  <c r="X398" i="14"/>
  <c r="X397" i="14"/>
  <c r="X396" i="14"/>
  <c r="X395" i="14"/>
  <c r="X394" i="14"/>
  <c r="X393" i="14"/>
  <c r="X392" i="14"/>
  <c r="X391" i="14"/>
  <c r="X390" i="14"/>
  <c r="X389" i="14"/>
  <c r="X388" i="14"/>
  <c r="X387" i="14"/>
  <c r="X386" i="14"/>
  <c r="X385" i="14"/>
  <c r="X384" i="14"/>
  <c r="X383" i="14"/>
  <c r="X382" i="14"/>
  <c r="X381" i="14"/>
  <c r="X380" i="14"/>
  <c r="X379" i="14"/>
  <c r="X378" i="14"/>
  <c r="X377" i="14"/>
  <c r="X376" i="14"/>
  <c r="X375" i="14"/>
  <c r="X374" i="14"/>
  <c r="X373" i="14"/>
  <c r="X372" i="14"/>
  <c r="X371" i="14"/>
  <c r="X370" i="14"/>
  <c r="X369" i="14"/>
  <c r="X368" i="14"/>
  <c r="X367" i="14"/>
  <c r="X366" i="14"/>
  <c r="X365" i="14"/>
  <c r="X364" i="14"/>
  <c r="X363" i="14"/>
  <c r="X362" i="14"/>
  <c r="X361" i="14"/>
  <c r="X360" i="14"/>
  <c r="X359" i="14"/>
  <c r="X358" i="14"/>
  <c r="X357" i="14"/>
  <c r="X356" i="14"/>
  <c r="X355" i="14"/>
  <c r="X354" i="14"/>
  <c r="X353" i="14"/>
  <c r="X352" i="14"/>
  <c r="X351" i="14"/>
  <c r="X350" i="14"/>
  <c r="X349" i="14"/>
  <c r="X348" i="14"/>
  <c r="X347" i="14"/>
  <c r="X346" i="14"/>
  <c r="X345" i="14"/>
  <c r="X344" i="14"/>
  <c r="X343" i="14"/>
  <c r="X342" i="14"/>
  <c r="X341" i="14"/>
  <c r="X340" i="14"/>
  <c r="X339" i="14"/>
  <c r="X338" i="14"/>
  <c r="X337" i="14"/>
  <c r="X336" i="14"/>
  <c r="X335" i="14"/>
  <c r="X334" i="14"/>
  <c r="X333" i="14"/>
  <c r="X332" i="14"/>
  <c r="X331" i="14"/>
  <c r="X330" i="14"/>
  <c r="X329" i="14"/>
  <c r="X328" i="14"/>
  <c r="X327" i="14"/>
  <c r="X326" i="14"/>
  <c r="X325" i="14"/>
  <c r="X324" i="14"/>
  <c r="X323" i="14"/>
  <c r="X322" i="14"/>
  <c r="X321" i="14"/>
  <c r="X320" i="14"/>
  <c r="X319" i="14"/>
  <c r="X318" i="14"/>
  <c r="X317" i="14"/>
  <c r="X316" i="14"/>
  <c r="X315" i="14"/>
  <c r="X314" i="14"/>
  <c r="X313" i="14"/>
  <c r="X312" i="14"/>
  <c r="X311" i="14"/>
  <c r="X310" i="14"/>
  <c r="X309" i="14"/>
  <c r="X308" i="14"/>
  <c r="X307" i="14"/>
  <c r="X306" i="14"/>
  <c r="X305" i="14"/>
  <c r="X304" i="14"/>
  <c r="X303" i="14"/>
  <c r="X302" i="14"/>
  <c r="X301" i="14"/>
  <c r="X300" i="14"/>
  <c r="X299" i="14"/>
  <c r="X298" i="14"/>
  <c r="X297" i="14"/>
  <c r="X296" i="14"/>
  <c r="X295" i="14"/>
  <c r="X294" i="14"/>
  <c r="X293" i="14"/>
  <c r="X292" i="14"/>
  <c r="X290" i="14"/>
  <c r="X289" i="14"/>
  <c r="X288" i="14"/>
  <c r="X287" i="14"/>
  <c r="X286" i="14"/>
  <c r="X285" i="14"/>
  <c r="X284" i="14"/>
  <c r="X283" i="14"/>
  <c r="X282" i="14"/>
  <c r="X281" i="14"/>
  <c r="X280" i="14"/>
  <c r="X279" i="14"/>
  <c r="X276" i="14"/>
  <c r="X275" i="14"/>
  <c r="X274" i="14"/>
  <c r="X273" i="14"/>
  <c r="X272" i="14"/>
  <c r="X270" i="14"/>
  <c r="X269" i="14"/>
  <c r="X268" i="14"/>
  <c r="X267" i="14"/>
  <c r="X266" i="14"/>
  <c r="X265" i="14"/>
  <c r="X264" i="14"/>
  <c r="X263" i="14"/>
  <c r="X262" i="14"/>
  <c r="X261" i="14"/>
  <c r="X260" i="14"/>
  <c r="X259" i="14"/>
  <c r="X258" i="14"/>
  <c r="X257" i="14"/>
  <c r="X256" i="14"/>
  <c r="X255" i="14"/>
  <c r="X254" i="14"/>
  <c r="X253" i="14"/>
  <c r="X252" i="14"/>
  <c r="X251" i="14"/>
  <c r="X250" i="14"/>
  <c r="X249" i="14"/>
  <c r="X248" i="14"/>
  <c r="X247" i="14"/>
  <c r="X246" i="14"/>
  <c r="X245" i="14"/>
  <c r="X243" i="14"/>
  <c r="X242" i="14"/>
  <c r="X241" i="14"/>
  <c r="X240" i="14"/>
  <c r="X239" i="14"/>
  <c r="X238" i="14"/>
  <c r="X237" i="14"/>
  <c r="X236" i="14"/>
  <c r="X235" i="14"/>
  <c r="X234" i="14"/>
  <c r="X233" i="14"/>
  <c r="X232" i="14"/>
  <c r="X231" i="14"/>
  <c r="X230" i="14"/>
  <c r="X229" i="14"/>
  <c r="X228" i="14"/>
  <c r="X227" i="14"/>
  <c r="X226" i="14"/>
  <c r="X225" i="14"/>
  <c r="X224" i="14"/>
  <c r="X223" i="14"/>
  <c r="X222" i="14"/>
  <c r="X221" i="14"/>
  <c r="X220" i="14"/>
  <c r="X219" i="14"/>
  <c r="X218" i="14"/>
  <c r="X217" i="14"/>
  <c r="X216" i="14"/>
  <c r="X214" i="14"/>
  <c r="X213" i="14"/>
  <c r="X212" i="14"/>
  <c r="X211" i="14"/>
  <c r="X210" i="14"/>
  <c r="X209" i="14"/>
  <c r="X207" i="14"/>
  <c r="X206" i="14"/>
  <c r="X205" i="14"/>
  <c r="X204" i="14"/>
  <c r="X203" i="14"/>
  <c r="X202" i="14"/>
  <c r="X201" i="14"/>
  <c r="X200" i="14"/>
  <c r="X199" i="14"/>
  <c r="X198" i="14"/>
  <c r="X197" i="14"/>
  <c r="X195" i="14"/>
  <c r="X194" i="14"/>
  <c r="X192" i="14"/>
  <c r="X191" i="14"/>
  <c r="X190" i="14"/>
  <c r="X189" i="14"/>
  <c r="X188" i="14"/>
  <c r="X187" i="14"/>
  <c r="X186" i="14"/>
  <c r="X185" i="14"/>
  <c r="X184" i="14"/>
  <c r="X183" i="14"/>
  <c r="X182" i="14"/>
  <c r="X181" i="14"/>
  <c r="X180" i="14"/>
  <c r="X179" i="14"/>
  <c r="X178" i="14"/>
  <c r="X177" i="14"/>
  <c r="X176" i="14"/>
  <c r="X175" i="14"/>
  <c r="X174" i="14"/>
  <c r="X173" i="14"/>
  <c r="X172" i="14"/>
  <c r="X171" i="14"/>
  <c r="X170" i="14"/>
  <c r="X169" i="14"/>
  <c r="X168" i="14"/>
  <c r="X167" i="14"/>
  <c r="X166" i="14"/>
  <c r="X165" i="14"/>
  <c r="X164" i="14"/>
  <c r="X163" i="14"/>
  <c r="X162" i="14"/>
  <c r="X161" i="14"/>
  <c r="X160" i="14"/>
  <c r="X159" i="14"/>
  <c r="X158" i="14"/>
  <c r="X157" i="14"/>
  <c r="X155" i="14"/>
  <c r="X154" i="14"/>
  <c r="X153" i="14"/>
  <c r="X152" i="14"/>
  <c r="X151" i="14"/>
  <c r="X150" i="14"/>
  <c r="X149" i="14"/>
  <c r="X148" i="14"/>
  <c r="X147" i="14"/>
  <c r="X146" i="14"/>
  <c r="X145" i="14"/>
  <c r="X144" i="14"/>
  <c r="X143" i="14"/>
  <c r="X142" i="14"/>
  <c r="X141" i="14"/>
  <c r="X140" i="14"/>
  <c r="X139" i="14"/>
  <c r="X138" i="14"/>
  <c r="X137" i="14"/>
  <c r="X136" i="14"/>
  <c r="X135" i="14"/>
  <c r="X134" i="14"/>
  <c r="X133" i="14"/>
  <c r="X132" i="14"/>
  <c r="X131" i="14"/>
  <c r="X130" i="14"/>
  <c r="X129" i="14"/>
  <c r="X128" i="14"/>
  <c r="X127" i="14"/>
  <c r="X126" i="14"/>
  <c r="X125" i="14"/>
  <c r="X124" i="14"/>
  <c r="X123" i="14"/>
  <c r="X122" i="14"/>
  <c r="X121" i="14"/>
  <c r="X120" i="14"/>
  <c r="X119" i="14"/>
  <c r="X118" i="14"/>
  <c r="X117" i="14"/>
  <c r="X116" i="14"/>
  <c r="X115" i="14"/>
  <c r="X113" i="14"/>
  <c r="X109" i="14"/>
  <c r="X108" i="14"/>
  <c r="X107" i="14"/>
  <c r="X106" i="14"/>
  <c r="X104" i="14"/>
  <c r="X103" i="14"/>
  <c r="X102" i="14"/>
  <c r="X101" i="14"/>
  <c r="X100" i="14"/>
  <c r="X99" i="14"/>
  <c r="X98" i="14"/>
  <c r="X97" i="14"/>
  <c r="X96" i="14"/>
  <c r="X95" i="14"/>
  <c r="X94" i="14"/>
  <c r="X93" i="14"/>
  <c r="X92" i="14"/>
  <c r="X91" i="14"/>
  <c r="X90" i="14"/>
  <c r="X89" i="14"/>
  <c r="X88" i="14"/>
  <c r="X87" i="14"/>
  <c r="X82" i="14"/>
  <c r="X81" i="14"/>
  <c r="X80" i="14"/>
  <c r="X79" i="14"/>
  <c r="X78" i="14"/>
  <c r="X77" i="14"/>
  <c r="X76" i="14"/>
  <c r="X75" i="14"/>
  <c r="X74" i="14"/>
  <c r="X73" i="14"/>
  <c r="X71" i="14"/>
  <c r="X70" i="14"/>
  <c r="X69" i="14"/>
  <c r="X68" i="14"/>
  <c r="X67" i="14"/>
  <c r="X66" i="14"/>
  <c r="X63" i="14"/>
  <c r="X62" i="14"/>
  <c r="X61" i="14"/>
  <c r="X60" i="14"/>
  <c r="X59" i="14"/>
  <c r="X57" i="14"/>
  <c r="X56" i="14"/>
  <c r="X55" i="14"/>
  <c r="X54" i="14"/>
  <c r="X52" i="14"/>
  <c r="X50" i="14"/>
  <c r="X49" i="14"/>
  <c r="X48" i="14"/>
  <c r="X47" i="14"/>
  <c r="X46" i="14"/>
  <c r="X45" i="14"/>
  <c r="X44" i="14"/>
  <c r="X43" i="14"/>
  <c r="X42" i="14"/>
  <c r="X41" i="14"/>
  <c r="X36" i="14"/>
  <c r="X35" i="14"/>
  <c r="X34" i="14"/>
  <c r="X33" i="14"/>
  <c r="X32" i="14"/>
  <c r="X31" i="14"/>
  <c r="X30" i="14"/>
  <c r="X29" i="14"/>
  <c r="X28" i="14"/>
  <c r="X27" i="14"/>
  <c r="X26" i="14"/>
  <c r="X24" i="14"/>
  <c r="X23" i="14"/>
  <c r="X20" i="14"/>
  <c r="X18" i="14"/>
  <c r="X17" i="14"/>
  <c r="X16" i="14"/>
  <c r="X15" i="14"/>
  <c r="X14" i="14"/>
  <c r="X13" i="14"/>
  <c r="X12" i="14"/>
  <c r="X11" i="14"/>
  <c r="X10" i="14"/>
  <c r="X9" i="14"/>
  <c r="X8" i="14"/>
  <c r="X7" i="14"/>
  <c r="X6" i="14"/>
  <c r="X5" i="14"/>
  <c r="W1151" i="14"/>
  <c r="W1150" i="14"/>
  <c r="W1149" i="14"/>
  <c r="W1148" i="14"/>
  <c r="W1147" i="14"/>
  <c r="W1146" i="14"/>
  <c r="W1145" i="14"/>
  <c r="W1144" i="14"/>
  <c r="W1143" i="14"/>
  <c r="W1142" i="14"/>
  <c r="W1141" i="14"/>
  <c r="W1140" i="14"/>
  <c r="W1139" i="14"/>
  <c r="W1138" i="14"/>
  <c r="W1137" i="14"/>
  <c r="W1136" i="14"/>
  <c r="W1135" i="14"/>
  <c r="W1134" i="14"/>
  <c r="W1133" i="14"/>
  <c r="W1132" i="14"/>
  <c r="W1131" i="14"/>
  <c r="W1130" i="14"/>
  <c r="W1129" i="14"/>
  <c r="W1128" i="14"/>
  <c r="W1127" i="14"/>
  <c r="W1030" i="14"/>
  <c r="W1028" i="14"/>
  <c r="W1027" i="14"/>
  <c r="W1026" i="14"/>
  <c r="W1024" i="14"/>
  <c r="W1023" i="14"/>
  <c r="W1022" i="14"/>
  <c r="W1021" i="14"/>
  <c r="W1020" i="14"/>
  <c r="W1019" i="14"/>
  <c r="W1018" i="14"/>
  <c r="W1017" i="14"/>
  <c r="W1016" i="14"/>
  <c r="W1015" i="14"/>
  <c r="W1014" i="14"/>
  <c r="W1013" i="14"/>
  <c r="W1012" i="14"/>
  <c r="W1011" i="14"/>
  <c r="W1010" i="14"/>
  <c r="W1009" i="14"/>
  <c r="W1008" i="14"/>
  <c r="W1007" i="14"/>
  <c r="W1006" i="14"/>
  <c r="W1004" i="14"/>
  <c r="W1003" i="14"/>
  <c r="W1002" i="14"/>
  <c r="W1001" i="14"/>
  <c r="W1000" i="14"/>
  <c r="W999" i="14"/>
  <c r="W998" i="14"/>
  <c r="W997" i="14"/>
  <c r="W996" i="14"/>
  <c r="W992" i="14"/>
  <c r="W991" i="14"/>
  <c r="W990" i="14"/>
  <c r="W989" i="14"/>
  <c r="W988" i="14"/>
  <c r="W987" i="14"/>
  <c r="W984" i="14"/>
  <c r="W983" i="14"/>
  <c r="W982" i="14"/>
  <c r="W981" i="14"/>
  <c r="W980" i="14"/>
  <c r="W979" i="14"/>
  <c r="W978" i="14"/>
  <c r="W977" i="14"/>
  <c r="W976" i="14"/>
  <c r="W975" i="14"/>
  <c r="W974" i="14"/>
  <c r="W973" i="14"/>
  <c r="W972" i="14"/>
  <c r="W971" i="14"/>
  <c r="W970" i="14"/>
  <c r="W969" i="14"/>
  <c r="W968" i="14"/>
  <c r="W967" i="14"/>
  <c r="W966" i="14"/>
  <c r="W965" i="14"/>
  <c r="W964" i="14"/>
  <c r="W963" i="14"/>
  <c r="W962" i="14"/>
  <c r="W961" i="14"/>
  <c r="W960" i="14"/>
  <c r="W959" i="14"/>
  <c r="W958" i="14"/>
  <c r="W957" i="14"/>
  <c r="W956" i="14"/>
  <c r="W955" i="14"/>
  <c r="W954" i="14"/>
  <c r="W953" i="14"/>
  <c r="W952" i="14"/>
  <c r="W951" i="14"/>
  <c r="W950" i="14"/>
  <c r="W949" i="14"/>
  <c r="W948" i="14"/>
  <c r="W947" i="14"/>
  <c r="W945" i="14"/>
  <c r="W944" i="14"/>
  <c r="W943" i="14"/>
  <c r="W942" i="14"/>
  <c r="W941" i="14"/>
  <c r="W940" i="14"/>
  <c r="W938" i="14"/>
  <c r="W937" i="14"/>
  <c r="W936" i="14"/>
  <c r="W935" i="14"/>
  <c r="W934" i="14"/>
  <c r="W933" i="14"/>
  <c r="W932" i="14"/>
  <c r="W931" i="14"/>
  <c r="W930" i="14"/>
  <c r="W929" i="14"/>
  <c r="W928" i="14"/>
  <c r="W927" i="14"/>
  <c r="W926" i="14"/>
  <c r="W925" i="14"/>
  <c r="W924" i="14"/>
  <c r="W923" i="14"/>
  <c r="W922" i="14"/>
  <c r="W921" i="14"/>
  <c r="W920" i="14"/>
  <c r="W919" i="14"/>
  <c r="W918" i="14"/>
  <c r="W917" i="14"/>
  <c r="W916" i="14"/>
  <c r="W915" i="14"/>
  <c r="W914" i="14"/>
  <c r="W913" i="14"/>
  <c r="W912" i="14"/>
  <c r="W911" i="14"/>
  <c r="W910" i="14"/>
  <c r="W909" i="14"/>
  <c r="W908" i="14"/>
  <c r="W907" i="14"/>
  <c r="W906" i="14"/>
  <c r="W905" i="14"/>
  <c r="W904" i="14"/>
  <c r="W903" i="14"/>
  <c r="W902" i="14"/>
  <c r="W901" i="14"/>
  <c r="W900" i="14"/>
  <c r="W899" i="14"/>
  <c r="W898" i="14"/>
  <c r="W897" i="14"/>
  <c r="W896" i="14"/>
  <c r="W895" i="14"/>
  <c r="W894" i="14"/>
  <c r="W893" i="14"/>
  <c r="W892" i="14"/>
  <c r="W891" i="14"/>
  <c r="W890" i="14"/>
  <c r="W889" i="14"/>
  <c r="W888" i="14"/>
  <c r="W887" i="14"/>
  <c r="W886" i="14"/>
  <c r="W885" i="14"/>
  <c r="W884" i="14"/>
  <c r="W883" i="14"/>
  <c r="W882" i="14"/>
  <c r="W881" i="14"/>
  <c r="W880" i="14"/>
  <c r="W879" i="14"/>
  <c r="W878" i="14"/>
  <c r="W877" i="14"/>
  <c r="W876" i="14"/>
  <c r="W875" i="14"/>
  <c r="W874" i="14"/>
  <c r="W873" i="14"/>
  <c r="W872" i="14"/>
  <c r="W871" i="14"/>
  <c r="W870" i="14"/>
  <c r="W869" i="14"/>
  <c r="W868" i="14"/>
  <c r="W867" i="14"/>
  <c r="W866" i="14"/>
  <c r="W865" i="14"/>
  <c r="W864" i="14"/>
  <c r="W863" i="14"/>
  <c r="W862" i="14"/>
  <c r="W861" i="14"/>
  <c r="W860" i="14"/>
  <c r="W859" i="14"/>
  <c r="W858" i="14"/>
  <c r="W857" i="14"/>
  <c r="W856" i="14"/>
  <c r="W855" i="14"/>
  <c r="W854" i="14"/>
  <c r="W853" i="14"/>
  <c r="W852" i="14"/>
  <c r="W851" i="14"/>
  <c r="W850" i="14"/>
  <c r="W849" i="14"/>
  <c r="W848" i="14"/>
  <c r="W847" i="14"/>
  <c r="W846" i="14"/>
  <c r="W845" i="14"/>
  <c r="W844" i="14"/>
  <c r="W843" i="14"/>
  <c r="W842" i="14"/>
  <c r="W841" i="14"/>
  <c r="W840" i="14"/>
  <c r="W839" i="14"/>
  <c r="W838" i="14"/>
  <c r="W837" i="14"/>
  <c r="W836" i="14"/>
  <c r="W835" i="14"/>
  <c r="W834" i="14"/>
  <c r="W833" i="14"/>
  <c r="W832" i="14"/>
  <c r="W831" i="14"/>
  <c r="W830" i="14"/>
  <c r="W829" i="14"/>
  <c r="W828" i="14"/>
  <c r="W826" i="14"/>
  <c r="W824" i="14"/>
  <c r="W822" i="14"/>
  <c r="W816" i="14"/>
  <c r="W815" i="14"/>
  <c r="W813" i="14"/>
  <c r="W812" i="14"/>
  <c r="W811" i="14"/>
  <c r="W809" i="14"/>
  <c r="W808" i="14"/>
  <c r="W807" i="14"/>
  <c r="W806" i="14"/>
  <c r="W805" i="14"/>
  <c r="W804" i="14"/>
  <c r="W803" i="14"/>
  <c r="W802" i="14"/>
  <c r="W801" i="14"/>
  <c r="W800" i="14"/>
  <c r="W799" i="14"/>
  <c r="W798" i="14"/>
  <c r="W797" i="14"/>
  <c r="W796" i="14"/>
  <c r="W795" i="14"/>
  <c r="W794" i="14"/>
  <c r="W793" i="14"/>
  <c r="W792" i="14"/>
  <c r="W791" i="14"/>
  <c r="W790" i="14"/>
  <c r="W789" i="14"/>
  <c r="W788" i="14"/>
  <c r="W786" i="14"/>
  <c r="W785" i="14"/>
  <c r="W784" i="14"/>
  <c r="W783" i="14"/>
  <c r="W782" i="14"/>
  <c r="W781" i="14"/>
  <c r="W780" i="14"/>
  <c r="W779" i="14"/>
  <c r="W778" i="14"/>
  <c r="W777" i="14"/>
  <c r="W776" i="14"/>
  <c r="W775" i="14"/>
  <c r="W774" i="14"/>
  <c r="W773" i="14"/>
  <c r="W772" i="14"/>
  <c r="W771" i="14"/>
  <c r="W770" i="14"/>
  <c r="W769" i="14"/>
  <c r="W768" i="14"/>
  <c r="W767" i="14"/>
  <c r="W766" i="14"/>
  <c r="W765" i="14"/>
  <c r="W764" i="14"/>
  <c r="W763" i="14"/>
  <c r="W762" i="14"/>
  <c r="W761" i="14"/>
  <c r="W760" i="14"/>
  <c r="W759" i="14"/>
  <c r="W758" i="14"/>
  <c r="W757" i="14"/>
  <c r="W756" i="14"/>
  <c r="W755" i="14"/>
  <c r="W754" i="14"/>
  <c r="W753" i="14"/>
  <c r="W752" i="14"/>
  <c r="W751" i="14"/>
  <c r="W750" i="14"/>
  <c r="W749" i="14"/>
  <c r="W748" i="14"/>
  <c r="W747" i="14"/>
  <c r="W746" i="14"/>
  <c r="W745" i="14"/>
  <c r="W744" i="14"/>
  <c r="W743" i="14"/>
  <c r="W742" i="14"/>
  <c r="W741" i="14"/>
  <c r="W740" i="14"/>
  <c r="W739" i="14"/>
  <c r="W738" i="14"/>
  <c r="W737" i="14"/>
  <c r="W736" i="14"/>
  <c r="W735" i="14"/>
  <c r="W734" i="14"/>
  <c r="W733" i="14"/>
  <c r="W732" i="14"/>
  <c r="W731" i="14"/>
  <c r="W730" i="14"/>
  <c r="W729" i="14"/>
  <c r="W728" i="14"/>
  <c r="W727" i="14"/>
  <c r="W726" i="14"/>
  <c r="W725" i="14"/>
  <c r="W724" i="14"/>
  <c r="W723" i="14"/>
  <c r="W722" i="14"/>
  <c r="W721" i="14"/>
  <c r="W720" i="14"/>
  <c r="W719" i="14"/>
  <c r="W718" i="14"/>
  <c r="W717" i="14"/>
  <c r="W716" i="14"/>
  <c r="W715" i="14"/>
  <c r="W714" i="14"/>
  <c r="W713" i="14"/>
  <c r="W712" i="14"/>
  <c r="W711" i="14"/>
  <c r="W710" i="14"/>
  <c r="W709" i="14"/>
  <c r="W708" i="14"/>
  <c r="W707" i="14"/>
  <c r="W706" i="14"/>
  <c r="W705" i="14"/>
  <c r="W704" i="14"/>
  <c r="W703" i="14"/>
  <c r="W702" i="14"/>
  <c r="W701" i="14"/>
  <c r="W700" i="14"/>
  <c r="W699" i="14"/>
  <c r="W698" i="14"/>
  <c r="W697" i="14"/>
  <c r="W696" i="14"/>
  <c r="W695" i="14"/>
  <c r="W694" i="14"/>
  <c r="W693" i="14"/>
  <c r="W692" i="14"/>
  <c r="W691" i="14"/>
  <c r="W690" i="14"/>
  <c r="W689" i="14"/>
  <c r="W688" i="14"/>
  <c r="W687" i="14"/>
  <c r="W686" i="14"/>
  <c r="W685" i="14"/>
  <c r="W684" i="14"/>
  <c r="W683" i="14"/>
  <c r="W682" i="14"/>
  <c r="W681" i="14"/>
  <c r="W680" i="14"/>
  <c r="W679" i="14"/>
  <c r="W678" i="14"/>
  <c r="W677" i="14"/>
  <c r="W676" i="14"/>
  <c r="W675" i="14"/>
  <c r="W674" i="14"/>
  <c r="W673" i="14"/>
  <c r="W672" i="14"/>
  <c r="W671" i="14"/>
  <c r="W670" i="14"/>
  <c r="W669" i="14"/>
  <c r="W668" i="14"/>
  <c r="W667" i="14"/>
  <c r="W666" i="14"/>
  <c r="W665" i="14"/>
  <c r="W664" i="14"/>
  <c r="W663" i="14"/>
  <c r="W662" i="14"/>
  <c r="W661" i="14"/>
  <c r="W660" i="14"/>
  <c r="W659" i="14"/>
  <c r="W658" i="14"/>
  <c r="W657" i="14"/>
  <c r="W656" i="14"/>
  <c r="W654" i="14"/>
  <c r="W653" i="14"/>
  <c r="W652" i="14"/>
  <c r="W651" i="14"/>
  <c r="W650" i="14"/>
  <c r="W649" i="14"/>
  <c r="W648" i="14"/>
  <c r="W647" i="14"/>
  <c r="W646" i="14"/>
  <c r="W645" i="14"/>
  <c r="W644" i="14"/>
  <c r="W643" i="14"/>
  <c r="W642" i="14"/>
  <c r="W641" i="14"/>
  <c r="W640" i="14"/>
  <c r="W639" i="14"/>
  <c r="W637" i="14"/>
  <c r="W636" i="14"/>
  <c r="W635" i="14"/>
  <c r="W634" i="14"/>
  <c r="W632" i="14"/>
  <c r="W631" i="14"/>
  <c r="W630" i="14"/>
  <c r="W629" i="14"/>
  <c r="W628" i="14"/>
  <c r="W627" i="14"/>
  <c r="W626" i="14"/>
  <c r="W625" i="14"/>
  <c r="W624" i="14"/>
  <c r="W623" i="14"/>
  <c r="W622" i="14"/>
  <c r="W621" i="14"/>
  <c r="W620" i="14"/>
  <c r="W619" i="14"/>
  <c r="W617" i="14"/>
  <c r="W616" i="14"/>
  <c r="W615" i="14"/>
  <c r="W614" i="14"/>
  <c r="W613" i="14"/>
  <c r="W612" i="14"/>
  <c r="W611" i="14"/>
  <c r="W610" i="14"/>
  <c r="W609" i="14"/>
  <c r="W608" i="14"/>
  <c r="W607" i="14"/>
  <c r="W606" i="14"/>
  <c r="W605" i="14"/>
  <c r="W604" i="14"/>
  <c r="W603" i="14"/>
  <c r="W602" i="14"/>
  <c r="W601" i="14"/>
  <c r="W600" i="14"/>
  <c r="W599" i="14"/>
  <c r="W598" i="14"/>
  <c r="W597" i="14"/>
  <c r="W596" i="14"/>
  <c r="W595" i="14"/>
  <c r="W594" i="14"/>
  <c r="W593" i="14"/>
  <c r="W592" i="14"/>
  <c r="W591" i="14"/>
  <c r="W590" i="14"/>
  <c r="W589" i="14"/>
  <c r="W588" i="14"/>
  <c r="W587" i="14"/>
  <c r="W586" i="14"/>
  <c r="W585" i="14"/>
  <c r="W584" i="14"/>
  <c r="W583" i="14"/>
  <c r="W582" i="14"/>
  <c r="W581" i="14"/>
  <c r="W580" i="14"/>
  <c r="W579" i="14"/>
  <c r="W578" i="14"/>
  <c r="W577" i="14"/>
  <c r="W576" i="14"/>
  <c r="W575" i="14"/>
  <c r="W574" i="14"/>
  <c r="W573" i="14"/>
  <c r="W572" i="14"/>
  <c r="W571" i="14"/>
  <c r="W570" i="14"/>
  <c r="W569" i="14"/>
  <c r="W568" i="14"/>
  <c r="W567" i="14"/>
  <c r="W566" i="14"/>
  <c r="W565" i="14"/>
  <c r="W564" i="14"/>
  <c r="W563" i="14"/>
  <c r="W562" i="14"/>
  <c r="W561" i="14"/>
  <c r="W560" i="14"/>
  <c r="W559" i="14"/>
  <c r="W558" i="14"/>
  <c r="W557" i="14"/>
  <c r="W556" i="14"/>
  <c r="W555" i="14"/>
  <c r="W554" i="14"/>
  <c r="W553" i="14"/>
  <c r="W552" i="14"/>
  <c r="W551" i="14"/>
  <c r="W550" i="14"/>
  <c r="W549" i="14"/>
  <c r="W548" i="14"/>
  <c r="W547" i="14"/>
  <c r="W545" i="14"/>
  <c r="W543" i="14"/>
  <c r="W542" i="14"/>
  <c r="W541" i="14"/>
  <c r="W540" i="14"/>
  <c r="W539" i="14"/>
  <c r="W538" i="14"/>
  <c r="W537" i="14"/>
  <c r="W536" i="14"/>
  <c r="W535" i="14"/>
  <c r="W534" i="14"/>
  <c r="W533" i="14"/>
  <c r="W532" i="14"/>
  <c r="W531" i="14"/>
  <c r="W530" i="14"/>
  <c r="W529" i="14"/>
  <c r="W528" i="14"/>
  <c r="W527" i="14"/>
  <c r="W526" i="14"/>
  <c r="W525" i="14"/>
  <c r="W524" i="14"/>
  <c r="W523" i="14"/>
  <c r="W522" i="14"/>
  <c r="W521" i="14"/>
  <c r="W520" i="14"/>
  <c r="W519" i="14"/>
  <c r="W518" i="14"/>
  <c r="W517" i="14"/>
  <c r="W516" i="14"/>
  <c r="W515" i="14"/>
  <c r="W514" i="14"/>
  <c r="W513" i="14"/>
  <c r="W512" i="14"/>
  <c r="W511" i="14"/>
  <c r="W510" i="14"/>
  <c r="W509" i="14"/>
  <c r="W508" i="14"/>
  <c r="W507" i="14"/>
  <c r="W506" i="14"/>
  <c r="W505" i="14"/>
  <c r="W504" i="14"/>
  <c r="W503" i="14"/>
  <c r="W502" i="14"/>
  <c r="W501" i="14"/>
  <c r="W500" i="14"/>
  <c r="W499" i="14"/>
  <c r="W498" i="14"/>
  <c r="W497" i="14"/>
  <c r="W496" i="14"/>
  <c r="W495" i="14"/>
  <c r="W494" i="14"/>
  <c r="W493" i="14"/>
  <c r="W492" i="14"/>
  <c r="W491" i="14"/>
  <c r="W490" i="14"/>
  <c r="W489" i="14"/>
  <c r="W488" i="14"/>
  <c r="W487" i="14"/>
  <c r="W486" i="14"/>
  <c r="W485" i="14"/>
  <c r="W484" i="14"/>
  <c r="W483" i="14"/>
  <c r="W482" i="14"/>
  <c r="W481" i="14"/>
  <c r="W480" i="14"/>
  <c r="W479" i="14"/>
  <c r="W478" i="14"/>
  <c r="W477" i="14"/>
  <c r="W476" i="14"/>
  <c r="W475" i="14"/>
  <c r="W474" i="14"/>
  <c r="W473" i="14"/>
  <c r="W472" i="14"/>
  <c r="W471" i="14"/>
  <c r="W470" i="14"/>
  <c r="W469" i="14"/>
  <c r="W468" i="14"/>
  <c r="W467" i="14"/>
  <c r="W466" i="14"/>
  <c r="W465" i="14"/>
  <c r="W464" i="14"/>
  <c r="W463" i="14"/>
  <c r="W462" i="14"/>
  <c r="W460" i="14"/>
  <c r="W458" i="14"/>
  <c r="W457" i="14"/>
  <c r="W456" i="14"/>
  <c r="W455" i="14"/>
  <c r="W454" i="14"/>
  <c r="W453" i="14"/>
  <c r="W452" i="14"/>
  <c r="W451" i="14"/>
  <c r="W450" i="14"/>
  <c r="W449" i="14"/>
  <c r="W448" i="14"/>
  <c r="W447" i="14"/>
  <c r="W446" i="14"/>
  <c r="W445" i="14"/>
  <c r="W444" i="14"/>
  <c r="W443" i="14"/>
  <c r="W442" i="14"/>
  <c r="W441" i="14"/>
  <c r="W440" i="14"/>
  <c r="W439" i="14"/>
  <c r="W438" i="14"/>
  <c r="W437" i="14"/>
  <c r="W436" i="14"/>
  <c r="W435" i="14"/>
  <c r="W434" i="14"/>
  <c r="W433" i="14"/>
  <c r="W432" i="14"/>
  <c r="W431" i="14"/>
  <c r="W430" i="14"/>
  <c r="W429" i="14"/>
  <c r="W428" i="14"/>
  <c r="W427" i="14"/>
  <c r="W425" i="14"/>
  <c r="W424" i="14"/>
  <c r="W423" i="14"/>
  <c r="W422" i="14"/>
  <c r="W421" i="14"/>
  <c r="W420" i="14"/>
  <c r="W419" i="14"/>
  <c r="W418" i="14"/>
  <c r="W417" i="14"/>
  <c r="W416" i="14"/>
  <c r="W415" i="14"/>
  <c r="W414" i="14"/>
  <c r="W413" i="14"/>
  <c r="W412" i="14"/>
  <c r="W411" i="14"/>
  <c r="W410" i="14"/>
  <c r="W409" i="14"/>
  <c r="W408" i="14"/>
  <c r="W407" i="14"/>
  <c r="W406" i="14"/>
  <c r="W405" i="14"/>
  <c r="W404" i="14"/>
  <c r="W403" i="14"/>
  <c r="W402" i="14"/>
  <c r="W401" i="14"/>
  <c r="W400" i="14"/>
  <c r="W399" i="14"/>
  <c r="W398" i="14"/>
  <c r="W397" i="14"/>
  <c r="W396" i="14"/>
  <c r="W395" i="14"/>
  <c r="W394" i="14"/>
  <c r="W393" i="14"/>
  <c r="W392" i="14"/>
  <c r="W391" i="14"/>
  <c r="W390" i="14"/>
  <c r="W389" i="14"/>
  <c r="W388" i="14"/>
  <c r="W387" i="14"/>
  <c r="W386" i="14"/>
  <c r="W385" i="14"/>
  <c r="W384" i="14"/>
  <c r="W383" i="14"/>
  <c r="W382" i="14"/>
  <c r="W381" i="14"/>
  <c r="W380" i="14"/>
  <c r="W379" i="14"/>
  <c r="W378" i="14"/>
  <c r="W377" i="14"/>
  <c r="W376" i="14"/>
  <c r="W375" i="14"/>
  <c r="W374" i="14"/>
  <c r="W373" i="14"/>
  <c r="W372" i="14"/>
  <c r="W371" i="14"/>
  <c r="W370" i="14"/>
  <c r="W369" i="14"/>
  <c r="W368" i="14"/>
  <c r="W367" i="14"/>
  <c r="W366" i="14"/>
  <c r="W365" i="14"/>
  <c r="W364" i="14"/>
  <c r="W363" i="14"/>
  <c r="W362" i="14"/>
  <c r="W361" i="14"/>
  <c r="W360" i="14"/>
  <c r="W359" i="14"/>
  <c r="W358" i="14"/>
  <c r="W357" i="14"/>
  <c r="W356" i="14"/>
  <c r="W355" i="14"/>
  <c r="W354" i="14"/>
  <c r="W353" i="14"/>
  <c r="W352" i="14"/>
  <c r="W351" i="14"/>
  <c r="W350" i="14"/>
  <c r="W349" i="14"/>
  <c r="W348" i="14"/>
  <c r="W347" i="14"/>
  <c r="W346" i="14"/>
  <c r="W345" i="14"/>
  <c r="W344" i="14"/>
  <c r="W343" i="14"/>
  <c r="W342" i="14"/>
  <c r="W341" i="14"/>
  <c r="W340" i="14"/>
  <c r="W339" i="14"/>
  <c r="W338" i="14"/>
  <c r="W337" i="14"/>
  <c r="W336" i="14"/>
  <c r="W335" i="14"/>
  <c r="W334" i="14"/>
  <c r="W333" i="14"/>
  <c r="W332" i="14"/>
  <c r="W331" i="14"/>
  <c r="W330" i="14"/>
  <c r="W329" i="14"/>
  <c r="W328" i="14"/>
  <c r="W327" i="14"/>
  <c r="W326" i="14"/>
  <c r="W325" i="14"/>
  <c r="W324" i="14"/>
  <c r="W323" i="14"/>
  <c r="W322" i="14"/>
  <c r="W321" i="14"/>
  <c r="W320" i="14"/>
  <c r="W319" i="14"/>
  <c r="W318" i="14"/>
  <c r="W317" i="14"/>
  <c r="W316" i="14"/>
  <c r="W315" i="14"/>
  <c r="W314" i="14"/>
  <c r="W313" i="14"/>
  <c r="W312" i="14"/>
  <c r="W311" i="14"/>
  <c r="W310" i="14"/>
  <c r="W309" i="14"/>
  <c r="W308" i="14"/>
  <c r="W307" i="14"/>
  <c r="W306" i="14"/>
  <c r="W305" i="14"/>
  <c r="W304" i="14"/>
  <c r="W303" i="14"/>
  <c r="W302" i="14"/>
  <c r="W301" i="14"/>
  <c r="W300" i="14"/>
  <c r="W299" i="14"/>
  <c r="W298" i="14"/>
  <c r="W297" i="14"/>
  <c r="W296" i="14"/>
  <c r="W295" i="14"/>
  <c r="W294" i="14"/>
  <c r="W293" i="14"/>
  <c r="W292" i="14"/>
  <c r="W290" i="14"/>
  <c r="W289" i="14"/>
  <c r="W288" i="14"/>
  <c r="W287" i="14"/>
  <c r="W286" i="14"/>
  <c r="W285" i="14"/>
  <c r="W284" i="14"/>
  <c r="W283" i="14"/>
  <c r="W282" i="14"/>
  <c r="W281" i="14"/>
  <c r="W280" i="14"/>
  <c r="W279" i="14"/>
  <c r="W276" i="14"/>
  <c r="W275" i="14"/>
  <c r="W274" i="14"/>
  <c r="W273" i="14"/>
  <c r="W272" i="14"/>
  <c r="W270" i="14"/>
  <c r="W269" i="14"/>
  <c r="W268" i="14"/>
  <c r="W267" i="14"/>
  <c r="W266" i="14"/>
  <c r="W265" i="14"/>
  <c r="W264" i="14"/>
  <c r="W263" i="14"/>
  <c r="W262" i="14"/>
  <c r="W261" i="14"/>
  <c r="W260" i="14"/>
  <c r="W259" i="14"/>
  <c r="W258" i="14"/>
  <c r="W257" i="14"/>
  <c r="W256" i="14"/>
  <c r="W255" i="14"/>
  <c r="W254" i="14"/>
  <c r="W253" i="14"/>
  <c r="W252" i="14"/>
  <c r="W251" i="14"/>
  <c r="W250" i="14"/>
  <c r="W249" i="14"/>
  <c r="W248" i="14"/>
  <c r="W247" i="14"/>
  <c r="W246" i="14"/>
  <c r="W245" i="14"/>
  <c r="W243" i="14"/>
  <c r="W242" i="14"/>
  <c r="W241" i="14"/>
  <c r="W240" i="14"/>
  <c r="W239" i="14"/>
  <c r="W238" i="14"/>
  <c r="W237" i="14"/>
  <c r="W236" i="14"/>
  <c r="W235" i="14"/>
  <c r="W234" i="14"/>
  <c r="W233" i="14"/>
  <c r="W232" i="14"/>
  <c r="W231" i="14"/>
  <c r="W230" i="14"/>
  <c r="W229" i="14"/>
  <c r="W228" i="14"/>
  <c r="W227" i="14"/>
  <c r="W226" i="14"/>
  <c r="W225" i="14"/>
  <c r="W224" i="14"/>
  <c r="W223" i="14"/>
  <c r="W222" i="14"/>
  <c r="W221" i="14"/>
  <c r="W220" i="14"/>
  <c r="W219" i="14"/>
  <c r="W218" i="14"/>
  <c r="W217" i="14"/>
  <c r="W216" i="14"/>
  <c r="W214" i="14"/>
  <c r="W213" i="14"/>
  <c r="W212" i="14"/>
  <c r="W211" i="14"/>
  <c r="W210" i="14"/>
  <c r="W209" i="14"/>
  <c r="W207" i="14"/>
  <c r="W206" i="14"/>
  <c r="W205" i="14"/>
  <c r="W204" i="14"/>
  <c r="W203" i="14"/>
  <c r="W202" i="14"/>
  <c r="W201" i="14"/>
  <c r="W200" i="14"/>
  <c r="W199" i="14"/>
  <c r="W198" i="14"/>
  <c r="W197" i="14"/>
  <c r="W195" i="14"/>
  <c r="W194" i="14"/>
  <c r="W192" i="14"/>
  <c r="W191" i="14"/>
  <c r="W190" i="14"/>
  <c r="W189" i="14"/>
  <c r="W188" i="14"/>
  <c r="W187" i="14"/>
  <c r="W186" i="14"/>
  <c r="W185" i="14"/>
  <c r="W184" i="14"/>
  <c r="W183" i="14"/>
  <c r="W182" i="14"/>
  <c r="W181" i="14"/>
  <c r="W180" i="14"/>
  <c r="W179" i="14"/>
  <c r="W178" i="14"/>
  <c r="W177" i="14"/>
  <c r="W176" i="14"/>
  <c r="W175" i="14"/>
  <c r="W174" i="14"/>
  <c r="W173" i="14"/>
  <c r="W172" i="14"/>
  <c r="W171" i="14"/>
  <c r="W170" i="14"/>
  <c r="W169" i="14"/>
  <c r="W168" i="14"/>
  <c r="W167" i="14"/>
  <c r="W166" i="14"/>
  <c r="W165" i="14"/>
  <c r="W164" i="14"/>
  <c r="W163" i="14"/>
  <c r="W162" i="14"/>
  <c r="W161" i="14"/>
  <c r="W160" i="14"/>
  <c r="W159" i="14"/>
  <c r="W158" i="14"/>
  <c r="W157" i="14"/>
  <c r="W155" i="14"/>
  <c r="W154" i="14"/>
  <c r="W153" i="14"/>
  <c r="W152" i="14"/>
  <c r="W151" i="14"/>
  <c r="W150" i="14"/>
  <c r="W149" i="14"/>
  <c r="W148" i="14"/>
  <c r="W147" i="14"/>
  <c r="W146" i="14"/>
  <c r="W145" i="14"/>
  <c r="W144" i="14"/>
  <c r="W143" i="14"/>
  <c r="W142" i="14"/>
  <c r="W141" i="14"/>
  <c r="W140" i="14"/>
  <c r="W139" i="14"/>
  <c r="W138" i="14"/>
  <c r="W137" i="14"/>
  <c r="W136" i="14"/>
  <c r="W135" i="14"/>
  <c r="W134" i="14"/>
  <c r="W133" i="14"/>
  <c r="W132" i="14"/>
  <c r="W131" i="14"/>
  <c r="W130" i="14"/>
  <c r="W129" i="14"/>
  <c r="W128" i="14"/>
  <c r="W127" i="14"/>
  <c r="W126" i="14"/>
  <c r="W125" i="14"/>
  <c r="W124" i="14"/>
  <c r="W123" i="14"/>
  <c r="W122" i="14"/>
  <c r="W121" i="14"/>
  <c r="W120" i="14"/>
  <c r="W119" i="14"/>
  <c r="W118" i="14"/>
  <c r="W117" i="14"/>
  <c r="W116" i="14"/>
  <c r="W115" i="14"/>
  <c r="W113" i="14"/>
  <c r="W109" i="14"/>
  <c r="W108" i="14"/>
  <c r="W107" i="14"/>
  <c r="W106" i="14"/>
  <c r="W104" i="14"/>
  <c r="W103" i="14"/>
  <c r="W102" i="14"/>
  <c r="W101" i="14"/>
  <c r="W100" i="14"/>
  <c r="W99" i="14"/>
  <c r="W98" i="14"/>
  <c r="W97" i="14"/>
  <c r="W96" i="14"/>
  <c r="W95" i="14"/>
  <c r="W94" i="14"/>
  <c r="W93" i="14"/>
  <c r="W92" i="14"/>
  <c r="W91" i="14"/>
  <c r="W90" i="14"/>
  <c r="W89" i="14"/>
  <c r="W88" i="14"/>
  <c r="W87" i="14"/>
  <c r="W82" i="14"/>
  <c r="W81" i="14"/>
  <c r="W80" i="14"/>
  <c r="W79" i="14"/>
  <c r="W78" i="14"/>
  <c r="W77" i="14"/>
  <c r="W76" i="14"/>
  <c r="W75" i="14"/>
  <c r="W74" i="14"/>
  <c r="W73" i="14"/>
  <c r="W71" i="14"/>
  <c r="W70" i="14"/>
  <c r="W69" i="14"/>
  <c r="W68" i="14"/>
  <c r="W67" i="14"/>
  <c r="W66" i="14"/>
  <c r="W63" i="14"/>
  <c r="W62" i="14"/>
  <c r="W61" i="14"/>
  <c r="W60" i="14"/>
  <c r="W59" i="14"/>
  <c r="W57" i="14"/>
  <c r="W56" i="14"/>
  <c r="W55" i="14"/>
  <c r="W54" i="14"/>
  <c r="W52" i="14"/>
  <c r="W50" i="14"/>
  <c r="W49" i="14"/>
  <c r="W48" i="14"/>
  <c r="W47" i="14"/>
  <c r="W46" i="14"/>
  <c r="W45" i="14"/>
  <c r="W44" i="14"/>
  <c r="W43" i="14"/>
  <c r="W42" i="14"/>
  <c r="W41" i="14"/>
  <c r="W36" i="14"/>
  <c r="W35" i="14"/>
  <c r="W34" i="14"/>
  <c r="W33" i="14"/>
  <c r="W32" i="14"/>
  <c r="W31" i="14"/>
  <c r="W30" i="14"/>
  <c r="W29" i="14"/>
  <c r="W28" i="14"/>
  <c r="W27" i="14"/>
  <c r="W26" i="14"/>
  <c r="W24" i="14"/>
  <c r="W23" i="14"/>
  <c r="W20" i="14"/>
  <c r="W18" i="14"/>
  <c r="W17" i="14"/>
  <c r="W16" i="14"/>
  <c r="W15" i="14"/>
  <c r="W14" i="14"/>
  <c r="W13" i="14"/>
  <c r="W12" i="14"/>
  <c r="W11" i="14"/>
  <c r="W10" i="14"/>
  <c r="W9" i="14"/>
  <c r="W8" i="14"/>
  <c r="W7" i="14"/>
  <c r="W6" i="14"/>
  <c r="W5" i="14"/>
  <c r="V1151" i="14"/>
  <c r="V1150" i="14"/>
  <c r="V1149" i="14"/>
  <c r="V1148" i="14"/>
  <c r="V1147" i="14"/>
  <c r="V1146" i="14"/>
  <c r="V1145" i="14"/>
  <c r="V1144" i="14"/>
  <c r="V1143" i="14"/>
  <c r="V1142" i="14"/>
  <c r="V1141" i="14"/>
  <c r="V1140" i="14"/>
  <c r="V1139" i="14"/>
  <c r="V1138" i="14"/>
  <c r="V1137" i="14"/>
  <c r="V1136" i="14"/>
  <c r="V1135" i="14"/>
  <c r="V1134" i="14"/>
  <c r="V1133" i="14"/>
  <c r="V1132" i="14"/>
  <c r="V1131" i="14"/>
  <c r="V1130" i="14"/>
  <c r="V1129" i="14"/>
  <c r="V1128" i="14"/>
  <c r="V1127" i="14"/>
  <c r="V1030" i="14"/>
  <c r="V1028" i="14"/>
  <c r="V1027" i="14"/>
  <c r="V1026" i="14"/>
  <c r="V1024" i="14"/>
  <c r="V1023" i="14"/>
  <c r="V1022" i="14"/>
  <c r="V1021" i="14"/>
  <c r="V1020" i="14"/>
  <c r="V1019" i="14"/>
  <c r="V1018" i="14"/>
  <c r="V1017" i="14"/>
  <c r="V1016" i="14"/>
  <c r="V1015" i="14"/>
  <c r="V1014" i="14"/>
  <c r="V1013" i="14"/>
  <c r="V1012" i="14"/>
  <c r="V1011" i="14"/>
  <c r="V1010" i="14"/>
  <c r="V1009" i="14"/>
  <c r="V1008" i="14"/>
  <c r="V1007" i="14"/>
  <c r="V1006" i="14"/>
  <c r="V1004" i="14"/>
  <c r="V1003" i="14"/>
  <c r="V1002" i="14"/>
  <c r="V1001" i="14"/>
  <c r="V1000" i="14"/>
  <c r="V999" i="14"/>
  <c r="V998" i="14"/>
  <c r="V997" i="14"/>
  <c r="V996" i="14"/>
  <c r="V992" i="14"/>
  <c r="V991" i="14"/>
  <c r="V990" i="14"/>
  <c r="V989" i="14"/>
  <c r="V988" i="14"/>
  <c r="V987" i="14"/>
  <c r="V984" i="14"/>
  <c r="V983" i="14"/>
  <c r="V982" i="14"/>
  <c r="V981" i="14"/>
  <c r="V980" i="14"/>
  <c r="V979" i="14"/>
  <c r="V978" i="14"/>
  <c r="V977" i="14"/>
  <c r="V976" i="14"/>
  <c r="V975" i="14"/>
  <c r="V974" i="14"/>
  <c r="V973" i="14"/>
  <c r="V972" i="14"/>
  <c r="V971" i="14"/>
  <c r="V970" i="14"/>
  <c r="V969" i="14"/>
  <c r="V968" i="14"/>
  <c r="V967" i="14"/>
  <c r="V966" i="14"/>
  <c r="V965" i="14"/>
  <c r="V964" i="14"/>
  <c r="V963" i="14"/>
  <c r="V962" i="14"/>
  <c r="V961" i="14"/>
  <c r="V960" i="14"/>
  <c r="V959" i="14"/>
  <c r="V958" i="14"/>
  <c r="V957" i="14"/>
  <c r="V956" i="14"/>
  <c r="V955" i="14"/>
  <c r="V954" i="14"/>
  <c r="V953" i="14"/>
  <c r="V952" i="14"/>
  <c r="V951" i="14"/>
  <c r="V950" i="14"/>
  <c r="V949" i="14"/>
  <c r="V948" i="14"/>
  <c r="V947" i="14"/>
  <c r="V945" i="14"/>
  <c r="V944" i="14"/>
  <c r="V943" i="14"/>
  <c r="V942" i="14"/>
  <c r="V941" i="14"/>
  <c r="V940" i="14"/>
  <c r="V938" i="14"/>
  <c r="V937" i="14"/>
  <c r="V936" i="14"/>
  <c r="V935" i="14"/>
  <c r="V934" i="14"/>
  <c r="V933" i="14"/>
  <c r="V932" i="14"/>
  <c r="V931" i="14"/>
  <c r="V930" i="14"/>
  <c r="V929" i="14"/>
  <c r="V928" i="14"/>
  <c r="V927" i="14"/>
  <c r="V926" i="14"/>
  <c r="V925" i="14"/>
  <c r="V924" i="14"/>
  <c r="V923" i="14"/>
  <c r="V922" i="14"/>
  <c r="V921" i="14"/>
  <c r="V920" i="14"/>
  <c r="V919" i="14"/>
  <c r="V918" i="14"/>
  <c r="V917" i="14"/>
  <c r="V916" i="14"/>
  <c r="V915" i="14"/>
  <c r="V914" i="14"/>
  <c r="V913" i="14"/>
  <c r="V912" i="14"/>
  <c r="V911" i="14"/>
  <c r="V910" i="14"/>
  <c r="V909" i="14"/>
  <c r="V908" i="14"/>
  <c r="V907" i="14"/>
  <c r="V906" i="14"/>
  <c r="V905" i="14"/>
  <c r="V904" i="14"/>
  <c r="V903" i="14"/>
  <c r="V902" i="14"/>
  <c r="V901" i="14"/>
  <c r="V900" i="14"/>
  <c r="V899" i="14"/>
  <c r="V898" i="14"/>
  <c r="V897" i="14"/>
  <c r="V896" i="14"/>
  <c r="V895" i="14"/>
  <c r="V894" i="14"/>
  <c r="V893" i="14"/>
  <c r="V892" i="14"/>
  <c r="V891" i="14"/>
  <c r="V890" i="14"/>
  <c r="V889" i="14"/>
  <c r="V888" i="14"/>
  <c r="V887" i="14"/>
  <c r="V886" i="14"/>
  <c r="V885" i="14"/>
  <c r="V884" i="14"/>
  <c r="V883" i="14"/>
  <c r="V882" i="14"/>
  <c r="V881" i="14"/>
  <c r="V880" i="14"/>
  <c r="V879" i="14"/>
  <c r="V878" i="14"/>
  <c r="V877" i="14"/>
  <c r="V876" i="14"/>
  <c r="V875" i="14"/>
  <c r="V874" i="14"/>
  <c r="V873" i="14"/>
  <c r="V872" i="14"/>
  <c r="V871" i="14"/>
  <c r="V870" i="14"/>
  <c r="V869" i="14"/>
  <c r="V868" i="14"/>
  <c r="V867" i="14"/>
  <c r="V866" i="14"/>
  <c r="V865" i="14"/>
  <c r="V864" i="14"/>
  <c r="V863" i="14"/>
  <c r="V862" i="14"/>
  <c r="V861" i="14"/>
  <c r="V860" i="14"/>
  <c r="V859" i="14"/>
  <c r="V858" i="14"/>
  <c r="V857" i="14"/>
  <c r="V856" i="14"/>
  <c r="V855" i="14"/>
  <c r="V854" i="14"/>
  <c r="V853" i="14"/>
  <c r="V852" i="14"/>
  <c r="V851" i="14"/>
  <c r="V850" i="14"/>
  <c r="V849" i="14"/>
  <c r="V848" i="14"/>
  <c r="V847" i="14"/>
  <c r="V846" i="14"/>
  <c r="V845" i="14"/>
  <c r="V844" i="14"/>
  <c r="V843" i="14"/>
  <c r="V842" i="14"/>
  <c r="V841" i="14"/>
  <c r="V840" i="14"/>
  <c r="V839" i="14"/>
  <c r="V838" i="14"/>
  <c r="V837" i="14"/>
  <c r="V836" i="14"/>
  <c r="V835" i="14"/>
  <c r="V834" i="14"/>
  <c r="V833" i="14"/>
  <c r="V832" i="14"/>
  <c r="V831" i="14"/>
  <c r="V830" i="14"/>
  <c r="V829" i="14"/>
  <c r="V828" i="14"/>
  <c r="V826" i="14"/>
  <c r="V824" i="14"/>
  <c r="V822" i="14"/>
  <c r="V816" i="14"/>
  <c r="V815" i="14"/>
  <c r="V813" i="14"/>
  <c r="V812" i="14"/>
  <c r="V811" i="14"/>
  <c r="V809" i="14"/>
  <c r="V808" i="14"/>
  <c r="V807" i="14"/>
  <c r="V806" i="14"/>
  <c r="V805" i="14"/>
  <c r="V804" i="14"/>
  <c r="V803" i="14"/>
  <c r="V802" i="14"/>
  <c r="V801" i="14"/>
  <c r="V800" i="14"/>
  <c r="V799" i="14"/>
  <c r="V798" i="14"/>
  <c r="V797" i="14"/>
  <c r="V796" i="14"/>
  <c r="V795" i="14"/>
  <c r="V794" i="14"/>
  <c r="V793" i="14"/>
  <c r="V792" i="14"/>
  <c r="V791" i="14"/>
  <c r="V790" i="14"/>
  <c r="V789" i="14"/>
  <c r="V788" i="14"/>
  <c r="V786" i="14"/>
  <c r="V785" i="14"/>
  <c r="V784" i="14"/>
  <c r="V783" i="14"/>
  <c r="V782" i="14"/>
  <c r="V781" i="14"/>
  <c r="V780" i="14"/>
  <c r="V779" i="14"/>
  <c r="V778" i="14"/>
  <c r="V777" i="14"/>
  <c r="V776" i="14"/>
  <c r="V775" i="14"/>
  <c r="V774" i="14"/>
  <c r="V773" i="14"/>
  <c r="V772" i="14"/>
  <c r="V771" i="14"/>
  <c r="V770" i="14"/>
  <c r="V769" i="14"/>
  <c r="V768" i="14"/>
  <c r="V767" i="14"/>
  <c r="V766" i="14"/>
  <c r="V765" i="14"/>
  <c r="V764" i="14"/>
  <c r="V763" i="14"/>
  <c r="V762" i="14"/>
  <c r="V761" i="14"/>
  <c r="V760" i="14"/>
  <c r="V759" i="14"/>
  <c r="V758" i="14"/>
  <c r="V757" i="14"/>
  <c r="V756" i="14"/>
  <c r="V755" i="14"/>
  <c r="V754" i="14"/>
  <c r="V753" i="14"/>
  <c r="V752" i="14"/>
  <c r="V751" i="14"/>
  <c r="V750" i="14"/>
  <c r="V749" i="14"/>
  <c r="V748" i="14"/>
  <c r="V747" i="14"/>
  <c r="V746" i="14"/>
  <c r="V745" i="14"/>
  <c r="V744" i="14"/>
  <c r="V743" i="14"/>
  <c r="V742" i="14"/>
  <c r="V741" i="14"/>
  <c r="V740" i="14"/>
  <c r="V739" i="14"/>
  <c r="V738" i="14"/>
  <c r="V737" i="14"/>
  <c r="V736" i="14"/>
  <c r="V735" i="14"/>
  <c r="V734" i="14"/>
  <c r="V733" i="14"/>
  <c r="V732" i="14"/>
  <c r="V731" i="14"/>
  <c r="V730" i="14"/>
  <c r="V729" i="14"/>
  <c r="V728" i="14"/>
  <c r="V727" i="14"/>
  <c r="V726" i="14"/>
  <c r="V725" i="14"/>
  <c r="V724" i="14"/>
  <c r="V723" i="14"/>
  <c r="V722" i="14"/>
  <c r="V721" i="14"/>
  <c r="V720" i="14"/>
  <c r="V719" i="14"/>
  <c r="V718" i="14"/>
  <c r="V717" i="14"/>
  <c r="V716" i="14"/>
  <c r="V715" i="14"/>
  <c r="V714" i="14"/>
  <c r="V713" i="14"/>
  <c r="V712" i="14"/>
  <c r="V711" i="14"/>
  <c r="V710" i="14"/>
  <c r="V709" i="14"/>
  <c r="V708" i="14"/>
  <c r="V707" i="14"/>
  <c r="V706" i="14"/>
  <c r="V705" i="14"/>
  <c r="V704" i="14"/>
  <c r="V703" i="14"/>
  <c r="V702" i="14"/>
  <c r="V701" i="14"/>
  <c r="V700" i="14"/>
  <c r="V699" i="14"/>
  <c r="V698" i="14"/>
  <c r="V697" i="14"/>
  <c r="V696" i="14"/>
  <c r="V695" i="14"/>
  <c r="V694" i="14"/>
  <c r="V693" i="14"/>
  <c r="V692" i="14"/>
  <c r="V691" i="14"/>
  <c r="V690" i="14"/>
  <c r="V689" i="14"/>
  <c r="V688" i="14"/>
  <c r="V687" i="14"/>
  <c r="V686" i="14"/>
  <c r="V685" i="14"/>
  <c r="V684" i="14"/>
  <c r="V683" i="14"/>
  <c r="V682" i="14"/>
  <c r="V681" i="14"/>
  <c r="V680" i="14"/>
  <c r="V679" i="14"/>
  <c r="V678" i="14"/>
  <c r="V677" i="14"/>
  <c r="V676" i="14"/>
  <c r="V675" i="14"/>
  <c r="V674" i="14"/>
  <c r="V673" i="14"/>
  <c r="V672" i="14"/>
  <c r="V671" i="14"/>
  <c r="V670" i="14"/>
  <c r="V669" i="14"/>
  <c r="V668" i="14"/>
  <c r="V667" i="14"/>
  <c r="V666" i="14"/>
  <c r="V665" i="14"/>
  <c r="V664" i="14"/>
  <c r="V663" i="14"/>
  <c r="V662" i="14"/>
  <c r="V661" i="14"/>
  <c r="V660" i="14"/>
  <c r="V659" i="14"/>
  <c r="V658" i="14"/>
  <c r="V657" i="14"/>
  <c r="V656" i="14"/>
  <c r="V654" i="14"/>
  <c r="V653" i="14"/>
  <c r="V652" i="14"/>
  <c r="V651" i="14"/>
  <c r="V650" i="14"/>
  <c r="V649" i="14"/>
  <c r="V648" i="14"/>
  <c r="V647" i="14"/>
  <c r="V646" i="14"/>
  <c r="V645" i="14"/>
  <c r="V644" i="14"/>
  <c r="V643" i="14"/>
  <c r="V642" i="14"/>
  <c r="V641" i="14"/>
  <c r="V640" i="14"/>
  <c r="V639" i="14"/>
  <c r="V637" i="14"/>
  <c r="V636" i="14"/>
  <c r="V635" i="14"/>
  <c r="V634" i="14"/>
  <c r="V632" i="14"/>
  <c r="V631" i="14"/>
  <c r="V630" i="14"/>
  <c r="V629" i="14"/>
  <c r="V628" i="14"/>
  <c r="V627" i="14"/>
  <c r="V626" i="14"/>
  <c r="V625" i="14"/>
  <c r="V624" i="14"/>
  <c r="V623" i="14"/>
  <c r="V622" i="14"/>
  <c r="V621" i="14"/>
  <c r="V620" i="14"/>
  <c r="V619" i="14"/>
  <c r="V617" i="14"/>
  <c r="V616" i="14"/>
  <c r="V615" i="14"/>
  <c r="V614" i="14"/>
  <c r="V613" i="14"/>
  <c r="V612" i="14"/>
  <c r="V611" i="14"/>
  <c r="V610" i="14"/>
  <c r="V609" i="14"/>
  <c r="V608" i="14"/>
  <c r="V607" i="14"/>
  <c r="V606" i="14"/>
  <c r="V605" i="14"/>
  <c r="V604" i="14"/>
  <c r="V603" i="14"/>
  <c r="V602" i="14"/>
  <c r="V601" i="14"/>
  <c r="V600" i="14"/>
  <c r="V599" i="14"/>
  <c r="V598" i="14"/>
  <c r="V597" i="14"/>
  <c r="V596" i="14"/>
  <c r="V595" i="14"/>
  <c r="V594" i="14"/>
  <c r="V593" i="14"/>
  <c r="V592" i="14"/>
  <c r="V591" i="14"/>
  <c r="V590" i="14"/>
  <c r="V589" i="14"/>
  <c r="V588" i="14"/>
  <c r="V587" i="14"/>
  <c r="V586" i="14"/>
  <c r="V585" i="14"/>
  <c r="V584" i="14"/>
  <c r="V583" i="14"/>
  <c r="V582" i="14"/>
  <c r="V581" i="14"/>
  <c r="V580" i="14"/>
  <c r="V579" i="14"/>
  <c r="V578" i="14"/>
  <c r="V577" i="14"/>
  <c r="V576" i="14"/>
  <c r="V575" i="14"/>
  <c r="V574" i="14"/>
  <c r="V573" i="14"/>
  <c r="V572" i="14"/>
  <c r="V571" i="14"/>
  <c r="V570" i="14"/>
  <c r="V569" i="14"/>
  <c r="V568" i="14"/>
  <c r="V567" i="14"/>
  <c r="V566" i="14"/>
  <c r="V565" i="14"/>
  <c r="V564" i="14"/>
  <c r="V563" i="14"/>
  <c r="V562" i="14"/>
  <c r="V561" i="14"/>
  <c r="V560" i="14"/>
  <c r="V559" i="14"/>
  <c r="V558" i="14"/>
  <c r="V557" i="14"/>
  <c r="V556" i="14"/>
  <c r="V555" i="14"/>
  <c r="V554" i="14"/>
  <c r="V553" i="14"/>
  <c r="V552" i="14"/>
  <c r="V551" i="14"/>
  <c r="V550" i="14"/>
  <c r="V549" i="14"/>
  <c r="V548" i="14"/>
  <c r="V547" i="14"/>
  <c r="V545" i="14"/>
  <c r="V543" i="14"/>
  <c r="V542" i="14"/>
  <c r="V541" i="14"/>
  <c r="V540" i="14"/>
  <c r="V539" i="14"/>
  <c r="V538" i="14"/>
  <c r="V537" i="14"/>
  <c r="V536" i="14"/>
  <c r="V535" i="14"/>
  <c r="V534" i="14"/>
  <c r="V533" i="14"/>
  <c r="V532" i="14"/>
  <c r="V531" i="14"/>
  <c r="V530" i="14"/>
  <c r="V529" i="14"/>
  <c r="V528" i="14"/>
  <c r="V527" i="14"/>
  <c r="V526" i="14"/>
  <c r="V525" i="14"/>
  <c r="V524" i="14"/>
  <c r="V523" i="14"/>
  <c r="V522" i="14"/>
  <c r="V521" i="14"/>
  <c r="V520" i="14"/>
  <c r="V519" i="14"/>
  <c r="V518" i="14"/>
  <c r="V517" i="14"/>
  <c r="V516" i="14"/>
  <c r="V515" i="14"/>
  <c r="V514" i="14"/>
  <c r="V513" i="14"/>
  <c r="V512" i="14"/>
  <c r="V511" i="14"/>
  <c r="V510" i="14"/>
  <c r="V509" i="14"/>
  <c r="V508" i="14"/>
  <c r="V507" i="14"/>
  <c r="V506" i="14"/>
  <c r="V505" i="14"/>
  <c r="V504" i="14"/>
  <c r="V503" i="14"/>
  <c r="V502" i="14"/>
  <c r="V501" i="14"/>
  <c r="V500" i="14"/>
  <c r="V499" i="14"/>
  <c r="V498" i="14"/>
  <c r="V497" i="14"/>
  <c r="V496" i="14"/>
  <c r="V495" i="14"/>
  <c r="V494" i="14"/>
  <c r="V493" i="14"/>
  <c r="V492" i="14"/>
  <c r="V491" i="14"/>
  <c r="V490" i="14"/>
  <c r="V489" i="14"/>
  <c r="V488" i="14"/>
  <c r="V487" i="14"/>
  <c r="V486" i="14"/>
  <c r="V485" i="14"/>
  <c r="V484" i="14"/>
  <c r="V483" i="14"/>
  <c r="V482" i="14"/>
  <c r="V481" i="14"/>
  <c r="V480" i="14"/>
  <c r="V479" i="14"/>
  <c r="V478" i="14"/>
  <c r="V477" i="14"/>
  <c r="V476" i="14"/>
  <c r="V475" i="14"/>
  <c r="V474" i="14"/>
  <c r="V473" i="14"/>
  <c r="V472" i="14"/>
  <c r="V471" i="14"/>
  <c r="V470" i="14"/>
  <c r="V469" i="14"/>
  <c r="V468" i="14"/>
  <c r="V467" i="14"/>
  <c r="V466" i="14"/>
  <c r="V465" i="14"/>
  <c r="V464" i="14"/>
  <c r="V463" i="14"/>
  <c r="V462" i="14"/>
  <c r="V460" i="14"/>
  <c r="V458" i="14"/>
  <c r="V457" i="14"/>
  <c r="V456" i="14"/>
  <c r="V455" i="14"/>
  <c r="V454" i="14"/>
  <c r="V453" i="14"/>
  <c r="V452" i="14"/>
  <c r="V451" i="14"/>
  <c r="V450" i="14"/>
  <c r="V449" i="14"/>
  <c r="V448" i="14"/>
  <c r="V447" i="14"/>
  <c r="V446" i="14"/>
  <c r="V445" i="14"/>
  <c r="V444" i="14"/>
  <c r="V443" i="14"/>
  <c r="V442" i="14"/>
  <c r="V441" i="14"/>
  <c r="V440" i="14"/>
  <c r="V439" i="14"/>
  <c r="V438" i="14"/>
  <c r="V437" i="14"/>
  <c r="V436" i="14"/>
  <c r="V435" i="14"/>
  <c r="V434" i="14"/>
  <c r="V433" i="14"/>
  <c r="V432" i="14"/>
  <c r="V431" i="14"/>
  <c r="V430" i="14"/>
  <c r="V429" i="14"/>
  <c r="V428" i="14"/>
  <c r="V427" i="14"/>
  <c r="V425" i="14"/>
  <c r="V424" i="14"/>
  <c r="V423" i="14"/>
  <c r="V422" i="14"/>
  <c r="V421" i="14"/>
  <c r="V420" i="14"/>
  <c r="V419" i="14"/>
  <c r="V418" i="14"/>
  <c r="V417" i="14"/>
  <c r="V416" i="14"/>
  <c r="V415" i="14"/>
  <c r="V414" i="14"/>
  <c r="V413" i="14"/>
  <c r="V412" i="14"/>
  <c r="V411" i="14"/>
  <c r="V410" i="14"/>
  <c r="V409" i="14"/>
  <c r="V408" i="14"/>
  <c r="V407" i="14"/>
  <c r="V406" i="14"/>
  <c r="V405" i="14"/>
  <c r="V404" i="14"/>
  <c r="V403" i="14"/>
  <c r="V402" i="14"/>
  <c r="V401" i="14"/>
  <c r="V400" i="14"/>
  <c r="V399" i="14"/>
  <c r="V398" i="14"/>
  <c r="V397" i="14"/>
  <c r="V396" i="14"/>
  <c r="V395" i="14"/>
  <c r="V394" i="14"/>
  <c r="V393" i="14"/>
  <c r="V392" i="14"/>
  <c r="V391" i="14"/>
  <c r="V390" i="14"/>
  <c r="V389" i="14"/>
  <c r="V388" i="14"/>
  <c r="V387" i="14"/>
  <c r="V386" i="14"/>
  <c r="V385" i="14"/>
  <c r="V384" i="14"/>
  <c r="V383" i="14"/>
  <c r="V382" i="14"/>
  <c r="V381" i="14"/>
  <c r="V380" i="14"/>
  <c r="V379" i="14"/>
  <c r="V378" i="14"/>
  <c r="V377" i="14"/>
  <c r="V376" i="14"/>
  <c r="V375" i="14"/>
  <c r="V374" i="14"/>
  <c r="V373" i="14"/>
  <c r="V372" i="14"/>
  <c r="V371" i="14"/>
  <c r="V370" i="14"/>
  <c r="V369" i="14"/>
  <c r="V368" i="14"/>
  <c r="V367" i="14"/>
  <c r="V366" i="14"/>
  <c r="V365" i="14"/>
  <c r="V364" i="14"/>
  <c r="V363" i="14"/>
  <c r="V362" i="14"/>
  <c r="V361" i="14"/>
  <c r="V360" i="14"/>
  <c r="V359" i="14"/>
  <c r="V358" i="14"/>
  <c r="V357" i="14"/>
  <c r="V356" i="14"/>
  <c r="V355" i="14"/>
  <c r="V354" i="14"/>
  <c r="V353" i="14"/>
  <c r="V352" i="14"/>
  <c r="V351" i="14"/>
  <c r="V350" i="14"/>
  <c r="V349" i="14"/>
  <c r="V348" i="14"/>
  <c r="V347" i="14"/>
  <c r="V346" i="14"/>
  <c r="V345" i="14"/>
  <c r="V344" i="14"/>
  <c r="V343" i="14"/>
  <c r="V342" i="14"/>
  <c r="V341" i="14"/>
  <c r="V340" i="14"/>
  <c r="V339" i="14"/>
  <c r="V338" i="14"/>
  <c r="V337" i="14"/>
  <c r="V336" i="14"/>
  <c r="V335" i="14"/>
  <c r="V334" i="14"/>
  <c r="V333" i="14"/>
  <c r="V332" i="14"/>
  <c r="V331" i="14"/>
  <c r="V330" i="14"/>
  <c r="V329" i="14"/>
  <c r="V328" i="14"/>
  <c r="V327" i="14"/>
  <c r="V326" i="14"/>
  <c r="V325" i="14"/>
  <c r="V324" i="14"/>
  <c r="V323" i="14"/>
  <c r="V322" i="14"/>
  <c r="V321" i="14"/>
  <c r="V320" i="14"/>
  <c r="V319" i="14"/>
  <c r="V318" i="14"/>
  <c r="V317" i="14"/>
  <c r="V316" i="14"/>
  <c r="V315" i="14"/>
  <c r="V314" i="14"/>
  <c r="V313" i="14"/>
  <c r="V312" i="14"/>
  <c r="V311" i="14"/>
  <c r="V310" i="14"/>
  <c r="V309" i="14"/>
  <c r="V308" i="14"/>
  <c r="V307" i="14"/>
  <c r="V306" i="14"/>
  <c r="V305" i="14"/>
  <c r="V304" i="14"/>
  <c r="V303" i="14"/>
  <c r="V302" i="14"/>
  <c r="V301" i="14"/>
  <c r="V300" i="14"/>
  <c r="V299" i="14"/>
  <c r="V298" i="14"/>
  <c r="V297" i="14"/>
  <c r="V296" i="14"/>
  <c r="V295" i="14"/>
  <c r="V294" i="14"/>
  <c r="V293" i="14"/>
  <c r="V292" i="14"/>
  <c r="V290" i="14"/>
  <c r="V289" i="14"/>
  <c r="V288" i="14"/>
  <c r="V287" i="14"/>
  <c r="V286" i="14"/>
  <c r="V285" i="14"/>
  <c r="V284" i="14"/>
  <c r="V283" i="14"/>
  <c r="V282" i="14"/>
  <c r="V281" i="14"/>
  <c r="V280" i="14"/>
  <c r="V279" i="14"/>
  <c r="V276" i="14"/>
  <c r="V275" i="14"/>
  <c r="V274" i="14"/>
  <c r="V273" i="14"/>
  <c r="V272" i="14"/>
  <c r="V270" i="14"/>
  <c r="V269" i="14"/>
  <c r="V268" i="14"/>
  <c r="V267" i="14"/>
  <c r="V266" i="14"/>
  <c r="V265" i="14"/>
  <c r="V264" i="14"/>
  <c r="V263" i="14"/>
  <c r="V262" i="14"/>
  <c r="V261" i="14"/>
  <c r="V260" i="14"/>
  <c r="V259" i="14"/>
  <c r="V258" i="14"/>
  <c r="V257" i="14"/>
  <c r="V256" i="14"/>
  <c r="V255" i="14"/>
  <c r="V254" i="14"/>
  <c r="V253" i="14"/>
  <c r="V252" i="14"/>
  <c r="V251" i="14"/>
  <c r="V250" i="14"/>
  <c r="V249" i="14"/>
  <c r="V248" i="14"/>
  <c r="V247" i="14"/>
  <c r="V246" i="14"/>
  <c r="V245" i="14"/>
  <c r="V243" i="14"/>
  <c r="V242" i="14"/>
  <c r="V241" i="14"/>
  <c r="V240" i="14"/>
  <c r="V239" i="14"/>
  <c r="V238" i="14"/>
  <c r="V237" i="14"/>
  <c r="V236" i="14"/>
  <c r="V235" i="14"/>
  <c r="V234" i="14"/>
  <c r="V233" i="14"/>
  <c r="V232" i="14"/>
  <c r="V231" i="14"/>
  <c r="V230" i="14"/>
  <c r="V229" i="14"/>
  <c r="V228" i="14"/>
  <c r="V227" i="14"/>
  <c r="V226" i="14"/>
  <c r="V225" i="14"/>
  <c r="V224" i="14"/>
  <c r="V223" i="14"/>
  <c r="V222" i="14"/>
  <c r="V221" i="14"/>
  <c r="V220" i="14"/>
  <c r="V219" i="14"/>
  <c r="V218" i="14"/>
  <c r="V217" i="14"/>
  <c r="V216" i="14"/>
  <c r="V214" i="14"/>
  <c r="V213" i="14"/>
  <c r="V212" i="14"/>
  <c r="V211" i="14"/>
  <c r="V210" i="14"/>
  <c r="V209" i="14"/>
  <c r="V207" i="14"/>
  <c r="V206" i="14"/>
  <c r="V205" i="14"/>
  <c r="V204" i="14"/>
  <c r="V203" i="14"/>
  <c r="V202" i="14"/>
  <c r="V201" i="14"/>
  <c r="V200" i="14"/>
  <c r="V199" i="14"/>
  <c r="V198" i="14"/>
  <c r="V197" i="14"/>
  <c r="V195" i="14"/>
  <c r="V194" i="14"/>
  <c r="V192" i="14"/>
  <c r="V191" i="14"/>
  <c r="V190" i="14"/>
  <c r="V189" i="14"/>
  <c r="V188" i="14"/>
  <c r="V187" i="14"/>
  <c r="V186" i="14"/>
  <c r="V185" i="14"/>
  <c r="V184" i="14"/>
  <c r="V183" i="14"/>
  <c r="V182" i="14"/>
  <c r="V181" i="14"/>
  <c r="V180" i="14"/>
  <c r="V179" i="14"/>
  <c r="V178" i="14"/>
  <c r="V177" i="14"/>
  <c r="V176" i="14"/>
  <c r="V175" i="14"/>
  <c r="V174" i="14"/>
  <c r="V173" i="14"/>
  <c r="V172" i="14"/>
  <c r="V171" i="14"/>
  <c r="V170" i="14"/>
  <c r="V169" i="14"/>
  <c r="V168" i="14"/>
  <c r="V167" i="14"/>
  <c r="V166" i="14"/>
  <c r="V165" i="14"/>
  <c r="V164" i="14"/>
  <c r="V163" i="14"/>
  <c r="V162" i="14"/>
  <c r="V161" i="14"/>
  <c r="V160" i="14"/>
  <c r="V159" i="14"/>
  <c r="V158" i="14"/>
  <c r="V157" i="14"/>
  <c r="V155" i="14"/>
  <c r="V154" i="14"/>
  <c r="V153" i="14"/>
  <c r="V152" i="14"/>
  <c r="V151" i="14"/>
  <c r="V150" i="14"/>
  <c r="V149" i="14"/>
  <c r="V148" i="14"/>
  <c r="V147" i="14"/>
  <c r="V146" i="14"/>
  <c r="V145" i="14"/>
  <c r="V144" i="14"/>
  <c r="V143" i="14"/>
  <c r="V142" i="14"/>
  <c r="V141" i="14"/>
  <c r="V140" i="14"/>
  <c r="V139" i="14"/>
  <c r="V138" i="14"/>
  <c r="V137" i="14"/>
  <c r="V136" i="14"/>
  <c r="V135" i="14"/>
  <c r="V134" i="14"/>
  <c r="V133" i="14"/>
  <c r="V132" i="14"/>
  <c r="V131" i="14"/>
  <c r="V130" i="14"/>
  <c r="V129" i="14"/>
  <c r="V128" i="14"/>
  <c r="V127" i="14"/>
  <c r="V126" i="14"/>
  <c r="V125" i="14"/>
  <c r="V124" i="14"/>
  <c r="V123" i="14"/>
  <c r="V122" i="14"/>
  <c r="V121" i="14"/>
  <c r="V120" i="14"/>
  <c r="V119" i="14"/>
  <c r="V118" i="14"/>
  <c r="V117" i="14"/>
  <c r="V116" i="14"/>
  <c r="V115" i="14"/>
  <c r="V113" i="14"/>
  <c r="V109" i="14"/>
  <c r="V108" i="14"/>
  <c r="V107" i="14"/>
  <c r="V106" i="14"/>
  <c r="V104" i="14"/>
  <c r="V103" i="14"/>
  <c r="V102" i="14"/>
  <c r="V101" i="14"/>
  <c r="V100" i="14"/>
  <c r="V99" i="14"/>
  <c r="V98" i="14"/>
  <c r="V97" i="14"/>
  <c r="V96" i="14"/>
  <c r="V95" i="14"/>
  <c r="V94" i="14"/>
  <c r="V93" i="14"/>
  <c r="V92" i="14"/>
  <c r="V91" i="14"/>
  <c r="V90" i="14"/>
  <c r="V89" i="14"/>
  <c r="V88" i="14"/>
  <c r="V87" i="14"/>
  <c r="V82" i="14"/>
  <c r="V81" i="14"/>
  <c r="V80" i="14"/>
  <c r="V79" i="14"/>
  <c r="V78" i="14"/>
  <c r="V77" i="14"/>
  <c r="V76" i="14"/>
  <c r="V75" i="14"/>
  <c r="V74" i="14"/>
  <c r="V73" i="14"/>
  <c r="V71" i="14"/>
  <c r="V70" i="14"/>
  <c r="V69" i="14"/>
  <c r="V68" i="14"/>
  <c r="V67" i="14"/>
  <c r="V66" i="14"/>
  <c r="V63" i="14"/>
  <c r="V62" i="14"/>
  <c r="V61" i="14"/>
  <c r="V60" i="14"/>
  <c r="V59" i="14"/>
  <c r="V57" i="14"/>
  <c r="V56" i="14"/>
  <c r="V55" i="14"/>
  <c r="V54" i="14"/>
  <c r="V52" i="14"/>
  <c r="V50" i="14"/>
  <c r="V49" i="14"/>
  <c r="V48" i="14"/>
  <c r="V47" i="14"/>
  <c r="V46" i="14"/>
  <c r="V45" i="14"/>
  <c r="V44" i="14"/>
  <c r="V43" i="14"/>
  <c r="V42" i="14"/>
  <c r="V41" i="14"/>
  <c r="V36" i="14"/>
  <c r="V35" i="14"/>
  <c r="V34" i="14"/>
  <c r="V33" i="14"/>
  <c r="V32" i="14"/>
  <c r="V31" i="14"/>
  <c r="V30" i="14"/>
  <c r="V29" i="14"/>
  <c r="V28" i="14"/>
  <c r="V27" i="14"/>
  <c r="V26" i="14"/>
  <c r="V24" i="14"/>
  <c r="V23" i="14"/>
  <c r="V20" i="14"/>
  <c r="V18" i="14"/>
  <c r="V17" i="14"/>
  <c r="V16" i="14"/>
  <c r="V15" i="14"/>
  <c r="V14" i="14"/>
  <c r="V13" i="14"/>
  <c r="V12" i="14"/>
  <c r="V11" i="14"/>
  <c r="V10" i="14"/>
  <c r="V9" i="14"/>
  <c r="V8" i="14"/>
  <c r="V7" i="14"/>
  <c r="V6" i="14"/>
  <c r="V5" i="14"/>
  <c r="O5" i="24"/>
  <c r="O6" i="24"/>
  <c r="O7" i="24"/>
  <c r="O8" i="24"/>
  <c r="O9" i="24"/>
  <c r="O10" i="24"/>
  <c r="O11" i="24"/>
  <c r="O12" i="24"/>
  <c r="O13" i="24"/>
  <c r="O14" i="24"/>
  <c r="O15" i="24"/>
  <c r="O16" i="24"/>
  <c r="O17" i="24"/>
  <c r="O20" i="24"/>
  <c r="O22" i="24"/>
  <c r="O23" i="24"/>
  <c r="O24" i="24"/>
  <c r="O25" i="24"/>
  <c r="O26" i="24"/>
  <c r="O27" i="24"/>
  <c r="O28" i="24"/>
  <c r="O29" i="24"/>
  <c r="O30" i="24"/>
  <c r="O31" i="24"/>
  <c r="O32" i="24"/>
  <c r="O33" i="24"/>
  <c r="O34" i="24"/>
  <c r="O35" i="24"/>
  <c r="O36" i="24"/>
  <c r="O38" i="24"/>
  <c r="O39" i="24"/>
  <c r="O40" i="24"/>
  <c r="O41" i="24"/>
  <c r="O43" i="24"/>
  <c r="O44" i="24"/>
  <c r="O45" i="24"/>
  <c r="O46" i="24"/>
  <c r="O47" i="24"/>
  <c r="O48" i="24"/>
  <c r="O50" i="24"/>
  <c r="O52" i="24"/>
  <c r="O53" i="24"/>
  <c r="O54" i="24"/>
  <c r="O55" i="24"/>
  <c r="O56" i="24"/>
  <c r="O57" i="24"/>
  <c r="O59" i="24"/>
  <c r="O60" i="24"/>
  <c r="O61" i="24"/>
  <c r="O62" i="24"/>
  <c r="O63" i="24"/>
  <c r="O65" i="24"/>
  <c r="O67" i="24"/>
  <c r="O68" i="24"/>
  <c r="O69" i="24"/>
  <c r="O70" i="24"/>
  <c r="O71" i="24"/>
  <c r="O72" i="24"/>
  <c r="O73" i="24"/>
  <c r="O74" i="24"/>
  <c r="O75" i="24"/>
  <c r="O76" i="24"/>
  <c r="O77" i="24"/>
  <c r="O78" i="24"/>
  <c r="O79" i="24"/>
  <c r="O80" i="24"/>
  <c r="O81" i="24"/>
  <c r="O82" i="24"/>
  <c r="O83" i="24"/>
  <c r="O84" i="24"/>
  <c r="O85" i="24"/>
  <c r="O86" i="24"/>
  <c r="O87" i="24"/>
  <c r="O88" i="24"/>
  <c r="O89" i="24"/>
  <c r="O90" i="24"/>
  <c r="O91" i="24"/>
  <c r="O92" i="24"/>
  <c r="O93" i="24"/>
  <c r="O94" i="24"/>
  <c r="O95" i="24"/>
  <c r="O96" i="24"/>
  <c r="O98" i="24"/>
  <c r="O99" i="24"/>
  <c r="O100" i="24"/>
  <c r="O101" i="24"/>
  <c r="O102" i="24"/>
  <c r="O103" i="24"/>
  <c r="O104" i="24"/>
  <c r="O105" i="24"/>
  <c r="O106" i="24"/>
  <c r="O107" i="24"/>
  <c r="O109" i="24"/>
  <c r="O111" i="24"/>
  <c r="O114" i="24"/>
  <c r="O115" i="24"/>
  <c r="O116" i="24"/>
  <c r="O117" i="24"/>
  <c r="O118" i="24"/>
  <c r="O119" i="24"/>
  <c r="O120" i="24"/>
  <c r="O121" i="24"/>
  <c r="O122" i="24"/>
  <c r="O124" i="24"/>
  <c r="O125" i="24"/>
  <c r="O126" i="24"/>
  <c r="O127" i="24"/>
  <c r="O128" i="24"/>
  <c r="O129" i="24"/>
  <c r="O130" i="24"/>
  <c r="O131" i="24"/>
  <c r="O132" i="24"/>
  <c r="O133" i="24"/>
  <c r="O134" i="24"/>
  <c r="O135" i="24"/>
  <c r="O136" i="24"/>
  <c r="O138" i="24"/>
  <c r="O139" i="24"/>
  <c r="O140" i="24"/>
  <c r="O141" i="24"/>
  <c r="O142" i="24"/>
  <c r="O143" i="24"/>
  <c r="O144" i="24"/>
  <c r="O145" i="24"/>
  <c r="O146" i="24"/>
  <c r="O147" i="24"/>
  <c r="O148" i="24"/>
  <c r="O149" i="24"/>
  <c r="O150" i="24"/>
  <c r="O151" i="24"/>
  <c r="O152" i="24"/>
  <c r="O153" i="24"/>
  <c r="O154" i="24"/>
  <c r="O155" i="24"/>
  <c r="O156" i="24"/>
  <c r="O157" i="24"/>
  <c r="O158" i="24"/>
  <c r="O159" i="24"/>
  <c r="O160" i="24"/>
  <c r="O161" i="24"/>
  <c r="O162" i="24"/>
  <c r="O163" i="24"/>
  <c r="O164" i="24"/>
  <c r="O165" i="24"/>
  <c r="O166" i="24"/>
  <c r="O167" i="24"/>
  <c r="O168" i="24"/>
  <c r="O169" i="24"/>
  <c r="O170" i="24"/>
  <c r="O171" i="24"/>
  <c r="O172" i="24"/>
  <c r="O173" i="24"/>
  <c r="O174" i="24"/>
  <c r="O175" i="24"/>
  <c r="O176" i="24"/>
  <c r="O177" i="24"/>
  <c r="O178" i="24"/>
  <c r="O179" i="24"/>
  <c r="O180" i="24"/>
  <c r="O181" i="24"/>
  <c r="O182" i="24"/>
  <c r="O183" i="24"/>
  <c r="O184" i="24"/>
  <c r="O185" i="24"/>
  <c r="O186" i="24"/>
  <c r="O188" i="24"/>
  <c r="O189" i="24"/>
  <c r="O190" i="24"/>
  <c r="O191" i="24"/>
  <c r="O192" i="24"/>
  <c r="O193" i="24"/>
  <c r="O194" i="24"/>
  <c r="O195" i="24"/>
  <c r="O197" i="24"/>
  <c r="O198" i="24"/>
  <c r="O199" i="24"/>
  <c r="O200" i="24"/>
  <c r="O201" i="24"/>
  <c r="O202" i="24"/>
  <c r="O203" i="24"/>
  <c r="O204" i="24"/>
  <c r="O205" i="24"/>
  <c r="O206" i="24"/>
  <c r="O207" i="24"/>
  <c r="O208" i="24"/>
  <c r="O209" i="24"/>
  <c r="O211" i="24"/>
  <c r="O212" i="24"/>
  <c r="O213" i="24"/>
  <c r="O214" i="24"/>
  <c r="O216" i="24"/>
  <c r="O217" i="24"/>
  <c r="O218" i="24"/>
  <c r="O219" i="24"/>
  <c r="O220" i="24"/>
  <c r="O221" i="24"/>
  <c r="O222" i="24"/>
  <c r="O223" i="24"/>
  <c r="O224" i="24"/>
  <c r="O225" i="24"/>
  <c r="O226" i="24"/>
  <c r="O227" i="24"/>
  <c r="O228" i="24"/>
  <c r="O229" i="24"/>
  <c r="O230" i="24"/>
  <c r="O231" i="24"/>
  <c r="O232" i="24"/>
  <c r="O233" i="24"/>
  <c r="O234" i="24"/>
  <c r="O235" i="24"/>
  <c r="O236" i="24"/>
  <c r="O237" i="24"/>
  <c r="O238" i="24"/>
  <c r="O239" i="24"/>
  <c r="O240" i="24"/>
  <c r="O241" i="24"/>
  <c r="O242" i="24"/>
  <c r="O243" i="24"/>
  <c r="O245" i="24"/>
  <c r="O246" i="24"/>
  <c r="O247" i="24"/>
  <c r="O248" i="24"/>
  <c r="O249" i="24"/>
  <c r="O250" i="24"/>
  <c r="O252" i="24"/>
  <c r="O253" i="24"/>
  <c r="O254" i="24"/>
  <c r="O255" i="24"/>
  <c r="O256" i="24"/>
  <c r="O257" i="24"/>
  <c r="O258" i="24"/>
  <c r="O259" i="24"/>
  <c r="O260" i="24"/>
  <c r="O261" i="24"/>
  <c r="O262" i="24"/>
  <c r="O263" i="24"/>
  <c r="O264" i="24"/>
  <c r="O265" i="24"/>
  <c r="O266" i="24"/>
  <c r="O267" i="24"/>
  <c r="O268" i="24"/>
  <c r="O269" i="24"/>
  <c r="O270" i="24"/>
  <c r="O272" i="24"/>
  <c r="O273" i="24"/>
  <c r="O274" i="24"/>
  <c r="O275" i="24"/>
  <c r="O276" i="24"/>
  <c r="O277" i="24"/>
  <c r="O278" i="24"/>
  <c r="O279" i="24"/>
  <c r="O281" i="24"/>
  <c r="O282" i="24"/>
  <c r="O283" i="24"/>
  <c r="O284" i="24"/>
  <c r="O285" i="24"/>
  <c r="O286" i="24"/>
  <c r="O287" i="24"/>
  <c r="O288" i="24"/>
  <c r="O289" i="24"/>
  <c r="O290" i="24"/>
  <c r="O293" i="24"/>
  <c r="O294" i="24"/>
  <c r="O295" i="24"/>
  <c r="O296" i="24"/>
  <c r="O297" i="24"/>
  <c r="O298" i="24"/>
  <c r="O299" i="24"/>
  <c r="O300" i="24"/>
  <c r="O301" i="24"/>
  <c r="O302" i="24"/>
  <c r="O303" i="24"/>
  <c r="O304" i="24"/>
  <c r="O305" i="24"/>
  <c r="O306" i="24"/>
  <c r="O307" i="24"/>
  <c r="O308" i="24"/>
  <c r="O309" i="24"/>
  <c r="O310" i="24"/>
  <c r="O311" i="24"/>
  <c r="O312" i="24"/>
  <c r="O313" i="24"/>
  <c r="O314" i="24"/>
  <c r="O315" i="24"/>
  <c r="O316" i="24"/>
  <c r="O317" i="24"/>
  <c r="O318" i="24"/>
  <c r="O319" i="24"/>
  <c r="O320" i="24"/>
  <c r="O321" i="24"/>
  <c r="O322" i="24"/>
  <c r="O323" i="24"/>
  <c r="O324" i="24"/>
  <c r="O325" i="24"/>
  <c r="O326" i="24"/>
  <c r="O327" i="24"/>
  <c r="O328" i="24"/>
  <c r="O329" i="24"/>
  <c r="O330" i="24"/>
  <c r="O331" i="24"/>
  <c r="O332" i="24"/>
  <c r="O333" i="24"/>
  <c r="O334" i="24"/>
  <c r="O335" i="24"/>
  <c r="O336" i="24"/>
  <c r="O337" i="24"/>
  <c r="O338" i="24"/>
  <c r="O339" i="24"/>
  <c r="O340" i="24"/>
  <c r="O341" i="24"/>
  <c r="O342" i="24"/>
  <c r="O343" i="24"/>
  <c r="O344" i="24"/>
  <c r="O345" i="24"/>
  <c r="O346" i="24"/>
  <c r="O347" i="24"/>
  <c r="O348" i="24"/>
  <c r="O349" i="24"/>
  <c r="O350" i="24"/>
  <c r="O351" i="24"/>
  <c r="O352" i="24"/>
  <c r="O353" i="24"/>
  <c r="O354" i="24"/>
  <c r="O355" i="24"/>
  <c r="O356" i="24"/>
  <c r="O357" i="24"/>
  <c r="O358" i="24"/>
  <c r="O359" i="24"/>
  <c r="O360" i="24"/>
  <c r="O361" i="24"/>
  <c r="O362" i="24"/>
  <c r="O363" i="24"/>
  <c r="O364" i="24"/>
  <c r="O365" i="24"/>
  <c r="O366" i="24"/>
  <c r="O367" i="24"/>
  <c r="O368" i="24"/>
  <c r="O369" i="24"/>
  <c r="O370" i="24"/>
  <c r="O371" i="24"/>
  <c r="O372" i="24"/>
  <c r="O373" i="24"/>
  <c r="O374" i="24"/>
  <c r="O375" i="24"/>
  <c r="O376" i="24"/>
  <c r="O377" i="24"/>
  <c r="O378" i="24"/>
  <c r="O379" i="24"/>
  <c r="O380" i="24"/>
  <c r="O381" i="24"/>
  <c r="O382" i="24"/>
  <c r="O383" i="24"/>
  <c r="O384" i="24"/>
  <c r="O386" i="24"/>
  <c r="O387" i="24"/>
  <c r="O388" i="24"/>
  <c r="O389" i="24"/>
  <c r="O390" i="24"/>
  <c r="O391" i="24"/>
  <c r="O392" i="24"/>
  <c r="O393" i="24"/>
  <c r="O394" i="24"/>
  <c r="O395" i="24"/>
  <c r="O397" i="24"/>
  <c r="O398" i="24"/>
  <c r="O399" i="24"/>
  <c r="O400" i="24"/>
  <c r="O401" i="24"/>
  <c r="O402" i="24"/>
  <c r="O403" i="24"/>
  <c r="O404" i="24"/>
  <c r="O405" i="24"/>
  <c r="O406" i="24"/>
  <c r="O407" i="24"/>
  <c r="O408" i="24"/>
  <c r="O409" i="24"/>
  <c r="O410" i="24"/>
  <c r="O411" i="24"/>
  <c r="O412" i="24"/>
  <c r="O413" i="24"/>
  <c r="O414" i="24"/>
  <c r="O415" i="24"/>
  <c r="O416" i="24"/>
  <c r="O417" i="24"/>
  <c r="O418" i="24"/>
  <c r="O419" i="24"/>
  <c r="O420" i="24"/>
  <c r="O421" i="24"/>
  <c r="O422" i="24"/>
  <c r="O423" i="24"/>
  <c r="O424" i="24"/>
  <c r="O425" i="24"/>
  <c r="O426" i="24"/>
  <c r="O427" i="24"/>
  <c r="O428" i="24"/>
  <c r="O429" i="24"/>
  <c r="O431" i="24"/>
  <c r="O432" i="24"/>
  <c r="O433" i="24"/>
  <c r="O434" i="24"/>
  <c r="O435" i="24"/>
  <c r="O436" i="24"/>
  <c r="O437" i="24"/>
  <c r="O438" i="24"/>
  <c r="O439" i="24"/>
  <c r="O440" i="24"/>
  <c r="O441" i="24"/>
  <c r="O442" i="24"/>
  <c r="O443" i="24"/>
  <c r="O444" i="24"/>
  <c r="O445" i="24"/>
  <c r="O446" i="24"/>
  <c r="O447" i="24"/>
  <c r="O448" i="24"/>
  <c r="O449" i="24"/>
  <c r="O450" i="24"/>
  <c r="O451" i="24"/>
  <c r="O452" i="24"/>
  <c r="O453" i="24"/>
  <c r="O454" i="24"/>
  <c r="O455" i="24"/>
  <c r="O456" i="24"/>
  <c r="O457" i="24"/>
  <c r="O458" i="24"/>
  <c r="O459" i="24"/>
  <c r="O460" i="24"/>
  <c r="O461" i="24"/>
  <c r="O462" i="24"/>
  <c r="O463" i="24"/>
  <c r="O464" i="24"/>
  <c r="O465" i="24"/>
  <c r="O466" i="24"/>
  <c r="O467" i="24"/>
  <c r="O468" i="24"/>
  <c r="O469" i="24"/>
  <c r="O470" i="24"/>
  <c r="O471" i="24"/>
  <c r="O472" i="24"/>
  <c r="O473" i="24"/>
  <c r="O474" i="24"/>
  <c r="O475" i="24"/>
  <c r="O476" i="24"/>
  <c r="O477" i="24"/>
  <c r="O478" i="24"/>
  <c r="O479" i="24"/>
  <c r="O480" i="24"/>
  <c r="O481" i="24"/>
  <c r="O482" i="24"/>
  <c r="O483" i="24"/>
  <c r="O484" i="24"/>
  <c r="O485" i="24"/>
  <c r="O486" i="24"/>
  <c r="O487" i="24"/>
  <c r="O488" i="24"/>
  <c r="O489" i="24"/>
  <c r="O490" i="24"/>
  <c r="O491" i="24"/>
  <c r="O492" i="24"/>
  <c r="O493" i="24"/>
  <c r="O494" i="24"/>
  <c r="O495" i="24"/>
  <c r="O496" i="24"/>
  <c r="O497" i="24"/>
  <c r="O498" i="24"/>
  <c r="O499" i="24"/>
  <c r="O500" i="24"/>
  <c r="O501" i="24"/>
  <c r="O502" i="24"/>
  <c r="O503" i="24"/>
  <c r="O504" i="24"/>
  <c r="O505" i="24"/>
  <c r="O506" i="24"/>
  <c r="O507" i="24"/>
  <c r="O508" i="24"/>
  <c r="O509" i="24"/>
  <c r="O510" i="24"/>
  <c r="O511" i="24"/>
  <c r="O512" i="24"/>
  <c r="O513" i="24"/>
  <c r="O514" i="24"/>
  <c r="O515" i="24"/>
  <c r="O516" i="24"/>
  <c r="O517" i="24"/>
  <c r="O518" i="24"/>
  <c r="O519" i="24"/>
  <c r="O520" i="24"/>
  <c r="O521" i="24"/>
  <c r="O522" i="24"/>
  <c r="O523" i="24"/>
  <c r="O524" i="24"/>
  <c r="O525" i="24"/>
  <c r="O526" i="24"/>
  <c r="O527" i="24"/>
  <c r="O528" i="24"/>
  <c r="O529" i="24"/>
  <c r="O530" i="24"/>
  <c r="O531" i="24"/>
  <c r="O532" i="24"/>
  <c r="O533" i="24"/>
  <c r="O534" i="24"/>
  <c r="O535" i="24"/>
  <c r="O536" i="24"/>
  <c r="O537" i="24"/>
  <c r="O538" i="24"/>
  <c r="O539" i="24"/>
  <c r="O540" i="24"/>
  <c r="O541" i="24"/>
  <c r="O542" i="24"/>
  <c r="O543" i="24"/>
  <c r="O544" i="24"/>
  <c r="O545" i="24"/>
  <c r="O546" i="24"/>
  <c r="O547" i="24"/>
  <c r="O548" i="24"/>
  <c r="O549" i="24"/>
  <c r="O550" i="24"/>
  <c r="O551" i="24"/>
  <c r="O552" i="24"/>
  <c r="O553" i="24"/>
  <c r="O554" i="24"/>
  <c r="O555" i="24"/>
  <c r="O556" i="24"/>
  <c r="O557" i="24"/>
  <c r="O558" i="24"/>
  <c r="O559" i="24"/>
  <c r="O560" i="24"/>
  <c r="O561" i="24"/>
  <c r="O562" i="24"/>
  <c r="O563" i="24"/>
  <c r="O564" i="24"/>
  <c r="O565" i="24"/>
  <c r="O566" i="24"/>
  <c r="O567" i="24"/>
  <c r="O568" i="24"/>
  <c r="O569" i="24"/>
  <c r="O570" i="24"/>
  <c r="O571" i="24"/>
  <c r="O572" i="24"/>
  <c r="O573" i="24"/>
  <c r="O574" i="24"/>
  <c r="O575" i="24"/>
  <c r="O576" i="24"/>
  <c r="O577" i="24"/>
  <c r="O578" i="24"/>
  <c r="O579" i="24"/>
  <c r="O580" i="24"/>
  <c r="O581" i="24"/>
  <c r="O582" i="24"/>
  <c r="O583" i="24"/>
  <c r="O584" i="24"/>
  <c r="O585" i="24"/>
  <c r="O586" i="24"/>
  <c r="O587" i="24"/>
  <c r="O588" i="24"/>
  <c r="O589" i="24"/>
  <c r="O590" i="24"/>
  <c r="O591" i="24"/>
  <c r="O592" i="24"/>
  <c r="O593" i="24"/>
  <c r="O594" i="24"/>
  <c r="O595" i="24"/>
  <c r="O596" i="24"/>
  <c r="O597" i="24"/>
  <c r="O598" i="24"/>
  <c r="O599" i="24"/>
  <c r="O600" i="24"/>
  <c r="O601" i="24"/>
  <c r="O602" i="24"/>
  <c r="O603" i="24"/>
  <c r="O604" i="24"/>
  <c r="O605" i="24"/>
  <c r="O606" i="24"/>
  <c r="O607" i="24"/>
  <c r="O608" i="24"/>
  <c r="O609" i="24"/>
  <c r="O610" i="24"/>
  <c r="O611" i="24"/>
  <c r="O612" i="24"/>
  <c r="O613" i="24"/>
  <c r="O614" i="24"/>
  <c r="O615" i="24"/>
  <c r="O616" i="24"/>
  <c r="O617" i="24"/>
  <c r="O619" i="24"/>
  <c r="O620" i="24"/>
  <c r="O621" i="24"/>
  <c r="O622" i="24"/>
  <c r="O623" i="24"/>
  <c r="O624" i="24"/>
  <c r="O625" i="24"/>
  <c r="O626" i="24"/>
  <c r="O627" i="24"/>
  <c r="O628" i="24"/>
  <c r="O629" i="24"/>
  <c r="O630" i="24"/>
  <c r="O631" i="24"/>
  <c r="O632" i="24"/>
  <c r="O634" i="24"/>
  <c r="O635" i="24"/>
  <c r="O636" i="24"/>
  <c r="O639" i="24"/>
  <c r="O640" i="24"/>
  <c r="O641" i="24"/>
  <c r="O642" i="24"/>
  <c r="O643" i="24"/>
  <c r="O644" i="24"/>
  <c r="O645" i="24"/>
  <c r="O646" i="24"/>
  <c r="O647" i="24"/>
  <c r="O648" i="24"/>
  <c r="O649" i="24"/>
  <c r="O650" i="24"/>
  <c r="O651" i="24"/>
  <c r="O652" i="24"/>
  <c r="O653" i="24"/>
  <c r="O654" i="24"/>
  <c r="O655" i="24"/>
  <c r="O656" i="24"/>
  <c r="O657" i="24"/>
  <c r="O658" i="24"/>
  <c r="O659" i="24"/>
  <c r="O660" i="24"/>
  <c r="O661" i="24"/>
  <c r="O662" i="24"/>
  <c r="O663" i="24"/>
  <c r="O664" i="24"/>
  <c r="O665" i="24"/>
  <c r="O666" i="24"/>
  <c r="O667" i="24"/>
  <c r="O668" i="24"/>
  <c r="O669" i="24"/>
  <c r="O670" i="24"/>
  <c r="O671" i="24"/>
  <c r="O672" i="24"/>
  <c r="O673" i="24"/>
  <c r="O674" i="24"/>
  <c r="O675" i="24"/>
  <c r="O676" i="24"/>
  <c r="O677" i="24"/>
  <c r="O678" i="24"/>
  <c r="O680" i="24"/>
  <c r="O681" i="24"/>
  <c r="O682" i="24"/>
  <c r="O683" i="24"/>
  <c r="O684" i="24"/>
  <c r="O685" i="24"/>
  <c r="O686" i="24"/>
  <c r="O687" i="24"/>
  <c r="O688" i="24"/>
  <c r="O689" i="24"/>
  <c r="O690" i="24"/>
  <c r="O691" i="24"/>
  <c r="O692" i="24"/>
  <c r="O693" i="24"/>
  <c r="O694" i="24"/>
  <c r="O695" i="24"/>
  <c r="O696" i="24"/>
  <c r="O697" i="24"/>
  <c r="O698" i="24"/>
  <c r="O699" i="24"/>
  <c r="O700" i="24"/>
  <c r="O701" i="24"/>
  <c r="O702" i="24"/>
  <c r="O703" i="24"/>
  <c r="O704" i="24"/>
  <c r="O705" i="24"/>
  <c r="O706" i="24"/>
  <c r="O707" i="24"/>
  <c r="O709" i="24"/>
  <c r="O710" i="24"/>
  <c r="O711" i="24"/>
  <c r="O712" i="24"/>
  <c r="O713" i="24"/>
  <c r="O714" i="24"/>
  <c r="O715" i="24"/>
  <c r="O716" i="24"/>
  <c r="O717" i="24"/>
  <c r="O718" i="24"/>
  <c r="O719" i="24"/>
  <c r="O720" i="24"/>
  <c r="O721" i="24"/>
  <c r="O722" i="24"/>
  <c r="O723" i="24"/>
  <c r="O724" i="24"/>
  <c r="O725" i="24"/>
  <c r="O726" i="24"/>
  <c r="O727" i="24"/>
  <c r="O728" i="24"/>
  <c r="O729" i="24"/>
  <c r="O730" i="24"/>
  <c r="O731" i="24"/>
  <c r="O732" i="24"/>
  <c r="O733" i="24"/>
  <c r="O734" i="24"/>
  <c r="O735" i="24"/>
  <c r="O736" i="24"/>
  <c r="O737" i="24"/>
  <c r="O738" i="24"/>
  <c r="O739" i="24"/>
  <c r="O740" i="24"/>
  <c r="O741" i="24"/>
  <c r="O742" i="24"/>
  <c r="O743" i="24"/>
  <c r="O744" i="24"/>
  <c r="O745" i="24"/>
  <c r="O746" i="24"/>
  <c r="O747" i="24"/>
  <c r="O748" i="24"/>
  <c r="O749" i="24"/>
  <c r="O750" i="24"/>
  <c r="O751" i="24"/>
  <c r="O752" i="24"/>
  <c r="O753" i="24"/>
  <c r="O754" i="24"/>
  <c r="O755" i="24"/>
  <c r="O756" i="24"/>
  <c r="O757" i="24"/>
  <c r="O758" i="24"/>
  <c r="O759" i="24"/>
  <c r="O760" i="24"/>
  <c r="O761" i="24"/>
  <c r="O762" i="24"/>
  <c r="O763" i="24"/>
  <c r="O764" i="24"/>
  <c r="O765" i="24"/>
  <c r="O766" i="24"/>
  <c r="O767" i="24"/>
  <c r="O768" i="24"/>
  <c r="O769" i="24"/>
  <c r="O770" i="24"/>
  <c r="O771" i="24"/>
  <c r="O772" i="24"/>
  <c r="O773" i="24"/>
  <c r="O774" i="24"/>
  <c r="O775" i="24"/>
  <c r="O776" i="24"/>
  <c r="O777" i="24"/>
  <c r="O778" i="24"/>
  <c r="O779" i="24"/>
  <c r="O780" i="24"/>
  <c r="O781" i="24"/>
  <c r="O782" i="24"/>
  <c r="O783" i="24"/>
  <c r="O784" i="24"/>
  <c r="O785" i="24"/>
  <c r="O786" i="24"/>
  <c r="O787" i="24"/>
  <c r="O788" i="24"/>
  <c r="O789" i="24"/>
  <c r="O790" i="24"/>
  <c r="O791" i="24"/>
  <c r="O792" i="24"/>
  <c r="O793" i="24"/>
  <c r="O794" i="24"/>
  <c r="O795" i="24"/>
  <c r="O796" i="24"/>
  <c r="O797" i="24"/>
  <c r="O798" i="24"/>
  <c r="O799" i="24"/>
  <c r="O800" i="24"/>
  <c r="O801" i="24"/>
  <c r="O802" i="24"/>
  <c r="O803" i="24"/>
  <c r="O804" i="24"/>
  <c r="O805" i="24"/>
  <c r="O806" i="24"/>
  <c r="O807" i="24"/>
  <c r="O808" i="24"/>
  <c r="O809" i="24"/>
  <c r="O811" i="24"/>
  <c r="O812" i="24"/>
  <c r="O813" i="24"/>
  <c r="O815" i="24"/>
  <c r="O816" i="24"/>
  <c r="O817" i="24"/>
  <c r="O818" i="24"/>
  <c r="O819" i="24"/>
  <c r="O820" i="24"/>
  <c r="O821" i="24"/>
  <c r="O822" i="24"/>
  <c r="O823" i="24"/>
  <c r="O824" i="24"/>
  <c r="O825" i="24"/>
  <c r="O826" i="24"/>
  <c r="O827" i="24"/>
  <c r="O828" i="24"/>
  <c r="O829" i="24"/>
  <c r="O830" i="24"/>
  <c r="O831" i="24"/>
  <c r="O832" i="24"/>
  <c r="O836" i="24"/>
  <c r="O839" i="24"/>
  <c r="O842" i="24"/>
  <c r="O844" i="24"/>
  <c r="O845" i="24"/>
  <c r="O853" i="24"/>
  <c r="O855" i="24"/>
  <c r="O856" i="24"/>
  <c r="O858" i="24"/>
  <c r="O860" i="24"/>
  <c r="O862" i="24"/>
  <c r="O863" i="24"/>
  <c r="O871" i="24"/>
  <c r="O880" i="24"/>
  <c r="O915" i="24"/>
  <c r="O925" i="24"/>
  <c r="O934" i="24"/>
  <c r="O937" i="24"/>
  <c r="O946" i="24"/>
  <c r="O951" i="24"/>
  <c r="O952" i="24"/>
  <c r="O953" i="24"/>
  <c r="O954" i="24"/>
  <c r="O955" i="24"/>
  <c r="O956" i="24"/>
  <c r="O957" i="24"/>
  <c r="O958" i="24"/>
  <c r="O959" i="24"/>
  <c r="O960" i="24"/>
  <c r="O961" i="24"/>
  <c r="O962" i="24"/>
  <c r="O963" i="24"/>
  <c r="O964" i="24"/>
  <c r="O965" i="24"/>
  <c r="O966" i="24"/>
  <c r="O967" i="24"/>
  <c r="O968" i="24"/>
  <c r="O969" i="24"/>
  <c r="O970" i="24"/>
  <c r="O971" i="24"/>
  <c r="O972" i="24"/>
  <c r="O973" i="24"/>
  <c r="O974" i="24"/>
  <c r="O975" i="24"/>
  <c r="O976" i="24"/>
  <c r="O977" i="24"/>
  <c r="O979" i="24"/>
  <c r="O981" i="24"/>
  <c r="O982" i="24"/>
  <c r="O983" i="24"/>
  <c r="O984" i="24"/>
  <c r="O986" i="24"/>
  <c r="O987" i="24"/>
  <c r="O988" i="24"/>
  <c r="O989" i="24"/>
  <c r="O993" i="24"/>
  <c r="O994" i="24"/>
  <c r="O995" i="24"/>
  <c r="O996" i="24"/>
  <c r="O997" i="24"/>
  <c r="O998" i="24"/>
  <c r="O999" i="24"/>
  <c r="O1000" i="24"/>
  <c r="O1001" i="24"/>
  <c r="O1002" i="24"/>
  <c r="O1003" i="24"/>
  <c r="O1004" i="24"/>
  <c r="O1006" i="24"/>
  <c r="O1008" i="24"/>
  <c r="O1009" i="24"/>
  <c r="O1010" i="24"/>
  <c r="O1011" i="24"/>
  <c r="O1012" i="24"/>
  <c r="O1013" i="24"/>
  <c r="O1014" i="24"/>
  <c r="O1015" i="24"/>
  <c r="O1016" i="24"/>
  <c r="O1017" i="24"/>
  <c r="O1018" i="24"/>
  <c r="O1019" i="24"/>
  <c r="O1020" i="24"/>
  <c r="O1021" i="24"/>
  <c r="O1022" i="24"/>
  <c r="O1025" i="24"/>
  <c r="O1029" i="24"/>
  <c r="O1030" i="24"/>
  <c r="O1127" i="24"/>
  <c r="O1128" i="24"/>
  <c r="O1129" i="24"/>
  <c r="O1130" i="24"/>
  <c r="O1131" i="24"/>
  <c r="O1132" i="24"/>
  <c r="O1133" i="24"/>
  <c r="O1134" i="24"/>
  <c r="O1135" i="24"/>
  <c r="O1136" i="24"/>
  <c r="O1137" i="24"/>
  <c r="O1138" i="24"/>
  <c r="O1139" i="24"/>
  <c r="O1140" i="24"/>
  <c r="O1141" i="24"/>
  <c r="O1142" i="24"/>
  <c r="O1143" i="24"/>
  <c r="O1144" i="24"/>
  <c r="O1145" i="24"/>
  <c r="O1146" i="24"/>
  <c r="O1147" i="24"/>
  <c r="O1148" i="24"/>
  <c r="O1149" i="24"/>
  <c r="O1150" i="24"/>
  <c r="O1151" i="24"/>
  <c r="O4" i="24"/>
  <c r="N4" i="24"/>
  <c r="X5" i="24"/>
  <c r="X6" i="24"/>
  <c r="X7" i="24"/>
  <c r="X8" i="24"/>
  <c r="X9" i="24"/>
  <c r="X10" i="24"/>
  <c r="X11" i="24"/>
  <c r="X12" i="24"/>
  <c r="X13" i="24"/>
  <c r="X14" i="24"/>
  <c r="X15" i="24"/>
  <c r="X16" i="24"/>
  <c r="X17" i="24"/>
  <c r="X18" i="24"/>
  <c r="X20" i="24"/>
  <c r="X23" i="24"/>
  <c r="X24" i="24"/>
  <c r="X26" i="24"/>
  <c r="X27" i="24"/>
  <c r="X28" i="24"/>
  <c r="X29" i="24"/>
  <c r="X30" i="24"/>
  <c r="X31" i="24"/>
  <c r="X32" i="24"/>
  <c r="X33" i="24"/>
  <c r="X34" i="24"/>
  <c r="X35" i="24"/>
  <c r="X36" i="24"/>
  <c r="X41" i="24"/>
  <c r="X42" i="24"/>
  <c r="X43" i="24"/>
  <c r="X44" i="24"/>
  <c r="X45" i="24"/>
  <c r="X46" i="24"/>
  <c r="X47" i="24"/>
  <c r="X48" i="24"/>
  <c r="X49" i="24"/>
  <c r="X50" i="24"/>
  <c r="X52" i="24"/>
  <c r="X54" i="24"/>
  <c r="X55" i="24"/>
  <c r="X56" i="24"/>
  <c r="X57" i="24"/>
  <c r="X59" i="24"/>
  <c r="X60" i="24"/>
  <c r="X61" i="24"/>
  <c r="X62" i="24"/>
  <c r="X63" i="24"/>
  <c r="X66" i="24"/>
  <c r="X67" i="24"/>
  <c r="X68" i="24"/>
  <c r="X69" i="24"/>
  <c r="X70" i="24"/>
  <c r="X71" i="24"/>
  <c r="X73" i="24"/>
  <c r="X74" i="24"/>
  <c r="X75" i="24"/>
  <c r="X76" i="24"/>
  <c r="X77" i="24"/>
  <c r="X78" i="24"/>
  <c r="X79" i="24"/>
  <c r="X80" i="24"/>
  <c r="X81" i="24"/>
  <c r="X82" i="24"/>
  <c r="X87" i="24"/>
  <c r="X88" i="24"/>
  <c r="X89" i="24"/>
  <c r="X90" i="24"/>
  <c r="X91" i="24"/>
  <c r="X92" i="24"/>
  <c r="X93" i="24"/>
  <c r="X94" i="24"/>
  <c r="X95" i="24"/>
  <c r="X96" i="24"/>
  <c r="X97" i="24"/>
  <c r="X98" i="24"/>
  <c r="X99" i="24"/>
  <c r="X100" i="24"/>
  <c r="X101" i="24"/>
  <c r="X102" i="24"/>
  <c r="X103" i="24"/>
  <c r="X104" i="24"/>
  <c r="X106" i="24"/>
  <c r="X107" i="24"/>
  <c r="X108" i="24"/>
  <c r="X109" i="24"/>
  <c r="X113" i="24"/>
  <c r="X115" i="24"/>
  <c r="X116" i="24"/>
  <c r="X117" i="24"/>
  <c r="X118" i="24"/>
  <c r="X119" i="24"/>
  <c r="X120" i="24"/>
  <c r="X121" i="24"/>
  <c r="X122" i="24"/>
  <c r="X123" i="24"/>
  <c r="X124" i="24"/>
  <c r="X125" i="24"/>
  <c r="X126" i="24"/>
  <c r="X127" i="24"/>
  <c r="X128" i="24"/>
  <c r="X129" i="24"/>
  <c r="X130" i="24"/>
  <c r="X131" i="24"/>
  <c r="X132" i="24"/>
  <c r="X133" i="24"/>
  <c r="X134" i="24"/>
  <c r="X135" i="24"/>
  <c r="X136" i="24"/>
  <c r="X137" i="24"/>
  <c r="X138" i="24"/>
  <c r="X139" i="24"/>
  <c r="X140" i="24"/>
  <c r="X141" i="24"/>
  <c r="X142" i="24"/>
  <c r="X143" i="24"/>
  <c r="X144" i="24"/>
  <c r="X145" i="24"/>
  <c r="X146" i="24"/>
  <c r="X147" i="24"/>
  <c r="X148" i="24"/>
  <c r="X149" i="24"/>
  <c r="X150" i="24"/>
  <c r="X151" i="24"/>
  <c r="X152" i="24"/>
  <c r="X153" i="24"/>
  <c r="X154" i="24"/>
  <c r="X155" i="24"/>
  <c r="X157" i="24"/>
  <c r="X158" i="24"/>
  <c r="X159" i="24"/>
  <c r="X160" i="24"/>
  <c r="X161" i="24"/>
  <c r="X162" i="24"/>
  <c r="X163" i="24"/>
  <c r="X164" i="24"/>
  <c r="X165" i="24"/>
  <c r="X166" i="24"/>
  <c r="X167" i="24"/>
  <c r="X168" i="24"/>
  <c r="X169" i="24"/>
  <c r="X170" i="24"/>
  <c r="X171" i="24"/>
  <c r="X172" i="24"/>
  <c r="X173" i="24"/>
  <c r="X174" i="24"/>
  <c r="X175" i="24"/>
  <c r="X176" i="24"/>
  <c r="X177" i="24"/>
  <c r="X178" i="24"/>
  <c r="X179" i="24"/>
  <c r="X180" i="24"/>
  <c r="X181" i="24"/>
  <c r="X182" i="24"/>
  <c r="X183" i="24"/>
  <c r="X184" i="24"/>
  <c r="X185" i="24"/>
  <c r="X186" i="24"/>
  <c r="X187" i="24"/>
  <c r="X188" i="24"/>
  <c r="X189" i="24"/>
  <c r="X190" i="24"/>
  <c r="X191" i="24"/>
  <c r="X192" i="24"/>
  <c r="X194" i="24"/>
  <c r="X195" i="24"/>
  <c r="X197" i="24"/>
  <c r="X198" i="24"/>
  <c r="X199" i="24"/>
  <c r="X200" i="24"/>
  <c r="X201" i="24"/>
  <c r="X202" i="24"/>
  <c r="X203" i="24"/>
  <c r="X204" i="24"/>
  <c r="X205" i="24"/>
  <c r="X206" i="24"/>
  <c r="X207" i="24"/>
  <c r="X209" i="24"/>
  <c r="X210" i="24"/>
  <c r="X211" i="24"/>
  <c r="X212" i="24"/>
  <c r="X213" i="24"/>
  <c r="X214" i="24"/>
  <c r="X216" i="24"/>
  <c r="X217" i="24"/>
  <c r="X218" i="24"/>
  <c r="X219" i="24"/>
  <c r="X220" i="24"/>
  <c r="X221" i="24"/>
  <c r="X222" i="24"/>
  <c r="X223" i="24"/>
  <c r="X224" i="24"/>
  <c r="X225" i="24"/>
  <c r="X226" i="24"/>
  <c r="X227" i="24"/>
  <c r="X228" i="24"/>
  <c r="X229" i="24"/>
  <c r="X230" i="24"/>
  <c r="X231" i="24"/>
  <c r="X232" i="24"/>
  <c r="X233" i="24"/>
  <c r="X234" i="24"/>
  <c r="X235" i="24"/>
  <c r="X236" i="24"/>
  <c r="X237" i="24"/>
  <c r="X238" i="24"/>
  <c r="X239" i="24"/>
  <c r="X240" i="24"/>
  <c r="X241" i="24"/>
  <c r="X242" i="24"/>
  <c r="X243" i="24"/>
  <c r="X245" i="24"/>
  <c r="X246" i="24"/>
  <c r="X247" i="24"/>
  <c r="X248" i="24"/>
  <c r="X249" i="24"/>
  <c r="X250" i="24"/>
  <c r="X251" i="24"/>
  <c r="X252" i="24"/>
  <c r="X253" i="24"/>
  <c r="X254" i="24"/>
  <c r="X255" i="24"/>
  <c r="X256" i="24"/>
  <c r="X257" i="24"/>
  <c r="X258" i="24"/>
  <c r="X259" i="24"/>
  <c r="X260" i="24"/>
  <c r="X261" i="24"/>
  <c r="X262" i="24"/>
  <c r="X263" i="24"/>
  <c r="X264" i="24"/>
  <c r="X265" i="24"/>
  <c r="X266" i="24"/>
  <c r="X267" i="24"/>
  <c r="X268" i="24"/>
  <c r="X269" i="24"/>
  <c r="X270" i="24"/>
  <c r="X272" i="24"/>
  <c r="X273" i="24"/>
  <c r="X274" i="24"/>
  <c r="X275" i="24"/>
  <c r="X276" i="24"/>
  <c r="X279" i="24"/>
  <c r="X280" i="24"/>
  <c r="X281" i="24"/>
  <c r="X282" i="24"/>
  <c r="X283" i="24"/>
  <c r="X284" i="24"/>
  <c r="X285" i="24"/>
  <c r="X286" i="24"/>
  <c r="X287" i="24"/>
  <c r="X288" i="24"/>
  <c r="X289" i="24"/>
  <c r="X290" i="24"/>
  <c r="X292" i="24"/>
  <c r="X293" i="24"/>
  <c r="X294" i="24"/>
  <c r="X295" i="24"/>
  <c r="X296" i="24"/>
  <c r="X297" i="24"/>
  <c r="X298" i="24"/>
  <c r="X299" i="24"/>
  <c r="X300" i="24"/>
  <c r="X301" i="24"/>
  <c r="X302" i="24"/>
  <c r="X303" i="24"/>
  <c r="X304" i="24"/>
  <c r="X305" i="24"/>
  <c r="X306" i="24"/>
  <c r="X307" i="24"/>
  <c r="X308" i="24"/>
  <c r="X309" i="24"/>
  <c r="X310" i="24"/>
  <c r="X311" i="24"/>
  <c r="X312" i="24"/>
  <c r="X313" i="24"/>
  <c r="X314" i="24"/>
  <c r="X315" i="24"/>
  <c r="X316" i="24"/>
  <c r="X317" i="24"/>
  <c r="X318" i="24"/>
  <c r="X319" i="24"/>
  <c r="X320" i="24"/>
  <c r="X321" i="24"/>
  <c r="X322" i="24"/>
  <c r="X323" i="24"/>
  <c r="X324" i="24"/>
  <c r="X325" i="24"/>
  <c r="X326" i="24"/>
  <c r="X327" i="24"/>
  <c r="X328" i="24"/>
  <c r="X329" i="24"/>
  <c r="X330" i="24"/>
  <c r="X331" i="24"/>
  <c r="X332" i="24"/>
  <c r="X333" i="24"/>
  <c r="X334" i="24"/>
  <c r="X335" i="24"/>
  <c r="X336" i="24"/>
  <c r="X337" i="24"/>
  <c r="X338" i="24"/>
  <c r="X339" i="24"/>
  <c r="X340" i="24"/>
  <c r="X341" i="24"/>
  <c r="X342" i="24"/>
  <c r="X343" i="24"/>
  <c r="X344" i="24"/>
  <c r="X345" i="24"/>
  <c r="X346" i="24"/>
  <c r="X347" i="24"/>
  <c r="X348" i="24"/>
  <c r="X349" i="24"/>
  <c r="X350" i="24"/>
  <c r="X351" i="24"/>
  <c r="X352" i="24"/>
  <c r="X353" i="24"/>
  <c r="X354" i="24"/>
  <c r="X355" i="24"/>
  <c r="X356" i="24"/>
  <c r="X357" i="24"/>
  <c r="X358" i="24"/>
  <c r="X359" i="24"/>
  <c r="X360" i="24"/>
  <c r="X361" i="24"/>
  <c r="X362" i="24"/>
  <c r="X363" i="24"/>
  <c r="X364" i="24"/>
  <c r="X365" i="24"/>
  <c r="X366" i="24"/>
  <c r="X367" i="24"/>
  <c r="X368" i="24"/>
  <c r="X369" i="24"/>
  <c r="X370" i="24"/>
  <c r="X371" i="24"/>
  <c r="X372" i="24"/>
  <c r="X373" i="24"/>
  <c r="X374" i="24"/>
  <c r="X375" i="24"/>
  <c r="X376" i="24"/>
  <c r="X377" i="24"/>
  <c r="X378" i="24"/>
  <c r="X379" i="24"/>
  <c r="X380" i="24"/>
  <c r="X381" i="24"/>
  <c r="X382" i="24"/>
  <c r="X383" i="24"/>
  <c r="X384" i="24"/>
  <c r="X385" i="24"/>
  <c r="X386" i="24"/>
  <c r="X387" i="24"/>
  <c r="X388" i="24"/>
  <c r="X389" i="24"/>
  <c r="X390" i="24"/>
  <c r="X391" i="24"/>
  <c r="X392" i="24"/>
  <c r="X393" i="24"/>
  <c r="X394" i="24"/>
  <c r="X395" i="24"/>
  <c r="X396" i="24"/>
  <c r="X397" i="24"/>
  <c r="X398" i="24"/>
  <c r="X399" i="24"/>
  <c r="X400" i="24"/>
  <c r="X401" i="24"/>
  <c r="X402" i="24"/>
  <c r="X403" i="24"/>
  <c r="X404" i="24"/>
  <c r="X405" i="24"/>
  <c r="X406" i="24"/>
  <c r="X407" i="24"/>
  <c r="X408" i="24"/>
  <c r="X409" i="24"/>
  <c r="X410" i="24"/>
  <c r="X411" i="24"/>
  <c r="X412" i="24"/>
  <c r="X413" i="24"/>
  <c r="X414" i="24"/>
  <c r="X415" i="24"/>
  <c r="X416" i="24"/>
  <c r="X417" i="24"/>
  <c r="X418" i="24"/>
  <c r="X419" i="24"/>
  <c r="X420" i="24"/>
  <c r="X421" i="24"/>
  <c r="X422" i="24"/>
  <c r="X423" i="24"/>
  <c r="X424" i="24"/>
  <c r="X425" i="24"/>
  <c r="X427" i="24"/>
  <c r="X428" i="24"/>
  <c r="X429" i="24"/>
  <c r="X430" i="24"/>
  <c r="X431" i="24"/>
  <c r="X432" i="24"/>
  <c r="X433" i="24"/>
  <c r="X434" i="24"/>
  <c r="X435" i="24"/>
  <c r="X436" i="24"/>
  <c r="X437" i="24"/>
  <c r="X438" i="24"/>
  <c r="X439" i="24"/>
  <c r="X440" i="24"/>
  <c r="X441" i="24"/>
  <c r="X442" i="24"/>
  <c r="X443" i="24"/>
  <c r="X444" i="24"/>
  <c r="X445" i="24"/>
  <c r="X446" i="24"/>
  <c r="X447" i="24"/>
  <c r="X448" i="24"/>
  <c r="X449" i="24"/>
  <c r="X450" i="24"/>
  <c r="X451" i="24"/>
  <c r="X452" i="24"/>
  <c r="X453" i="24"/>
  <c r="X454" i="24"/>
  <c r="X455" i="24"/>
  <c r="X456" i="24"/>
  <c r="X457" i="24"/>
  <c r="X458" i="24"/>
  <c r="X460" i="24"/>
  <c r="X462" i="24"/>
  <c r="X463" i="24"/>
  <c r="X464" i="24"/>
  <c r="X465" i="24"/>
  <c r="X466" i="24"/>
  <c r="X467" i="24"/>
  <c r="X468" i="24"/>
  <c r="X469" i="24"/>
  <c r="X470" i="24"/>
  <c r="X471" i="24"/>
  <c r="X472" i="24"/>
  <c r="X473" i="24"/>
  <c r="X474" i="24"/>
  <c r="X475" i="24"/>
  <c r="X476" i="24"/>
  <c r="X477" i="24"/>
  <c r="X478" i="24"/>
  <c r="X479" i="24"/>
  <c r="X480" i="24"/>
  <c r="X481" i="24"/>
  <c r="X482" i="24"/>
  <c r="X483" i="24"/>
  <c r="X484" i="24"/>
  <c r="X485" i="24"/>
  <c r="X486" i="24"/>
  <c r="X487" i="24"/>
  <c r="X488" i="24"/>
  <c r="X489" i="24"/>
  <c r="X490" i="24"/>
  <c r="X491" i="24"/>
  <c r="X492" i="24"/>
  <c r="X493" i="24"/>
  <c r="X494" i="24"/>
  <c r="X495" i="24"/>
  <c r="X496" i="24"/>
  <c r="X497" i="24"/>
  <c r="X498" i="24"/>
  <c r="X499" i="24"/>
  <c r="X500" i="24"/>
  <c r="X501" i="24"/>
  <c r="X502" i="24"/>
  <c r="X503" i="24"/>
  <c r="X504" i="24"/>
  <c r="X505" i="24"/>
  <c r="X506" i="24"/>
  <c r="X507" i="24"/>
  <c r="X508" i="24"/>
  <c r="X509" i="24"/>
  <c r="X510" i="24"/>
  <c r="X511" i="24"/>
  <c r="X512" i="24"/>
  <c r="X513" i="24"/>
  <c r="X514" i="24"/>
  <c r="X515" i="24"/>
  <c r="X516" i="24"/>
  <c r="X517" i="24"/>
  <c r="X518" i="24"/>
  <c r="X519" i="24"/>
  <c r="X520" i="24"/>
  <c r="X521" i="24"/>
  <c r="X522" i="24"/>
  <c r="X523" i="24"/>
  <c r="X524" i="24"/>
  <c r="X525" i="24"/>
  <c r="X526" i="24"/>
  <c r="X527" i="24"/>
  <c r="X528" i="24"/>
  <c r="X529" i="24"/>
  <c r="X530" i="24"/>
  <c r="X531" i="24"/>
  <c r="X532" i="24"/>
  <c r="X533" i="24"/>
  <c r="X534" i="24"/>
  <c r="X535" i="24"/>
  <c r="X536" i="24"/>
  <c r="X537" i="24"/>
  <c r="X538" i="24"/>
  <c r="X539" i="24"/>
  <c r="X540" i="24"/>
  <c r="X541" i="24"/>
  <c r="X542" i="24"/>
  <c r="X543" i="24"/>
  <c r="X545" i="24"/>
  <c r="X547" i="24"/>
  <c r="X548" i="24"/>
  <c r="X549" i="24"/>
  <c r="X550" i="24"/>
  <c r="X551" i="24"/>
  <c r="X552" i="24"/>
  <c r="X553" i="24"/>
  <c r="X554" i="24"/>
  <c r="X555" i="24"/>
  <c r="X556" i="24"/>
  <c r="X557" i="24"/>
  <c r="X558" i="24"/>
  <c r="X559" i="24"/>
  <c r="X560" i="24"/>
  <c r="X561" i="24"/>
  <c r="X562" i="24"/>
  <c r="X563" i="24"/>
  <c r="X564" i="24"/>
  <c r="X565" i="24"/>
  <c r="X566" i="24"/>
  <c r="X567" i="24"/>
  <c r="X568" i="24"/>
  <c r="X569" i="24"/>
  <c r="X570" i="24"/>
  <c r="X571" i="24"/>
  <c r="X572" i="24"/>
  <c r="X573" i="24"/>
  <c r="X574" i="24"/>
  <c r="X575" i="24"/>
  <c r="X576" i="24"/>
  <c r="X577" i="24"/>
  <c r="X578" i="24"/>
  <c r="X579" i="24"/>
  <c r="X580" i="24"/>
  <c r="X581" i="24"/>
  <c r="X582" i="24"/>
  <c r="X583" i="24"/>
  <c r="X584" i="24"/>
  <c r="X585" i="24"/>
  <c r="X586" i="24"/>
  <c r="X587" i="24"/>
  <c r="X588" i="24"/>
  <c r="X589" i="24"/>
  <c r="X590" i="24"/>
  <c r="X591" i="24"/>
  <c r="X592" i="24"/>
  <c r="X593" i="24"/>
  <c r="X594" i="24"/>
  <c r="X595" i="24"/>
  <c r="X596" i="24"/>
  <c r="X597" i="24"/>
  <c r="X598" i="24"/>
  <c r="X599" i="24"/>
  <c r="X600" i="24"/>
  <c r="X601" i="24"/>
  <c r="X602" i="24"/>
  <c r="X603" i="24"/>
  <c r="X604" i="24"/>
  <c r="X605" i="24"/>
  <c r="X606" i="24"/>
  <c r="X607" i="24"/>
  <c r="X608" i="24"/>
  <c r="X609" i="24"/>
  <c r="X610" i="24"/>
  <c r="X611" i="24"/>
  <c r="X612" i="24"/>
  <c r="X613" i="24"/>
  <c r="X614" i="24"/>
  <c r="X615" i="24"/>
  <c r="X616" i="24"/>
  <c r="X617" i="24"/>
  <c r="X619" i="24"/>
  <c r="X620" i="24"/>
  <c r="X621" i="24"/>
  <c r="X622" i="24"/>
  <c r="X623" i="24"/>
  <c r="X624" i="24"/>
  <c r="X625" i="24"/>
  <c r="X626" i="24"/>
  <c r="X627" i="24"/>
  <c r="X628" i="24"/>
  <c r="X629" i="24"/>
  <c r="X630" i="24"/>
  <c r="X631" i="24"/>
  <c r="X632" i="24"/>
  <c r="X634" i="24"/>
  <c r="X635" i="24"/>
  <c r="X636" i="24"/>
  <c r="X637" i="24"/>
  <c r="X639" i="24"/>
  <c r="X640" i="24"/>
  <c r="X641" i="24"/>
  <c r="X642" i="24"/>
  <c r="X643" i="24"/>
  <c r="X644" i="24"/>
  <c r="X645" i="24"/>
  <c r="X646" i="24"/>
  <c r="X647" i="24"/>
  <c r="X648" i="24"/>
  <c r="X649" i="24"/>
  <c r="X650" i="24"/>
  <c r="X651" i="24"/>
  <c r="X652" i="24"/>
  <c r="X653" i="24"/>
  <c r="X654" i="24"/>
  <c r="X656" i="24"/>
  <c r="X657" i="24"/>
  <c r="X658" i="24"/>
  <c r="X659" i="24"/>
  <c r="X660" i="24"/>
  <c r="X661" i="24"/>
  <c r="X662" i="24"/>
  <c r="X663" i="24"/>
  <c r="X664" i="24"/>
  <c r="X665" i="24"/>
  <c r="X666" i="24"/>
  <c r="X667" i="24"/>
  <c r="X668" i="24"/>
  <c r="X669" i="24"/>
  <c r="X670" i="24"/>
  <c r="X671" i="24"/>
  <c r="X672" i="24"/>
  <c r="X673" i="24"/>
  <c r="X674" i="24"/>
  <c r="X675" i="24"/>
  <c r="X676" i="24"/>
  <c r="X677" i="24"/>
  <c r="X678" i="24"/>
  <c r="X679" i="24"/>
  <c r="X680" i="24"/>
  <c r="X681" i="24"/>
  <c r="X682" i="24"/>
  <c r="X683" i="24"/>
  <c r="X684" i="24"/>
  <c r="X685" i="24"/>
  <c r="X686" i="24"/>
  <c r="X687" i="24"/>
  <c r="X688" i="24"/>
  <c r="X689" i="24"/>
  <c r="X690" i="24"/>
  <c r="X691" i="24"/>
  <c r="X692" i="24"/>
  <c r="X693" i="24"/>
  <c r="X694" i="24"/>
  <c r="X695" i="24"/>
  <c r="X696" i="24"/>
  <c r="X697" i="24"/>
  <c r="X698" i="24"/>
  <c r="X699" i="24"/>
  <c r="X700" i="24"/>
  <c r="X701" i="24"/>
  <c r="X702" i="24"/>
  <c r="X703" i="24"/>
  <c r="X704" i="24"/>
  <c r="X705" i="24"/>
  <c r="X706" i="24"/>
  <c r="X707" i="24"/>
  <c r="X708" i="24"/>
  <c r="X709" i="24"/>
  <c r="X710" i="24"/>
  <c r="X711" i="24"/>
  <c r="X712" i="24"/>
  <c r="X713" i="24"/>
  <c r="X714" i="24"/>
  <c r="X715" i="24"/>
  <c r="X716" i="24"/>
  <c r="X717" i="24"/>
  <c r="X718" i="24"/>
  <c r="X719" i="24"/>
  <c r="X720" i="24"/>
  <c r="X721" i="24"/>
  <c r="X722" i="24"/>
  <c r="X723" i="24"/>
  <c r="X724" i="24"/>
  <c r="X725" i="24"/>
  <c r="X726" i="24"/>
  <c r="X727" i="24"/>
  <c r="X728" i="24"/>
  <c r="X729" i="24"/>
  <c r="X730" i="24"/>
  <c r="X731" i="24"/>
  <c r="X732" i="24"/>
  <c r="X733" i="24"/>
  <c r="X734" i="24"/>
  <c r="X735" i="24"/>
  <c r="X736" i="24"/>
  <c r="X737" i="24"/>
  <c r="X738" i="24"/>
  <c r="X739" i="24"/>
  <c r="X740" i="24"/>
  <c r="X741" i="24"/>
  <c r="X742" i="24"/>
  <c r="X743" i="24"/>
  <c r="X744" i="24"/>
  <c r="X745" i="24"/>
  <c r="X746" i="24"/>
  <c r="X747" i="24"/>
  <c r="X748" i="24"/>
  <c r="X749" i="24"/>
  <c r="X750" i="24"/>
  <c r="X751" i="24"/>
  <c r="X752" i="24"/>
  <c r="X753" i="24"/>
  <c r="X754" i="24"/>
  <c r="X755" i="24"/>
  <c r="X756" i="24"/>
  <c r="X757" i="24"/>
  <c r="X758" i="24"/>
  <c r="X759" i="24"/>
  <c r="X760" i="24"/>
  <c r="X761" i="24"/>
  <c r="X762" i="24"/>
  <c r="X763" i="24"/>
  <c r="X764" i="24"/>
  <c r="X765" i="24"/>
  <c r="X766" i="24"/>
  <c r="X767" i="24"/>
  <c r="X768" i="24"/>
  <c r="X769" i="24"/>
  <c r="X770" i="24"/>
  <c r="X771" i="24"/>
  <c r="X772" i="24"/>
  <c r="X773" i="24"/>
  <c r="X774" i="24"/>
  <c r="X775" i="24"/>
  <c r="X776" i="24"/>
  <c r="X777" i="24"/>
  <c r="X778" i="24"/>
  <c r="X779" i="24"/>
  <c r="X780" i="24"/>
  <c r="X781" i="24"/>
  <c r="X782" i="24"/>
  <c r="X783" i="24"/>
  <c r="X784" i="24"/>
  <c r="X785" i="24"/>
  <c r="X786" i="24"/>
  <c r="X788" i="24"/>
  <c r="X789" i="24"/>
  <c r="X790" i="24"/>
  <c r="X791" i="24"/>
  <c r="X792" i="24"/>
  <c r="X793" i="24"/>
  <c r="X794" i="24"/>
  <c r="X795" i="24"/>
  <c r="X796" i="24"/>
  <c r="X797" i="24"/>
  <c r="X798" i="24"/>
  <c r="X799" i="24"/>
  <c r="X800" i="24"/>
  <c r="X801" i="24"/>
  <c r="X802" i="24"/>
  <c r="X803" i="24"/>
  <c r="X804" i="24"/>
  <c r="X805" i="24"/>
  <c r="X806" i="24"/>
  <c r="X807" i="24"/>
  <c r="X808" i="24"/>
  <c r="X809" i="24"/>
  <c r="X811" i="24"/>
  <c r="X812" i="24"/>
  <c r="X813" i="24"/>
  <c r="X815" i="24"/>
  <c r="X816" i="24"/>
  <c r="X822" i="24"/>
  <c r="X824" i="24"/>
  <c r="X826" i="24"/>
  <c r="X828" i="24"/>
  <c r="X829" i="24"/>
  <c r="X830" i="24"/>
  <c r="X831" i="24"/>
  <c r="X832" i="24"/>
  <c r="X833" i="24"/>
  <c r="X834" i="24"/>
  <c r="X835" i="24"/>
  <c r="X836" i="24"/>
  <c r="X837" i="24"/>
  <c r="X838" i="24"/>
  <c r="X839" i="24"/>
  <c r="X840" i="24"/>
  <c r="X841" i="24"/>
  <c r="X842" i="24"/>
  <c r="X843" i="24"/>
  <c r="X844" i="24"/>
  <c r="X845" i="24"/>
  <c r="X846" i="24"/>
  <c r="X847" i="24"/>
  <c r="X848" i="24"/>
  <c r="X849" i="24"/>
  <c r="X850" i="24"/>
  <c r="X851" i="24"/>
  <c r="X852" i="24"/>
  <c r="X853" i="24"/>
  <c r="X854" i="24"/>
  <c r="X855" i="24"/>
  <c r="X856" i="24"/>
  <c r="X857" i="24"/>
  <c r="X858" i="24"/>
  <c r="X859" i="24"/>
  <c r="X860" i="24"/>
  <c r="X861" i="24"/>
  <c r="X862" i="24"/>
  <c r="X863" i="24"/>
  <c r="X864" i="24"/>
  <c r="X865" i="24"/>
  <c r="X866" i="24"/>
  <c r="X867" i="24"/>
  <c r="X868" i="24"/>
  <c r="X869" i="24"/>
  <c r="X870" i="24"/>
  <c r="X871" i="24"/>
  <c r="X872" i="24"/>
  <c r="X873" i="24"/>
  <c r="X874" i="24"/>
  <c r="X875" i="24"/>
  <c r="X876" i="24"/>
  <c r="X877" i="24"/>
  <c r="X878" i="24"/>
  <c r="X879" i="24"/>
  <c r="X880" i="24"/>
  <c r="X881" i="24"/>
  <c r="X882" i="24"/>
  <c r="X883" i="24"/>
  <c r="X884" i="24"/>
  <c r="X885" i="24"/>
  <c r="X886" i="24"/>
  <c r="X887" i="24"/>
  <c r="X888" i="24"/>
  <c r="X889" i="24"/>
  <c r="X890" i="24"/>
  <c r="X891" i="24"/>
  <c r="X892" i="24"/>
  <c r="X893" i="24"/>
  <c r="X894" i="24"/>
  <c r="X895" i="24"/>
  <c r="X896" i="24"/>
  <c r="X897" i="24"/>
  <c r="X898" i="24"/>
  <c r="X899" i="24"/>
  <c r="X900" i="24"/>
  <c r="X901" i="24"/>
  <c r="X902" i="24"/>
  <c r="X903" i="24"/>
  <c r="X904" i="24"/>
  <c r="X905" i="24"/>
  <c r="X906" i="24"/>
  <c r="X907" i="24"/>
  <c r="X908" i="24"/>
  <c r="X909" i="24"/>
  <c r="X910" i="24"/>
  <c r="X911" i="24"/>
  <c r="X912" i="24"/>
  <c r="X913" i="24"/>
  <c r="X914" i="24"/>
  <c r="X915" i="24"/>
  <c r="X916" i="24"/>
  <c r="X917" i="24"/>
  <c r="X918" i="24"/>
  <c r="X919" i="24"/>
  <c r="X920" i="24"/>
  <c r="X921" i="24"/>
  <c r="X922" i="24"/>
  <c r="X923" i="24"/>
  <c r="X924" i="24"/>
  <c r="X925" i="24"/>
  <c r="X926" i="24"/>
  <c r="X927" i="24"/>
  <c r="X928" i="24"/>
  <c r="X929" i="24"/>
  <c r="X930" i="24"/>
  <c r="X931" i="24"/>
  <c r="X932" i="24"/>
  <c r="X933" i="24"/>
  <c r="X934" i="24"/>
  <c r="X935" i="24"/>
  <c r="X936" i="24"/>
  <c r="X937" i="24"/>
  <c r="X938" i="24"/>
  <c r="X940" i="24"/>
  <c r="X941" i="24"/>
  <c r="X942" i="24"/>
  <c r="X943" i="24"/>
  <c r="X944" i="24"/>
  <c r="X945" i="24"/>
  <c r="X947" i="24"/>
  <c r="X948" i="24"/>
  <c r="X949" i="24"/>
  <c r="X950" i="24"/>
  <c r="X951" i="24"/>
  <c r="X952" i="24"/>
  <c r="X953" i="24"/>
  <c r="X954" i="24"/>
  <c r="X955" i="24"/>
  <c r="X956" i="24"/>
  <c r="X957" i="24"/>
  <c r="X958" i="24"/>
  <c r="X959" i="24"/>
  <c r="X960" i="24"/>
  <c r="X961" i="24"/>
  <c r="X962" i="24"/>
  <c r="X963" i="24"/>
  <c r="X964" i="24"/>
  <c r="X965" i="24"/>
  <c r="X966" i="24"/>
  <c r="X967" i="24"/>
  <c r="X968" i="24"/>
  <c r="X969" i="24"/>
  <c r="X970" i="24"/>
  <c r="X971" i="24"/>
  <c r="X972" i="24"/>
  <c r="X973" i="24"/>
  <c r="X974" i="24"/>
  <c r="X975" i="24"/>
  <c r="X976" i="24"/>
  <c r="X977" i="24"/>
  <c r="X978" i="24"/>
  <c r="X979" i="24"/>
  <c r="X980" i="24"/>
  <c r="X981" i="24"/>
  <c r="X982" i="24"/>
  <c r="X983" i="24"/>
  <c r="X984" i="24"/>
  <c r="X987" i="24"/>
  <c r="X988" i="24"/>
  <c r="X989" i="24"/>
  <c r="X990" i="24"/>
  <c r="X991" i="24"/>
  <c r="X992" i="24"/>
  <c r="X996" i="24"/>
  <c r="X997" i="24"/>
  <c r="X998" i="24"/>
  <c r="X999" i="24"/>
  <c r="X1000" i="24"/>
  <c r="X1001" i="24"/>
  <c r="X1002" i="24"/>
  <c r="X1003" i="24"/>
  <c r="X1004" i="24"/>
  <c r="X1006" i="24"/>
  <c r="X1007" i="24"/>
  <c r="X1008" i="24"/>
  <c r="X1009" i="24"/>
  <c r="X1010" i="24"/>
  <c r="X1011" i="24"/>
  <c r="X1012" i="24"/>
  <c r="X1013" i="24"/>
  <c r="X1014" i="24"/>
  <c r="X1015" i="24"/>
  <c r="X1016" i="24"/>
  <c r="X1017" i="24"/>
  <c r="X1018" i="24"/>
  <c r="X1019" i="24"/>
  <c r="X1020" i="24"/>
  <c r="X1021" i="24"/>
  <c r="X1022" i="24"/>
  <c r="X1023" i="24"/>
  <c r="X1024" i="24"/>
  <c r="X1026" i="24"/>
  <c r="X1027" i="24"/>
  <c r="X1028" i="24"/>
  <c r="X1030" i="24"/>
  <c r="X1127" i="24"/>
  <c r="X1128" i="24"/>
  <c r="X1129" i="24"/>
  <c r="X1130" i="24"/>
  <c r="X1131" i="24"/>
  <c r="X1132" i="24"/>
  <c r="X1133" i="24"/>
  <c r="X1134" i="24"/>
  <c r="X1135" i="24"/>
  <c r="X1136" i="24"/>
  <c r="X1137" i="24"/>
  <c r="X1138" i="24"/>
  <c r="X1139" i="24"/>
  <c r="X1140" i="24"/>
  <c r="X1141" i="24"/>
  <c r="X1142" i="24"/>
  <c r="X1143" i="24"/>
  <c r="X1144" i="24"/>
  <c r="X1145" i="24"/>
  <c r="X1146" i="24"/>
  <c r="X1147" i="24"/>
  <c r="X1148" i="24"/>
  <c r="X1149" i="24"/>
  <c r="X1150" i="24"/>
  <c r="X1151" i="24"/>
  <c r="X4" i="24"/>
  <c r="W4" i="24"/>
  <c r="X4" i="14"/>
  <c r="W4" i="14"/>
  <c r="V4" i="14"/>
  <c r="O1151" i="14"/>
  <c r="O1150" i="14"/>
  <c r="O1149" i="14"/>
  <c r="O1148" i="14"/>
  <c r="O1147" i="14"/>
  <c r="O1146" i="14"/>
  <c r="O1145" i="14"/>
  <c r="O1144" i="14"/>
  <c r="O1143" i="14"/>
  <c r="O1142" i="14"/>
  <c r="O1141" i="14"/>
  <c r="O1140" i="14"/>
  <c r="O1139" i="14"/>
  <c r="O1138" i="14"/>
  <c r="O1137" i="14"/>
  <c r="O1136" i="14"/>
  <c r="O1135" i="14"/>
  <c r="O1134" i="14"/>
  <c r="O1133" i="14"/>
  <c r="O1132" i="14"/>
  <c r="O1131" i="14"/>
  <c r="O1130" i="14"/>
  <c r="O1129" i="14"/>
  <c r="O1128" i="14"/>
  <c r="O1127" i="14"/>
  <c r="O1030" i="14"/>
  <c r="O1029" i="14"/>
  <c r="O1025" i="14"/>
  <c r="O1022" i="14"/>
  <c r="O1021" i="14"/>
  <c r="O1020" i="14"/>
  <c r="O1019" i="14"/>
  <c r="O1018" i="14"/>
  <c r="O1017" i="14"/>
  <c r="O1016" i="14"/>
  <c r="O1015" i="14"/>
  <c r="O1014" i="14"/>
  <c r="O1013" i="14"/>
  <c r="O1012" i="14"/>
  <c r="O1011" i="14"/>
  <c r="O1010" i="14"/>
  <c r="O1009" i="14"/>
  <c r="O1008" i="14"/>
  <c r="O1006" i="14"/>
  <c r="O1004" i="14"/>
  <c r="O1003" i="14"/>
  <c r="O1002" i="14"/>
  <c r="O1001" i="14"/>
  <c r="O1000" i="14"/>
  <c r="O999" i="14"/>
  <c r="O998" i="14"/>
  <c r="O997" i="14"/>
  <c r="O996" i="14"/>
  <c r="O995" i="14"/>
  <c r="O994" i="14"/>
  <c r="O993" i="14"/>
  <c r="O989" i="14"/>
  <c r="O988" i="14"/>
  <c r="O987" i="14"/>
  <c r="O986" i="14"/>
  <c r="O984" i="14"/>
  <c r="O983" i="14"/>
  <c r="O982" i="14"/>
  <c r="O981" i="14"/>
  <c r="O979" i="14"/>
  <c r="O977" i="14"/>
  <c r="O976" i="14"/>
  <c r="O975" i="14"/>
  <c r="O974" i="14"/>
  <c r="O973" i="14"/>
  <c r="O972" i="14"/>
  <c r="O971" i="14"/>
  <c r="O970" i="14"/>
  <c r="O969" i="14"/>
  <c r="O968" i="14"/>
  <c r="O967" i="14"/>
  <c r="O966" i="14"/>
  <c r="O965" i="14"/>
  <c r="O964" i="14"/>
  <c r="O963" i="14"/>
  <c r="O962" i="14"/>
  <c r="O961" i="14"/>
  <c r="O960" i="14"/>
  <c r="O959" i="14"/>
  <c r="O958" i="14"/>
  <c r="O957" i="14"/>
  <c r="O956" i="14"/>
  <c r="O955" i="14"/>
  <c r="O954" i="14"/>
  <c r="O953" i="14"/>
  <c r="O952" i="14"/>
  <c r="O951" i="14"/>
  <c r="O946" i="14"/>
  <c r="O937" i="14"/>
  <c r="O934" i="14"/>
  <c r="O925" i="14"/>
  <c r="O915" i="14"/>
  <c r="O880" i="14"/>
  <c r="O871" i="14"/>
  <c r="O863" i="14"/>
  <c r="O862" i="14"/>
  <c r="O860" i="14"/>
  <c r="O858" i="14"/>
  <c r="O856" i="14"/>
  <c r="O855" i="14"/>
  <c r="O853" i="14"/>
  <c r="O845" i="14"/>
  <c r="O844" i="14"/>
  <c r="O842" i="14"/>
  <c r="O839" i="14"/>
  <c r="O836" i="14"/>
  <c r="O832" i="14"/>
  <c r="O831" i="14"/>
  <c r="O830" i="14"/>
  <c r="O829" i="14"/>
  <c r="O828" i="14"/>
  <c r="O827" i="14"/>
  <c r="O826" i="14"/>
  <c r="O825" i="14"/>
  <c r="O824" i="14"/>
  <c r="O823" i="14"/>
  <c r="O822" i="14"/>
  <c r="O821" i="14"/>
  <c r="O820" i="14"/>
  <c r="O819" i="14"/>
  <c r="O818" i="14"/>
  <c r="O817" i="14"/>
  <c r="O816" i="14"/>
  <c r="O815" i="14"/>
  <c r="O813" i="14"/>
  <c r="O812" i="14"/>
  <c r="O811" i="14"/>
  <c r="O809" i="14"/>
  <c r="O808" i="14"/>
  <c r="O807" i="14"/>
  <c r="O806" i="14"/>
  <c r="O805" i="14"/>
  <c r="O804" i="14"/>
  <c r="O803" i="14"/>
  <c r="O802" i="14"/>
  <c r="O801" i="14"/>
  <c r="O800" i="14"/>
  <c r="O799" i="14"/>
  <c r="O798" i="14"/>
  <c r="O797" i="14"/>
  <c r="O796" i="14"/>
  <c r="O795" i="14"/>
  <c r="O794" i="14"/>
  <c r="O793" i="14"/>
  <c r="O792" i="14"/>
  <c r="O791" i="14"/>
  <c r="O790" i="14"/>
  <c r="O789" i="14"/>
  <c r="O788" i="14"/>
  <c r="O787" i="14"/>
  <c r="O786" i="14"/>
  <c r="O785" i="14"/>
  <c r="O784" i="14"/>
  <c r="O783" i="14"/>
  <c r="O782" i="14"/>
  <c r="O781" i="14"/>
  <c r="O780" i="14"/>
  <c r="O779" i="14"/>
  <c r="O778" i="14"/>
  <c r="O777" i="14"/>
  <c r="O776" i="14"/>
  <c r="O775" i="14"/>
  <c r="O774" i="14"/>
  <c r="O773" i="14"/>
  <c r="O772" i="14"/>
  <c r="O771" i="14"/>
  <c r="O770" i="14"/>
  <c r="O769" i="14"/>
  <c r="O768" i="14"/>
  <c r="O767" i="14"/>
  <c r="O766" i="14"/>
  <c r="O765" i="14"/>
  <c r="O764" i="14"/>
  <c r="O763" i="14"/>
  <c r="O762" i="14"/>
  <c r="O761" i="14"/>
  <c r="O760" i="14"/>
  <c r="O759" i="14"/>
  <c r="O758" i="14"/>
  <c r="O757" i="14"/>
  <c r="O756" i="14"/>
  <c r="O755" i="14"/>
  <c r="O754" i="14"/>
  <c r="O753" i="14"/>
  <c r="O752" i="14"/>
  <c r="O751" i="14"/>
  <c r="O750" i="14"/>
  <c r="O749" i="14"/>
  <c r="O748" i="14"/>
  <c r="O747" i="14"/>
  <c r="O746" i="14"/>
  <c r="O745" i="14"/>
  <c r="O744" i="14"/>
  <c r="O743" i="14"/>
  <c r="O742" i="14"/>
  <c r="O741" i="14"/>
  <c r="O740" i="14"/>
  <c r="O739" i="14"/>
  <c r="O738" i="14"/>
  <c r="O737" i="14"/>
  <c r="O736" i="14"/>
  <c r="O735" i="14"/>
  <c r="O734" i="14"/>
  <c r="O733" i="14"/>
  <c r="O732" i="14"/>
  <c r="O731" i="14"/>
  <c r="O730" i="14"/>
  <c r="O729" i="14"/>
  <c r="O728" i="14"/>
  <c r="O727" i="14"/>
  <c r="O726" i="14"/>
  <c r="O725" i="14"/>
  <c r="O724" i="14"/>
  <c r="O723" i="14"/>
  <c r="O722" i="14"/>
  <c r="O721" i="14"/>
  <c r="O720" i="14"/>
  <c r="O719" i="14"/>
  <c r="O718" i="14"/>
  <c r="O717" i="14"/>
  <c r="O716" i="14"/>
  <c r="O715" i="14"/>
  <c r="O714" i="14"/>
  <c r="O713" i="14"/>
  <c r="O712" i="14"/>
  <c r="O711" i="14"/>
  <c r="O710" i="14"/>
  <c r="O709" i="14"/>
  <c r="O707" i="14"/>
  <c r="O706" i="14"/>
  <c r="O705" i="14"/>
  <c r="O704" i="14"/>
  <c r="O703" i="14"/>
  <c r="O702" i="14"/>
  <c r="O701" i="14"/>
  <c r="O700" i="14"/>
  <c r="O699" i="14"/>
  <c r="O698" i="14"/>
  <c r="O697" i="14"/>
  <c r="O696" i="14"/>
  <c r="O695" i="14"/>
  <c r="O694" i="14"/>
  <c r="O693" i="14"/>
  <c r="O692" i="14"/>
  <c r="O691" i="14"/>
  <c r="O690" i="14"/>
  <c r="O689" i="14"/>
  <c r="O688" i="14"/>
  <c r="O687" i="14"/>
  <c r="O686" i="14"/>
  <c r="O685" i="14"/>
  <c r="O684" i="14"/>
  <c r="O683" i="14"/>
  <c r="O682" i="14"/>
  <c r="O681" i="14"/>
  <c r="O680" i="14"/>
  <c r="O678" i="14"/>
  <c r="O677" i="14"/>
  <c r="O676" i="14"/>
  <c r="O675" i="14"/>
  <c r="O674" i="14"/>
  <c r="O673" i="14"/>
  <c r="O672" i="14"/>
  <c r="O671" i="14"/>
  <c r="O670" i="14"/>
  <c r="O669" i="14"/>
  <c r="O668" i="14"/>
  <c r="O667" i="14"/>
  <c r="O666" i="14"/>
  <c r="O665" i="14"/>
  <c r="O664" i="14"/>
  <c r="O663" i="14"/>
  <c r="O662" i="14"/>
  <c r="O661" i="14"/>
  <c r="O660" i="14"/>
  <c r="O659" i="14"/>
  <c r="O658" i="14"/>
  <c r="O657" i="14"/>
  <c r="O656" i="14"/>
  <c r="O655" i="14"/>
  <c r="O654" i="14"/>
  <c r="O653" i="14"/>
  <c r="O652" i="14"/>
  <c r="O651" i="14"/>
  <c r="O650" i="14"/>
  <c r="O649" i="14"/>
  <c r="O648" i="14"/>
  <c r="O647" i="14"/>
  <c r="O646" i="14"/>
  <c r="O645" i="14"/>
  <c r="O644" i="14"/>
  <c r="O643" i="14"/>
  <c r="O642" i="14"/>
  <c r="O641" i="14"/>
  <c r="O640" i="14"/>
  <c r="O639" i="14"/>
  <c r="O636" i="14"/>
  <c r="O635" i="14"/>
  <c r="O634" i="14"/>
  <c r="O632" i="14"/>
  <c r="O631" i="14"/>
  <c r="O630" i="14"/>
  <c r="O629" i="14"/>
  <c r="O628" i="14"/>
  <c r="O627" i="14"/>
  <c r="O626" i="14"/>
  <c r="O625" i="14"/>
  <c r="O624" i="14"/>
  <c r="O623" i="14"/>
  <c r="O622" i="14"/>
  <c r="O621" i="14"/>
  <c r="O620" i="14"/>
  <c r="O619" i="14"/>
  <c r="O617" i="14"/>
  <c r="O616" i="14"/>
  <c r="O615" i="14"/>
  <c r="O614" i="14"/>
  <c r="O613" i="14"/>
  <c r="O612" i="14"/>
  <c r="O611" i="14"/>
  <c r="O610" i="14"/>
  <c r="O609" i="14"/>
  <c r="O608" i="14"/>
  <c r="O607" i="14"/>
  <c r="O606" i="14"/>
  <c r="O605" i="14"/>
  <c r="O604" i="14"/>
  <c r="O603" i="14"/>
  <c r="O602" i="14"/>
  <c r="O601" i="14"/>
  <c r="O600" i="14"/>
  <c r="O599" i="14"/>
  <c r="O598" i="14"/>
  <c r="O597" i="14"/>
  <c r="O596" i="14"/>
  <c r="O595" i="14"/>
  <c r="O594" i="14"/>
  <c r="O593" i="14"/>
  <c r="O592" i="14"/>
  <c r="O591" i="14"/>
  <c r="O590" i="14"/>
  <c r="O589" i="14"/>
  <c r="O588" i="14"/>
  <c r="O587" i="14"/>
  <c r="O586" i="14"/>
  <c r="O585" i="14"/>
  <c r="O584" i="14"/>
  <c r="O583" i="14"/>
  <c r="O582" i="14"/>
  <c r="O581" i="14"/>
  <c r="O580" i="14"/>
  <c r="O579" i="14"/>
  <c r="O578" i="14"/>
  <c r="O577" i="14"/>
  <c r="O576" i="14"/>
  <c r="O575" i="14"/>
  <c r="O574" i="14"/>
  <c r="O573" i="14"/>
  <c r="O572" i="14"/>
  <c r="O571" i="14"/>
  <c r="O570" i="14"/>
  <c r="O569" i="14"/>
  <c r="O568" i="14"/>
  <c r="O567" i="14"/>
  <c r="O566" i="14"/>
  <c r="O565" i="14"/>
  <c r="O564" i="14"/>
  <c r="O563" i="14"/>
  <c r="O562" i="14"/>
  <c r="O561" i="14"/>
  <c r="O560" i="14"/>
  <c r="O559" i="14"/>
  <c r="O558" i="14"/>
  <c r="O557" i="14"/>
  <c r="O556" i="14"/>
  <c r="O555" i="14"/>
  <c r="O554" i="14"/>
  <c r="O553" i="14"/>
  <c r="O552" i="14"/>
  <c r="O551" i="14"/>
  <c r="O550" i="14"/>
  <c r="O549" i="14"/>
  <c r="O548" i="14"/>
  <c r="O547" i="14"/>
  <c r="O546" i="14"/>
  <c r="O545" i="14"/>
  <c r="O544" i="14"/>
  <c r="O543" i="14"/>
  <c r="O542" i="14"/>
  <c r="O541" i="14"/>
  <c r="O540" i="14"/>
  <c r="O539" i="14"/>
  <c r="O538" i="14"/>
  <c r="O537" i="14"/>
  <c r="O536" i="14"/>
  <c r="O535" i="14"/>
  <c r="O534" i="14"/>
  <c r="O533" i="14"/>
  <c r="O532" i="14"/>
  <c r="O531" i="14"/>
  <c r="O530" i="14"/>
  <c r="O529" i="14"/>
  <c r="O528" i="14"/>
  <c r="O527" i="14"/>
  <c r="O526" i="14"/>
  <c r="O525" i="14"/>
  <c r="O524" i="14"/>
  <c r="O523" i="14"/>
  <c r="O522" i="14"/>
  <c r="O521" i="14"/>
  <c r="O520" i="14"/>
  <c r="O519" i="14"/>
  <c r="O518" i="14"/>
  <c r="O517" i="14"/>
  <c r="O516" i="14"/>
  <c r="O515" i="14"/>
  <c r="O514" i="14"/>
  <c r="O513" i="14"/>
  <c r="O512" i="14"/>
  <c r="O511" i="14"/>
  <c r="O510" i="14"/>
  <c r="O509" i="14"/>
  <c r="O508" i="14"/>
  <c r="O507" i="14"/>
  <c r="O506" i="14"/>
  <c r="O505" i="14"/>
  <c r="O504" i="14"/>
  <c r="O503" i="14"/>
  <c r="O502" i="14"/>
  <c r="O501" i="14"/>
  <c r="O500" i="14"/>
  <c r="O499" i="14"/>
  <c r="O498" i="14"/>
  <c r="O497" i="14"/>
  <c r="O496" i="14"/>
  <c r="O495" i="14"/>
  <c r="O494" i="14"/>
  <c r="O493" i="14"/>
  <c r="O492" i="14"/>
  <c r="O491" i="14"/>
  <c r="O490" i="14"/>
  <c r="O489" i="14"/>
  <c r="O488" i="14"/>
  <c r="O487" i="14"/>
  <c r="O486" i="14"/>
  <c r="O485" i="14"/>
  <c r="O484" i="14"/>
  <c r="O483" i="14"/>
  <c r="O482" i="14"/>
  <c r="O481" i="14"/>
  <c r="O480" i="14"/>
  <c r="O479" i="14"/>
  <c r="O478" i="14"/>
  <c r="O477" i="14"/>
  <c r="O476" i="14"/>
  <c r="O475" i="14"/>
  <c r="O474" i="14"/>
  <c r="O473" i="14"/>
  <c r="O472" i="14"/>
  <c r="O471" i="14"/>
  <c r="O470" i="14"/>
  <c r="O469" i="14"/>
  <c r="O468" i="14"/>
  <c r="O467" i="14"/>
  <c r="O466" i="14"/>
  <c r="O465" i="14"/>
  <c r="O464" i="14"/>
  <c r="O463" i="14"/>
  <c r="O462" i="14"/>
  <c r="O461" i="14"/>
  <c r="O460" i="14"/>
  <c r="O459" i="14"/>
  <c r="O458" i="14"/>
  <c r="O457" i="14"/>
  <c r="O456" i="14"/>
  <c r="O455" i="14"/>
  <c r="O454" i="14"/>
  <c r="O453" i="14"/>
  <c r="O452" i="14"/>
  <c r="O451" i="14"/>
  <c r="O450" i="14"/>
  <c r="O449" i="14"/>
  <c r="O448" i="14"/>
  <c r="O447" i="14"/>
  <c r="O446" i="14"/>
  <c r="O445" i="14"/>
  <c r="O444" i="14"/>
  <c r="O443" i="14"/>
  <c r="O442" i="14"/>
  <c r="O441" i="14"/>
  <c r="O440" i="14"/>
  <c r="O439" i="14"/>
  <c r="O438" i="14"/>
  <c r="O437" i="14"/>
  <c r="O436" i="14"/>
  <c r="O435" i="14"/>
  <c r="O434" i="14"/>
  <c r="O433" i="14"/>
  <c r="O432" i="14"/>
  <c r="O431" i="14"/>
  <c r="O429" i="14"/>
  <c r="O428" i="14"/>
  <c r="O427" i="14"/>
  <c r="O426" i="14"/>
  <c r="O425" i="14"/>
  <c r="O424" i="14"/>
  <c r="O423" i="14"/>
  <c r="O422" i="14"/>
  <c r="O421" i="14"/>
  <c r="O420" i="14"/>
  <c r="O419" i="14"/>
  <c r="O418" i="14"/>
  <c r="O417" i="14"/>
  <c r="O416" i="14"/>
  <c r="O415" i="14"/>
  <c r="O414" i="14"/>
  <c r="O413" i="14"/>
  <c r="O412" i="14"/>
  <c r="O411" i="14"/>
  <c r="O410" i="14"/>
  <c r="O409" i="14"/>
  <c r="O408" i="14"/>
  <c r="O407" i="14"/>
  <c r="O406" i="14"/>
  <c r="O405" i="14"/>
  <c r="O404" i="14"/>
  <c r="O403" i="14"/>
  <c r="O402" i="14"/>
  <c r="O401" i="14"/>
  <c r="O400" i="14"/>
  <c r="O399" i="14"/>
  <c r="O398" i="14"/>
  <c r="O397" i="14"/>
  <c r="O395" i="14"/>
  <c r="O394" i="14"/>
  <c r="O393" i="14"/>
  <c r="O392" i="14"/>
  <c r="O391" i="14"/>
  <c r="O390" i="14"/>
  <c r="O389" i="14"/>
  <c r="O388" i="14"/>
  <c r="O387" i="14"/>
  <c r="O386" i="14"/>
  <c r="O384" i="14"/>
  <c r="O383" i="14"/>
  <c r="O382" i="14"/>
  <c r="O381" i="14"/>
  <c r="O380" i="14"/>
  <c r="O379" i="14"/>
  <c r="O378" i="14"/>
  <c r="O377" i="14"/>
  <c r="O376" i="14"/>
  <c r="O375" i="14"/>
  <c r="O374" i="14"/>
  <c r="O373" i="14"/>
  <c r="O372" i="14"/>
  <c r="O371" i="14"/>
  <c r="O370" i="14"/>
  <c r="O369" i="14"/>
  <c r="O368" i="14"/>
  <c r="O367" i="14"/>
  <c r="O366" i="14"/>
  <c r="O365" i="14"/>
  <c r="O364" i="14"/>
  <c r="O363" i="14"/>
  <c r="O362" i="14"/>
  <c r="O361" i="14"/>
  <c r="O360" i="14"/>
  <c r="O359" i="14"/>
  <c r="O358" i="14"/>
  <c r="O357" i="14"/>
  <c r="O356" i="14"/>
  <c r="O355" i="14"/>
  <c r="O354" i="14"/>
  <c r="O353" i="14"/>
  <c r="O352" i="14"/>
  <c r="O351" i="14"/>
  <c r="O350" i="14"/>
  <c r="O349" i="14"/>
  <c r="O348" i="14"/>
  <c r="O347" i="14"/>
  <c r="O346" i="14"/>
  <c r="O345" i="14"/>
  <c r="O344" i="14"/>
  <c r="O343" i="14"/>
  <c r="O342" i="14"/>
  <c r="O341" i="14"/>
  <c r="O340" i="14"/>
  <c r="O339" i="14"/>
  <c r="O338" i="14"/>
  <c r="O337" i="14"/>
  <c r="O336" i="14"/>
  <c r="O335" i="14"/>
  <c r="O334" i="14"/>
  <c r="O333" i="14"/>
  <c r="O332" i="14"/>
  <c r="O331" i="14"/>
  <c r="O330" i="14"/>
  <c r="O329" i="14"/>
  <c r="O328" i="14"/>
  <c r="O327" i="14"/>
  <c r="O326" i="14"/>
  <c r="O325" i="14"/>
  <c r="O324" i="14"/>
  <c r="O323" i="14"/>
  <c r="O322" i="14"/>
  <c r="O321" i="14"/>
  <c r="O320" i="14"/>
  <c r="O319" i="14"/>
  <c r="O318" i="14"/>
  <c r="O317" i="14"/>
  <c r="O316" i="14"/>
  <c r="O315" i="14"/>
  <c r="O314" i="14"/>
  <c r="O313" i="14"/>
  <c r="O312" i="14"/>
  <c r="O311" i="14"/>
  <c r="O310" i="14"/>
  <c r="O309" i="14"/>
  <c r="O308" i="14"/>
  <c r="O307" i="14"/>
  <c r="O306" i="14"/>
  <c r="O305" i="14"/>
  <c r="O304" i="14"/>
  <c r="O303" i="14"/>
  <c r="O302" i="14"/>
  <c r="O301" i="14"/>
  <c r="O300" i="14"/>
  <c r="O299" i="14"/>
  <c r="O298" i="14"/>
  <c r="O297" i="14"/>
  <c r="O296" i="14"/>
  <c r="O295" i="14"/>
  <c r="O294" i="14"/>
  <c r="O293" i="14"/>
  <c r="O290" i="14"/>
  <c r="O289" i="14"/>
  <c r="O288" i="14"/>
  <c r="O287" i="14"/>
  <c r="O286" i="14"/>
  <c r="O285" i="14"/>
  <c r="O284" i="14"/>
  <c r="O283" i="14"/>
  <c r="O282" i="14"/>
  <c r="O281" i="14"/>
  <c r="O279" i="14"/>
  <c r="O278" i="14"/>
  <c r="O277" i="14"/>
  <c r="O276" i="14"/>
  <c r="O275" i="14"/>
  <c r="O274" i="14"/>
  <c r="O273" i="14"/>
  <c r="O272" i="14"/>
  <c r="O270" i="14"/>
  <c r="O269" i="14"/>
  <c r="O268" i="14"/>
  <c r="O267" i="14"/>
  <c r="O266" i="14"/>
  <c r="O265" i="14"/>
  <c r="O264" i="14"/>
  <c r="O263" i="14"/>
  <c r="O262" i="14"/>
  <c r="O261" i="14"/>
  <c r="O260" i="14"/>
  <c r="O259" i="14"/>
  <c r="O258" i="14"/>
  <c r="O257" i="14"/>
  <c r="O256" i="14"/>
  <c r="O255" i="14"/>
  <c r="O254" i="14"/>
  <c r="O253" i="14"/>
  <c r="O252" i="14"/>
  <c r="O250" i="14"/>
  <c r="O249" i="14"/>
  <c r="O248" i="14"/>
  <c r="O247" i="14"/>
  <c r="O246" i="14"/>
  <c r="O245" i="14"/>
  <c r="O243" i="14"/>
  <c r="O242" i="14"/>
  <c r="O241" i="14"/>
  <c r="O240" i="14"/>
  <c r="O239" i="14"/>
  <c r="O238" i="14"/>
  <c r="O237" i="14"/>
  <c r="O236" i="14"/>
  <c r="O235" i="14"/>
  <c r="O234" i="14"/>
  <c r="O233" i="14"/>
  <c r="O232" i="14"/>
  <c r="O231" i="14"/>
  <c r="O230" i="14"/>
  <c r="O229" i="14"/>
  <c r="O228" i="14"/>
  <c r="O227" i="14"/>
  <c r="O226" i="14"/>
  <c r="O225" i="14"/>
  <c r="O224" i="14"/>
  <c r="O223" i="14"/>
  <c r="O222" i="14"/>
  <c r="O221" i="14"/>
  <c r="O220" i="14"/>
  <c r="O219" i="14"/>
  <c r="O218" i="14"/>
  <c r="O217" i="14"/>
  <c r="O216" i="14"/>
  <c r="O214" i="14"/>
  <c r="O213" i="14"/>
  <c r="O212" i="14"/>
  <c r="O211" i="14"/>
  <c r="O209" i="14"/>
  <c r="O208" i="14"/>
  <c r="O207" i="14"/>
  <c r="O206" i="14"/>
  <c r="O205" i="14"/>
  <c r="O204" i="14"/>
  <c r="O203" i="14"/>
  <c r="O202" i="14"/>
  <c r="O201" i="14"/>
  <c r="O200" i="14"/>
  <c r="O199" i="14"/>
  <c r="O198" i="14"/>
  <c r="O197" i="14"/>
  <c r="O195" i="14"/>
  <c r="O194" i="14"/>
  <c r="O193" i="14"/>
  <c r="O192" i="14"/>
  <c r="O191" i="14"/>
  <c r="O190" i="14"/>
  <c r="O189" i="14"/>
  <c r="O188" i="14"/>
  <c r="O186" i="14"/>
  <c r="O185" i="14"/>
  <c r="O184" i="14"/>
  <c r="O183" i="14"/>
  <c r="O182" i="14"/>
  <c r="O181" i="14"/>
  <c r="O180" i="14"/>
  <c r="O179" i="14"/>
  <c r="O178" i="14"/>
  <c r="O177" i="14"/>
  <c r="O176" i="14"/>
  <c r="O175" i="14"/>
  <c r="O174" i="14"/>
  <c r="O173" i="14"/>
  <c r="O172" i="14"/>
  <c r="O171" i="14"/>
  <c r="O170" i="14"/>
  <c r="O169" i="14"/>
  <c r="O168" i="14"/>
  <c r="O167" i="14"/>
  <c r="O166" i="14"/>
  <c r="O165" i="14"/>
  <c r="O164" i="14"/>
  <c r="O163" i="14"/>
  <c r="O162" i="14"/>
  <c r="O161" i="14"/>
  <c r="O160" i="14"/>
  <c r="O159" i="14"/>
  <c r="O158" i="14"/>
  <c r="O157" i="14"/>
  <c r="O156" i="14"/>
  <c r="O155" i="14"/>
  <c r="O154" i="14"/>
  <c r="O153" i="14"/>
  <c r="O152" i="14"/>
  <c r="O151" i="14"/>
  <c r="O150" i="14"/>
  <c r="O149" i="14"/>
  <c r="O148" i="14"/>
  <c r="O147" i="14"/>
  <c r="O146" i="14"/>
  <c r="O145" i="14"/>
  <c r="O144" i="14"/>
  <c r="O143" i="14"/>
  <c r="O142" i="14"/>
  <c r="O141" i="14"/>
  <c r="O140" i="14"/>
  <c r="O139" i="14"/>
  <c r="O138" i="14"/>
  <c r="O136" i="14"/>
  <c r="O135" i="14"/>
  <c r="O134" i="14"/>
  <c r="O133" i="14"/>
  <c r="O132" i="14"/>
  <c r="O131" i="14"/>
  <c r="O130" i="14"/>
  <c r="O129" i="14"/>
  <c r="O128" i="14"/>
  <c r="O127" i="14"/>
  <c r="O126" i="14"/>
  <c r="O125" i="14"/>
  <c r="O124" i="14"/>
  <c r="O122" i="14"/>
  <c r="O121" i="14"/>
  <c r="O120" i="14"/>
  <c r="O119" i="14"/>
  <c r="O118" i="14"/>
  <c r="O117" i="14"/>
  <c r="O116" i="14"/>
  <c r="O115" i="14"/>
  <c r="O114" i="14"/>
  <c r="O111" i="14"/>
  <c r="O109" i="14"/>
  <c r="O107" i="14"/>
  <c r="O106" i="14"/>
  <c r="O105" i="14"/>
  <c r="O104" i="14"/>
  <c r="O103" i="14"/>
  <c r="O102" i="14"/>
  <c r="O101" i="14"/>
  <c r="O100" i="14"/>
  <c r="O99" i="14"/>
  <c r="O98"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5" i="14"/>
  <c r="O63" i="14"/>
  <c r="O62" i="14"/>
  <c r="O61" i="14"/>
  <c r="O60" i="14"/>
  <c r="O59" i="14"/>
  <c r="O57" i="14"/>
  <c r="O56" i="14"/>
  <c r="O55" i="14"/>
  <c r="O54" i="14"/>
  <c r="O53" i="14"/>
  <c r="O52" i="14"/>
  <c r="O50" i="14"/>
  <c r="O48" i="14"/>
  <c r="O47" i="14"/>
  <c r="O46" i="14"/>
  <c r="O45" i="14"/>
  <c r="O44" i="14"/>
  <c r="O43" i="14"/>
  <c r="O41" i="14"/>
  <c r="O40" i="14"/>
  <c r="O39" i="14"/>
  <c r="O38" i="14"/>
  <c r="O36" i="14"/>
  <c r="O35" i="14"/>
  <c r="O34" i="14"/>
  <c r="O33" i="14"/>
  <c r="O32" i="14"/>
  <c r="O31" i="14"/>
  <c r="O30" i="14"/>
  <c r="O29" i="14"/>
  <c r="O28" i="14"/>
  <c r="O27" i="14"/>
  <c r="O26" i="14"/>
  <c r="O25" i="14"/>
  <c r="O24" i="14"/>
  <c r="O23" i="14"/>
  <c r="O22" i="14"/>
  <c r="O20" i="14"/>
  <c r="O17" i="14"/>
  <c r="O16" i="14"/>
  <c r="O15" i="14"/>
  <c r="O14" i="14"/>
  <c r="O13" i="14"/>
  <c r="O12" i="14"/>
  <c r="O11" i="14"/>
  <c r="O10" i="14"/>
  <c r="O9" i="14"/>
  <c r="O8" i="14"/>
  <c r="O7" i="14"/>
  <c r="O6" i="14"/>
  <c r="O5" i="14"/>
  <c r="N1151" i="14"/>
  <c r="N1150" i="14"/>
  <c r="N1149" i="14"/>
  <c r="N1148" i="14"/>
  <c r="N1147" i="14"/>
  <c r="N1146" i="14"/>
  <c r="N1145" i="14"/>
  <c r="N1144" i="14"/>
  <c r="N1143" i="14"/>
  <c r="N1142" i="14"/>
  <c r="N1141" i="14"/>
  <c r="N1140" i="14"/>
  <c r="N1139" i="14"/>
  <c r="N1138" i="14"/>
  <c r="N1137" i="14"/>
  <c r="N1136" i="14"/>
  <c r="N1135" i="14"/>
  <c r="N1134" i="14"/>
  <c r="N1133" i="14"/>
  <c r="N1132" i="14"/>
  <c r="N1131" i="14"/>
  <c r="N1130" i="14"/>
  <c r="N1129" i="14"/>
  <c r="N1128" i="14"/>
  <c r="N1127" i="14"/>
  <c r="N1030" i="14"/>
  <c r="N1029" i="14"/>
  <c r="N1025" i="14"/>
  <c r="N1022" i="14"/>
  <c r="N1021" i="14"/>
  <c r="N1020" i="14"/>
  <c r="N1019" i="14"/>
  <c r="N1018" i="14"/>
  <c r="N1017" i="14"/>
  <c r="N1016" i="14"/>
  <c r="N1015" i="14"/>
  <c r="N1014" i="14"/>
  <c r="N1013" i="14"/>
  <c r="N1012" i="14"/>
  <c r="N1011" i="14"/>
  <c r="N1010" i="14"/>
  <c r="N1009" i="14"/>
  <c r="N1008" i="14"/>
  <c r="N1006" i="14"/>
  <c r="N1004" i="14"/>
  <c r="N1003" i="14"/>
  <c r="N1002" i="14"/>
  <c r="N1001" i="14"/>
  <c r="N1000" i="14"/>
  <c r="N999" i="14"/>
  <c r="N998" i="14"/>
  <c r="N997" i="14"/>
  <c r="N996" i="14"/>
  <c r="N995" i="14"/>
  <c r="N994" i="14"/>
  <c r="N993" i="14"/>
  <c r="N989" i="14"/>
  <c r="N988" i="14"/>
  <c r="N987" i="14"/>
  <c r="N986" i="14"/>
  <c r="N984" i="14"/>
  <c r="N983" i="14"/>
  <c r="N982" i="14"/>
  <c r="N981" i="14"/>
  <c r="N979" i="14"/>
  <c r="N977" i="14"/>
  <c r="N976" i="14"/>
  <c r="N975" i="14"/>
  <c r="N974" i="14"/>
  <c r="N973" i="14"/>
  <c r="N972" i="14"/>
  <c r="N971" i="14"/>
  <c r="N970" i="14"/>
  <c r="N969" i="14"/>
  <c r="N968" i="14"/>
  <c r="N967" i="14"/>
  <c r="N966" i="14"/>
  <c r="N965" i="14"/>
  <c r="N964" i="14"/>
  <c r="N963" i="14"/>
  <c r="N962" i="14"/>
  <c r="N961" i="14"/>
  <c r="N960" i="14"/>
  <c r="N959" i="14"/>
  <c r="N958" i="14"/>
  <c r="N957" i="14"/>
  <c r="N956" i="14"/>
  <c r="N955" i="14"/>
  <c r="N954" i="14"/>
  <c r="N953" i="14"/>
  <c r="N952" i="14"/>
  <c r="N951" i="14"/>
  <c r="N946" i="14"/>
  <c r="N937" i="14"/>
  <c r="N934" i="14"/>
  <c r="N925" i="14"/>
  <c r="N915" i="14"/>
  <c r="N880" i="14"/>
  <c r="N871" i="14"/>
  <c r="N863" i="14"/>
  <c r="N862" i="14"/>
  <c r="N860" i="14"/>
  <c r="N858" i="14"/>
  <c r="N856" i="14"/>
  <c r="N855" i="14"/>
  <c r="N853" i="14"/>
  <c r="N845" i="14"/>
  <c r="N844" i="14"/>
  <c r="N842" i="14"/>
  <c r="N839" i="14"/>
  <c r="N836" i="14"/>
  <c r="N832" i="14"/>
  <c r="N831" i="14"/>
  <c r="N830" i="14"/>
  <c r="N829" i="14"/>
  <c r="N828" i="14"/>
  <c r="N827" i="14"/>
  <c r="N826" i="14"/>
  <c r="N825" i="14"/>
  <c r="N824" i="14"/>
  <c r="N823" i="14"/>
  <c r="N822" i="14"/>
  <c r="N821" i="14"/>
  <c r="N820" i="14"/>
  <c r="N819" i="14"/>
  <c r="N818" i="14"/>
  <c r="N817" i="14"/>
  <c r="N816" i="14"/>
  <c r="N815" i="14"/>
  <c r="N813" i="14"/>
  <c r="N812" i="14"/>
  <c r="N811" i="14"/>
  <c r="N809" i="14"/>
  <c r="N808" i="14"/>
  <c r="N807" i="14"/>
  <c r="N806" i="14"/>
  <c r="N805" i="14"/>
  <c r="N804" i="14"/>
  <c r="N803" i="14"/>
  <c r="N802" i="14"/>
  <c r="N801" i="14"/>
  <c r="N800" i="14"/>
  <c r="N799" i="14"/>
  <c r="N798" i="14"/>
  <c r="N797" i="14"/>
  <c r="N796" i="14"/>
  <c r="N795" i="14"/>
  <c r="N794" i="14"/>
  <c r="N793" i="14"/>
  <c r="N792" i="14"/>
  <c r="N791" i="14"/>
  <c r="N790" i="14"/>
  <c r="N789" i="14"/>
  <c r="N788" i="14"/>
  <c r="N787" i="14"/>
  <c r="N786" i="14"/>
  <c r="N785" i="14"/>
  <c r="N784" i="14"/>
  <c r="N783" i="14"/>
  <c r="N782" i="14"/>
  <c r="N781" i="14"/>
  <c r="N780" i="14"/>
  <c r="N779" i="14"/>
  <c r="N778" i="14"/>
  <c r="N777" i="14"/>
  <c r="N776" i="14"/>
  <c r="N775" i="14"/>
  <c r="N774" i="14"/>
  <c r="N773" i="14"/>
  <c r="N772" i="14"/>
  <c r="N771" i="14"/>
  <c r="N770" i="14"/>
  <c r="N769" i="14"/>
  <c r="N768" i="14"/>
  <c r="N767" i="14"/>
  <c r="N766" i="14"/>
  <c r="N765" i="14"/>
  <c r="N764" i="14"/>
  <c r="N763" i="14"/>
  <c r="N762" i="14"/>
  <c r="N761" i="14"/>
  <c r="N760" i="14"/>
  <c r="N759" i="14"/>
  <c r="N758" i="14"/>
  <c r="N757" i="14"/>
  <c r="N756" i="14"/>
  <c r="N755" i="14"/>
  <c r="N754" i="14"/>
  <c r="N753" i="14"/>
  <c r="N752" i="14"/>
  <c r="N751" i="14"/>
  <c r="N750" i="14"/>
  <c r="N749" i="14"/>
  <c r="N748" i="14"/>
  <c r="N747" i="14"/>
  <c r="N746" i="14"/>
  <c r="N745" i="14"/>
  <c r="N744" i="14"/>
  <c r="N743" i="14"/>
  <c r="N742" i="14"/>
  <c r="N741" i="14"/>
  <c r="N740" i="14"/>
  <c r="N739" i="14"/>
  <c r="N738" i="14"/>
  <c r="N737" i="14"/>
  <c r="N736" i="14"/>
  <c r="N735" i="14"/>
  <c r="N734" i="14"/>
  <c r="N733" i="14"/>
  <c r="N732" i="14"/>
  <c r="N731" i="14"/>
  <c r="N730" i="14"/>
  <c r="N729" i="14"/>
  <c r="N728" i="14"/>
  <c r="N727" i="14"/>
  <c r="N726" i="14"/>
  <c r="N725" i="14"/>
  <c r="N724" i="14"/>
  <c r="N723" i="14"/>
  <c r="N722" i="14"/>
  <c r="N721" i="14"/>
  <c r="N720" i="14"/>
  <c r="N719" i="14"/>
  <c r="N718" i="14"/>
  <c r="N717" i="14"/>
  <c r="N716" i="14"/>
  <c r="N715" i="14"/>
  <c r="N714" i="14"/>
  <c r="N713" i="14"/>
  <c r="N712" i="14"/>
  <c r="N711" i="14"/>
  <c r="N710" i="14"/>
  <c r="N709" i="14"/>
  <c r="N707" i="14"/>
  <c r="N706" i="14"/>
  <c r="N705" i="14"/>
  <c r="N704" i="14"/>
  <c r="N703" i="14"/>
  <c r="N702" i="14"/>
  <c r="N701" i="14"/>
  <c r="N700" i="14"/>
  <c r="N699" i="14"/>
  <c r="N698" i="14"/>
  <c r="N697" i="14"/>
  <c r="N696" i="14"/>
  <c r="N695" i="14"/>
  <c r="N694" i="14"/>
  <c r="N693" i="14"/>
  <c r="N692" i="14"/>
  <c r="N691" i="14"/>
  <c r="N690" i="14"/>
  <c r="N689" i="14"/>
  <c r="N688" i="14"/>
  <c r="N687" i="14"/>
  <c r="N686" i="14"/>
  <c r="N685" i="14"/>
  <c r="N684" i="14"/>
  <c r="N683" i="14"/>
  <c r="N682" i="14"/>
  <c r="N681" i="14"/>
  <c r="N680" i="14"/>
  <c r="N678" i="14"/>
  <c r="N677" i="14"/>
  <c r="N676" i="14"/>
  <c r="N675" i="14"/>
  <c r="N674" i="14"/>
  <c r="N673" i="14"/>
  <c r="N672" i="14"/>
  <c r="N671" i="14"/>
  <c r="N670" i="14"/>
  <c r="N669" i="14"/>
  <c r="N668" i="14"/>
  <c r="N667" i="14"/>
  <c r="N666" i="14"/>
  <c r="N665" i="14"/>
  <c r="N664" i="14"/>
  <c r="N663" i="14"/>
  <c r="N662" i="14"/>
  <c r="N661" i="14"/>
  <c r="N660" i="14"/>
  <c r="N659" i="14"/>
  <c r="N658" i="14"/>
  <c r="N657" i="14"/>
  <c r="N656" i="14"/>
  <c r="N655" i="14"/>
  <c r="N654" i="14"/>
  <c r="N653" i="14"/>
  <c r="N652" i="14"/>
  <c r="N651" i="14"/>
  <c r="N650" i="14"/>
  <c r="N649" i="14"/>
  <c r="N648" i="14"/>
  <c r="N647" i="14"/>
  <c r="N646" i="14"/>
  <c r="N645" i="14"/>
  <c r="N644" i="14"/>
  <c r="N643" i="14"/>
  <c r="N642" i="14"/>
  <c r="N641" i="14"/>
  <c r="N640" i="14"/>
  <c r="N639" i="14"/>
  <c r="N636" i="14"/>
  <c r="N635" i="14"/>
  <c r="N634" i="14"/>
  <c r="N632" i="14"/>
  <c r="N631" i="14"/>
  <c r="N630" i="14"/>
  <c r="N629" i="14"/>
  <c r="N628" i="14"/>
  <c r="N627" i="14"/>
  <c r="N626" i="14"/>
  <c r="N625" i="14"/>
  <c r="N624" i="14"/>
  <c r="N623" i="14"/>
  <c r="N622" i="14"/>
  <c r="N621" i="14"/>
  <c r="N620" i="14"/>
  <c r="N619" i="14"/>
  <c r="N617" i="14"/>
  <c r="N616" i="14"/>
  <c r="N615" i="14"/>
  <c r="N614" i="14"/>
  <c r="N613" i="14"/>
  <c r="N612" i="14"/>
  <c r="N611" i="14"/>
  <c r="N610" i="14"/>
  <c r="N609" i="14"/>
  <c r="N608" i="14"/>
  <c r="N607" i="14"/>
  <c r="N606" i="14"/>
  <c r="N605" i="14"/>
  <c r="N604" i="14"/>
  <c r="N603" i="14"/>
  <c r="N602" i="14"/>
  <c r="N601" i="14"/>
  <c r="N600" i="14"/>
  <c r="N599" i="14"/>
  <c r="N598" i="14"/>
  <c r="N597" i="14"/>
  <c r="N596" i="14"/>
  <c r="N595" i="14"/>
  <c r="N594" i="14"/>
  <c r="N593" i="14"/>
  <c r="N592" i="14"/>
  <c r="N591" i="14"/>
  <c r="N590" i="14"/>
  <c r="N589" i="14"/>
  <c r="N588" i="14"/>
  <c r="N587" i="14"/>
  <c r="N586" i="14"/>
  <c r="N585" i="14"/>
  <c r="N584" i="14"/>
  <c r="N583" i="14"/>
  <c r="N582" i="14"/>
  <c r="N581" i="14"/>
  <c r="N580" i="14"/>
  <c r="N579" i="14"/>
  <c r="N578" i="14"/>
  <c r="N577" i="14"/>
  <c r="N576" i="14"/>
  <c r="N575" i="14"/>
  <c r="N574" i="14"/>
  <c r="N573" i="14"/>
  <c r="N572" i="14"/>
  <c r="N571" i="14"/>
  <c r="N570" i="14"/>
  <c r="N569" i="14"/>
  <c r="N568" i="14"/>
  <c r="N567" i="14"/>
  <c r="N566" i="14"/>
  <c r="N565" i="14"/>
  <c r="N564" i="14"/>
  <c r="N563" i="14"/>
  <c r="N562" i="14"/>
  <c r="N561" i="14"/>
  <c r="N560" i="14"/>
  <c r="N559" i="14"/>
  <c r="N558" i="14"/>
  <c r="N557" i="14"/>
  <c r="N556" i="14"/>
  <c r="N555" i="14"/>
  <c r="N554" i="14"/>
  <c r="N553" i="14"/>
  <c r="N552" i="14"/>
  <c r="N551" i="14"/>
  <c r="N550" i="14"/>
  <c r="N549" i="14"/>
  <c r="N548" i="14"/>
  <c r="N547" i="14"/>
  <c r="N546" i="14"/>
  <c r="N545" i="14"/>
  <c r="N544" i="14"/>
  <c r="N543" i="14"/>
  <c r="N542" i="14"/>
  <c r="N541" i="14"/>
  <c r="N540" i="14"/>
  <c r="N539" i="14"/>
  <c r="N538" i="14"/>
  <c r="N537" i="14"/>
  <c r="N536" i="14"/>
  <c r="N535" i="14"/>
  <c r="N534" i="14"/>
  <c r="N533" i="14"/>
  <c r="N532" i="14"/>
  <c r="N531" i="14"/>
  <c r="N530" i="14"/>
  <c r="N529" i="14"/>
  <c r="N528" i="14"/>
  <c r="N527" i="14"/>
  <c r="N526" i="14"/>
  <c r="N525" i="14"/>
  <c r="N524" i="14"/>
  <c r="N523" i="14"/>
  <c r="N522" i="14"/>
  <c r="N521" i="14"/>
  <c r="N520" i="14"/>
  <c r="N519" i="14"/>
  <c r="N518" i="14"/>
  <c r="N517" i="14"/>
  <c r="N516" i="14"/>
  <c r="N515" i="14"/>
  <c r="N514" i="14"/>
  <c r="N513" i="14"/>
  <c r="N512" i="14"/>
  <c r="N511" i="14"/>
  <c r="N510" i="14"/>
  <c r="N509" i="14"/>
  <c r="N508" i="14"/>
  <c r="N507" i="14"/>
  <c r="N506" i="14"/>
  <c r="N505" i="14"/>
  <c r="N504" i="14"/>
  <c r="N503" i="14"/>
  <c r="N502" i="14"/>
  <c r="N501" i="14"/>
  <c r="N500" i="14"/>
  <c r="N499" i="14"/>
  <c r="N498" i="14"/>
  <c r="N497" i="14"/>
  <c r="N496" i="14"/>
  <c r="N495" i="14"/>
  <c r="N494" i="14"/>
  <c r="N493" i="14"/>
  <c r="N492" i="14"/>
  <c r="N491" i="14"/>
  <c r="N490" i="14"/>
  <c r="N489" i="14"/>
  <c r="N488" i="14"/>
  <c r="N487" i="14"/>
  <c r="N486" i="14"/>
  <c r="N485" i="14"/>
  <c r="N484" i="14"/>
  <c r="N483" i="14"/>
  <c r="N482" i="14"/>
  <c r="N481" i="14"/>
  <c r="N480" i="14"/>
  <c r="N479" i="14"/>
  <c r="N478" i="14"/>
  <c r="N477" i="14"/>
  <c r="N476" i="14"/>
  <c r="N475" i="14"/>
  <c r="N474" i="14"/>
  <c r="N473" i="14"/>
  <c r="N472" i="14"/>
  <c r="N471" i="14"/>
  <c r="N470" i="14"/>
  <c r="N469" i="14"/>
  <c r="N468" i="14"/>
  <c r="N467" i="14"/>
  <c r="N466" i="14"/>
  <c r="N465" i="14"/>
  <c r="N464" i="14"/>
  <c r="N463" i="14"/>
  <c r="N462" i="14"/>
  <c r="N461" i="14"/>
  <c r="N460" i="14"/>
  <c r="N459" i="14"/>
  <c r="N458" i="14"/>
  <c r="N457" i="14"/>
  <c r="N456" i="14"/>
  <c r="N455" i="14"/>
  <c r="N454" i="14"/>
  <c r="N453" i="14"/>
  <c r="N452" i="14"/>
  <c r="N451" i="14"/>
  <c r="N450" i="14"/>
  <c r="N449" i="14"/>
  <c r="N448" i="14"/>
  <c r="N447" i="14"/>
  <c r="N446" i="14"/>
  <c r="N445" i="14"/>
  <c r="N444" i="14"/>
  <c r="N443" i="14"/>
  <c r="N442" i="14"/>
  <c r="N441" i="14"/>
  <c r="N440" i="14"/>
  <c r="N439" i="14"/>
  <c r="N438" i="14"/>
  <c r="N437" i="14"/>
  <c r="N436" i="14"/>
  <c r="N435" i="14"/>
  <c r="N434" i="14"/>
  <c r="N433" i="14"/>
  <c r="N432" i="14"/>
  <c r="N431" i="14"/>
  <c r="N429" i="14"/>
  <c r="N428" i="14"/>
  <c r="N427" i="14"/>
  <c r="N426" i="14"/>
  <c r="N425" i="14"/>
  <c r="N424" i="14"/>
  <c r="N423" i="14"/>
  <c r="N422" i="14"/>
  <c r="N421" i="14"/>
  <c r="N420" i="14"/>
  <c r="N419" i="14"/>
  <c r="N418" i="14"/>
  <c r="N417" i="14"/>
  <c r="N416" i="14"/>
  <c r="N415" i="14"/>
  <c r="N414" i="14"/>
  <c r="N413" i="14"/>
  <c r="N412" i="14"/>
  <c r="N411" i="14"/>
  <c r="N410" i="14"/>
  <c r="N409" i="14"/>
  <c r="N408" i="14"/>
  <c r="N407" i="14"/>
  <c r="N406" i="14"/>
  <c r="N405" i="14"/>
  <c r="N404" i="14"/>
  <c r="N403" i="14"/>
  <c r="N402" i="14"/>
  <c r="N401" i="14"/>
  <c r="N400" i="14"/>
  <c r="N399" i="14"/>
  <c r="N398" i="14"/>
  <c r="N397" i="14"/>
  <c r="N395" i="14"/>
  <c r="N394" i="14"/>
  <c r="N393" i="14"/>
  <c r="N392" i="14"/>
  <c r="N391" i="14"/>
  <c r="N390" i="14"/>
  <c r="N389" i="14"/>
  <c r="N388" i="14"/>
  <c r="N387" i="14"/>
  <c r="N386" i="14"/>
  <c r="N384" i="14"/>
  <c r="N383" i="14"/>
  <c r="N382" i="14"/>
  <c r="N381" i="14"/>
  <c r="N380" i="14"/>
  <c r="N379" i="14"/>
  <c r="N378" i="14"/>
  <c r="N377" i="14"/>
  <c r="N376" i="14"/>
  <c r="N375" i="14"/>
  <c r="N374" i="14"/>
  <c r="N373" i="14"/>
  <c r="N372" i="14"/>
  <c r="N371" i="14"/>
  <c r="N370" i="14"/>
  <c r="N369" i="14"/>
  <c r="N368" i="14"/>
  <c r="N367" i="14"/>
  <c r="N366" i="14"/>
  <c r="N365" i="14"/>
  <c r="N364" i="14"/>
  <c r="N363" i="14"/>
  <c r="N362" i="14"/>
  <c r="N361" i="14"/>
  <c r="N360" i="14"/>
  <c r="N359" i="14"/>
  <c r="N358" i="14"/>
  <c r="N357" i="14"/>
  <c r="N356" i="14"/>
  <c r="N355" i="14"/>
  <c r="N354" i="14"/>
  <c r="N353" i="14"/>
  <c r="N352" i="14"/>
  <c r="N351" i="14"/>
  <c r="N350" i="14"/>
  <c r="N349" i="14"/>
  <c r="N348" i="14"/>
  <c r="N347" i="14"/>
  <c r="N346" i="14"/>
  <c r="N345" i="14"/>
  <c r="N344" i="14"/>
  <c r="N343" i="14"/>
  <c r="N342" i="14"/>
  <c r="N341" i="14"/>
  <c r="N340" i="14"/>
  <c r="N339" i="14"/>
  <c r="N338" i="14"/>
  <c r="N337" i="14"/>
  <c r="N336" i="14"/>
  <c r="N335" i="14"/>
  <c r="N334" i="14"/>
  <c r="N333" i="14"/>
  <c r="N332" i="14"/>
  <c r="N331" i="14"/>
  <c r="N330" i="14"/>
  <c r="N329" i="14"/>
  <c r="N328" i="14"/>
  <c r="N327" i="14"/>
  <c r="N326" i="14"/>
  <c r="N325" i="14"/>
  <c r="N324" i="14"/>
  <c r="N323" i="14"/>
  <c r="N322" i="14"/>
  <c r="N321" i="14"/>
  <c r="N320" i="14"/>
  <c r="N319" i="14"/>
  <c r="N318" i="14"/>
  <c r="N317" i="14"/>
  <c r="N316" i="14"/>
  <c r="N315" i="14"/>
  <c r="N314" i="14"/>
  <c r="N313" i="14"/>
  <c r="N312" i="14"/>
  <c r="N311" i="14"/>
  <c r="N310" i="14"/>
  <c r="N309" i="14"/>
  <c r="N308" i="14"/>
  <c r="N307" i="14"/>
  <c r="N306" i="14"/>
  <c r="N305" i="14"/>
  <c r="N304" i="14"/>
  <c r="N303" i="14"/>
  <c r="N302" i="14"/>
  <c r="N301" i="14"/>
  <c r="N300" i="14"/>
  <c r="N299" i="14"/>
  <c r="N298" i="14"/>
  <c r="N297" i="14"/>
  <c r="N296" i="14"/>
  <c r="N295" i="14"/>
  <c r="N294" i="14"/>
  <c r="N293" i="14"/>
  <c r="N290" i="14"/>
  <c r="N289" i="14"/>
  <c r="N288" i="14"/>
  <c r="N287" i="14"/>
  <c r="N286" i="14"/>
  <c r="N285" i="14"/>
  <c r="N284" i="14"/>
  <c r="N283" i="14"/>
  <c r="N282" i="14"/>
  <c r="N281" i="14"/>
  <c r="N279" i="14"/>
  <c r="N278" i="14"/>
  <c r="N277" i="14"/>
  <c r="N276" i="14"/>
  <c r="N275" i="14"/>
  <c r="N274" i="14"/>
  <c r="N273" i="14"/>
  <c r="N272" i="14"/>
  <c r="N270" i="14"/>
  <c r="N269" i="14"/>
  <c r="N268" i="14"/>
  <c r="N267" i="14"/>
  <c r="N266" i="14"/>
  <c r="N265" i="14"/>
  <c r="N264" i="14"/>
  <c r="N263" i="14"/>
  <c r="N262" i="14"/>
  <c r="N261" i="14"/>
  <c r="N260" i="14"/>
  <c r="N259" i="14"/>
  <c r="N258" i="14"/>
  <c r="N257" i="14"/>
  <c r="N256" i="14"/>
  <c r="N255" i="14"/>
  <c r="N254" i="14"/>
  <c r="N253" i="14"/>
  <c r="N252" i="14"/>
  <c r="N250" i="14"/>
  <c r="N249" i="14"/>
  <c r="N248" i="14"/>
  <c r="N247" i="14"/>
  <c r="N246" i="14"/>
  <c r="N245" i="14"/>
  <c r="N243" i="14"/>
  <c r="N242" i="14"/>
  <c r="N241" i="14"/>
  <c r="N240" i="14"/>
  <c r="N239" i="14"/>
  <c r="N238" i="14"/>
  <c r="N237" i="14"/>
  <c r="N236" i="14"/>
  <c r="N235" i="14"/>
  <c r="N234" i="14"/>
  <c r="N233" i="14"/>
  <c r="N232" i="14"/>
  <c r="N231" i="14"/>
  <c r="N230" i="14"/>
  <c r="N229" i="14"/>
  <c r="N228" i="14"/>
  <c r="N227" i="14"/>
  <c r="N226" i="14"/>
  <c r="N225" i="14"/>
  <c r="N224" i="14"/>
  <c r="N223" i="14"/>
  <c r="N222" i="14"/>
  <c r="N221" i="14"/>
  <c r="N220" i="14"/>
  <c r="N219" i="14"/>
  <c r="N218" i="14"/>
  <c r="N217" i="14"/>
  <c r="N216" i="14"/>
  <c r="N214" i="14"/>
  <c r="N213" i="14"/>
  <c r="N212" i="14"/>
  <c r="N211" i="14"/>
  <c r="N209" i="14"/>
  <c r="N208" i="14"/>
  <c r="N207" i="14"/>
  <c r="N206" i="14"/>
  <c r="N205" i="14"/>
  <c r="N204" i="14"/>
  <c r="N203" i="14"/>
  <c r="N202" i="14"/>
  <c r="N201" i="14"/>
  <c r="N200" i="14"/>
  <c r="N199" i="14"/>
  <c r="N198" i="14"/>
  <c r="N197" i="14"/>
  <c r="N195" i="14"/>
  <c r="N194" i="14"/>
  <c r="N193" i="14"/>
  <c r="N192" i="14"/>
  <c r="N191" i="14"/>
  <c r="N190" i="14"/>
  <c r="N189" i="14"/>
  <c r="N188" i="14"/>
  <c r="N186" i="14"/>
  <c r="N185" i="14"/>
  <c r="N184" i="14"/>
  <c r="N183" i="14"/>
  <c r="N182" i="14"/>
  <c r="N181" i="14"/>
  <c r="N180" i="14"/>
  <c r="N179" i="14"/>
  <c r="N178" i="14"/>
  <c r="N177" i="14"/>
  <c r="N176" i="14"/>
  <c r="N175" i="14"/>
  <c r="N174" i="14"/>
  <c r="N173" i="14"/>
  <c r="N172" i="14"/>
  <c r="N171" i="14"/>
  <c r="N170" i="14"/>
  <c r="N169" i="14"/>
  <c r="N168" i="14"/>
  <c r="N167" i="14"/>
  <c r="N166" i="14"/>
  <c r="N165" i="14"/>
  <c r="N164" i="14"/>
  <c r="N163" i="14"/>
  <c r="N162" i="14"/>
  <c r="N161" i="14"/>
  <c r="N160" i="14"/>
  <c r="N159" i="14"/>
  <c r="N158" i="14"/>
  <c r="N157" i="14"/>
  <c r="N156" i="14"/>
  <c r="N155" i="14"/>
  <c r="N154" i="14"/>
  <c r="N153" i="14"/>
  <c r="N152" i="14"/>
  <c r="N151" i="14"/>
  <c r="N150" i="14"/>
  <c r="N149" i="14"/>
  <c r="N148" i="14"/>
  <c r="N147" i="14"/>
  <c r="N146" i="14"/>
  <c r="N145" i="14"/>
  <c r="N144" i="14"/>
  <c r="N143" i="14"/>
  <c r="N142" i="14"/>
  <c r="N141" i="14"/>
  <c r="N140" i="14"/>
  <c r="N139" i="14"/>
  <c r="N138" i="14"/>
  <c r="N136" i="14"/>
  <c r="N135" i="14"/>
  <c r="N134" i="14"/>
  <c r="N133" i="14"/>
  <c r="N132" i="14"/>
  <c r="N131" i="14"/>
  <c r="N130" i="14"/>
  <c r="N129" i="14"/>
  <c r="N128" i="14"/>
  <c r="N127" i="14"/>
  <c r="N126" i="14"/>
  <c r="N125" i="14"/>
  <c r="N124" i="14"/>
  <c r="N122" i="14"/>
  <c r="N121" i="14"/>
  <c r="N120" i="14"/>
  <c r="N119" i="14"/>
  <c r="N118" i="14"/>
  <c r="N117" i="14"/>
  <c r="N116" i="14"/>
  <c r="N115" i="14"/>
  <c r="N114" i="14"/>
  <c r="N111" i="14"/>
  <c r="N109" i="14"/>
  <c r="N107" i="14"/>
  <c r="N106" i="14"/>
  <c r="N105" i="14"/>
  <c r="N104" i="14"/>
  <c r="N103" i="14"/>
  <c r="N102" i="14"/>
  <c r="N101" i="14"/>
  <c r="N100" i="14"/>
  <c r="N99" i="14"/>
  <c r="N98" i="14"/>
  <c r="N96" i="14"/>
  <c r="N95" i="14"/>
  <c r="N94" i="14"/>
  <c r="N93" i="14"/>
  <c r="N92" i="14"/>
  <c r="N91" i="14"/>
  <c r="N90" i="14"/>
  <c r="N89" i="14"/>
  <c r="N88" i="14"/>
  <c r="N87" i="14"/>
  <c r="N86" i="14"/>
  <c r="N85" i="14"/>
  <c r="N84" i="14"/>
  <c r="N83" i="14"/>
  <c r="N82" i="14"/>
  <c r="N81" i="14"/>
  <c r="N80" i="14"/>
  <c r="N79" i="14"/>
  <c r="N78" i="14"/>
  <c r="N77" i="14"/>
  <c r="N76" i="14"/>
  <c r="N75" i="14"/>
  <c r="N74" i="14"/>
  <c r="N73" i="14"/>
  <c r="N72" i="14"/>
  <c r="N71" i="14"/>
  <c r="N70" i="14"/>
  <c r="N69" i="14"/>
  <c r="N68" i="14"/>
  <c r="N67" i="14"/>
  <c r="N65" i="14"/>
  <c r="N63" i="14"/>
  <c r="N62" i="14"/>
  <c r="N61" i="14"/>
  <c r="N60" i="14"/>
  <c r="N59" i="14"/>
  <c r="N57" i="14"/>
  <c r="N56" i="14"/>
  <c r="N55" i="14"/>
  <c r="N54" i="14"/>
  <c r="N53" i="14"/>
  <c r="N52" i="14"/>
  <c r="N50" i="14"/>
  <c r="N48" i="14"/>
  <c r="N47" i="14"/>
  <c r="N46" i="14"/>
  <c r="N45" i="14"/>
  <c r="N44" i="14"/>
  <c r="N43" i="14"/>
  <c r="N41" i="14"/>
  <c r="N40" i="14"/>
  <c r="N39" i="14"/>
  <c r="N38" i="14"/>
  <c r="N36" i="14"/>
  <c r="N35" i="14"/>
  <c r="N34" i="14"/>
  <c r="N33" i="14"/>
  <c r="N32" i="14"/>
  <c r="N31" i="14"/>
  <c r="N30" i="14"/>
  <c r="N29" i="14"/>
  <c r="N28" i="14"/>
  <c r="N27" i="14"/>
  <c r="N26" i="14"/>
  <c r="N25" i="14"/>
  <c r="N24" i="14"/>
  <c r="N23" i="14"/>
  <c r="N22" i="14"/>
  <c r="N20" i="14"/>
  <c r="N17" i="14"/>
  <c r="N16" i="14"/>
  <c r="N15" i="14"/>
  <c r="N14" i="14"/>
  <c r="N13" i="14"/>
  <c r="N12" i="14"/>
  <c r="N11" i="14"/>
  <c r="N10" i="14"/>
  <c r="N9" i="14"/>
  <c r="N8" i="14"/>
  <c r="N7" i="14"/>
  <c r="N6" i="14"/>
  <c r="N5" i="14"/>
  <c r="M1151" i="14"/>
  <c r="M1150" i="14"/>
  <c r="M1149" i="14"/>
  <c r="M1148" i="14"/>
  <c r="M1147" i="14"/>
  <c r="M1146" i="14"/>
  <c r="M1145" i="14"/>
  <c r="M1144" i="14"/>
  <c r="M1143" i="14"/>
  <c r="M1142" i="14"/>
  <c r="M1141" i="14"/>
  <c r="M1140" i="14"/>
  <c r="M1139" i="14"/>
  <c r="M1138" i="14"/>
  <c r="M1137" i="14"/>
  <c r="M1136" i="14"/>
  <c r="M1135" i="14"/>
  <c r="M1134" i="14"/>
  <c r="M1133" i="14"/>
  <c r="M1132" i="14"/>
  <c r="M1131" i="14"/>
  <c r="M1130" i="14"/>
  <c r="M1129" i="14"/>
  <c r="M1128" i="14"/>
  <c r="M1127" i="14"/>
  <c r="M1030" i="14"/>
  <c r="M1029" i="14"/>
  <c r="M1025" i="14"/>
  <c r="M1022" i="14"/>
  <c r="M1021" i="14"/>
  <c r="M1020" i="14"/>
  <c r="M1019" i="14"/>
  <c r="M1018" i="14"/>
  <c r="M1017" i="14"/>
  <c r="M1016" i="14"/>
  <c r="M1015" i="14"/>
  <c r="M1014" i="14"/>
  <c r="M1013" i="14"/>
  <c r="M1012" i="14"/>
  <c r="M1011" i="14"/>
  <c r="M1010" i="14"/>
  <c r="M1009" i="14"/>
  <c r="M1008" i="14"/>
  <c r="M1006" i="14"/>
  <c r="M1004" i="14"/>
  <c r="M1003" i="14"/>
  <c r="M1002" i="14"/>
  <c r="M1001" i="14"/>
  <c r="M1000" i="14"/>
  <c r="M999" i="14"/>
  <c r="M998" i="14"/>
  <c r="M997" i="14"/>
  <c r="M996" i="14"/>
  <c r="M995" i="14"/>
  <c r="M994" i="14"/>
  <c r="M993" i="14"/>
  <c r="M989" i="14"/>
  <c r="M988" i="14"/>
  <c r="M987" i="14"/>
  <c r="M986" i="14"/>
  <c r="M984" i="14"/>
  <c r="M983" i="14"/>
  <c r="M982" i="14"/>
  <c r="M981" i="14"/>
  <c r="M979" i="14"/>
  <c r="M977" i="14"/>
  <c r="M976" i="14"/>
  <c r="M975" i="14"/>
  <c r="M974" i="14"/>
  <c r="M973" i="14"/>
  <c r="M972" i="14"/>
  <c r="M971" i="14"/>
  <c r="M970" i="14"/>
  <c r="M969" i="14"/>
  <c r="M968" i="14"/>
  <c r="M967" i="14"/>
  <c r="M966" i="14"/>
  <c r="M965" i="14"/>
  <c r="M964" i="14"/>
  <c r="M963" i="14"/>
  <c r="M962" i="14"/>
  <c r="M961" i="14"/>
  <c r="M960" i="14"/>
  <c r="M959" i="14"/>
  <c r="M958" i="14"/>
  <c r="M957" i="14"/>
  <c r="M956" i="14"/>
  <c r="M955" i="14"/>
  <c r="M954" i="14"/>
  <c r="M953" i="14"/>
  <c r="M952" i="14"/>
  <c r="M951" i="14"/>
  <c r="M946" i="14"/>
  <c r="M937" i="14"/>
  <c r="M934" i="14"/>
  <c r="M925" i="14"/>
  <c r="M915" i="14"/>
  <c r="M880" i="14"/>
  <c r="M871" i="14"/>
  <c r="M863" i="14"/>
  <c r="M862" i="14"/>
  <c r="M860" i="14"/>
  <c r="M858" i="14"/>
  <c r="M856" i="14"/>
  <c r="M855" i="14"/>
  <c r="M853" i="14"/>
  <c r="M845" i="14"/>
  <c r="M844" i="14"/>
  <c r="M842" i="14"/>
  <c r="M839" i="14"/>
  <c r="M836" i="14"/>
  <c r="M832" i="14"/>
  <c r="M831" i="14"/>
  <c r="M830" i="14"/>
  <c r="M829" i="14"/>
  <c r="M828" i="14"/>
  <c r="M827" i="14"/>
  <c r="M826" i="14"/>
  <c r="M825" i="14"/>
  <c r="M824" i="14"/>
  <c r="M823" i="14"/>
  <c r="M822" i="14"/>
  <c r="M821" i="14"/>
  <c r="M820" i="14"/>
  <c r="M819" i="14"/>
  <c r="M818" i="14"/>
  <c r="M817" i="14"/>
  <c r="M816" i="14"/>
  <c r="M815" i="14"/>
  <c r="M813" i="14"/>
  <c r="M812" i="14"/>
  <c r="M811" i="14"/>
  <c r="M809" i="14"/>
  <c r="M808" i="14"/>
  <c r="M807" i="14"/>
  <c r="M806" i="14"/>
  <c r="M805" i="14"/>
  <c r="M804" i="14"/>
  <c r="M803" i="14"/>
  <c r="M802" i="14"/>
  <c r="M801" i="14"/>
  <c r="M800" i="14"/>
  <c r="M799" i="14"/>
  <c r="M798" i="14"/>
  <c r="M797" i="14"/>
  <c r="M796" i="14"/>
  <c r="M795" i="14"/>
  <c r="M794" i="14"/>
  <c r="M793" i="14"/>
  <c r="M792" i="14"/>
  <c r="M791" i="14"/>
  <c r="M790" i="14"/>
  <c r="M789" i="14"/>
  <c r="M788" i="14"/>
  <c r="M787" i="14"/>
  <c r="M786" i="14"/>
  <c r="M785" i="14"/>
  <c r="M784" i="14"/>
  <c r="M783" i="14"/>
  <c r="M782" i="14"/>
  <c r="M781" i="14"/>
  <c r="M780" i="14"/>
  <c r="M779" i="14"/>
  <c r="M778" i="14"/>
  <c r="M777" i="14"/>
  <c r="M776" i="14"/>
  <c r="M775" i="14"/>
  <c r="M774" i="14"/>
  <c r="M773" i="14"/>
  <c r="M772" i="14"/>
  <c r="M771" i="14"/>
  <c r="M770" i="14"/>
  <c r="M769" i="14"/>
  <c r="M768" i="14"/>
  <c r="M767" i="14"/>
  <c r="M766" i="14"/>
  <c r="M765" i="14"/>
  <c r="M764" i="14"/>
  <c r="M763" i="14"/>
  <c r="M762" i="14"/>
  <c r="M761" i="14"/>
  <c r="M760" i="14"/>
  <c r="M759" i="14"/>
  <c r="M758" i="14"/>
  <c r="M757" i="14"/>
  <c r="M756" i="14"/>
  <c r="M755" i="14"/>
  <c r="M754" i="14"/>
  <c r="M753" i="14"/>
  <c r="M752" i="14"/>
  <c r="M751" i="14"/>
  <c r="M750" i="14"/>
  <c r="M749" i="14"/>
  <c r="M748" i="14"/>
  <c r="M747" i="14"/>
  <c r="M746" i="14"/>
  <c r="M745" i="14"/>
  <c r="M744" i="14"/>
  <c r="M743" i="14"/>
  <c r="M742" i="14"/>
  <c r="M741" i="14"/>
  <c r="M740" i="14"/>
  <c r="M739" i="14"/>
  <c r="M738" i="14"/>
  <c r="M737" i="14"/>
  <c r="M736" i="14"/>
  <c r="M735" i="14"/>
  <c r="M734" i="14"/>
  <c r="M733" i="14"/>
  <c r="M732" i="14"/>
  <c r="M731" i="14"/>
  <c r="M730" i="14"/>
  <c r="M729" i="14"/>
  <c r="M728" i="14"/>
  <c r="M727" i="14"/>
  <c r="M726" i="14"/>
  <c r="M725" i="14"/>
  <c r="M724" i="14"/>
  <c r="M723" i="14"/>
  <c r="M722" i="14"/>
  <c r="M721" i="14"/>
  <c r="M720" i="14"/>
  <c r="M719" i="14"/>
  <c r="M718" i="14"/>
  <c r="M717" i="14"/>
  <c r="M716" i="14"/>
  <c r="M715" i="14"/>
  <c r="M714" i="14"/>
  <c r="M713" i="14"/>
  <c r="M712" i="14"/>
  <c r="M711" i="14"/>
  <c r="M710" i="14"/>
  <c r="M709" i="14"/>
  <c r="M707" i="14"/>
  <c r="M706" i="14"/>
  <c r="M705" i="14"/>
  <c r="M704" i="14"/>
  <c r="M703" i="14"/>
  <c r="M702" i="14"/>
  <c r="M701" i="14"/>
  <c r="M700" i="14"/>
  <c r="M699" i="14"/>
  <c r="M698" i="14"/>
  <c r="M697" i="14"/>
  <c r="M696" i="14"/>
  <c r="M695" i="14"/>
  <c r="M694" i="14"/>
  <c r="M693" i="14"/>
  <c r="M692" i="14"/>
  <c r="M691" i="14"/>
  <c r="M690" i="14"/>
  <c r="M689" i="14"/>
  <c r="M688" i="14"/>
  <c r="M687" i="14"/>
  <c r="M686" i="14"/>
  <c r="M685" i="14"/>
  <c r="M684" i="14"/>
  <c r="M683" i="14"/>
  <c r="M682" i="14"/>
  <c r="M681" i="14"/>
  <c r="M680" i="14"/>
  <c r="M678" i="14"/>
  <c r="M677" i="14"/>
  <c r="M676" i="14"/>
  <c r="M675" i="14"/>
  <c r="M674" i="14"/>
  <c r="M673" i="14"/>
  <c r="M672" i="14"/>
  <c r="M671" i="14"/>
  <c r="M670" i="14"/>
  <c r="M669" i="14"/>
  <c r="M668" i="14"/>
  <c r="M667" i="14"/>
  <c r="M666" i="14"/>
  <c r="M665" i="14"/>
  <c r="M664" i="14"/>
  <c r="M663" i="14"/>
  <c r="M662" i="14"/>
  <c r="M661" i="14"/>
  <c r="M660" i="14"/>
  <c r="M659" i="14"/>
  <c r="M658" i="14"/>
  <c r="M657" i="14"/>
  <c r="M656" i="14"/>
  <c r="M655" i="14"/>
  <c r="M654" i="14"/>
  <c r="M653" i="14"/>
  <c r="M652" i="14"/>
  <c r="M651" i="14"/>
  <c r="M650" i="14"/>
  <c r="M649" i="14"/>
  <c r="M648" i="14"/>
  <c r="M647" i="14"/>
  <c r="M646" i="14"/>
  <c r="M645" i="14"/>
  <c r="M644" i="14"/>
  <c r="M643" i="14"/>
  <c r="M642" i="14"/>
  <c r="M641" i="14"/>
  <c r="M640" i="14"/>
  <c r="M639" i="14"/>
  <c r="M636" i="14"/>
  <c r="M635" i="14"/>
  <c r="M634" i="14"/>
  <c r="M632" i="14"/>
  <c r="M631" i="14"/>
  <c r="M630" i="14"/>
  <c r="M629" i="14"/>
  <c r="M628" i="14"/>
  <c r="M627" i="14"/>
  <c r="M626" i="14"/>
  <c r="M625" i="14"/>
  <c r="M624" i="14"/>
  <c r="M623" i="14"/>
  <c r="M622" i="14"/>
  <c r="M621" i="14"/>
  <c r="M620" i="14"/>
  <c r="M619" i="14"/>
  <c r="M617" i="14"/>
  <c r="M616" i="14"/>
  <c r="M615" i="14"/>
  <c r="M614" i="14"/>
  <c r="M613" i="14"/>
  <c r="M612" i="14"/>
  <c r="M611" i="14"/>
  <c r="M610" i="14"/>
  <c r="M609" i="14"/>
  <c r="M608" i="14"/>
  <c r="M607" i="14"/>
  <c r="M606" i="14"/>
  <c r="M605" i="14"/>
  <c r="M604" i="14"/>
  <c r="M603" i="14"/>
  <c r="M602" i="14"/>
  <c r="M601" i="14"/>
  <c r="M600" i="14"/>
  <c r="M599" i="14"/>
  <c r="M598" i="14"/>
  <c r="M597" i="14"/>
  <c r="M596" i="14"/>
  <c r="M595" i="14"/>
  <c r="M594" i="14"/>
  <c r="M593" i="14"/>
  <c r="M592" i="14"/>
  <c r="M591" i="14"/>
  <c r="M590" i="14"/>
  <c r="M589" i="14"/>
  <c r="M588" i="14"/>
  <c r="M587" i="14"/>
  <c r="M586" i="14"/>
  <c r="M585" i="14"/>
  <c r="M584" i="14"/>
  <c r="M583" i="14"/>
  <c r="M582" i="14"/>
  <c r="M581" i="14"/>
  <c r="M580" i="14"/>
  <c r="M579" i="14"/>
  <c r="M578" i="14"/>
  <c r="M577" i="14"/>
  <c r="M576" i="14"/>
  <c r="M575" i="14"/>
  <c r="M574" i="14"/>
  <c r="M573" i="14"/>
  <c r="M572" i="14"/>
  <c r="M571" i="14"/>
  <c r="M570" i="14"/>
  <c r="M569" i="14"/>
  <c r="M568" i="14"/>
  <c r="M567" i="14"/>
  <c r="M566" i="14"/>
  <c r="M565" i="14"/>
  <c r="M564" i="14"/>
  <c r="M563" i="14"/>
  <c r="M562" i="14"/>
  <c r="M561" i="14"/>
  <c r="M560" i="14"/>
  <c r="M559" i="14"/>
  <c r="M558" i="14"/>
  <c r="M557" i="14"/>
  <c r="M556" i="14"/>
  <c r="M555" i="14"/>
  <c r="M554" i="14"/>
  <c r="M553" i="14"/>
  <c r="M552" i="14"/>
  <c r="M551" i="14"/>
  <c r="M550" i="14"/>
  <c r="M549" i="14"/>
  <c r="M548" i="14"/>
  <c r="M547" i="14"/>
  <c r="M546" i="14"/>
  <c r="M545" i="14"/>
  <c r="M544" i="14"/>
  <c r="M543" i="14"/>
  <c r="M542" i="14"/>
  <c r="M541" i="14"/>
  <c r="M540" i="14"/>
  <c r="M539" i="14"/>
  <c r="M538" i="14"/>
  <c r="M537" i="14"/>
  <c r="M536" i="14"/>
  <c r="M535" i="14"/>
  <c r="M534" i="14"/>
  <c r="M533" i="14"/>
  <c r="M532" i="14"/>
  <c r="M531" i="14"/>
  <c r="M530" i="14"/>
  <c r="M529" i="14"/>
  <c r="M528" i="14"/>
  <c r="M527" i="14"/>
  <c r="M526" i="14"/>
  <c r="M525" i="14"/>
  <c r="M524" i="14"/>
  <c r="M523" i="14"/>
  <c r="M522" i="14"/>
  <c r="M521" i="14"/>
  <c r="M520" i="14"/>
  <c r="M519" i="14"/>
  <c r="M518" i="14"/>
  <c r="M517" i="14"/>
  <c r="M516" i="14"/>
  <c r="M515" i="14"/>
  <c r="M514" i="14"/>
  <c r="M513" i="14"/>
  <c r="M512" i="14"/>
  <c r="M511" i="14"/>
  <c r="M510" i="14"/>
  <c r="M509" i="14"/>
  <c r="M508" i="14"/>
  <c r="M507" i="14"/>
  <c r="M506" i="14"/>
  <c r="M505" i="14"/>
  <c r="M504" i="14"/>
  <c r="M503" i="14"/>
  <c r="M502" i="14"/>
  <c r="M501" i="14"/>
  <c r="M500" i="14"/>
  <c r="M499" i="14"/>
  <c r="M498" i="14"/>
  <c r="M497" i="14"/>
  <c r="M496" i="14"/>
  <c r="M495" i="14"/>
  <c r="M494" i="14"/>
  <c r="M493" i="14"/>
  <c r="M492" i="14"/>
  <c r="M491" i="14"/>
  <c r="M490" i="14"/>
  <c r="M489" i="14"/>
  <c r="M488" i="14"/>
  <c r="M487" i="14"/>
  <c r="M486" i="14"/>
  <c r="M485" i="14"/>
  <c r="M484" i="14"/>
  <c r="M483" i="14"/>
  <c r="M482" i="14"/>
  <c r="M481" i="14"/>
  <c r="M480" i="14"/>
  <c r="M479" i="14"/>
  <c r="M478" i="14"/>
  <c r="M477" i="14"/>
  <c r="M476" i="14"/>
  <c r="M475" i="14"/>
  <c r="M474" i="14"/>
  <c r="M473" i="14"/>
  <c r="M472" i="14"/>
  <c r="M471" i="14"/>
  <c r="M470" i="14"/>
  <c r="M469" i="14"/>
  <c r="M468" i="14"/>
  <c r="M467" i="14"/>
  <c r="M466" i="14"/>
  <c r="M465" i="14"/>
  <c r="M464" i="14"/>
  <c r="M463" i="14"/>
  <c r="M462" i="14"/>
  <c r="M461" i="14"/>
  <c r="M460" i="14"/>
  <c r="M459" i="14"/>
  <c r="M458" i="14"/>
  <c r="M457" i="14"/>
  <c r="M456" i="14"/>
  <c r="M455" i="14"/>
  <c r="M454" i="14"/>
  <c r="M453" i="14"/>
  <c r="M452" i="14"/>
  <c r="M451" i="14"/>
  <c r="M450" i="14"/>
  <c r="M449" i="14"/>
  <c r="M448" i="14"/>
  <c r="M447" i="14"/>
  <c r="M446" i="14"/>
  <c r="M445" i="14"/>
  <c r="M444" i="14"/>
  <c r="M443" i="14"/>
  <c r="M442" i="14"/>
  <c r="M441" i="14"/>
  <c r="M440" i="14"/>
  <c r="M439" i="14"/>
  <c r="M438" i="14"/>
  <c r="M437" i="14"/>
  <c r="M436" i="14"/>
  <c r="M435" i="14"/>
  <c r="M434" i="14"/>
  <c r="M433" i="14"/>
  <c r="M432" i="14"/>
  <c r="M431" i="14"/>
  <c r="M429" i="14"/>
  <c r="M428" i="14"/>
  <c r="M427" i="14"/>
  <c r="M426" i="14"/>
  <c r="M425" i="14"/>
  <c r="M424" i="14"/>
  <c r="M423" i="14"/>
  <c r="M422" i="14"/>
  <c r="M421" i="14"/>
  <c r="M420" i="14"/>
  <c r="M419" i="14"/>
  <c r="M418" i="14"/>
  <c r="M417" i="14"/>
  <c r="M416" i="14"/>
  <c r="M415" i="14"/>
  <c r="M414" i="14"/>
  <c r="M413" i="14"/>
  <c r="M412" i="14"/>
  <c r="M411" i="14"/>
  <c r="M410" i="14"/>
  <c r="M409" i="14"/>
  <c r="M408" i="14"/>
  <c r="M407" i="14"/>
  <c r="M406" i="14"/>
  <c r="M405" i="14"/>
  <c r="M404" i="14"/>
  <c r="M403" i="14"/>
  <c r="M402" i="14"/>
  <c r="M401" i="14"/>
  <c r="M400" i="14"/>
  <c r="M399" i="14"/>
  <c r="M398" i="14"/>
  <c r="M397" i="14"/>
  <c r="M395" i="14"/>
  <c r="M394" i="14"/>
  <c r="M393" i="14"/>
  <c r="M392" i="14"/>
  <c r="M391" i="14"/>
  <c r="M390" i="14"/>
  <c r="M389" i="14"/>
  <c r="M388" i="14"/>
  <c r="M387" i="14"/>
  <c r="M386" i="14"/>
  <c r="M384" i="14"/>
  <c r="M383" i="14"/>
  <c r="M382" i="14"/>
  <c r="M381" i="14"/>
  <c r="M380" i="14"/>
  <c r="M379" i="14"/>
  <c r="M378" i="14"/>
  <c r="M377" i="14"/>
  <c r="M376" i="14"/>
  <c r="M375" i="14"/>
  <c r="M374" i="14"/>
  <c r="M373" i="14"/>
  <c r="M372" i="14"/>
  <c r="M371" i="14"/>
  <c r="M370" i="14"/>
  <c r="M369" i="14"/>
  <c r="M368" i="14"/>
  <c r="M367" i="14"/>
  <c r="M366" i="14"/>
  <c r="M365" i="14"/>
  <c r="M364" i="14"/>
  <c r="M363" i="14"/>
  <c r="M362" i="14"/>
  <c r="M361" i="14"/>
  <c r="M360" i="14"/>
  <c r="M359" i="14"/>
  <c r="M358" i="14"/>
  <c r="M357" i="14"/>
  <c r="M356" i="14"/>
  <c r="M355" i="14"/>
  <c r="M354" i="14"/>
  <c r="M353" i="14"/>
  <c r="M352" i="14"/>
  <c r="M351" i="14"/>
  <c r="M350" i="14"/>
  <c r="M349" i="14"/>
  <c r="M348" i="14"/>
  <c r="M347" i="14"/>
  <c r="M346" i="14"/>
  <c r="M345" i="14"/>
  <c r="M344" i="14"/>
  <c r="M343" i="14"/>
  <c r="M342" i="14"/>
  <c r="M341" i="14"/>
  <c r="M340" i="14"/>
  <c r="M339" i="14"/>
  <c r="M338" i="14"/>
  <c r="M337" i="14"/>
  <c r="M336" i="14"/>
  <c r="M335" i="14"/>
  <c r="M334" i="14"/>
  <c r="M333" i="14"/>
  <c r="M332" i="14"/>
  <c r="M331" i="14"/>
  <c r="M330" i="14"/>
  <c r="M329" i="14"/>
  <c r="M328" i="14"/>
  <c r="M327" i="14"/>
  <c r="M326" i="14"/>
  <c r="M325" i="14"/>
  <c r="M324" i="14"/>
  <c r="M323" i="14"/>
  <c r="M322" i="14"/>
  <c r="M321" i="14"/>
  <c r="M320" i="14"/>
  <c r="M319" i="14"/>
  <c r="M318" i="14"/>
  <c r="M317" i="14"/>
  <c r="M316" i="14"/>
  <c r="M315" i="14"/>
  <c r="M314" i="14"/>
  <c r="M313" i="14"/>
  <c r="M312" i="14"/>
  <c r="M311" i="14"/>
  <c r="M310" i="14"/>
  <c r="M309" i="14"/>
  <c r="M308" i="14"/>
  <c r="M307" i="14"/>
  <c r="M306" i="14"/>
  <c r="M305" i="14"/>
  <c r="M304" i="14"/>
  <c r="M303" i="14"/>
  <c r="M302" i="14"/>
  <c r="M301" i="14"/>
  <c r="M300" i="14"/>
  <c r="M299" i="14"/>
  <c r="M298" i="14"/>
  <c r="M297" i="14"/>
  <c r="M296" i="14"/>
  <c r="M295" i="14"/>
  <c r="M294" i="14"/>
  <c r="M293" i="14"/>
  <c r="M290" i="14"/>
  <c r="M289" i="14"/>
  <c r="M288" i="14"/>
  <c r="M287" i="14"/>
  <c r="M286" i="14"/>
  <c r="M285" i="14"/>
  <c r="M284" i="14"/>
  <c r="M283" i="14"/>
  <c r="M282" i="14"/>
  <c r="M281" i="14"/>
  <c r="M279" i="14"/>
  <c r="M278" i="14"/>
  <c r="M277" i="14"/>
  <c r="M276" i="14"/>
  <c r="M275" i="14"/>
  <c r="M274" i="14"/>
  <c r="M273" i="14"/>
  <c r="M272" i="14"/>
  <c r="M270" i="14"/>
  <c r="M269" i="14"/>
  <c r="M268" i="14"/>
  <c r="M267" i="14"/>
  <c r="M266" i="14"/>
  <c r="M265" i="14"/>
  <c r="M264" i="14"/>
  <c r="M263" i="14"/>
  <c r="M262" i="14"/>
  <c r="M261" i="14"/>
  <c r="M260" i="14"/>
  <c r="M259" i="14"/>
  <c r="M258" i="14"/>
  <c r="M257" i="14"/>
  <c r="M256" i="14"/>
  <c r="M255" i="14"/>
  <c r="M254" i="14"/>
  <c r="M253" i="14"/>
  <c r="M252" i="14"/>
  <c r="M250" i="14"/>
  <c r="M249" i="14"/>
  <c r="M248" i="14"/>
  <c r="M247" i="14"/>
  <c r="M246" i="14"/>
  <c r="M245" i="14"/>
  <c r="M243" i="14"/>
  <c r="M242" i="14"/>
  <c r="M241" i="14"/>
  <c r="M240" i="14"/>
  <c r="M239" i="14"/>
  <c r="M238" i="14"/>
  <c r="M237" i="14"/>
  <c r="M236" i="14"/>
  <c r="M235" i="14"/>
  <c r="M234" i="14"/>
  <c r="M233" i="14"/>
  <c r="M232" i="14"/>
  <c r="M231" i="14"/>
  <c r="M230" i="14"/>
  <c r="M229" i="14"/>
  <c r="M228" i="14"/>
  <c r="M227" i="14"/>
  <c r="M226" i="14"/>
  <c r="M225" i="14"/>
  <c r="M224" i="14"/>
  <c r="M223" i="14"/>
  <c r="M222" i="14"/>
  <c r="M221" i="14"/>
  <c r="M220" i="14"/>
  <c r="M219" i="14"/>
  <c r="M218" i="14"/>
  <c r="M217" i="14"/>
  <c r="M216" i="14"/>
  <c r="M214" i="14"/>
  <c r="M213" i="14"/>
  <c r="M212" i="14"/>
  <c r="M211" i="14"/>
  <c r="M209" i="14"/>
  <c r="M208" i="14"/>
  <c r="M207" i="14"/>
  <c r="M206" i="14"/>
  <c r="M205" i="14"/>
  <c r="M204" i="14"/>
  <c r="M203" i="14"/>
  <c r="M202" i="14"/>
  <c r="M201" i="14"/>
  <c r="M200" i="14"/>
  <c r="M199" i="14"/>
  <c r="M198" i="14"/>
  <c r="M197" i="14"/>
  <c r="M195" i="14"/>
  <c r="M194" i="14"/>
  <c r="M193" i="14"/>
  <c r="M192" i="14"/>
  <c r="M191" i="14"/>
  <c r="M190" i="14"/>
  <c r="M189" i="14"/>
  <c r="M188" i="14"/>
  <c r="M186" i="14"/>
  <c r="M185" i="14"/>
  <c r="M184" i="14"/>
  <c r="M183" i="14"/>
  <c r="M182" i="14"/>
  <c r="M181" i="14"/>
  <c r="M180" i="14"/>
  <c r="M179" i="14"/>
  <c r="M178" i="14"/>
  <c r="M177" i="14"/>
  <c r="M176" i="14"/>
  <c r="M175" i="14"/>
  <c r="M174" i="14"/>
  <c r="M173" i="14"/>
  <c r="M172" i="14"/>
  <c r="M171" i="14"/>
  <c r="M170" i="14"/>
  <c r="M169" i="14"/>
  <c r="M168" i="14"/>
  <c r="M167" i="14"/>
  <c r="M166" i="14"/>
  <c r="M165" i="14"/>
  <c r="M164" i="14"/>
  <c r="M163" i="14"/>
  <c r="M162" i="14"/>
  <c r="M161" i="14"/>
  <c r="M160" i="14"/>
  <c r="M159" i="14"/>
  <c r="M158" i="14"/>
  <c r="M157" i="14"/>
  <c r="M156" i="14"/>
  <c r="M155" i="14"/>
  <c r="M154" i="14"/>
  <c r="M153" i="14"/>
  <c r="M152" i="14"/>
  <c r="M151" i="14"/>
  <c r="M150" i="14"/>
  <c r="M149" i="14"/>
  <c r="M148" i="14"/>
  <c r="M147" i="14"/>
  <c r="M146" i="14"/>
  <c r="M145" i="14"/>
  <c r="M144" i="14"/>
  <c r="M143" i="14"/>
  <c r="M142" i="14"/>
  <c r="M141" i="14"/>
  <c r="M140" i="14"/>
  <c r="M139" i="14"/>
  <c r="M138" i="14"/>
  <c r="M136" i="14"/>
  <c r="M135" i="14"/>
  <c r="M134" i="14"/>
  <c r="M133" i="14"/>
  <c r="M132" i="14"/>
  <c r="M131" i="14"/>
  <c r="M130" i="14"/>
  <c r="M129" i="14"/>
  <c r="M128" i="14"/>
  <c r="M127" i="14"/>
  <c r="M126" i="14"/>
  <c r="M125" i="14"/>
  <c r="M124" i="14"/>
  <c r="M122" i="14"/>
  <c r="M121" i="14"/>
  <c r="M120" i="14"/>
  <c r="M119" i="14"/>
  <c r="M118" i="14"/>
  <c r="M117" i="14"/>
  <c r="M116" i="14"/>
  <c r="M115" i="14"/>
  <c r="M114" i="14"/>
  <c r="M111" i="14"/>
  <c r="M109" i="14"/>
  <c r="M107" i="14"/>
  <c r="M106" i="14"/>
  <c r="M105" i="14"/>
  <c r="M104" i="14"/>
  <c r="M103" i="14"/>
  <c r="M102" i="14"/>
  <c r="M101" i="14"/>
  <c r="M100" i="14"/>
  <c r="M99" i="14"/>
  <c r="M98" i="14"/>
  <c r="M96" i="14"/>
  <c r="M95" i="14"/>
  <c r="M94" i="14"/>
  <c r="M93" i="14"/>
  <c r="M92" i="14"/>
  <c r="M91" i="14"/>
  <c r="M90" i="14"/>
  <c r="M89" i="14"/>
  <c r="M88" i="14"/>
  <c r="M87" i="14"/>
  <c r="M86" i="14"/>
  <c r="M85" i="14"/>
  <c r="M84" i="14"/>
  <c r="M83" i="14"/>
  <c r="M82" i="14"/>
  <c r="M81" i="14"/>
  <c r="M80" i="14"/>
  <c r="M79" i="14"/>
  <c r="M78" i="14"/>
  <c r="M77" i="14"/>
  <c r="M76" i="14"/>
  <c r="M75" i="14"/>
  <c r="M74" i="14"/>
  <c r="M73" i="14"/>
  <c r="M72" i="14"/>
  <c r="M71" i="14"/>
  <c r="M70" i="14"/>
  <c r="M69" i="14"/>
  <c r="M68" i="14"/>
  <c r="M67" i="14"/>
  <c r="M65" i="14"/>
  <c r="M63" i="14"/>
  <c r="M62" i="14"/>
  <c r="M61" i="14"/>
  <c r="M60" i="14"/>
  <c r="M59" i="14"/>
  <c r="M57" i="14"/>
  <c r="M56" i="14"/>
  <c r="M55" i="14"/>
  <c r="M54" i="14"/>
  <c r="M53" i="14"/>
  <c r="M52" i="14"/>
  <c r="M50" i="14"/>
  <c r="M48" i="14"/>
  <c r="M47" i="14"/>
  <c r="M46" i="14"/>
  <c r="M45" i="14"/>
  <c r="M44" i="14"/>
  <c r="M43" i="14"/>
  <c r="M41" i="14"/>
  <c r="M40" i="14"/>
  <c r="M39" i="14"/>
  <c r="M38" i="14"/>
  <c r="M36" i="14"/>
  <c r="M35" i="14"/>
  <c r="M34" i="14"/>
  <c r="M33" i="14"/>
  <c r="M32" i="14"/>
  <c r="M31" i="14"/>
  <c r="M30" i="14"/>
  <c r="M29" i="14"/>
  <c r="M28" i="14"/>
  <c r="M27" i="14"/>
  <c r="M26" i="14"/>
  <c r="M25" i="14"/>
  <c r="M24" i="14"/>
  <c r="M23" i="14"/>
  <c r="M22" i="14"/>
  <c r="M20" i="14"/>
  <c r="M17" i="14"/>
  <c r="M16" i="14"/>
  <c r="M15" i="14"/>
  <c r="M14" i="14"/>
  <c r="M13" i="14"/>
  <c r="M12" i="14"/>
  <c r="M11" i="14"/>
  <c r="M10" i="14"/>
  <c r="M9" i="14"/>
  <c r="M8" i="14"/>
  <c r="M7" i="14"/>
  <c r="M6" i="14"/>
  <c r="M5" i="14"/>
  <c r="O4" i="14"/>
  <c r="N4" i="14"/>
  <c r="M4" i="14"/>
  <c r="W1151" i="24"/>
  <c r="V1151" i="24"/>
  <c r="N1151" i="24"/>
  <c r="M1151" i="24"/>
  <c r="W1150" i="24"/>
  <c r="V1150" i="24"/>
  <c r="N1150" i="24"/>
  <c r="M1150" i="24"/>
  <c r="W1149" i="24"/>
  <c r="V1149" i="24"/>
  <c r="N1149" i="24"/>
  <c r="M1149" i="24"/>
  <c r="W1148" i="24"/>
  <c r="V1148" i="24"/>
  <c r="N1148" i="24"/>
  <c r="M1148" i="24"/>
  <c r="W1147" i="24"/>
  <c r="V1147" i="24"/>
  <c r="N1147" i="24"/>
  <c r="M1147" i="24"/>
  <c r="W1146" i="24"/>
  <c r="V1146" i="24"/>
  <c r="N1146" i="24"/>
  <c r="M1146" i="24"/>
  <c r="W1145" i="24"/>
  <c r="V1145" i="24"/>
  <c r="N1145" i="24"/>
  <c r="M1145" i="24"/>
  <c r="W1144" i="24"/>
  <c r="V1144" i="24"/>
  <c r="N1144" i="24"/>
  <c r="M1144" i="24"/>
  <c r="W1143" i="24"/>
  <c r="V1143" i="24"/>
  <c r="N1143" i="24"/>
  <c r="M1143" i="24"/>
  <c r="W1142" i="24"/>
  <c r="V1142" i="24"/>
  <c r="N1142" i="24"/>
  <c r="M1142" i="24"/>
  <c r="W1141" i="24"/>
  <c r="V1141" i="24"/>
  <c r="N1141" i="24"/>
  <c r="M1141" i="24"/>
  <c r="W1140" i="24"/>
  <c r="V1140" i="24"/>
  <c r="N1140" i="24"/>
  <c r="M1140" i="24"/>
  <c r="W1139" i="24"/>
  <c r="V1139" i="24"/>
  <c r="N1139" i="24"/>
  <c r="M1139" i="24"/>
  <c r="W1138" i="24"/>
  <c r="V1138" i="24"/>
  <c r="N1138" i="24"/>
  <c r="M1138" i="24"/>
  <c r="W1137" i="24"/>
  <c r="V1137" i="24"/>
  <c r="N1137" i="24"/>
  <c r="M1137" i="24"/>
  <c r="W1136" i="24"/>
  <c r="V1136" i="24"/>
  <c r="N1136" i="24"/>
  <c r="M1136" i="24"/>
  <c r="W1135" i="24"/>
  <c r="V1135" i="24"/>
  <c r="N1135" i="24"/>
  <c r="M1135" i="24"/>
  <c r="W1134" i="24"/>
  <c r="V1134" i="24"/>
  <c r="N1134" i="24"/>
  <c r="M1134" i="24"/>
  <c r="W1133" i="24"/>
  <c r="V1133" i="24"/>
  <c r="N1133" i="24"/>
  <c r="M1133" i="24"/>
  <c r="W1132" i="24"/>
  <c r="V1132" i="24"/>
  <c r="N1132" i="24"/>
  <c r="M1132" i="24"/>
  <c r="W1131" i="24"/>
  <c r="V1131" i="24"/>
  <c r="N1131" i="24"/>
  <c r="M1131" i="24"/>
  <c r="W1130" i="24"/>
  <c r="V1130" i="24"/>
  <c r="N1130" i="24"/>
  <c r="M1130" i="24"/>
  <c r="W1129" i="24"/>
  <c r="V1129" i="24"/>
  <c r="N1129" i="24"/>
  <c r="M1129" i="24"/>
  <c r="W1128" i="24"/>
  <c r="V1128" i="24"/>
  <c r="N1128" i="24"/>
  <c r="M1128" i="24"/>
  <c r="W1127" i="24"/>
  <c r="V1127" i="24"/>
  <c r="N1127" i="24"/>
  <c r="M1127" i="24"/>
  <c r="W1030" i="24"/>
  <c r="V1030" i="24"/>
  <c r="N1030" i="24"/>
  <c r="M1030" i="24"/>
  <c r="N1029" i="24"/>
  <c r="M1029" i="24"/>
  <c r="W1028" i="24"/>
  <c r="V1028" i="24"/>
  <c r="W1027" i="24"/>
  <c r="V1027" i="24"/>
  <c r="W1026" i="24"/>
  <c r="V1026" i="24"/>
  <c r="N1025" i="24"/>
  <c r="M1025" i="24"/>
  <c r="W1024" i="24"/>
  <c r="V1024" i="24"/>
  <c r="W1023" i="24"/>
  <c r="V1023" i="24"/>
  <c r="W1022" i="24"/>
  <c r="V1022" i="24"/>
  <c r="N1022" i="24"/>
  <c r="M1022" i="24"/>
  <c r="W1021" i="24"/>
  <c r="V1021" i="24"/>
  <c r="N1021" i="24"/>
  <c r="M1021" i="24"/>
  <c r="W1020" i="24"/>
  <c r="V1020" i="24"/>
  <c r="N1020" i="24"/>
  <c r="M1020" i="24"/>
  <c r="W1019" i="24"/>
  <c r="V1019" i="24"/>
  <c r="N1019" i="24"/>
  <c r="M1019" i="24"/>
  <c r="W1018" i="24"/>
  <c r="V1018" i="24"/>
  <c r="N1018" i="24"/>
  <c r="M1018" i="24"/>
  <c r="W1017" i="24"/>
  <c r="V1017" i="24"/>
  <c r="N1017" i="24"/>
  <c r="M1017" i="24"/>
  <c r="W1016" i="24"/>
  <c r="V1016" i="24"/>
  <c r="N1016" i="24"/>
  <c r="M1016" i="24"/>
  <c r="W1015" i="24"/>
  <c r="V1015" i="24"/>
  <c r="N1015" i="24"/>
  <c r="M1015" i="24"/>
  <c r="W1014" i="24"/>
  <c r="V1014" i="24"/>
  <c r="N1014" i="24"/>
  <c r="M1014" i="24"/>
  <c r="W1013" i="24"/>
  <c r="V1013" i="24"/>
  <c r="N1013" i="24"/>
  <c r="M1013" i="24"/>
  <c r="W1012" i="24"/>
  <c r="V1012" i="24"/>
  <c r="N1012" i="24"/>
  <c r="M1012" i="24"/>
  <c r="W1011" i="24"/>
  <c r="V1011" i="24"/>
  <c r="N1011" i="24"/>
  <c r="M1011" i="24"/>
  <c r="W1010" i="24"/>
  <c r="V1010" i="24"/>
  <c r="N1010" i="24"/>
  <c r="M1010" i="24"/>
  <c r="W1009" i="24"/>
  <c r="V1009" i="24"/>
  <c r="N1009" i="24"/>
  <c r="M1009" i="24"/>
  <c r="W1008" i="24"/>
  <c r="V1008" i="24"/>
  <c r="N1008" i="24"/>
  <c r="M1008" i="24"/>
  <c r="W1007" i="24"/>
  <c r="V1007" i="24"/>
  <c r="W1006" i="24"/>
  <c r="V1006" i="24"/>
  <c r="N1006" i="24"/>
  <c r="M1006" i="24"/>
  <c r="W1004" i="24"/>
  <c r="V1004" i="24"/>
  <c r="N1004" i="24"/>
  <c r="M1004" i="24"/>
  <c r="W1003" i="24"/>
  <c r="V1003" i="24"/>
  <c r="N1003" i="24"/>
  <c r="M1003" i="24"/>
  <c r="W1002" i="24"/>
  <c r="V1002" i="24"/>
  <c r="N1002" i="24"/>
  <c r="M1002" i="24"/>
  <c r="W1001" i="24"/>
  <c r="V1001" i="24"/>
  <c r="N1001" i="24"/>
  <c r="M1001" i="24"/>
  <c r="W1000" i="24"/>
  <c r="V1000" i="24"/>
  <c r="N1000" i="24"/>
  <c r="M1000" i="24"/>
  <c r="W999" i="24"/>
  <c r="V999" i="24"/>
  <c r="N999" i="24"/>
  <c r="M999" i="24"/>
  <c r="W998" i="24"/>
  <c r="V998" i="24"/>
  <c r="N998" i="24"/>
  <c r="M998" i="24"/>
  <c r="W997" i="24"/>
  <c r="V997" i="24"/>
  <c r="N997" i="24"/>
  <c r="M997" i="24"/>
  <c r="W996" i="24"/>
  <c r="V996" i="24"/>
  <c r="N996" i="24"/>
  <c r="M996" i="24"/>
  <c r="N995" i="24"/>
  <c r="M995" i="24"/>
  <c r="N994" i="24"/>
  <c r="M994" i="24"/>
  <c r="N993" i="24"/>
  <c r="M993" i="24"/>
  <c r="W992" i="24"/>
  <c r="V992" i="24"/>
  <c r="W991" i="24"/>
  <c r="V991" i="24"/>
  <c r="W990" i="24"/>
  <c r="V990" i="24"/>
  <c r="W989" i="24"/>
  <c r="V989" i="24"/>
  <c r="N989" i="24"/>
  <c r="M989" i="24"/>
  <c r="W988" i="24"/>
  <c r="V988" i="24"/>
  <c r="N988" i="24"/>
  <c r="M988" i="24"/>
  <c r="W987" i="24"/>
  <c r="V987" i="24"/>
  <c r="N987" i="24"/>
  <c r="M987" i="24"/>
  <c r="N986" i="24"/>
  <c r="M986" i="24"/>
  <c r="W984" i="24"/>
  <c r="V984" i="24"/>
  <c r="N984" i="24"/>
  <c r="M984" i="24"/>
  <c r="W983" i="24"/>
  <c r="V983" i="24"/>
  <c r="N983" i="24"/>
  <c r="M983" i="24"/>
  <c r="W982" i="24"/>
  <c r="V982" i="24"/>
  <c r="N982" i="24"/>
  <c r="M982" i="24"/>
  <c r="W981" i="24"/>
  <c r="V981" i="24"/>
  <c r="N981" i="24"/>
  <c r="M981" i="24"/>
  <c r="W980" i="24"/>
  <c r="V980" i="24"/>
  <c r="W979" i="24"/>
  <c r="V979" i="24"/>
  <c r="N979" i="24"/>
  <c r="M979" i="24"/>
  <c r="W978" i="24"/>
  <c r="V978" i="24"/>
  <c r="W977" i="24"/>
  <c r="V977" i="24"/>
  <c r="N977" i="24"/>
  <c r="M977" i="24"/>
  <c r="W976" i="24"/>
  <c r="V976" i="24"/>
  <c r="N976" i="24"/>
  <c r="M976" i="24"/>
  <c r="W975" i="24"/>
  <c r="V975" i="24"/>
  <c r="N975" i="24"/>
  <c r="M975" i="24"/>
  <c r="W974" i="24"/>
  <c r="V974" i="24"/>
  <c r="N974" i="24"/>
  <c r="M974" i="24"/>
  <c r="W973" i="24"/>
  <c r="V973" i="24"/>
  <c r="N973" i="24"/>
  <c r="M973" i="24"/>
  <c r="W972" i="24"/>
  <c r="V972" i="24"/>
  <c r="N972" i="24"/>
  <c r="M972" i="24"/>
  <c r="W971" i="24"/>
  <c r="V971" i="24"/>
  <c r="N971" i="24"/>
  <c r="M971" i="24"/>
  <c r="W970" i="24"/>
  <c r="V970" i="24"/>
  <c r="N970" i="24"/>
  <c r="M970" i="24"/>
  <c r="W969" i="24"/>
  <c r="V969" i="24"/>
  <c r="N969" i="24"/>
  <c r="M969" i="24"/>
  <c r="W968" i="24"/>
  <c r="V968" i="24"/>
  <c r="N968" i="24"/>
  <c r="M968" i="24"/>
  <c r="W967" i="24"/>
  <c r="V967" i="24"/>
  <c r="N967" i="24"/>
  <c r="M967" i="24"/>
  <c r="W966" i="24"/>
  <c r="V966" i="24"/>
  <c r="N966" i="24"/>
  <c r="M966" i="24"/>
  <c r="W965" i="24"/>
  <c r="V965" i="24"/>
  <c r="N965" i="24"/>
  <c r="M965" i="24"/>
  <c r="W964" i="24"/>
  <c r="V964" i="24"/>
  <c r="N964" i="24"/>
  <c r="M964" i="24"/>
  <c r="W963" i="24"/>
  <c r="V963" i="24"/>
  <c r="N963" i="24"/>
  <c r="M963" i="24"/>
  <c r="W962" i="24"/>
  <c r="V962" i="24"/>
  <c r="N962" i="24"/>
  <c r="M962" i="24"/>
  <c r="W961" i="24"/>
  <c r="V961" i="24"/>
  <c r="N961" i="24"/>
  <c r="M961" i="24"/>
  <c r="W960" i="24"/>
  <c r="V960" i="24"/>
  <c r="N960" i="24"/>
  <c r="M960" i="24"/>
  <c r="W959" i="24"/>
  <c r="V959" i="24"/>
  <c r="N959" i="24"/>
  <c r="M959" i="24"/>
  <c r="W958" i="24"/>
  <c r="V958" i="24"/>
  <c r="N958" i="24"/>
  <c r="M958" i="24"/>
  <c r="W957" i="24"/>
  <c r="V957" i="24"/>
  <c r="N957" i="24"/>
  <c r="M957" i="24"/>
  <c r="W956" i="24"/>
  <c r="V956" i="24"/>
  <c r="N956" i="24"/>
  <c r="M956" i="24"/>
  <c r="W955" i="24"/>
  <c r="V955" i="24"/>
  <c r="N955" i="24"/>
  <c r="M955" i="24"/>
  <c r="W954" i="24"/>
  <c r="V954" i="24"/>
  <c r="N954" i="24"/>
  <c r="M954" i="24"/>
  <c r="W953" i="24"/>
  <c r="V953" i="24"/>
  <c r="N953" i="24"/>
  <c r="M953" i="24"/>
  <c r="W952" i="24"/>
  <c r="V952" i="24"/>
  <c r="N952" i="24"/>
  <c r="M952" i="24"/>
  <c r="W951" i="24"/>
  <c r="V951" i="24"/>
  <c r="N951" i="24"/>
  <c r="M951" i="24"/>
  <c r="W950" i="24"/>
  <c r="V950" i="24"/>
  <c r="W949" i="24"/>
  <c r="V949" i="24"/>
  <c r="W948" i="24"/>
  <c r="V948" i="24"/>
  <c r="W947" i="24"/>
  <c r="V947" i="24"/>
  <c r="N946" i="24"/>
  <c r="M946" i="24"/>
  <c r="W945" i="24"/>
  <c r="V945" i="24"/>
  <c r="W944" i="24"/>
  <c r="V944" i="24"/>
  <c r="W943" i="24"/>
  <c r="V943" i="24"/>
  <c r="W942" i="24"/>
  <c r="V942" i="24"/>
  <c r="W941" i="24"/>
  <c r="V941" i="24"/>
  <c r="W940" i="24"/>
  <c r="V940" i="24"/>
  <c r="W938" i="24"/>
  <c r="V938" i="24"/>
  <c r="W937" i="24"/>
  <c r="V937" i="24"/>
  <c r="N937" i="24"/>
  <c r="M937" i="24"/>
  <c r="W936" i="24"/>
  <c r="V936" i="24"/>
  <c r="W935" i="24"/>
  <c r="V935" i="24"/>
  <c r="W934" i="24"/>
  <c r="V934" i="24"/>
  <c r="N934" i="24"/>
  <c r="M934" i="24"/>
  <c r="W933" i="24"/>
  <c r="V933" i="24"/>
  <c r="W932" i="24"/>
  <c r="V932" i="24"/>
  <c r="W931" i="24"/>
  <c r="V931" i="24"/>
  <c r="W930" i="24"/>
  <c r="V930" i="24"/>
  <c r="W929" i="24"/>
  <c r="V929" i="24"/>
  <c r="W928" i="24"/>
  <c r="V928" i="24"/>
  <c r="W927" i="24"/>
  <c r="V927" i="24"/>
  <c r="W926" i="24"/>
  <c r="V926" i="24"/>
  <c r="W925" i="24"/>
  <c r="V925" i="24"/>
  <c r="N925" i="24"/>
  <c r="M925" i="24"/>
  <c r="W924" i="24"/>
  <c r="V924" i="24"/>
  <c r="W923" i="24"/>
  <c r="V923" i="24"/>
  <c r="W922" i="24"/>
  <c r="V922" i="24"/>
  <c r="W921" i="24"/>
  <c r="V921" i="24"/>
  <c r="W920" i="24"/>
  <c r="V920" i="24"/>
  <c r="W919" i="24"/>
  <c r="V919" i="24"/>
  <c r="W918" i="24"/>
  <c r="V918" i="24"/>
  <c r="W917" i="24"/>
  <c r="V917" i="24"/>
  <c r="W916" i="24"/>
  <c r="V916" i="24"/>
  <c r="W915" i="24"/>
  <c r="V915" i="24"/>
  <c r="N915" i="24"/>
  <c r="M915" i="24"/>
  <c r="W914" i="24"/>
  <c r="V914" i="24"/>
  <c r="W913" i="24"/>
  <c r="V913" i="24"/>
  <c r="W912" i="24"/>
  <c r="V912" i="24"/>
  <c r="W911" i="24"/>
  <c r="V911" i="24"/>
  <c r="W910" i="24"/>
  <c r="V910" i="24"/>
  <c r="W909" i="24"/>
  <c r="V909" i="24"/>
  <c r="W908" i="24"/>
  <c r="V908" i="24"/>
  <c r="W907" i="24"/>
  <c r="V907" i="24"/>
  <c r="W906" i="24"/>
  <c r="V906" i="24"/>
  <c r="W905" i="24"/>
  <c r="V905" i="24"/>
  <c r="W904" i="24"/>
  <c r="V904" i="24"/>
  <c r="W903" i="24"/>
  <c r="V903" i="24"/>
  <c r="W902" i="24"/>
  <c r="V902" i="24"/>
  <c r="W901" i="24"/>
  <c r="V901" i="24"/>
  <c r="W900" i="24"/>
  <c r="V900" i="24"/>
  <c r="W899" i="24"/>
  <c r="V899" i="24"/>
  <c r="W898" i="24"/>
  <c r="V898" i="24"/>
  <c r="W897" i="24"/>
  <c r="V897" i="24"/>
  <c r="W896" i="24"/>
  <c r="V896" i="24"/>
  <c r="W895" i="24"/>
  <c r="V895" i="24"/>
  <c r="W894" i="24"/>
  <c r="V894" i="24"/>
  <c r="W893" i="24"/>
  <c r="V893" i="24"/>
  <c r="W892" i="24"/>
  <c r="V892" i="24"/>
  <c r="W891" i="24"/>
  <c r="V891" i="24"/>
  <c r="W890" i="24"/>
  <c r="V890" i="24"/>
  <c r="W889" i="24"/>
  <c r="V889" i="24"/>
  <c r="W888" i="24"/>
  <c r="V888" i="24"/>
  <c r="W887" i="24"/>
  <c r="V887" i="24"/>
  <c r="W886" i="24"/>
  <c r="V886" i="24"/>
  <c r="W885" i="24"/>
  <c r="V885" i="24"/>
  <c r="W884" i="24"/>
  <c r="V884" i="24"/>
  <c r="W883" i="24"/>
  <c r="V883" i="24"/>
  <c r="W882" i="24"/>
  <c r="V882" i="24"/>
  <c r="W881" i="24"/>
  <c r="V881" i="24"/>
  <c r="W880" i="24"/>
  <c r="V880" i="24"/>
  <c r="N880" i="24"/>
  <c r="M880" i="24"/>
  <c r="W879" i="24"/>
  <c r="V879" i="24"/>
  <c r="W878" i="24"/>
  <c r="V878" i="24"/>
  <c r="W877" i="24"/>
  <c r="V877" i="24"/>
  <c r="W876" i="24"/>
  <c r="V876" i="24"/>
  <c r="W875" i="24"/>
  <c r="V875" i="24"/>
  <c r="W874" i="24"/>
  <c r="V874" i="24"/>
  <c r="W873" i="24"/>
  <c r="V873" i="24"/>
  <c r="W872" i="24"/>
  <c r="V872" i="24"/>
  <c r="W871" i="24"/>
  <c r="V871" i="24"/>
  <c r="N871" i="24"/>
  <c r="M871" i="24"/>
  <c r="W870" i="24"/>
  <c r="V870" i="24"/>
  <c r="W869" i="24"/>
  <c r="V869" i="24"/>
  <c r="W868" i="24"/>
  <c r="V868" i="24"/>
  <c r="W867" i="24"/>
  <c r="V867" i="24"/>
  <c r="W866" i="24"/>
  <c r="V866" i="24"/>
  <c r="W865" i="24"/>
  <c r="V865" i="24"/>
  <c r="W864" i="24"/>
  <c r="V864" i="24"/>
  <c r="W863" i="24"/>
  <c r="V863" i="24"/>
  <c r="N863" i="24"/>
  <c r="M863" i="24"/>
  <c r="W862" i="24"/>
  <c r="V862" i="24"/>
  <c r="N862" i="24"/>
  <c r="M862" i="24"/>
  <c r="W861" i="24"/>
  <c r="V861" i="24"/>
  <c r="W860" i="24"/>
  <c r="V860" i="24"/>
  <c r="N860" i="24"/>
  <c r="M860" i="24"/>
  <c r="W859" i="24"/>
  <c r="V859" i="24"/>
  <c r="W858" i="24"/>
  <c r="V858" i="24"/>
  <c r="N858" i="24"/>
  <c r="M858" i="24"/>
  <c r="W857" i="24"/>
  <c r="V857" i="24"/>
  <c r="W856" i="24"/>
  <c r="V856" i="24"/>
  <c r="N856" i="24"/>
  <c r="M856" i="24"/>
  <c r="W855" i="24"/>
  <c r="V855" i="24"/>
  <c r="N855" i="24"/>
  <c r="M855" i="24"/>
  <c r="W854" i="24"/>
  <c r="V854" i="24"/>
  <c r="W853" i="24"/>
  <c r="V853" i="24"/>
  <c r="N853" i="24"/>
  <c r="M853" i="24"/>
  <c r="W852" i="24"/>
  <c r="V852" i="24"/>
  <c r="W851" i="24"/>
  <c r="V851" i="24"/>
  <c r="W850" i="24"/>
  <c r="V850" i="24"/>
  <c r="W849" i="24"/>
  <c r="V849" i="24"/>
  <c r="W848" i="24"/>
  <c r="V848" i="24"/>
  <c r="W847" i="24"/>
  <c r="V847" i="24"/>
  <c r="W846" i="24"/>
  <c r="V846" i="24"/>
  <c r="W845" i="24"/>
  <c r="V845" i="24"/>
  <c r="N845" i="24"/>
  <c r="M845" i="24"/>
  <c r="W844" i="24"/>
  <c r="V844" i="24"/>
  <c r="N844" i="24"/>
  <c r="M844" i="24"/>
  <c r="W843" i="24"/>
  <c r="V843" i="24"/>
  <c r="W842" i="24"/>
  <c r="V842" i="24"/>
  <c r="N842" i="24"/>
  <c r="M842" i="24"/>
  <c r="W841" i="24"/>
  <c r="V841" i="24"/>
  <c r="W840" i="24"/>
  <c r="V840" i="24"/>
  <c r="W839" i="24"/>
  <c r="V839" i="24"/>
  <c r="N839" i="24"/>
  <c r="M839" i="24"/>
  <c r="W838" i="24"/>
  <c r="V838" i="24"/>
  <c r="W837" i="24"/>
  <c r="V837" i="24"/>
  <c r="W836" i="24"/>
  <c r="V836" i="24"/>
  <c r="N836" i="24"/>
  <c r="M836" i="24"/>
  <c r="W835" i="24"/>
  <c r="V835" i="24"/>
  <c r="W834" i="24"/>
  <c r="V834" i="24"/>
  <c r="W833" i="24"/>
  <c r="V833" i="24"/>
  <c r="W832" i="24"/>
  <c r="V832" i="24"/>
  <c r="N832" i="24"/>
  <c r="M832" i="24"/>
  <c r="W831" i="24"/>
  <c r="V831" i="24"/>
  <c r="N831" i="24"/>
  <c r="M831" i="24"/>
  <c r="W830" i="24"/>
  <c r="V830" i="24"/>
  <c r="N830" i="24"/>
  <c r="M830" i="24"/>
  <c r="W829" i="24"/>
  <c r="V829" i="24"/>
  <c r="N829" i="24"/>
  <c r="M829" i="24"/>
  <c r="W828" i="24"/>
  <c r="V828" i="24"/>
  <c r="N828" i="24"/>
  <c r="M828" i="24"/>
  <c r="N827" i="24"/>
  <c r="M827" i="24"/>
  <c r="W826" i="24"/>
  <c r="V826" i="24"/>
  <c r="N826" i="24"/>
  <c r="M826" i="24"/>
  <c r="N825" i="24"/>
  <c r="M825" i="24"/>
  <c r="W824" i="24"/>
  <c r="V824" i="24"/>
  <c r="N824" i="24"/>
  <c r="M824" i="24"/>
  <c r="N823" i="24"/>
  <c r="M823" i="24"/>
  <c r="W822" i="24"/>
  <c r="V822" i="24"/>
  <c r="N822" i="24"/>
  <c r="M822" i="24"/>
  <c r="N821" i="24"/>
  <c r="M821" i="24"/>
  <c r="N820" i="24"/>
  <c r="M820" i="24"/>
  <c r="N819" i="24"/>
  <c r="M819" i="24"/>
  <c r="N818" i="24"/>
  <c r="M818" i="24"/>
  <c r="N817" i="24"/>
  <c r="M817" i="24"/>
  <c r="W816" i="24"/>
  <c r="V816" i="24"/>
  <c r="N816" i="24"/>
  <c r="M816" i="24"/>
  <c r="W815" i="24"/>
  <c r="V815" i="24"/>
  <c r="N815" i="24"/>
  <c r="M815" i="24"/>
  <c r="W813" i="24"/>
  <c r="V813" i="24"/>
  <c r="N813" i="24"/>
  <c r="M813" i="24"/>
  <c r="W812" i="24"/>
  <c r="V812" i="24"/>
  <c r="N812" i="24"/>
  <c r="M812" i="24"/>
  <c r="W811" i="24"/>
  <c r="V811" i="24"/>
  <c r="N811" i="24"/>
  <c r="M811" i="24"/>
  <c r="W809" i="24"/>
  <c r="V809" i="24"/>
  <c r="N809" i="24"/>
  <c r="M809" i="24"/>
  <c r="W808" i="24"/>
  <c r="V808" i="24"/>
  <c r="N808" i="24"/>
  <c r="M808" i="24"/>
  <c r="W807" i="24"/>
  <c r="V807" i="24"/>
  <c r="N807" i="24"/>
  <c r="M807" i="24"/>
  <c r="W806" i="24"/>
  <c r="V806" i="24"/>
  <c r="N806" i="24"/>
  <c r="M806" i="24"/>
  <c r="W805" i="24"/>
  <c r="V805" i="24"/>
  <c r="N805" i="24"/>
  <c r="M805" i="24"/>
  <c r="W804" i="24"/>
  <c r="V804" i="24"/>
  <c r="N804" i="24"/>
  <c r="M804" i="24"/>
  <c r="W803" i="24"/>
  <c r="V803" i="24"/>
  <c r="N803" i="24"/>
  <c r="M803" i="24"/>
  <c r="W802" i="24"/>
  <c r="V802" i="24"/>
  <c r="N802" i="24"/>
  <c r="M802" i="24"/>
  <c r="W801" i="24"/>
  <c r="V801" i="24"/>
  <c r="N801" i="24"/>
  <c r="M801" i="24"/>
  <c r="W800" i="24"/>
  <c r="V800" i="24"/>
  <c r="N800" i="24"/>
  <c r="M800" i="24"/>
  <c r="W799" i="24"/>
  <c r="V799" i="24"/>
  <c r="N799" i="24"/>
  <c r="M799" i="24"/>
  <c r="W798" i="24"/>
  <c r="V798" i="24"/>
  <c r="N798" i="24"/>
  <c r="M798" i="24"/>
  <c r="W797" i="24"/>
  <c r="V797" i="24"/>
  <c r="N797" i="24"/>
  <c r="M797" i="24"/>
  <c r="W796" i="24"/>
  <c r="V796" i="24"/>
  <c r="N796" i="24"/>
  <c r="M796" i="24"/>
  <c r="W795" i="24"/>
  <c r="V795" i="24"/>
  <c r="N795" i="24"/>
  <c r="M795" i="24"/>
  <c r="W794" i="24"/>
  <c r="V794" i="24"/>
  <c r="N794" i="24"/>
  <c r="M794" i="24"/>
  <c r="W793" i="24"/>
  <c r="V793" i="24"/>
  <c r="N793" i="24"/>
  <c r="M793" i="24"/>
  <c r="W792" i="24"/>
  <c r="V792" i="24"/>
  <c r="N792" i="24"/>
  <c r="M792" i="24"/>
  <c r="W791" i="24"/>
  <c r="V791" i="24"/>
  <c r="N791" i="24"/>
  <c r="M791" i="24"/>
  <c r="W790" i="24"/>
  <c r="V790" i="24"/>
  <c r="N790" i="24"/>
  <c r="M790" i="24"/>
  <c r="W789" i="24"/>
  <c r="V789" i="24"/>
  <c r="N789" i="24"/>
  <c r="M789" i="24"/>
  <c r="W788" i="24"/>
  <c r="V788" i="24"/>
  <c r="N788" i="24"/>
  <c r="M788" i="24"/>
  <c r="N787" i="24"/>
  <c r="M787" i="24"/>
  <c r="W786" i="24"/>
  <c r="V786" i="24"/>
  <c r="N786" i="24"/>
  <c r="M786" i="24"/>
  <c r="W785" i="24"/>
  <c r="V785" i="24"/>
  <c r="N785" i="24"/>
  <c r="M785" i="24"/>
  <c r="W784" i="24"/>
  <c r="V784" i="24"/>
  <c r="N784" i="24"/>
  <c r="M784" i="24"/>
  <c r="W783" i="24"/>
  <c r="V783" i="24"/>
  <c r="N783" i="24"/>
  <c r="M783" i="24"/>
  <c r="W782" i="24"/>
  <c r="V782" i="24"/>
  <c r="N782" i="24"/>
  <c r="M782" i="24"/>
  <c r="W781" i="24"/>
  <c r="V781" i="24"/>
  <c r="N781" i="24"/>
  <c r="M781" i="24"/>
  <c r="W780" i="24"/>
  <c r="V780" i="24"/>
  <c r="N780" i="24"/>
  <c r="M780" i="24"/>
  <c r="W779" i="24"/>
  <c r="V779" i="24"/>
  <c r="N779" i="24"/>
  <c r="M779" i="24"/>
  <c r="W778" i="24"/>
  <c r="V778" i="24"/>
  <c r="N778" i="24"/>
  <c r="M778" i="24"/>
  <c r="W777" i="24"/>
  <c r="V777" i="24"/>
  <c r="N777" i="24"/>
  <c r="M777" i="24"/>
  <c r="W776" i="24"/>
  <c r="V776" i="24"/>
  <c r="N776" i="24"/>
  <c r="M776" i="24"/>
  <c r="W775" i="24"/>
  <c r="V775" i="24"/>
  <c r="N775" i="24"/>
  <c r="M775" i="24"/>
  <c r="W774" i="24"/>
  <c r="V774" i="24"/>
  <c r="N774" i="24"/>
  <c r="M774" i="24"/>
  <c r="W773" i="24"/>
  <c r="V773" i="24"/>
  <c r="N773" i="24"/>
  <c r="M773" i="24"/>
  <c r="W772" i="24"/>
  <c r="V772" i="24"/>
  <c r="N772" i="24"/>
  <c r="M772" i="24"/>
  <c r="W771" i="24"/>
  <c r="V771" i="24"/>
  <c r="N771" i="24"/>
  <c r="M771" i="24"/>
  <c r="W770" i="24"/>
  <c r="V770" i="24"/>
  <c r="N770" i="24"/>
  <c r="M770" i="24"/>
  <c r="W769" i="24"/>
  <c r="V769" i="24"/>
  <c r="N769" i="24"/>
  <c r="M769" i="24"/>
  <c r="W768" i="24"/>
  <c r="V768" i="24"/>
  <c r="N768" i="24"/>
  <c r="M768" i="24"/>
  <c r="W767" i="24"/>
  <c r="V767" i="24"/>
  <c r="N767" i="24"/>
  <c r="M767" i="24"/>
  <c r="W766" i="24"/>
  <c r="V766" i="24"/>
  <c r="N766" i="24"/>
  <c r="M766" i="24"/>
  <c r="W765" i="24"/>
  <c r="V765" i="24"/>
  <c r="N765" i="24"/>
  <c r="M765" i="24"/>
  <c r="W764" i="24"/>
  <c r="V764" i="24"/>
  <c r="N764" i="24"/>
  <c r="M764" i="24"/>
  <c r="W763" i="24"/>
  <c r="V763" i="24"/>
  <c r="N763" i="24"/>
  <c r="M763" i="24"/>
  <c r="W762" i="24"/>
  <c r="V762" i="24"/>
  <c r="N762" i="24"/>
  <c r="M762" i="24"/>
  <c r="W761" i="24"/>
  <c r="V761" i="24"/>
  <c r="N761" i="24"/>
  <c r="M761" i="24"/>
  <c r="W760" i="24"/>
  <c r="V760" i="24"/>
  <c r="N760" i="24"/>
  <c r="M760" i="24"/>
  <c r="W759" i="24"/>
  <c r="V759" i="24"/>
  <c r="N759" i="24"/>
  <c r="M759" i="24"/>
  <c r="W758" i="24"/>
  <c r="V758" i="24"/>
  <c r="N758" i="24"/>
  <c r="M758" i="24"/>
  <c r="W757" i="24"/>
  <c r="V757" i="24"/>
  <c r="N757" i="24"/>
  <c r="M757" i="24"/>
  <c r="W756" i="24"/>
  <c r="V756" i="24"/>
  <c r="N756" i="24"/>
  <c r="M756" i="24"/>
  <c r="W755" i="24"/>
  <c r="V755" i="24"/>
  <c r="N755" i="24"/>
  <c r="M755" i="24"/>
  <c r="W754" i="24"/>
  <c r="V754" i="24"/>
  <c r="N754" i="24"/>
  <c r="M754" i="24"/>
  <c r="W753" i="24"/>
  <c r="V753" i="24"/>
  <c r="N753" i="24"/>
  <c r="M753" i="24"/>
  <c r="W752" i="24"/>
  <c r="V752" i="24"/>
  <c r="N752" i="24"/>
  <c r="M752" i="24"/>
  <c r="W751" i="24"/>
  <c r="V751" i="24"/>
  <c r="N751" i="24"/>
  <c r="M751" i="24"/>
  <c r="W750" i="24"/>
  <c r="V750" i="24"/>
  <c r="N750" i="24"/>
  <c r="M750" i="24"/>
  <c r="W749" i="24"/>
  <c r="V749" i="24"/>
  <c r="N749" i="24"/>
  <c r="M749" i="24"/>
  <c r="W748" i="24"/>
  <c r="V748" i="24"/>
  <c r="N748" i="24"/>
  <c r="M748" i="24"/>
  <c r="W747" i="24"/>
  <c r="V747" i="24"/>
  <c r="N747" i="24"/>
  <c r="M747" i="24"/>
  <c r="W746" i="24"/>
  <c r="V746" i="24"/>
  <c r="N746" i="24"/>
  <c r="M746" i="24"/>
  <c r="W745" i="24"/>
  <c r="V745" i="24"/>
  <c r="N745" i="24"/>
  <c r="M745" i="24"/>
  <c r="W744" i="24"/>
  <c r="V744" i="24"/>
  <c r="N744" i="24"/>
  <c r="M744" i="24"/>
  <c r="W743" i="24"/>
  <c r="V743" i="24"/>
  <c r="N743" i="24"/>
  <c r="M743" i="24"/>
  <c r="W742" i="24"/>
  <c r="V742" i="24"/>
  <c r="N742" i="24"/>
  <c r="M742" i="24"/>
  <c r="W741" i="24"/>
  <c r="V741" i="24"/>
  <c r="N741" i="24"/>
  <c r="M741" i="24"/>
  <c r="W740" i="24"/>
  <c r="V740" i="24"/>
  <c r="N740" i="24"/>
  <c r="M740" i="24"/>
  <c r="W739" i="24"/>
  <c r="V739" i="24"/>
  <c r="N739" i="24"/>
  <c r="M739" i="24"/>
  <c r="W738" i="24"/>
  <c r="V738" i="24"/>
  <c r="N738" i="24"/>
  <c r="M738" i="24"/>
  <c r="W737" i="24"/>
  <c r="V737" i="24"/>
  <c r="N737" i="24"/>
  <c r="M737" i="24"/>
  <c r="W736" i="24"/>
  <c r="V736" i="24"/>
  <c r="N736" i="24"/>
  <c r="M736" i="24"/>
  <c r="W735" i="24"/>
  <c r="V735" i="24"/>
  <c r="N735" i="24"/>
  <c r="M735" i="24"/>
  <c r="W734" i="24"/>
  <c r="V734" i="24"/>
  <c r="N734" i="24"/>
  <c r="M734" i="24"/>
  <c r="W733" i="24"/>
  <c r="V733" i="24"/>
  <c r="N733" i="24"/>
  <c r="M733" i="24"/>
  <c r="W732" i="24"/>
  <c r="V732" i="24"/>
  <c r="N732" i="24"/>
  <c r="M732" i="24"/>
  <c r="W731" i="24"/>
  <c r="V731" i="24"/>
  <c r="N731" i="24"/>
  <c r="M731" i="24"/>
  <c r="W730" i="24"/>
  <c r="V730" i="24"/>
  <c r="N730" i="24"/>
  <c r="M730" i="24"/>
  <c r="W729" i="24"/>
  <c r="V729" i="24"/>
  <c r="N729" i="24"/>
  <c r="M729" i="24"/>
  <c r="W728" i="24"/>
  <c r="V728" i="24"/>
  <c r="N728" i="24"/>
  <c r="M728" i="24"/>
  <c r="W727" i="24"/>
  <c r="V727" i="24"/>
  <c r="N727" i="24"/>
  <c r="M727" i="24"/>
  <c r="W726" i="24"/>
  <c r="V726" i="24"/>
  <c r="N726" i="24"/>
  <c r="M726" i="24"/>
  <c r="W725" i="24"/>
  <c r="V725" i="24"/>
  <c r="N725" i="24"/>
  <c r="M725" i="24"/>
  <c r="W724" i="24"/>
  <c r="V724" i="24"/>
  <c r="N724" i="24"/>
  <c r="M724" i="24"/>
  <c r="W723" i="24"/>
  <c r="V723" i="24"/>
  <c r="N723" i="24"/>
  <c r="M723" i="24"/>
  <c r="W722" i="24"/>
  <c r="V722" i="24"/>
  <c r="N722" i="24"/>
  <c r="M722" i="24"/>
  <c r="W721" i="24"/>
  <c r="V721" i="24"/>
  <c r="N721" i="24"/>
  <c r="M721" i="24"/>
  <c r="W720" i="24"/>
  <c r="V720" i="24"/>
  <c r="N720" i="24"/>
  <c r="M720" i="24"/>
  <c r="W719" i="24"/>
  <c r="V719" i="24"/>
  <c r="N719" i="24"/>
  <c r="M719" i="24"/>
  <c r="W718" i="24"/>
  <c r="V718" i="24"/>
  <c r="N718" i="24"/>
  <c r="M718" i="24"/>
  <c r="W717" i="24"/>
  <c r="V717" i="24"/>
  <c r="N717" i="24"/>
  <c r="M717" i="24"/>
  <c r="W716" i="24"/>
  <c r="V716" i="24"/>
  <c r="N716" i="24"/>
  <c r="M716" i="24"/>
  <c r="W715" i="24"/>
  <c r="V715" i="24"/>
  <c r="N715" i="24"/>
  <c r="M715" i="24"/>
  <c r="W714" i="24"/>
  <c r="V714" i="24"/>
  <c r="N714" i="24"/>
  <c r="M714" i="24"/>
  <c r="W713" i="24"/>
  <c r="V713" i="24"/>
  <c r="N713" i="24"/>
  <c r="M713" i="24"/>
  <c r="W712" i="24"/>
  <c r="V712" i="24"/>
  <c r="N712" i="24"/>
  <c r="M712" i="24"/>
  <c r="W711" i="24"/>
  <c r="V711" i="24"/>
  <c r="N711" i="24"/>
  <c r="M711" i="24"/>
  <c r="W710" i="24"/>
  <c r="V710" i="24"/>
  <c r="N710" i="24"/>
  <c r="M710" i="24"/>
  <c r="W709" i="24"/>
  <c r="V709" i="24"/>
  <c r="N709" i="24"/>
  <c r="M709" i="24"/>
  <c r="W708" i="24"/>
  <c r="V708" i="24"/>
  <c r="W707" i="24"/>
  <c r="V707" i="24"/>
  <c r="N707" i="24"/>
  <c r="M707" i="24"/>
  <c r="W706" i="24"/>
  <c r="V706" i="24"/>
  <c r="N706" i="24"/>
  <c r="M706" i="24"/>
  <c r="W705" i="24"/>
  <c r="V705" i="24"/>
  <c r="N705" i="24"/>
  <c r="M705" i="24"/>
  <c r="W704" i="24"/>
  <c r="V704" i="24"/>
  <c r="N704" i="24"/>
  <c r="M704" i="24"/>
  <c r="W703" i="24"/>
  <c r="V703" i="24"/>
  <c r="N703" i="24"/>
  <c r="M703" i="24"/>
  <c r="W702" i="24"/>
  <c r="V702" i="24"/>
  <c r="N702" i="24"/>
  <c r="M702" i="24"/>
  <c r="W701" i="24"/>
  <c r="V701" i="24"/>
  <c r="N701" i="24"/>
  <c r="M701" i="24"/>
  <c r="W700" i="24"/>
  <c r="V700" i="24"/>
  <c r="N700" i="24"/>
  <c r="M700" i="24"/>
  <c r="W699" i="24"/>
  <c r="V699" i="24"/>
  <c r="N699" i="24"/>
  <c r="M699" i="24"/>
  <c r="W698" i="24"/>
  <c r="V698" i="24"/>
  <c r="N698" i="24"/>
  <c r="M698" i="24"/>
  <c r="W697" i="24"/>
  <c r="V697" i="24"/>
  <c r="N697" i="24"/>
  <c r="M697" i="24"/>
  <c r="W696" i="24"/>
  <c r="V696" i="24"/>
  <c r="N696" i="24"/>
  <c r="M696" i="24"/>
  <c r="W695" i="24"/>
  <c r="V695" i="24"/>
  <c r="N695" i="24"/>
  <c r="M695" i="24"/>
  <c r="W694" i="24"/>
  <c r="V694" i="24"/>
  <c r="N694" i="24"/>
  <c r="M694" i="24"/>
  <c r="W693" i="24"/>
  <c r="V693" i="24"/>
  <c r="N693" i="24"/>
  <c r="M693" i="24"/>
  <c r="W692" i="24"/>
  <c r="V692" i="24"/>
  <c r="N692" i="24"/>
  <c r="M692" i="24"/>
  <c r="W691" i="24"/>
  <c r="V691" i="24"/>
  <c r="N691" i="24"/>
  <c r="M691" i="24"/>
  <c r="W690" i="24"/>
  <c r="V690" i="24"/>
  <c r="N690" i="24"/>
  <c r="M690" i="24"/>
  <c r="W689" i="24"/>
  <c r="V689" i="24"/>
  <c r="N689" i="24"/>
  <c r="M689" i="24"/>
  <c r="W688" i="24"/>
  <c r="V688" i="24"/>
  <c r="N688" i="24"/>
  <c r="M688" i="24"/>
  <c r="W687" i="24"/>
  <c r="V687" i="24"/>
  <c r="N687" i="24"/>
  <c r="M687" i="24"/>
  <c r="W686" i="24"/>
  <c r="V686" i="24"/>
  <c r="N686" i="24"/>
  <c r="M686" i="24"/>
  <c r="W685" i="24"/>
  <c r="V685" i="24"/>
  <c r="N685" i="24"/>
  <c r="M685" i="24"/>
  <c r="W684" i="24"/>
  <c r="V684" i="24"/>
  <c r="N684" i="24"/>
  <c r="M684" i="24"/>
  <c r="W683" i="24"/>
  <c r="V683" i="24"/>
  <c r="N683" i="24"/>
  <c r="M683" i="24"/>
  <c r="W682" i="24"/>
  <c r="V682" i="24"/>
  <c r="N682" i="24"/>
  <c r="M682" i="24"/>
  <c r="W681" i="24"/>
  <c r="V681" i="24"/>
  <c r="N681" i="24"/>
  <c r="M681" i="24"/>
  <c r="W680" i="24"/>
  <c r="V680" i="24"/>
  <c r="N680" i="24"/>
  <c r="M680" i="24"/>
  <c r="W679" i="24"/>
  <c r="V679" i="24"/>
  <c r="W678" i="24"/>
  <c r="V678" i="24"/>
  <c r="N678" i="24"/>
  <c r="M678" i="24"/>
  <c r="W677" i="24"/>
  <c r="V677" i="24"/>
  <c r="N677" i="24"/>
  <c r="M677" i="24"/>
  <c r="W676" i="24"/>
  <c r="V676" i="24"/>
  <c r="N676" i="24"/>
  <c r="M676" i="24"/>
  <c r="W675" i="24"/>
  <c r="V675" i="24"/>
  <c r="N675" i="24"/>
  <c r="M675" i="24"/>
  <c r="W674" i="24"/>
  <c r="V674" i="24"/>
  <c r="N674" i="24"/>
  <c r="M674" i="24"/>
  <c r="W673" i="24"/>
  <c r="V673" i="24"/>
  <c r="N673" i="24"/>
  <c r="M673" i="24"/>
  <c r="W672" i="24"/>
  <c r="V672" i="24"/>
  <c r="N672" i="24"/>
  <c r="M672" i="24"/>
  <c r="W671" i="24"/>
  <c r="V671" i="24"/>
  <c r="N671" i="24"/>
  <c r="M671" i="24"/>
  <c r="W670" i="24"/>
  <c r="V670" i="24"/>
  <c r="N670" i="24"/>
  <c r="M670" i="24"/>
  <c r="W669" i="24"/>
  <c r="V669" i="24"/>
  <c r="N669" i="24"/>
  <c r="M669" i="24"/>
  <c r="W668" i="24"/>
  <c r="V668" i="24"/>
  <c r="N668" i="24"/>
  <c r="M668" i="24"/>
  <c r="W667" i="24"/>
  <c r="V667" i="24"/>
  <c r="N667" i="24"/>
  <c r="M667" i="24"/>
  <c r="W666" i="24"/>
  <c r="V666" i="24"/>
  <c r="N666" i="24"/>
  <c r="M666" i="24"/>
  <c r="W665" i="24"/>
  <c r="V665" i="24"/>
  <c r="N665" i="24"/>
  <c r="M665" i="24"/>
  <c r="W664" i="24"/>
  <c r="V664" i="24"/>
  <c r="N664" i="24"/>
  <c r="M664" i="24"/>
  <c r="W663" i="24"/>
  <c r="V663" i="24"/>
  <c r="N663" i="24"/>
  <c r="M663" i="24"/>
  <c r="W662" i="24"/>
  <c r="V662" i="24"/>
  <c r="N662" i="24"/>
  <c r="M662" i="24"/>
  <c r="W661" i="24"/>
  <c r="V661" i="24"/>
  <c r="N661" i="24"/>
  <c r="M661" i="24"/>
  <c r="W660" i="24"/>
  <c r="V660" i="24"/>
  <c r="N660" i="24"/>
  <c r="M660" i="24"/>
  <c r="W659" i="24"/>
  <c r="V659" i="24"/>
  <c r="N659" i="24"/>
  <c r="M659" i="24"/>
  <c r="W658" i="24"/>
  <c r="V658" i="24"/>
  <c r="N658" i="24"/>
  <c r="M658" i="24"/>
  <c r="W657" i="24"/>
  <c r="V657" i="24"/>
  <c r="N657" i="24"/>
  <c r="M657" i="24"/>
  <c r="W656" i="24"/>
  <c r="V656" i="24"/>
  <c r="N656" i="24"/>
  <c r="M656" i="24"/>
  <c r="N655" i="24"/>
  <c r="M655" i="24"/>
  <c r="W654" i="24"/>
  <c r="V654" i="24"/>
  <c r="N654" i="24"/>
  <c r="M654" i="24"/>
  <c r="W653" i="24"/>
  <c r="V653" i="24"/>
  <c r="N653" i="24"/>
  <c r="M653" i="24"/>
  <c r="W652" i="24"/>
  <c r="V652" i="24"/>
  <c r="N652" i="24"/>
  <c r="M652" i="24"/>
  <c r="W651" i="24"/>
  <c r="V651" i="24"/>
  <c r="N651" i="24"/>
  <c r="M651" i="24"/>
  <c r="W650" i="24"/>
  <c r="V650" i="24"/>
  <c r="N650" i="24"/>
  <c r="M650" i="24"/>
  <c r="W649" i="24"/>
  <c r="V649" i="24"/>
  <c r="N649" i="24"/>
  <c r="M649" i="24"/>
  <c r="W648" i="24"/>
  <c r="V648" i="24"/>
  <c r="N648" i="24"/>
  <c r="M648" i="24"/>
  <c r="W647" i="24"/>
  <c r="V647" i="24"/>
  <c r="N647" i="24"/>
  <c r="M647" i="24"/>
  <c r="W646" i="24"/>
  <c r="V646" i="24"/>
  <c r="N646" i="24"/>
  <c r="M646" i="24"/>
  <c r="W645" i="24"/>
  <c r="V645" i="24"/>
  <c r="N645" i="24"/>
  <c r="M645" i="24"/>
  <c r="W644" i="24"/>
  <c r="V644" i="24"/>
  <c r="N644" i="24"/>
  <c r="M644" i="24"/>
  <c r="W643" i="24"/>
  <c r="V643" i="24"/>
  <c r="N643" i="24"/>
  <c r="M643" i="24"/>
  <c r="W642" i="24"/>
  <c r="V642" i="24"/>
  <c r="N642" i="24"/>
  <c r="M642" i="24"/>
  <c r="W641" i="24"/>
  <c r="V641" i="24"/>
  <c r="N641" i="24"/>
  <c r="M641" i="24"/>
  <c r="W640" i="24"/>
  <c r="V640" i="24"/>
  <c r="N640" i="24"/>
  <c r="M640" i="24"/>
  <c r="W639" i="24"/>
  <c r="V639" i="24"/>
  <c r="N639" i="24"/>
  <c r="M639" i="24"/>
  <c r="W637" i="24"/>
  <c r="V637" i="24"/>
  <c r="W636" i="24"/>
  <c r="V636" i="24"/>
  <c r="N636" i="24"/>
  <c r="M636" i="24"/>
  <c r="W635" i="24"/>
  <c r="V635" i="24"/>
  <c r="N635" i="24"/>
  <c r="M635" i="24"/>
  <c r="W634" i="24"/>
  <c r="V634" i="24"/>
  <c r="N634" i="24"/>
  <c r="M634" i="24"/>
  <c r="W632" i="24"/>
  <c r="V632" i="24"/>
  <c r="N632" i="24"/>
  <c r="M632" i="24"/>
  <c r="W631" i="24"/>
  <c r="V631" i="24"/>
  <c r="N631" i="24"/>
  <c r="M631" i="24"/>
  <c r="W630" i="24"/>
  <c r="V630" i="24"/>
  <c r="N630" i="24"/>
  <c r="M630" i="24"/>
  <c r="W629" i="24"/>
  <c r="V629" i="24"/>
  <c r="N629" i="24"/>
  <c r="M629" i="24"/>
  <c r="W628" i="24"/>
  <c r="V628" i="24"/>
  <c r="N628" i="24"/>
  <c r="M628" i="24"/>
  <c r="W627" i="24"/>
  <c r="V627" i="24"/>
  <c r="N627" i="24"/>
  <c r="M627" i="24"/>
  <c r="W626" i="24"/>
  <c r="V626" i="24"/>
  <c r="N626" i="24"/>
  <c r="M626" i="24"/>
  <c r="W625" i="24"/>
  <c r="V625" i="24"/>
  <c r="N625" i="24"/>
  <c r="M625" i="24"/>
  <c r="W624" i="24"/>
  <c r="V624" i="24"/>
  <c r="N624" i="24"/>
  <c r="M624" i="24"/>
  <c r="W623" i="24"/>
  <c r="V623" i="24"/>
  <c r="N623" i="24"/>
  <c r="M623" i="24"/>
  <c r="W622" i="24"/>
  <c r="V622" i="24"/>
  <c r="N622" i="24"/>
  <c r="M622" i="24"/>
  <c r="W621" i="24"/>
  <c r="V621" i="24"/>
  <c r="N621" i="24"/>
  <c r="M621" i="24"/>
  <c r="W620" i="24"/>
  <c r="V620" i="24"/>
  <c r="N620" i="24"/>
  <c r="M620" i="24"/>
  <c r="W619" i="24"/>
  <c r="V619" i="24"/>
  <c r="N619" i="24"/>
  <c r="M619" i="24"/>
  <c r="W617" i="24"/>
  <c r="V617" i="24"/>
  <c r="N617" i="24"/>
  <c r="M617" i="24"/>
  <c r="W616" i="24"/>
  <c r="V616" i="24"/>
  <c r="N616" i="24"/>
  <c r="M616" i="24"/>
  <c r="W615" i="24"/>
  <c r="V615" i="24"/>
  <c r="N615" i="24"/>
  <c r="M615" i="24"/>
  <c r="W614" i="24"/>
  <c r="V614" i="24"/>
  <c r="N614" i="24"/>
  <c r="M614" i="24"/>
  <c r="W613" i="24"/>
  <c r="V613" i="24"/>
  <c r="N613" i="24"/>
  <c r="M613" i="24"/>
  <c r="W612" i="24"/>
  <c r="V612" i="24"/>
  <c r="N612" i="24"/>
  <c r="M612" i="24"/>
  <c r="W611" i="24"/>
  <c r="V611" i="24"/>
  <c r="N611" i="24"/>
  <c r="M611" i="24"/>
  <c r="W610" i="24"/>
  <c r="V610" i="24"/>
  <c r="N610" i="24"/>
  <c r="M610" i="24"/>
  <c r="W609" i="24"/>
  <c r="V609" i="24"/>
  <c r="N609" i="24"/>
  <c r="M609" i="24"/>
  <c r="W608" i="24"/>
  <c r="V608" i="24"/>
  <c r="N608" i="24"/>
  <c r="M608" i="24"/>
  <c r="W607" i="24"/>
  <c r="V607" i="24"/>
  <c r="N607" i="24"/>
  <c r="M607" i="24"/>
  <c r="W606" i="24"/>
  <c r="V606" i="24"/>
  <c r="N606" i="24"/>
  <c r="M606" i="24"/>
  <c r="W605" i="24"/>
  <c r="V605" i="24"/>
  <c r="N605" i="24"/>
  <c r="M605" i="24"/>
  <c r="W604" i="24"/>
  <c r="V604" i="24"/>
  <c r="N604" i="24"/>
  <c r="M604" i="24"/>
  <c r="W603" i="24"/>
  <c r="V603" i="24"/>
  <c r="N603" i="24"/>
  <c r="M603" i="24"/>
  <c r="W602" i="24"/>
  <c r="V602" i="24"/>
  <c r="N602" i="24"/>
  <c r="M602" i="24"/>
  <c r="W601" i="24"/>
  <c r="V601" i="24"/>
  <c r="N601" i="24"/>
  <c r="M601" i="24"/>
  <c r="W600" i="24"/>
  <c r="V600" i="24"/>
  <c r="N600" i="24"/>
  <c r="M600" i="24"/>
  <c r="W599" i="24"/>
  <c r="V599" i="24"/>
  <c r="N599" i="24"/>
  <c r="M599" i="24"/>
  <c r="W598" i="24"/>
  <c r="V598" i="24"/>
  <c r="N598" i="24"/>
  <c r="M598" i="24"/>
  <c r="W597" i="24"/>
  <c r="V597" i="24"/>
  <c r="N597" i="24"/>
  <c r="M597" i="24"/>
  <c r="W596" i="24"/>
  <c r="V596" i="24"/>
  <c r="N596" i="24"/>
  <c r="M596" i="24"/>
  <c r="W595" i="24"/>
  <c r="V595" i="24"/>
  <c r="N595" i="24"/>
  <c r="M595" i="24"/>
  <c r="W594" i="24"/>
  <c r="V594" i="24"/>
  <c r="N594" i="24"/>
  <c r="M594" i="24"/>
  <c r="W593" i="24"/>
  <c r="V593" i="24"/>
  <c r="N593" i="24"/>
  <c r="M593" i="24"/>
  <c r="W592" i="24"/>
  <c r="V592" i="24"/>
  <c r="N592" i="24"/>
  <c r="M592" i="24"/>
  <c r="W591" i="24"/>
  <c r="V591" i="24"/>
  <c r="N591" i="24"/>
  <c r="M591" i="24"/>
  <c r="W590" i="24"/>
  <c r="V590" i="24"/>
  <c r="N590" i="24"/>
  <c r="M590" i="24"/>
  <c r="W589" i="24"/>
  <c r="V589" i="24"/>
  <c r="N589" i="24"/>
  <c r="M589" i="24"/>
  <c r="W588" i="24"/>
  <c r="V588" i="24"/>
  <c r="N588" i="24"/>
  <c r="M588" i="24"/>
  <c r="W587" i="24"/>
  <c r="V587" i="24"/>
  <c r="N587" i="24"/>
  <c r="M587" i="24"/>
  <c r="W586" i="24"/>
  <c r="V586" i="24"/>
  <c r="N586" i="24"/>
  <c r="M586" i="24"/>
  <c r="W585" i="24"/>
  <c r="V585" i="24"/>
  <c r="N585" i="24"/>
  <c r="M585" i="24"/>
  <c r="W584" i="24"/>
  <c r="V584" i="24"/>
  <c r="N584" i="24"/>
  <c r="M584" i="24"/>
  <c r="W583" i="24"/>
  <c r="V583" i="24"/>
  <c r="N583" i="24"/>
  <c r="M583" i="24"/>
  <c r="W582" i="24"/>
  <c r="V582" i="24"/>
  <c r="N582" i="24"/>
  <c r="M582" i="24"/>
  <c r="W581" i="24"/>
  <c r="V581" i="24"/>
  <c r="N581" i="24"/>
  <c r="M581" i="24"/>
  <c r="W580" i="24"/>
  <c r="V580" i="24"/>
  <c r="N580" i="24"/>
  <c r="M580" i="24"/>
  <c r="W579" i="24"/>
  <c r="V579" i="24"/>
  <c r="N579" i="24"/>
  <c r="M579" i="24"/>
  <c r="W578" i="24"/>
  <c r="V578" i="24"/>
  <c r="N578" i="24"/>
  <c r="M578" i="24"/>
  <c r="W577" i="24"/>
  <c r="V577" i="24"/>
  <c r="N577" i="24"/>
  <c r="M577" i="24"/>
  <c r="W576" i="24"/>
  <c r="V576" i="24"/>
  <c r="N576" i="24"/>
  <c r="M576" i="24"/>
  <c r="W575" i="24"/>
  <c r="V575" i="24"/>
  <c r="N575" i="24"/>
  <c r="M575" i="24"/>
  <c r="W574" i="24"/>
  <c r="V574" i="24"/>
  <c r="N574" i="24"/>
  <c r="M574" i="24"/>
  <c r="W573" i="24"/>
  <c r="V573" i="24"/>
  <c r="N573" i="24"/>
  <c r="M573" i="24"/>
  <c r="W572" i="24"/>
  <c r="V572" i="24"/>
  <c r="N572" i="24"/>
  <c r="M572" i="24"/>
  <c r="W571" i="24"/>
  <c r="V571" i="24"/>
  <c r="N571" i="24"/>
  <c r="M571" i="24"/>
  <c r="W570" i="24"/>
  <c r="V570" i="24"/>
  <c r="N570" i="24"/>
  <c r="M570" i="24"/>
  <c r="W569" i="24"/>
  <c r="V569" i="24"/>
  <c r="N569" i="24"/>
  <c r="M569" i="24"/>
  <c r="W568" i="24"/>
  <c r="V568" i="24"/>
  <c r="N568" i="24"/>
  <c r="M568" i="24"/>
  <c r="W567" i="24"/>
  <c r="V567" i="24"/>
  <c r="N567" i="24"/>
  <c r="M567" i="24"/>
  <c r="W566" i="24"/>
  <c r="V566" i="24"/>
  <c r="N566" i="24"/>
  <c r="M566" i="24"/>
  <c r="W565" i="24"/>
  <c r="V565" i="24"/>
  <c r="N565" i="24"/>
  <c r="M565" i="24"/>
  <c r="W564" i="24"/>
  <c r="V564" i="24"/>
  <c r="N564" i="24"/>
  <c r="M564" i="24"/>
  <c r="W563" i="24"/>
  <c r="V563" i="24"/>
  <c r="N563" i="24"/>
  <c r="M563" i="24"/>
  <c r="W562" i="24"/>
  <c r="V562" i="24"/>
  <c r="N562" i="24"/>
  <c r="M562" i="24"/>
  <c r="W561" i="24"/>
  <c r="V561" i="24"/>
  <c r="N561" i="24"/>
  <c r="M561" i="24"/>
  <c r="W560" i="24"/>
  <c r="V560" i="24"/>
  <c r="N560" i="24"/>
  <c r="M560" i="24"/>
  <c r="W559" i="24"/>
  <c r="V559" i="24"/>
  <c r="N559" i="24"/>
  <c r="M559" i="24"/>
  <c r="W558" i="24"/>
  <c r="V558" i="24"/>
  <c r="N558" i="24"/>
  <c r="M558" i="24"/>
  <c r="W557" i="24"/>
  <c r="V557" i="24"/>
  <c r="N557" i="24"/>
  <c r="M557" i="24"/>
  <c r="W556" i="24"/>
  <c r="V556" i="24"/>
  <c r="N556" i="24"/>
  <c r="M556" i="24"/>
  <c r="W555" i="24"/>
  <c r="V555" i="24"/>
  <c r="N555" i="24"/>
  <c r="M555" i="24"/>
  <c r="W554" i="24"/>
  <c r="V554" i="24"/>
  <c r="N554" i="24"/>
  <c r="M554" i="24"/>
  <c r="W553" i="24"/>
  <c r="V553" i="24"/>
  <c r="N553" i="24"/>
  <c r="M553" i="24"/>
  <c r="W552" i="24"/>
  <c r="V552" i="24"/>
  <c r="N552" i="24"/>
  <c r="M552" i="24"/>
  <c r="W551" i="24"/>
  <c r="V551" i="24"/>
  <c r="N551" i="24"/>
  <c r="M551" i="24"/>
  <c r="W550" i="24"/>
  <c r="V550" i="24"/>
  <c r="N550" i="24"/>
  <c r="M550" i="24"/>
  <c r="W549" i="24"/>
  <c r="V549" i="24"/>
  <c r="N549" i="24"/>
  <c r="M549" i="24"/>
  <c r="W548" i="24"/>
  <c r="V548" i="24"/>
  <c r="N548" i="24"/>
  <c r="M548" i="24"/>
  <c r="W547" i="24"/>
  <c r="V547" i="24"/>
  <c r="N547" i="24"/>
  <c r="M547" i="24"/>
  <c r="N546" i="24"/>
  <c r="M546" i="24"/>
  <c r="W545" i="24"/>
  <c r="V545" i="24"/>
  <c r="N545" i="24"/>
  <c r="M545" i="24"/>
  <c r="N544" i="24"/>
  <c r="M544" i="24"/>
  <c r="W543" i="24"/>
  <c r="V543" i="24"/>
  <c r="N543" i="24"/>
  <c r="M543" i="24"/>
  <c r="W542" i="24"/>
  <c r="V542" i="24"/>
  <c r="N542" i="24"/>
  <c r="M542" i="24"/>
  <c r="W541" i="24"/>
  <c r="V541" i="24"/>
  <c r="N541" i="24"/>
  <c r="M541" i="24"/>
  <c r="W540" i="24"/>
  <c r="V540" i="24"/>
  <c r="N540" i="24"/>
  <c r="M540" i="24"/>
  <c r="W539" i="24"/>
  <c r="V539" i="24"/>
  <c r="N539" i="24"/>
  <c r="M539" i="24"/>
  <c r="W538" i="24"/>
  <c r="V538" i="24"/>
  <c r="N538" i="24"/>
  <c r="M538" i="24"/>
  <c r="W537" i="24"/>
  <c r="V537" i="24"/>
  <c r="N537" i="24"/>
  <c r="M537" i="24"/>
  <c r="W536" i="24"/>
  <c r="V536" i="24"/>
  <c r="N536" i="24"/>
  <c r="M536" i="24"/>
  <c r="W535" i="24"/>
  <c r="V535" i="24"/>
  <c r="N535" i="24"/>
  <c r="M535" i="24"/>
  <c r="W534" i="24"/>
  <c r="V534" i="24"/>
  <c r="N534" i="24"/>
  <c r="M534" i="24"/>
  <c r="W533" i="24"/>
  <c r="V533" i="24"/>
  <c r="N533" i="24"/>
  <c r="M533" i="24"/>
  <c r="W532" i="24"/>
  <c r="V532" i="24"/>
  <c r="N532" i="24"/>
  <c r="M532" i="24"/>
  <c r="W531" i="24"/>
  <c r="V531" i="24"/>
  <c r="N531" i="24"/>
  <c r="M531" i="24"/>
  <c r="W530" i="24"/>
  <c r="V530" i="24"/>
  <c r="N530" i="24"/>
  <c r="M530" i="24"/>
  <c r="W529" i="24"/>
  <c r="V529" i="24"/>
  <c r="N529" i="24"/>
  <c r="M529" i="24"/>
  <c r="W528" i="24"/>
  <c r="V528" i="24"/>
  <c r="N528" i="24"/>
  <c r="M528" i="24"/>
  <c r="W527" i="24"/>
  <c r="V527" i="24"/>
  <c r="N527" i="24"/>
  <c r="M527" i="24"/>
  <c r="W526" i="24"/>
  <c r="V526" i="24"/>
  <c r="N526" i="24"/>
  <c r="M526" i="24"/>
  <c r="W525" i="24"/>
  <c r="V525" i="24"/>
  <c r="N525" i="24"/>
  <c r="M525" i="24"/>
  <c r="W524" i="24"/>
  <c r="V524" i="24"/>
  <c r="N524" i="24"/>
  <c r="M524" i="24"/>
  <c r="W523" i="24"/>
  <c r="V523" i="24"/>
  <c r="N523" i="24"/>
  <c r="M523" i="24"/>
  <c r="W522" i="24"/>
  <c r="V522" i="24"/>
  <c r="N522" i="24"/>
  <c r="M522" i="24"/>
  <c r="W521" i="24"/>
  <c r="V521" i="24"/>
  <c r="N521" i="24"/>
  <c r="M521" i="24"/>
  <c r="W520" i="24"/>
  <c r="V520" i="24"/>
  <c r="N520" i="24"/>
  <c r="M520" i="24"/>
  <c r="W519" i="24"/>
  <c r="V519" i="24"/>
  <c r="N519" i="24"/>
  <c r="M519" i="24"/>
  <c r="W518" i="24"/>
  <c r="V518" i="24"/>
  <c r="N518" i="24"/>
  <c r="M518" i="24"/>
  <c r="W517" i="24"/>
  <c r="V517" i="24"/>
  <c r="N517" i="24"/>
  <c r="M517" i="24"/>
  <c r="W516" i="24"/>
  <c r="V516" i="24"/>
  <c r="N516" i="24"/>
  <c r="M516" i="24"/>
  <c r="W515" i="24"/>
  <c r="V515" i="24"/>
  <c r="N515" i="24"/>
  <c r="M515" i="24"/>
  <c r="W514" i="24"/>
  <c r="V514" i="24"/>
  <c r="N514" i="24"/>
  <c r="M514" i="24"/>
  <c r="W513" i="24"/>
  <c r="V513" i="24"/>
  <c r="N513" i="24"/>
  <c r="M513" i="24"/>
  <c r="W512" i="24"/>
  <c r="V512" i="24"/>
  <c r="N512" i="24"/>
  <c r="M512" i="24"/>
  <c r="W511" i="24"/>
  <c r="V511" i="24"/>
  <c r="N511" i="24"/>
  <c r="M511" i="24"/>
  <c r="W510" i="24"/>
  <c r="V510" i="24"/>
  <c r="N510" i="24"/>
  <c r="M510" i="24"/>
  <c r="W509" i="24"/>
  <c r="V509" i="24"/>
  <c r="N509" i="24"/>
  <c r="M509" i="24"/>
  <c r="W508" i="24"/>
  <c r="V508" i="24"/>
  <c r="N508" i="24"/>
  <c r="M508" i="24"/>
  <c r="W507" i="24"/>
  <c r="V507" i="24"/>
  <c r="N507" i="24"/>
  <c r="M507" i="24"/>
  <c r="W506" i="24"/>
  <c r="V506" i="24"/>
  <c r="N506" i="24"/>
  <c r="M506" i="24"/>
  <c r="W505" i="24"/>
  <c r="V505" i="24"/>
  <c r="N505" i="24"/>
  <c r="M505" i="24"/>
  <c r="W504" i="24"/>
  <c r="V504" i="24"/>
  <c r="N504" i="24"/>
  <c r="M504" i="24"/>
  <c r="W503" i="24"/>
  <c r="V503" i="24"/>
  <c r="N503" i="24"/>
  <c r="M503" i="24"/>
  <c r="W502" i="24"/>
  <c r="V502" i="24"/>
  <c r="N502" i="24"/>
  <c r="M502" i="24"/>
  <c r="W501" i="24"/>
  <c r="V501" i="24"/>
  <c r="N501" i="24"/>
  <c r="M501" i="24"/>
  <c r="W500" i="24"/>
  <c r="V500" i="24"/>
  <c r="N500" i="24"/>
  <c r="M500" i="24"/>
  <c r="W499" i="24"/>
  <c r="V499" i="24"/>
  <c r="N499" i="24"/>
  <c r="M499" i="24"/>
  <c r="W498" i="24"/>
  <c r="V498" i="24"/>
  <c r="N498" i="24"/>
  <c r="M498" i="24"/>
  <c r="W497" i="24"/>
  <c r="V497" i="24"/>
  <c r="N497" i="24"/>
  <c r="M497" i="24"/>
  <c r="W496" i="24"/>
  <c r="V496" i="24"/>
  <c r="N496" i="24"/>
  <c r="M496" i="24"/>
  <c r="W495" i="24"/>
  <c r="V495" i="24"/>
  <c r="N495" i="24"/>
  <c r="M495" i="24"/>
  <c r="W494" i="24"/>
  <c r="V494" i="24"/>
  <c r="N494" i="24"/>
  <c r="M494" i="24"/>
  <c r="W493" i="24"/>
  <c r="V493" i="24"/>
  <c r="N493" i="24"/>
  <c r="M493" i="24"/>
  <c r="W492" i="24"/>
  <c r="V492" i="24"/>
  <c r="N492" i="24"/>
  <c r="M492" i="24"/>
  <c r="W491" i="24"/>
  <c r="V491" i="24"/>
  <c r="N491" i="24"/>
  <c r="M491" i="24"/>
  <c r="W490" i="24"/>
  <c r="V490" i="24"/>
  <c r="N490" i="24"/>
  <c r="M490" i="24"/>
  <c r="W489" i="24"/>
  <c r="V489" i="24"/>
  <c r="N489" i="24"/>
  <c r="M489" i="24"/>
  <c r="W488" i="24"/>
  <c r="V488" i="24"/>
  <c r="N488" i="24"/>
  <c r="M488" i="24"/>
  <c r="W487" i="24"/>
  <c r="V487" i="24"/>
  <c r="N487" i="24"/>
  <c r="M487" i="24"/>
  <c r="W486" i="24"/>
  <c r="V486" i="24"/>
  <c r="N486" i="24"/>
  <c r="M486" i="24"/>
  <c r="W485" i="24"/>
  <c r="V485" i="24"/>
  <c r="N485" i="24"/>
  <c r="M485" i="24"/>
  <c r="W484" i="24"/>
  <c r="V484" i="24"/>
  <c r="N484" i="24"/>
  <c r="M484" i="24"/>
  <c r="W483" i="24"/>
  <c r="V483" i="24"/>
  <c r="N483" i="24"/>
  <c r="M483" i="24"/>
  <c r="W482" i="24"/>
  <c r="V482" i="24"/>
  <c r="N482" i="24"/>
  <c r="M482" i="24"/>
  <c r="W481" i="24"/>
  <c r="V481" i="24"/>
  <c r="N481" i="24"/>
  <c r="M481" i="24"/>
  <c r="W480" i="24"/>
  <c r="V480" i="24"/>
  <c r="N480" i="24"/>
  <c r="M480" i="24"/>
  <c r="W479" i="24"/>
  <c r="V479" i="24"/>
  <c r="N479" i="24"/>
  <c r="M479" i="24"/>
  <c r="W478" i="24"/>
  <c r="V478" i="24"/>
  <c r="N478" i="24"/>
  <c r="M478" i="24"/>
  <c r="W477" i="24"/>
  <c r="V477" i="24"/>
  <c r="N477" i="24"/>
  <c r="M477" i="24"/>
  <c r="W476" i="24"/>
  <c r="V476" i="24"/>
  <c r="N476" i="24"/>
  <c r="M476" i="24"/>
  <c r="W475" i="24"/>
  <c r="V475" i="24"/>
  <c r="N475" i="24"/>
  <c r="M475" i="24"/>
  <c r="W474" i="24"/>
  <c r="V474" i="24"/>
  <c r="N474" i="24"/>
  <c r="M474" i="24"/>
  <c r="W473" i="24"/>
  <c r="V473" i="24"/>
  <c r="N473" i="24"/>
  <c r="M473" i="24"/>
  <c r="W472" i="24"/>
  <c r="V472" i="24"/>
  <c r="N472" i="24"/>
  <c r="M472" i="24"/>
  <c r="W471" i="24"/>
  <c r="V471" i="24"/>
  <c r="N471" i="24"/>
  <c r="M471" i="24"/>
  <c r="W470" i="24"/>
  <c r="V470" i="24"/>
  <c r="N470" i="24"/>
  <c r="M470" i="24"/>
  <c r="W469" i="24"/>
  <c r="V469" i="24"/>
  <c r="N469" i="24"/>
  <c r="M469" i="24"/>
  <c r="W468" i="24"/>
  <c r="V468" i="24"/>
  <c r="N468" i="24"/>
  <c r="M468" i="24"/>
  <c r="W467" i="24"/>
  <c r="V467" i="24"/>
  <c r="N467" i="24"/>
  <c r="M467" i="24"/>
  <c r="W466" i="24"/>
  <c r="V466" i="24"/>
  <c r="N466" i="24"/>
  <c r="M466" i="24"/>
  <c r="W465" i="24"/>
  <c r="V465" i="24"/>
  <c r="N465" i="24"/>
  <c r="M465" i="24"/>
  <c r="W464" i="24"/>
  <c r="V464" i="24"/>
  <c r="N464" i="24"/>
  <c r="M464" i="24"/>
  <c r="W463" i="24"/>
  <c r="V463" i="24"/>
  <c r="N463" i="24"/>
  <c r="M463" i="24"/>
  <c r="W462" i="24"/>
  <c r="V462" i="24"/>
  <c r="N462" i="24"/>
  <c r="M462" i="24"/>
  <c r="N461" i="24"/>
  <c r="M461" i="24"/>
  <c r="W460" i="24"/>
  <c r="V460" i="24"/>
  <c r="N460" i="24"/>
  <c r="M460" i="24"/>
  <c r="N459" i="24"/>
  <c r="M459" i="24"/>
  <c r="W458" i="24"/>
  <c r="V458" i="24"/>
  <c r="N458" i="24"/>
  <c r="M458" i="24"/>
  <c r="W457" i="24"/>
  <c r="V457" i="24"/>
  <c r="N457" i="24"/>
  <c r="M457" i="24"/>
  <c r="W456" i="24"/>
  <c r="V456" i="24"/>
  <c r="N456" i="24"/>
  <c r="M456" i="24"/>
  <c r="W455" i="24"/>
  <c r="V455" i="24"/>
  <c r="N455" i="24"/>
  <c r="M455" i="24"/>
  <c r="W454" i="24"/>
  <c r="V454" i="24"/>
  <c r="N454" i="24"/>
  <c r="M454" i="24"/>
  <c r="W453" i="24"/>
  <c r="V453" i="24"/>
  <c r="N453" i="24"/>
  <c r="M453" i="24"/>
  <c r="W452" i="24"/>
  <c r="V452" i="24"/>
  <c r="N452" i="24"/>
  <c r="M452" i="24"/>
  <c r="W451" i="24"/>
  <c r="V451" i="24"/>
  <c r="N451" i="24"/>
  <c r="M451" i="24"/>
  <c r="W450" i="24"/>
  <c r="V450" i="24"/>
  <c r="N450" i="24"/>
  <c r="M450" i="24"/>
  <c r="W449" i="24"/>
  <c r="V449" i="24"/>
  <c r="N449" i="24"/>
  <c r="M449" i="24"/>
  <c r="W448" i="24"/>
  <c r="V448" i="24"/>
  <c r="N448" i="24"/>
  <c r="M448" i="24"/>
  <c r="W447" i="24"/>
  <c r="V447" i="24"/>
  <c r="N447" i="24"/>
  <c r="M447" i="24"/>
  <c r="W446" i="24"/>
  <c r="V446" i="24"/>
  <c r="N446" i="24"/>
  <c r="M446" i="24"/>
  <c r="W445" i="24"/>
  <c r="V445" i="24"/>
  <c r="N445" i="24"/>
  <c r="M445" i="24"/>
  <c r="W444" i="24"/>
  <c r="V444" i="24"/>
  <c r="N444" i="24"/>
  <c r="M444" i="24"/>
  <c r="W443" i="24"/>
  <c r="V443" i="24"/>
  <c r="N443" i="24"/>
  <c r="M443" i="24"/>
  <c r="W442" i="24"/>
  <c r="V442" i="24"/>
  <c r="N442" i="24"/>
  <c r="M442" i="24"/>
  <c r="W441" i="24"/>
  <c r="V441" i="24"/>
  <c r="N441" i="24"/>
  <c r="M441" i="24"/>
  <c r="W440" i="24"/>
  <c r="V440" i="24"/>
  <c r="N440" i="24"/>
  <c r="M440" i="24"/>
  <c r="W439" i="24"/>
  <c r="V439" i="24"/>
  <c r="N439" i="24"/>
  <c r="M439" i="24"/>
  <c r="W438" i="24"/>
  <c r="V438" i="24"/>
  <c r="N438" i="24"/>
  <c r="M438" i="24"/>
  <c r="W437" i="24"/>
  <c r="V437" i="24"/>
  <c r="N437" i="24"/>
  <c r="M437" i="24"/>
  <c r="W436" i="24"/>
  <c r="V436" i="24"/>
  <c r="N436" i="24"/>
  <c r="M436" i="24"/>
  <c r="W435" i="24"/>
  <c r="V435" i="24"/>
  <c r="N435" i="24"/>
  <c r="M435" i="24"/>
  <c r="W434" i="24"/>
  <c r="V434" i="24"/>
  <c r="N434" i="24"/>
  <c r="M434" i="24"/>
  <c r="W433" i="24"/>
  <c r="V433" i="24"/>
  <c r="N433" i="24"/>
  <c r="M433" i="24"/>
  <c r="W432" i="24"/>
  <c r="V432" i="24"/>
  <c r="N432" i="24"/>
  <c r="M432" i="24"/>
  <c r="W431" i="24"/>
  <c r="V431" i="24"/>
  <c r="N431" i="24"/>
  <c r="M431" i="24"/>
  <c r="W430" i="24"/>
  <c r="V430" i="24"/>
  <c r="W429" i="24"/>
  <c r="V429" i="24"/>
  <c r="N429" i="24"/>
  <c r="M429" i="24"/>
  <c r="W428" i="24"/>
  <c r="V428" i="24"/>
  <c r="N428" i="24"/>
  <c r="M428" i="24"/>
  <c r="W427" i="24"/>
  <c r="V427" i="24"/>
  <c r="N427" i="24"/>
  <c r="M427" i="24"/>
  <c r="N426" i="24"/>
  <c r="M426" i="24"/>
  <c r="W425" i="24"/>
  <c r="V425" i="24"/>
  <c r="N425" i="24"/>
  <c r="M425" i="24"/>
  <c r="W424" i="24"/>
  <c r="V424" i="24"/>
  <c r="N424" i="24"/>
  <c r="M424" i="24"/>
  <c r="W423" i="24"/>
  <c r="V423" i="24"/>
  <c r="N423" i="24"/>
  <c r="M423" i="24"/>
  <c r="W422" i="24"/>
  <c r="V422" i="24"/>
  <c r="N422" i="24"/>
  <c r="M422" i="24"/>
  <c r="W421" i="24"/>
  <c r="V421" i="24"/>
  <c r="N421" i="24"/>
  <c r="M421" i="24"/>
  <c r="W420" i="24"/>
  <c r="V420" i="24"/>
  <c r="N420" i="24"/>
  <c r="M420" i="24"/>
  <c r="W419" i="24"/>
  <c r="V419" i="24"/>
  <c r="N419" i="24"/>
  <c r="M419" i="24"/>
  <c r="W418" i="24"/>
  <c r="V418" i="24"/>
  <c r="N418" i="24"/>
  <c r="M418" i="24"/>
  <c r="W417" i="24"/>
  <c r="V417" i="24"/>
  <c r="N417" i="24"/>
  <c r="M417" i="24"/>
  <c r="W416" i="24"/>
  <c r="V416" i="24"/>
  <c r="N416" i="24"/>
  <c r="M416" i="24"/>
  <c r="W415" i="24"/>
  <c r="V415" i="24"/>
  <c r="N415" i="24"/>
  <c r="M415" i="24"/>
  <c r="W414" i="24"/>
  <c r="V414" i="24"/>
  <c r="N414" i="24"/>
  <c r="M414" i="24"/>
  <c r="W413" i="24"/>
  <c r="V413" i="24"/>
  <c r="N413" i="24"/>
  <c r="M413" i="24"/>
  <c r="W412" i="24"/>
  <c r="V412" i="24"/>
  <c r="N412" i="24"/>
  <c r="M412" i="24"/>
  <c r="W411" i="24"/>
  <c r="V411" i="24"/>
  <c r="N411" i="24"/>
  <c r="M411" i="24"/>
  <c r="W410" i="24"/>
  <c r="V410" i="24"/>
  <c r="N410" i="24"/>
  <c r="M410" i="24"/>
  <c r="W409" i="24"/>
  <c r="V409" i="24"/>
  <c r="N409" i="24"/>
  <c r="M409" i="24"/>
  <c r="W408" i="24"/>
  <c r="V408" i="24"/>
  <c r="N408" i="24"/>
  <c r="M408" i="24"/>
  <c r="W407" i="24"/>
  <c r="V407" i="24"/>
  <c r="N407" i="24"/>
  <c r="M407" i="24"/>
  <c r="W406" i="24"/>
  <c r="V406" i="24"/>
  <c r="N406" i="24"/>
  <c r="M406" i="24"/>
  <c r="W405" i="24"/>
  <c r="V405" i="24"/>
  <c r="N405" i="24"/>
  <c r="M405" i="24"/>
  <c r="W404" i="24"/>
  <c r="V404" i="24"/>
  <c r="N404" i="24"/>
  <c r="M404" i="24"/>
  <c r="W403" i="24"/>
  <c r="V403" i="24"/>
  <c r="N403" i="24"/>
  <c r="M403" i="24"/>
  <c r="W402" i="24"/>
  <c r="V402" i="24"/>
  <c r="N402" i="24"/>
  <c r="M402" i="24"/>
  <c r="W401" i="24"/>
  <c r="V401" i="24"/>
  <c r="N401" i="24"/>
  <c r="M401" i="24"/>
  <c r="W400" i="24"/>
  <c r="V400" i="24"/>
  <c r="N400" i="24"/>
  <c r="M400" i="24"/>
  <c r="W399" i="24"/>
  <c r="V399" i="24"/>
  <c r="N399" i="24"/>
  <c r="M399" i="24"/>
  <c r="W398" i="24"/>
  <c r="V398" i="24"/>
  <c r="N398" i="24"/>
  <c r="M398" i="24"/>
  <c r="W397" i="24"/>
  <c r="V397" i="24"/>
  <c r="N397" i="24"/>
  <c r="M397" i="24"/>
  <c r="W396" i="24"/>
  <c r="V396" i="24"/>
  <c r="W395" i="24"/>
  <c r="V395" i="24"/>
  <c r="N395" i="24"/>
  <c r="M395" i="24"/>
  <c r="W394" i="24"/>
  <c r="V394" i="24"/>
  <c r="N394" i="24"/>
  <c r="M394" i="24"/>
  <c r="W393" i="24"/>
  <c r="V393" i="24"/>
  <c r="N393" i="24"/>
  <c r="M393" i="24"/>
  <c r="W392" i="24"/>
  <c r="V392" i="24"/>
  <c r="N392" i="24"/>
  <c r="M392" i="24"/>
  <c r="W391" i="24"/>
  <c r="V391" i="24"/>
  <c r="N391" i="24"/>
  <c r="M391" i="24"/>
  <c r="W390" i="24"/>
  <c r="V390" i="24"/>
  <c r="N390" i="24"/>
  <c r="M390" i="24"/>
  <c r="W389" i="24"/>
  <c r="V389" i="24"/>
  <c r="N389" i="24"/>
  <c r="M389" i="24"/>
  <c r="W388" i="24"/>
  <c r="V388" i="24"/>
  <c r="N388" i="24"/>
  <c r="M388" i="24"/>
  <c r="W387" i="24"/>
  <c r="V387" i="24"/>
  <c r="N387" i="24"/>
  <c r="M387" i="24"/>
  <c r="W386" i="24"/>
  <c r="V386" i="24"/>
  <c r="N386" i="24"/>
  <c r="M386" i="24"/>
  <c r="W385" i="24"/>
  <c r="V385" i="24"/>
  <c r="W384" i="24"/>
  <c r="V384" i="24"/>
  <c r="N384" i="24"/>
  <c r="M384" i="24"/>
  <c r="W383" i="24"/>
  <c r="V383" i="24"/>
  <c r="N383" i="24"/>
  <c r="M383" i="24"/>
  <c r="W382" i="24"/>
  <c r="V382" i="24"/>
  <c r="N382" i="24"/>
  <c r="M382" i="24"/>
  <c r="W381" i="24"/>
  <c r="V381" i="24"/>
  <c r="N381" i="24"/>
  <c r="M381" i="24"/>
  <c r="W380" i="24"/>
  <c r="V380" i="24"/>
  <c r="N380" i="24"/>
  <c r="M380" i="24"/>
  <c r="W379" i="24"/>
  <c r="V379" i="24"/>
  <c r="N379" i="24"/>
  <c r="M379" i="24"/>
  <c r="W378" i="24"/>
  <c r="V378" i="24"/>
  <c r="N378" i="24"/>
  <c r="M378" i="24"/>
  <c r="W377" i="24"/>
  <c r="V377" i="24"/>
  <c r="N377" i="24"/>
  <c r="M377" i="24"/>
  <c r="W376" i="24"/>
  <c r="V376" i="24"/>
  <c r="N376" i="24"/>
  <c r="M376" i="24"/>
  <c r="W375" i="24"/>
  <c r="V375" i="24"/>
  <c r="N375" i="24"/>
  <c r="M375" i="24"/>
  <c r="W374" i="24"/>
  <c r="V374" i="24"/>
  <c r="N374" i="24"/>
  <c r="M374" i="24"/>
  <c r="W373" i="24"/>
  <c r="V373" i="24"/>
  <c r="N373" i="24"/>
  <c r="M373" i="24"/>
  <c r="W372" i="24"/>
  <c r="V372" i="24"/>
  <c r="N372" i="24"/>
  <c r="M372" i="24"/>
  <c r="W371" i="24"/>
  <c r="V371" i="24"/>
  <c r="N371" i="24"/>
  <c r="M371" i="24"/>
  <c r="W370" i="24"/>
  <c r="V370" i="24"/>
  <c r="N370" i="24"/>
  <c r="M370" i="24"/>
  <c r="W369" i="24"/>
  <c r="V369" i="24"/>
  <c r="N369" i="24"/>
  <c r="M369" i="24"/>
  <c r="W368" i="24"/>
  <c r="V368" i="24"/>
  <c r="N368" i="24"/>
  <c r="M368" i="24"/>
  <c r="W367" i="24"/>
  <c r="V367" i="24"/>
  <c r="N367" i="24"/>
  <c r="M367" i="24"/>
  <c r="W366" i="24"/>
  <c r="V366" i="24"/>
  <c r="N366" i="24"/>
  <c r="M366" i="24"/>
  <c r="W365" i="24"/>
  <c r="V365" i="24"/>
  <c r="N365" i="24"/>
  <c r="M365" i="24"/>
  <c r="W364" i="24"/>
  <c r="V364" i="24"/>
  <c r="N364" i="24"/>
  <c r="M364" i="24"/>
  <c r="W363" i="24"/>
  <c r="V363" i="24"/>
  <c r="N363" i="24"/>
  <c r="M363" i="24"/>
  <c r="W362" i="24"/>
  <c r="V362" i="24"/>
  <c r="N362" i="24"/>
  <c r="M362" i="24"/>
  <c r="W361" i="24"/>
  <c r="V361" i="24"/>
  <c r="N361" i="24"/>
  <c r="M361" i="24"/>
  <c r="W360" i="24"/>
  <c r="V360" i="24"/>
  <c r="N360" i="24"/>
  <c r="M360" i="24"/>
  <c r="W359" i="24"/>
  <c r="V359" i="24"/>
  <c r="N359" i="24"/>
  <c r="M359" i="24"/>
  <c r="W358" i="24"/>
  <c r="V358" i="24"/>
  <c r="N358" i="24"/>
  <c r="M358" i="24"/>
  <c r="W357" i="24"/>
  <c r="V357" i="24"/>
  <c r="N357" i="24"/>
  <c r="M357" i="24"/>
  <c r="W356" i="24"/>
  <c r="V356" i="24"/>
  <c r="N356" i="24"/>
  <c r="M356" i="24"/>
  <c r="W355" i="24"/>
  <c r="V355" i="24"/>
  <c r="N355" i="24"/>
  <c r="M355" i="24"/>
  <c r="W354" i="24"/>
  <c r="V354" i="24"/>
  <c r="N354" i="24"/>
  <c r="M354" i="24"/>
  <c r="W353" i="24"/>
  <c r="V353" i="24"/>
  <c r="N353" i="24"/>
  <c r="M353" i="24"/>
  <c r="W352" i="24"/>
  <c r="V352" i="24"/>
  <c r="N352" i="24"/>
  <c r="M352" i="24"/>
  <c r="W351" i="24"/>
  <c r="V351" i="24"/>
  <c r="N351" i="24"/>
  <c r="M351" i="24"/>
  <c r="W350" i="24"/>
  <c r="V350" i="24"/>
  <c r="N350" i="24"/>
  <c r="M350" i="24"/>
  <c r="W349" i="24"/>
  <c r="V349" i="24"/>
  <c r="N349" i="24"/>
  <c r="M349" i="24"/>
  <c r="W348" i="24"/>
  <c r="V348" i="24"/>
  <c r="N348" i="24"/>
  <c r="M348" i="24"/>
  <c r="W347" i="24"/>
  <c r="V347" i="24"/>
  <c r="N347" i="24"/>
  <c r="M347" i="24"/>
  <c r="W346" i="24"/>
  <c r="V346" i="24"/>
  <c r="N346" i="24"/>
  <c r="M346" i="24"/>
  <c r="W345" i="24"/>
  <c r="V345" i="24"/>
  <c r="N345" i="24"/>
  <c r="M345" i="24"/>
  <c r="W344" i="24"/>
  <c r="V344" i="24"/>
  <c r="N344" i="24"/>
  <c r="M344" i="24"/>
  <c r="W343" i="24"/>
  <c r="V343" i="24"/>
  <c r="N343" i="24"/>
  <c r="M343" i="24"/>
  <c r="W342" i="24"/>
  <c r="V342" i="24"/>
  <c r="N342" i="24"/>
  <c r="M342" i="24"/>
  <c r="W341" i="24"/>
  <c r="V341" i="24"/>
  <c r="N341" i="24"/>
  <c r="M341" i="24"/>
  <c r="W340" i="24"/>
  <c r="V340" i="24"/>
  <c r="N340" i="24"/>
  <c r="M340" i="24"/>
  <c r="W339" i="24"/>
  <c r="V339" i="24"/>
  <c r="N339" i="24"/>
  <c r="M339" i="24"/>
  <c r="W338" i="24"/>
  <c r="V338" i="24"/>
  <c r="N338" i="24"/>
  <c r="M338" i="24"/>
  <c r="W337" i="24"/>
  <c r="V337" i="24"/>
  <c r="N337" i="24"/>
  <c r="M337" i="24"/>
  <c r="W336" i="24"/>
  <c r="V336" i="24"/>
  <c r="N336" i="24"/>
  <c r="M336" i="24"/>
  <c r="W335" i="24"/>
  <c r="V335" i="24"/>
  <c r="N335" i="24"/>
  <c r="M335" i="24"/>
  <c r="W334" i="24"/>
  <c r="V334" i="24"/>
  <c r="N334" i="24"/>
  <c r="M334" i="24"/>
  <c r="W333" i="24"/>
  <c r="V333" i="24"/>
  <c r="N333" i="24"/>
  <c r="M333" i="24"/>
  <c r="W332" i="24"/>
  <c r="V332" i="24"/>
  <c r="N332" i="24"/>
  <c r="M332" i="24"/>
  <c r="W331" i="24"/>
  <c r="V331" i="24"/>
  <c r="N331" i="24"/>
  <c r="M331" i="24"/>
  <c r="W330" i="24"/>
  <c r="V330" i="24"/>
  <c r="N330" i="24"/>
  <c r="M330" i="24"/>
  <c r="W329" i="24"/>
  <c r="V329" i="24"/>
  <c r="N329" i="24"/>
  <c r="M329" i="24"/>
  <c r="W328" i="24"/>
  <c r="V328" i="24"/>
  <c r="N328" i="24"/>
  <c r="M328" i="24"/>
  <c r="W327" i="24"/>
  <c r="V327" i="24"/>
  <c r="N327" i="24"/>
  <c r="M327" i="24"/>
  <c r="W326" i="24"/>
  <c r="V326" i="24"/>
  <c r="N326" i="24"/>
  <c r="M326" i="24"/>
  <c r="W325" i="24"/>
  <c r="V325" i="24"/>
  <c r="N325" i="24"/>
  <c r="M325" i="24"/>
  <c r="W324" i="24"/>
  <c r="V324" i="24"/>
  <c r="N324" i="24"/>
  <c r="M324" i="24"/>
  <c r="W323" i="24"/>
  <c r="V323" i="24"/>
  <c r="N323" i="24"/>
  <c r="M323" i="24"/>
  <c r="W322" i="24"/>
  <c r="V322" i="24"/>
  <c r="N322" i="24"/>
  <c r="M322" i="24"/>
  <c r="W321" i="24"/>
  <c r="V321" i="24"/>
  <c r="N321" i="24"/>
  <c r="M321" i="24"/>
  <c r="W320" i="24"/>
  <c r="V320" i="24"/>
  <c r="N320" i="24"/>
  <c r="M320" i="24"/>
  <c r="W319" i="24"/>
  <c r="V319" i="24"/>
  <c r="N319" i="24"/>
  <c r="M319" i="24"/>
  <c r="W318" i="24"/>
  <c r="V318" i="24"/>
  <c r="N318" i="24"/>
  <c r="M318" i="24"/>
  <c r="W317" i="24"/>
  <c r="V317" i="24"/>
  <c r="N317" i="24"/>
  <c r="M317" i="24"/>
  <c r="W316" i="24"/>
  <c r="V316" i="24"/>
  <c r="N316" i="24"/>
  <c r="M316" i="24"/>
  <c r="W315" i="24"/>
  <c r="V315" i="24"/>
  <c r="N315" i="24"/>
  <c r="M315" i="24"/>
  <c r="W314" i="24"/>
  <c r="V314" i="24"/>
  <c r="N314" i="24"/>
  <c r="M314" i="24"/>
  <c r="W313" i="24"/>
  <c r="V313" i="24"/>
  <c r="N313" i="24"/>
  <c r="M313" i="24"/>
  <c r="W312" i="24"/>
  <c r="V312" i="24"/>
  <c r="N312" i="24"/>
  <c r="M312" i="24"/>
  <c r="W311" i="24"/>
  <c r="V311" i="24"/>
  <c r="N311" i="24"/>
  <c r="M311" i="24"/>
  <c r="W310" i="24"/>
  <c r="V310" i="24"/>
  <c r="N310" i="24"/>
  <c r="M310" i="24"/>
  <c r="W309" i="24"/>
  <c r="V309" i="24"/>
  <c r="N309" i="24"/>
  <c r="M309" i="24"/>
  <c r="W308" i="24"/>
  <c r="V308" i="24"/>
  <c r="N308" i="24"/>
  <c r="M308" i="24"/>
  <c r="W307" i="24"/>
  <c r="V307" i="24"/>
  <c r="N307" i="24"/>
  <c r="M307" i="24"/>
  <c r="W306" i="24"/>
  <c r="V306" i="24"/>
  <c r="N306" i="24"/>
  <c r="M306" i="24"/>
  <c r="W305" i="24"/>
  <c r="V305" i="24"/>
  <c r="N305" i="24"/>
  <c r="M305" i="24"/>
  <c r="W304" i="24"/>
  <c r="V304" i="24"/>
  <c r="N304" i="24"/>
  <c r="M304" i="24"/>
  <c r="W303" i="24"/>
  <c r="V303" i="24"/>
  <c r="N303" i="24"/>
  <c r="M303" i="24"/>
  <c r="W302" i="24"/>
  <c r="V302" i="24"/>
  <c r="N302" i="24"/>
  <c r="M302" i="24"/>
  <c r="W301" i="24"/>
  <c r="V301" i="24"/>
  <c r="N301" i="24"/>
  <c r="M301" i="24"/>
  <c r="W300" i="24"/>
  <c r="V300" i="24"/>
  <c r="N300" i="24"/>
  <c r="M300" i="24"/>
  <c r="W299" i="24"/>
  <c r="V299" i="24"/>
  <c r="N299" i="24"/>
  <c r="M299" i="24"/>
  <c r="W298" i="24"/>
  <c r="V298" i="24"/>
  <c r="N298" i="24"/>
  <c r="M298" i="24"/>
  <c r="W297" i="24"/>
  <c r="V297" i="24"/>
  <c r="N297" i="24"/>
  <c r="M297" i="24"/>
  <c r="W296" i="24"/>
  <c r="V296" i="24"/>
  <c r="N296" i="24"/>
  <c r="M296" i="24"/>
  <c r="W295" i="24"/>
  <c r="V295" i="24"/>
  <c r="N295" i="24"/>
  <c r="M295" i="24"/>
  <c r="W294" i="24"/>
  <c r="V294" i="24"/>
  <c r="N294" i="24"/>
  <c r="M294" i="24"/>
  <c r="W293" i="24"/>
  <c r="V293" i="24"/>
  <c r="N293" i="24"/>
  <c r="M293" i="24"/>
  <c r="W292" i="24"/>
  <c r="V292" i="24"/>
  <c r="W290" i="24"/>
  <c r="V290" i="24"/>
  <c r="N290" i="24"/>
  <c r="M290" i="24"/>
  <c r="W289" i="24"/>
  <c r="V289" i="24"/>
  <c r="N289" i="24"/>
  <c r="M289" i="24"/>
  <c r="W288" i="24"/>
  <c r="V288" i="24"/>
  <c r="N288" i="24"/>
  <c r="M288" i="24"/>
  <c r="W287" i="24"/>
  <c r="V287" i="24"/>
  <c r="N287" i="24"/>
  <c r="M287" i="24"/>
  <c r="W286" i="24"/>
  <c r="V286" i="24"/>
  <c r="N286" i="24"/>
  <c r="M286" i="24"/>
  <c r="W285" i="24"/>
  <c r="V285" i="24"/>
  <c r="N285" i="24"/>
  <c r="M285" i="24"/>
  <c r="W284" i="24"/>
  <c r="V284" i="24"/>
  <c r="N284" i="24"/>
  <c r="M284" i="24"/>
  <c r="W283" i="24"/>
  <c r="V283" i="24"/>
  <c r="N283" i="24"/>
  <c r="M283" i="24"/>
  <c r="W282" i="24"/>
  <c r="V282" i="24"/>
  <c r="N282" i="24"/>
  <c r="M282" i="24"/>
  <c r="W281" i="24"/>
  <c r="V281" i="24"/>
  <c r="N281" i="24"/>
  <c r="M281" i="24"/>
  <c r="W280" i="24"/>
  <c r="V280" i="24"/>
  <c r="W279" i="24"/>
  <c r="V279" i="24"/>
  <c r="N279" i="24"/>
  <c r="M279" i="24"/>
  <c r="N278" i="24"/>
  <c r="M278" i="24"/>
  <c r="N277" i="24"/>
  <c r="M277" i="24"/>
  <c r="W276" i="24"/>
  <c r="V276" i="24"/>
  <c r="N276" i="24"/>
  <c r="M276" i="24"/>
  <c r="W275" i="24"/>
  <c r="V275" i="24"/>
  <c r="N275" i="24"/>
  <c r="M275" i="24"/>
  <c r="W274" i="24"/>
  <c r="V274" i="24"/>
  <c r="N274" i="24"/>
  <c r="M274" i="24"/>
  <c r="W273" i="24"/>
  <c r="V273" i="24"/>
  <c r="N273" i="24"/>
  <c r="M273" i="24"/>
  <c r="W272" i="24"/>
  <c r="V272" i="24"/>
  <c r="N272" i="24"/>
  <c r="M272" i="24"/>
  <c r="W270" i="24"/>
  <c r="V270" i="24"/>
  <c r="N270" i="24"/>
  <c r="M270" i="24"/>
  <c r="W269" i="24"/>
  <c r="V269" i="24"/>
  <c r="N269" i="24"/>
  <c r="M269" i="24"/>
  <c r="W268" i="24"/>
  <c r="V268" i="24"/>
  <c r="N268" i="24"/>
  <c r="M268" i="24"/>
  <c r="W267" i="24"/>
  <c r="V267" i="24"/>
  <c r="N267" i="24"/>
  <c r="M267" i="24"/>
  <c r="W266" i="24"/>
  <c r="V266" i="24"/>
  <c r="N266" i="24"/>
  <c r="M266" i="24"/>
  <c r="W265" i="24"/>
  <c r="V265" i="24"/>
  <c r="N265" i="24"/>
  <c r="M265" i="24"/>
  <c r="W264" i="24"/>
  <c r="V264" i="24"/>
  <c r="N264" i="24"/>
  <c r="M264" i="24"/>
  <c r="W263" i="24"/>
  <c r="V263" i="24"/>
  <c r="N263" i="24"/>
  <c r="M263" i="24"/>
  <c r="W262" i="24"/>
  <c r="V262" i="24"/>
  <c r="N262" i="24"/>
  <c r="M262" i="24"/>
  <c r="W261" i="24"/>
  <c r="V261" i="24"/>
  <c r="N261" i="24"/>
  <c r="M261" i="24"/>
  <c r="W260" i="24"/>
  <c r="V260" i="24"/>
  <c r="N260" i="24"/>
  <c r="M260" i="24"/>
  <c r="W259" i="24"/>
  <c r="V259" i="24"/>
  <c r="N259" i="24"/>
  <c r="M259" i="24"/>
  <c r="W258" i="24"/>
  <c r="V258" i="24"/>
  <c r="N258" i="24"/>
  <c r="M258" i="24"/>
  <c r="W257" i="24"/>
  <c r="V257" i="24"/>
  <c r="N257" i="24"/>
  <c r="M257" i="24"/>
  <c r="W256" i="24"/>
  <c r="V256" i="24"/>
  <c r="N256" i="24"/>
  <c r="M256" i="24"/>
  <c r="W255" i="24"/>
  <c r="V255" i="24"/>
  <c r="N255" i="24"/>
  <c r="M255" i="24"/>
  <c r="W254" i="24"/>
  <c r="V254" i="24"/>
  <c r="N254" i="24"/>
  <c r="M254" i="24"/>
  <c r="W253" i="24"/>
  <c r="V253" i="24"/>
  <c r="N253" i="24"/>
  <c r="M253" i="24"/>
  <c r="W252" i="24"/>
  <c r="V252" i="24"/>
  <c r="N252" i="24"/>
  <c r="M252" i="24"/>
  <c r="W251" i="24"/>
  <c r="V251" i="24"/>
  <c r="W250" i="24"/>
  <c r="V250" i="24"/>
  <c r="N250" i="24"/>
  <c r="M250" i="24"/>
  <c r="W249" i="24"/>
  <c r="V249" i="24"/>
  <c r="N249" i="24"/>
  <c r="M249" i="24"/>
  <c r="W248" i="24"/>
  <c r="V248" i="24"/>
  <c r="N248" i="24"/>
  <c r="M248" i="24"/>
  <c r="W247" i="24"/>
  <c r="V247" i="24"/>
  <c r="N247" i="24"/>
  <c r="M247" i="24"/>
  <c r="W246" i="24"/>
  <c r="V246" i="24"/>
  <c r="N246" i="24"/>
  <c r="M246" i="24"/>
  <c r="W245" i="24"/>
  <c r="V245" i="24"/>
  <c r="N245" i="24"/>
  <c r="M245" i="24"/>
  <c r="W243" i="24"/>
  <c r="V243" i="24"/>
  <c r="N243" i="24"/>
  <c r="M243" i="24"/>
  <c r="W242" i="24"/>
  <c r="V242" i="24"/>
  <c r="N242" i="24"/>
  <c r="M242" i="24"/>
  <c r="W241" i="24"/>
  <c r="V241" i="24"/>
  <c r="N241" i="24"/>
  <c r="M241" i="24"/>
  <c r="W240" i="24"/>
  <c r="V240" i="24"/>
  <c r="N240" i="24"/>
  <c r="M240" i="24"/>
  <c r="W239" i="24"/>
  <c r="V239" i="24"/>
  <c r="N239" i="24"/>
  <c r="M239" i="24"/>
  <c r="W238" i="24"/>
  <c r="V238" i="24"/>
  <c r="N238" i="24"/>
  <c r="M238" i="24"/>
  <c r="W237" i="24"/>
  <c r="V237" i="24"/>
  <c r="N237" i="24"/>
  <c r="M237" i="24"/>
  <c r="W236" i="24"/>
  <c r="V236" i="24"/>
  <c r="N236" i="24"/>
  <c r="M236" i="24"/>
  <c r="W235" i="24"/>
  <c r="V235" i="24"/>
  <c r="N235" i="24"/>
  <c r="M235" i="24"/>
  <c r="W234" i="24"/>
  <c r="V234" i="24"/>
  <c r="N234" i="24"/>
  <c r="M234" i="24"/>
  <c r="W233" i="24"/>
  <c r="V233" i="24"/>
  <c r="N233" i="24"/>
  <c r="M233" i="24"/>
  <c r="W232" i="24"/>
  <c r="V232" i="24"/>
  <c r="N232" i="24"/>
  <c r="M232" i="24"/>
  <c r="W231" i="24"/>
  <c r="V231" i="24"/>
  <c r="N231" i="24"/>
  <c r="M231" i="24"/>
  <c r="W230" i="24"/>
  <c r="V230" i="24"/>
  <c r="N230" i="24"/>
  <c r="M230" i="24"/>
  <c r="W229" i="24"/>
  <c r="V229" i="24"/>
  <c r="N229" i="24"/>
  <c r="M229" i="24"/>
  <c r="W228" i="24"/>
  <c r="V228" i="24"/>
  <c r="N228" i="24"/>
  <c r="M228" i="24"/>
  <c r="W227" i="24"/>
  <c r="V227" i="24"/>
  <c r="N227" i="24"/>
  <c r="M227" i="24"/>
  <c r="W226" i="24"/>
  <c r="V226" i="24"/>
  <c r="N226" i="24"/>
  <c r="M226" i="24"/>
  <c r="W225" i="24"/>
  <c r="V225" i="24"/>
  <c r="N225" i="24"/>
  <c r="M225" i="24"/>
  <c r="W224" i="24"/>
  <c r="V224" i="24"/>
  <c r="N224" i="24"/>
  <c r="M224" i="24"/>
  <c r="W223" i="24"/>
  <c r="V223" i="24"/>
  <c r="N223" i="24"/>
  <c r="M223" i="24"/>
  <c r="W222" i="24"/>
  <c r="V222" i="24"/>
  <c r="N222" i="24"/>
  <c r="M222" i="24"/>
  <c r="W221" i="24"/>
  <c r="V221" i="24"/>
  <c r="N221" i="24"/>
  <c r="M221" i="24"/>
  <c r="W220" i="24"/>
  <c r="V220" i="24"/>
  <c r="N220" i="24"/>
  <c r="M220" i="24"/>
  <c r="W219" i="24"/>
  <c r="V219" i="24"/>
  <c r="N219" i="24"/>
  <c r="M219" i="24"/>
  <c r="W218" i="24"/>
  <c r="V218" i="24"/>
  <c r="N218" i="24"/>
  <c r="M218" i="24"/>
  <c r="W217" i="24"/>
  <c r="V217" i="24"/>
  <c r="N217" i="24"/>
  <c r="M217" i="24"/>
  <c r="W216" i="24"/>
  <c r="V216" i="24"/>
  <c r="N216" i="24"/>
  <c r="M216" i="24"/>
  <c r="W214" i="24"/>
  <c r="V214" i="24"/>
  <c r="N214" i="24"/>
  <c r="M214" i="24"/>
  <c r="W213" i="24"/>
  <c r="V213" i="24"/>
  <c r="N213" i="24"/>
  <c r="M213" i="24"/>
  <c r="W212" i="24"/>
  <c r="V212" i="24"/>
  <c r="N212" i="24"/>
  <c r="M212" i="24"/>
  <c r="W211" i="24"/>
  <c r="V211" i="24"/>
  <c r="N211" i="24"/>
  <c r="M211" i="24"/>
  <c r="W210" i="24"/>
  <c r="V210" i="24"/>
  <c r="W209" i="24"/>
  <c r="V209" i="24"/>
  <c r="N209" i="24"/>
  <c r="M209" i="24"/>
  <c r="N208" i="24"/>
  <c r="M208" i="24"/>
  <c r="W207" i="24"/>
  <c r="V207" i="24"/>
  <c r="N207" i="24"/>
  <c r="M207" i="24"/>
  <c r="W206" i="24"/>
  <c r="V206" i="24"/>
  <c r="N206" i="24"/>
  <c r="M206" i="24"/>
  <c r="W205" i="24"/>
  <c r="V205" i="24"/>
  <c r="N205" i="24"/>
  <c r="M205" i="24"/>
  <c r="W204" i="24"/>
  <c r="V204" i="24"/>
  <c r="N204" i="24"/>
  <c r="M204" i="24"/>
  <c r="W203" i="24"/>
  <c r="V203" i="24"/>
  <c r="N203" i="24"/>
  <c r="M203" i="24"/>
  <c r="W202" i="24"/>
  <c r="V202" i="24"/>
  <c r="N202" i="24"/>
  <c r="M202" i="24"/>
  <c r="W201" i="24"/>
  <c r="V201" i="24"/>
  <c r="N201" i="24"/>
  <c r="M201" i="24"/>
  <c r="W200" i="24"/>
  <c r="V200" i="24"/>
  <c r="N200" i="24"/>
  <c r="M200" i="24"/>
  <c r="W199" i="24"/>
  <c r="V199" i="24"/>
  <c r="N199" i="24"/>
  <c r="M199" i="24"/>
  <c r="W198" i="24"/>
  <c r="V198" i="24"/>
  <c r="N198" i="24"/>
  <c r="M198" i="24"/>
  <c r="W197" i="24"/>
  <c r="V197" i="24"/>
  <c r="N197" i="24"/>
  <c r="M197" i="24"/>
  <c r="W195" i="24"/>
  <c r="V195" i="24"/>
  <c r="N195" i="24"/>
  <c r="M195" i="24"/>
  <c r="W194" i="24"/>
  <c r="V194" i="24"/>
  <c r="N194" i="24"/>
  <c r="M194" i="24"/>
  <c r="N193" i="24"/>
  <c r="M193" i="24"/>
  <c r="W192" i="24"/>
  <c r="V192" i="24"/>
  <c r="N192" i="24"/>
  <c r="M192" i="24"/>
  <c r="W191" i="24"/>
  <c r="V191" i="24"/>
  <c r="N191" i="24"/>
  <c r="M191" i="24"/>
  <c r="W190" i="24"/>
  <c r="V190" i="24"/>
  <c r="N190" i="24"/>
  <c r="M190" i="24"/>
  <c r="W189" i="24"/>
  <c r="V189" i="24"/>
  <c r="N189" i="24"/>
  <c r="M189" i="24"/>
  <c r="W188" i="24"/>
  <c r="V188" i="24"/>
  <c r="N188" i="24"/>
  <c r="M188" i="24"/>
  <c r="W187" i="24"/>
  <c r="V187" i="24"/>
  <c r="W186" i="24"/>
  <c r="V186" i="24"/>
  <c r="N186" i="24"/>
  <c r="M186" i="24"/>
  <c r="W185" i="24"/>
  <c r="V185" i="24"/>
  <c r="N185" i="24"/>
  <c r="M185" i="24"/>
  <c r="W184" i="24"/>
  <c r="V184" i="24"/>
  <c r="N184" i="24"/>
  <c r="M184" i="24"/>
  <c r="W183" i="24"/>
  <c r="V183" i="24"/>
  <c r="N183" i="24"/>
  <c r="M183" i="24"/>
  <c r="W182" i="24"/>
  <c r="V182" i="24"/>
  <c r="N182" i="24"/>
  <c r="M182" i="24"/>
  <c r="W181" i="24"/>
  <c r="V181" i="24"/>
  <c r="N181" i="24"/>
  <c r="M181" i="24"/>
  <c r="W180" i="24"/>
  <c r="V180" i="24"/>
  <c r="N180" i="24"/>
  <c r="M180" i="24"/>
  <c r="W179" i="24"/>
  <c r="V179" i="24"/>
  <c r="N179" i="24"/>
  <c r="M179" i="24"/>
  <c r="W178" i="24"/>
  <c r="V178" i="24"/>
  <c r="N178" i="24"/>
  <c r="M178" i="24"/>
  <c r="W177" i="24"/>
  <c r="V177" i="24"/>
  <c r="N177" i="24"/>
  <c r="M177" i="24"/>
  <c r="W176" i="24"/>
  <c r="V176" i="24"/>
  <c r="N176" i="24"/>
  <c r="M176" i="24"/>
  <c r="W175" i="24"/>
  <c r="V175" i="24"/>
  <c r="N175" i="24"/>
  <c r="M175" i="24"/>
  <c r="W174" i="24"/>
  <c r="V174" i="24"/>
  <c r="N174" i="24"/>
  <c r="M174" i="24"/>
  <c r="W173" i="24"/>
  <c r="V173" i="24"/>
  <c r="N173" i="24"/>
  <c r="M173" i="24"/>
  <c r="W172" i="24"/>
  <c r="V172" i="24"/>
  <c r="N172" i="24"/>
  <c r="M172" i="24"/>
  <c r="W171" i="24"/>
  <c r="V171" i="24"/>
  <c r="N171" i="24"/>
  <c r="M171" i="24"/>
  <c r="W170" i="24"/>
  <c r="V170" i="24"/>
  <c r="N170" i="24"/>
  <c r="M170" i="24"/>
  <c r="W169" i="24"/>
  <c r="V169" i="24"/>
  <c r="N169" i="24"/>
  <c r="M169" i="24"/>
  <c r="W168" i="24"/>
  <c r="V168" i="24"/>
  <c r="N168" i="24"/>
  <c r="M168" i="24"/>
  <c r="W167" i="24"/>
  <c r="V167" i="24"/>
  <c r="N167" i="24"/>
  <c r="M167" i="24"/>
  <c r="W166" i="24"/>
  <c r="V166" i="24"/>
  <c r="N166" i="24"/>
  <c r="M166" i="24"/>
  <c r="W165" i="24"/>
  <c r="V165" i="24"/>
  <c r="N165" i="24"/>
  <c r="M165" i="24"/>
  <c r="W164" i="24"/>
  <c r="V164" i="24"/>
  <c r="N164" i="24"/>
  <c r="M164" i="24"/>
  <c r="W163" i="24"/>
  <c r="V163" i="24"/>
  <c r="N163" i="24"/>
  <c r="M163" i="24"/>
  <c r="W162" i="24"/>
  <c r="V162" i="24"/>
  <c r="N162" i="24"/>
  <c r="M162" i="24"/>
  <c r="W161" i="24"/>
  <c r="V161" i="24"/>
  <c r="N161" i="24"/>
  <c r="M161" i="24"/>
  <c r="W160" i="24"/>
  <c r="V160" i="24"/>
  <c r="N160" i="24"/>
  <c r="M160" i="24"/>
  <c r="W159" i="24"/>
  <c r="V159" i="24"/>
  <c r="N159" i="24"/>
  <c r="M159" i="24"/>
  <c r="W158" i="24"/>
  <c r="V158" i="24"/>
  <c r="N158" i="24"/>
  <c r="M158" i="24"/>
  <c r="W157" i="24"/>
  <c r="V157" i="24"/>
  <c r="N157" i="24"/>
  <c r="M157" i="24"/>
  <c r="N156" i="24"/>
  <c r="M156" i="24"/>
  <c r="W155" i="24"/>
  <c r="V155" i="24"/>
  <c r="N155" i="24"/>
  <c r="M155" i="24"/>
  <c r="W154" i="24"/>
  <c r="V154" i="24"/>
  <c r="N154" i="24"/>
  <c r="M154" i="24"/>
  <c r="W153" i="24"/>
  <c r="V153" i="24"/>
  <c r="N153" i="24"/>
  <c r="M153" i="24"/>
  <c r="W152" i="24"/>
  <c r="V152" i="24"/>
  <c r="N152" i="24"/>
  <c r="M152" i="24"/>
  <c r="W151" i="24"/>
  <c r="V151" i="24"/>
  <c r="N151" i="24"/>
  <c r="M151" i="24"/>
  <c r="W150" i="24"/>
  <c r="V150" i="24"/>
  <c r="N150" i="24"/>
  <c r="M150" i="24"/>
  <c r="W149" i="24"/>
  <c r="V149" i="24"/>
  <c r="N149" i="24"/>
  <c r="M149" i="24"/>
  <c r="W148" i="24"/>
  <c r="V148" i="24"/>
  <c r="N148" i="24"/>
  <c r="M148" i="24"/>
  <c r="W147" i="24"/>
  <c r="V147" i="24"/>
  <c r="N147" i="24"/>
  <c r="M147" i="24"/>
  <c r="W146" i="24"/>
  <c r="V146" i="24"/>
  <c r="N146" i="24"/>
  <c r="M146" i="24"/>
  <c r="W145" i="24"/>
  <c r="V145" i="24"/>
  <c r="N145" i="24"/>
  <c r="M145" i="24"/>
  <c r="W144" i="24"/>
  <c r="V144" i="24"/>
  <c r="N144" i="24"/>
  <c r="M144" i="24"/>
  <c r="W143" i="24"/>
  <c r="V143" i="24"/>
  <c r="N143" i="24"/>
  <c r="M143" i="24"/>
  <c r="W142" i="24"/>
  <c r="V142" i="24"/>
  <c r="N142" i="24"/>
  <c r="M142" i="24"/>
  <c r="W141" i="24"/>
  <c r="V141" i="24"/>
  <c r="N141" i="24"/>
  <c r="M141" i="24"/>
  <c r="W140" i="24"/>
  <c r="V140" i="24"/>
  <c r="N140" i="24"/>
  <c r="M140" i="24"/>
  <c r="W139" i="24"/>
  <c r="V139" i="24"/>
  <c r="N139" i="24"/>
  <c r="M139" i="24"/>
  <c r="W138" i="24"/>
  <c r="V138" i="24"/>
  <c r="N138" i="24"/>
  <c r="M138" i="24"/>
  <c r="W137" i="24"/>
  <c r="V137" i="24"/>
  <c r="W136" i="24"/>
  <c r="V136" i="24"/>
  <c r="N136" i="24"/>
  <c r="M136" i="24"/>
  <c r="W135" i="24"/>
  <c r="V135" i="24"/>
  <c r="N135" i="24"/>
  <c r="M135" i="24"/>
  <c r="W134" i="24"/>
  <c r="V134" i="24"/>
  <c r="N134" i="24"/>
  <c r="M134" i="24"/>
  <c r="W133" i="24"/>
  <c r="V133" i="24"/>
  <c r="N133" i="24"/>
  <c r="M133" i="24"/>
  <c r="W132" i="24"/>
  <c r="V132" i="24"/>
  <c r="N132" i="24"/>
  <c r="M132" i="24"/>
  <c r="W131" i="24"/>
  <c r="V131" i="24"/>
  <c r="N131" i="24"/>
  <c r="M131" i="24"/>
  <c r="W130" i="24"/>
  <c r="V130" i="24"/>
  <c r="N130" i="24"/>
  <c r="M130" i="24"/>
  <c r="W129" i="24"/>
  <c r="V129" i="24"/>
  <c r="N129" i="24"/>
  <c r="M129" i="24"/>
  <c r="W128" i="24"/>
  <c r="V128" i="24"/>
  <c r="N128" i="24"/>
  <c r="M128" i="24"/>
  <c r="W127" i="24"/>
  <c r="V127" i="24"/>
  <c r="N127" i="24"/>
  <c r="M127" i="24"/>
  <c r="W126" i="24"/>
  <c r="V126" i="24"/>
  <c r="N126" i="24"/>
  <c r="M126" i="24"/>
  <c r="W125" i="24"/>
  <c r="V125" i="24"/>
  <c r="N125" i="24"/>
  <c r="M125" i="24"/>
  <c r="W124" i="24"/>
  <c r="V124" i="24"/>
  <c r="N124" i="24"/>
  <c r="M124" i="24"/>
  <c r="W123" i="24"/>
  <c r="V123" i="24"/>
  <c r="W122" i="24"/>
  <c r="V122" i="24"/>
  <c r="N122" i="24"/>
  <c r="M122" i="24"/>
  <c r="W121" i="24"/>
  <c r="V121" i="24"/>
  <c r="N121" i="24"/>
  <c r="M121" i="24"/>
  <c r="W120" i="24"/>
  <c r="V120" i="24"/>
  <c r="N120" i="24"/>
  <c r="M120" i="24"/>
  <c r="W119" i="24"/>
  <c r="V119" i="24"/>
  <c r="N119" i="24"/>
  <c r="M119" i="24"/>
  <c r="W118" i="24"/>
  <c r="V118" i="24"/>
  <c r="N118" i="24"/>
  <c r="M118" i="24"/>
  <c r="W117" i="24"/>
  <c r="V117" i="24"/>
  <c r="N117" i="24"/>
  <c r="M117" i="24"/>
  <c r="W116" i="24"/>
  <c r="V116" i="24"/>
  <c r="N116" i="24"/>
  <c r="M116" i="24"/>
  <c r="W115" i="24"/>
  <c r="V115" i="24"/>
  <c r="N115" i="24"/>
  <c r="M115" i="24"/>
  <c r="N114" i="24"/>
  <c r="M114" i="24"/>
  <c r="W113" i="24"/>
  <c r="V113" i="24"/>
  <c r="N111" i="24"/>
  <c r="M111" i="24"/>
  <c r="W109" i="24"/>
  <c r="V109" i="24"/>
  <c r="N109" i="24"/>
  <c r="M109" i="24"/>
  <c r="W108" i="24"/>
  <c r="V108" i="24"/>
  <c r="W107" i="24"/>
  <c r="V107" i="24"/>
  <c r="N107" i="24"/>
  <c r="M107" i="24"/>
  <c r="W106" i="24"/>
  <c r="V106" i="24"/>
  <c r="N106" i="24"/>
  <c r="M106" i="24"/>
  <c r="N105" i="24"/>
  <c r="M105" i="24"/>
  <c r="W104" i="24"/>
  <c r="V104" i="24"/>
  <c r="N104" i="24"/>
  <c r="M104" i="24"/>
  <c r="W103" i="24"/>
  <c r="V103" i="24"/>
  <c r="N103" i="24"/>
  <c r="M103" i="24"/>
  <c r="W102" i="24"/>
  <c r="V102" i="24"/>
  <c r="N102" i="24"/>
  <c r="M102" i="24"/>
  <c r="W101" i="24"/>
  <c r="V101" i="24"/>
  <c r="N101" i="24"/>
  <c r="M101" i="24"/>
  <c r="W100" i="24"/>
  <c r="V100" i="24"/>
  <c r="N100" i="24"/>
  <c r="M100" i="24"/>
  <c r="W99" i="24"/>
  <c r="V99" i="24"/>
  <c r="N99" i="24"/>
  <c r="M99" i="24"/>
  <c r="W98" i="24"/>
  <c r="V98" i="24"/>
  <c r="N98" i="24"/>
  <c r="M98" i="24"/>
  <c r="W97" i="24"/>
  <c r="V97" i="24"/>
  <c r="W96" i="24"/>
  <c r="V96" i="24"/>
  <c r="N96" i="24"/>
  <c r="M96" i="24"/>
  <c r="W95" i="24"/>
  <c r="V95" i="24"/>
  <c r="N95" i="24"/>
  <c r="M95" i="24"/>
  <c r="W94" i="24"/>
  <c r="V94" i="24"/>
  <c r="N94" i="24"/>
  <c r="M94" i="24"/>
  <c r="W93" i="24"/>
  <c r="V93" i="24"/>
  <c r="N93" i="24"/>
  <c r="M93" i="24"/>
  <c r="W92" i="24"/>
  <c r="V92" i="24"/>
  <c r="N92" i="24"/>
  <c r="M92" i="24"/>
  <c r="W91" i="24"/>
  <c r="V91" i="24"/>
  <c r="N91" i="24"/>
  <c r="M91" i="24"/>
  <c r="W90" i="24"/>
  <c r="V90" i="24"/>
  <c r="N90" i="24"/>
  <c r="M90" i="24"/>
  <c r="W89" i="24"/>
  <c r="V89" i="24"/>
  <c r="N89" i="24"/>
  <c r="M89" i="24"/>
  <c r="W88" i="24"/>
  <c r="V88" i="24"/>
  <c r="N88" i="24"/>
  <c r="M88" i="24"/>
  <c r="W87" i="24"/>
  <c r="V87" i="24"/>
  <c r="N87" i="24"/>
  <c r="M87" i="24"/>
  <c r="N86" i="24"/>
  <c r="M86" i="24"/>
  <c r="N85" i="24"/>
  <c r="M85" i="24"/>
  <c r="N84" i="24"/>
  <c r="M84" i="24"/>
  <c r="N83" i="24"/>
  <c r="M83" i="24"/>
  <c r="W82" i="24"/>
  <c r="V82" i="24"/>
  <c r="N82" i="24"/>
  <c r="M82" i="24"/>
  <c r="W81" i="24"/>
  <c r="V81" i="24"/>
  <c r="N81" i="24"/>
  <c r="M81" i="24"/>
  <c r="W80" i="24"/>
  <c r="V80" i="24"/>
  <c r="N80" i="24"/>
  <c r="M80" i="24"/>
  <c r="W79" i="24"/>
  <c r="V79" i="24"/>
  <c r="N79" i="24"/>
  <c r="M79" i="24"/>
  <c r="W78" i="24"/>
  <c r="V78" i="24"/>
  <c r="N78" i="24"/>
  <c r="M78" i="24"/>
  <c r="W77" i="24"/>
  <c r="V77" i="24"/>
  <c r="N77" i="24"/>
  <c r="M77" i="24"/>
  <c r="W76" i="24"/>
  <c r="V76" i="24"/>
  <c r="N76" i="24"/>
  <c r="M76" i="24"/>
  <c r="W75" i="24"/>
  <c r="V75" i="24"/>
  <c r="N75" i="24"/>
  <c r="M75" i="24"/>
  <c r="W74" i="24"/>
  <c r="V74" i="24"/>
  <c r="N74" i="24"/>
  <c r="M74" i="24"/>
  <c r="W73" i="24"/>
  <c r="V73" i="24"/>
  <c r="N73" i="24"/>
  <c r="M73" i="24"/>
  <c r="N72" i="24"/>
  <c r="M72" i="24"/>
  <c r="W71" i="24"/>
  <c r="V71" i="24"/>
  <c r="N71" i="24"/>
  <c r="M71" i="24"/>
  <c r="W70" i="24"/>
  <c r="V70" i="24"/>
  <c r="N70" i="24"/>
  <c r="M70" i="24"/>
  <c r="W69" i="24"/>
  <c r="V69" i="24"/>
  <c r="N69" i="24"/>
  <c r="M69" i="24"/>
  <c r="W68" i="24"/>
  <c r="V68" i="24"/>
  <c r="N68" i="24"/>
  <c r="M68" i="24"/>
  <c r="W67" i="24"/>
  <c r="V67" i="24"/>
  <c r="N67" i="24"/>
  <c r="M67" i="24"/>
  <c r="W66" i="24"/>
  <c r="V66" i="24"/>
  <c r="N65" i="24"/>
  <c r="M65" i="24"/>
  <c r="W63" i="24"/>
  <c r="V63" i="24"/>
  <c r="N63" i="24"/>
  <c r="M63" i="24"/>
  <c r="W62" i="24"/>
  <c r="V62" i="24"/>
  <c r="N62" i="24"/>
  <c r="M62" i="24"/>
  <c r="W61" i="24"/>
  <c r="V61" i="24"/>
  <c r="N61" i="24"/>
  <c r="M61" i="24"/>
  <c r="W60" i="24"/>
  <c r="V60" i="24"/>
  <c r="N60" i="24"/>
  <c r="M60" i="24"/>
  <c r="W59" i="24"/>
  <c r="V59" i="24"/>
  <c r="N59" i="24"/>
  <c r="M59" i="24"/>
  <c r="W57" i="24"/>
  <c r="V57" i="24"/>
  <c r="N57" i="24"/>
  <c r="M57" i="24"/>
  <c r="W56" i="24"/>
  <c r="V56" i="24"/>
  <c r="N56" i="24"/>
  <c r="M56" i="24"/>
  <c r="W55" i="24"/>
  <c r="V55" i="24"/>
  <c r="N55" i="24"/>
  <c r="M55" i="24"/>
  <c r="W54" i="24"/>
  <c r="V54" i="24"/>
  <c r="N54" i="24"/>
  <c r="M54" i="24"/>
  <c r="N53" i="24"/>
  <c r="M53" i="24"/>
  <c r="W52" i="24"/>
  <c r="V52" i="24"/>
  <c r="N52" i="24"/>
  <c r="M52" i="24"/>
  <c r="W50" i="24"/>
  <c r="V50" i="24"/>
  <c r="N50" i="24"/>
  <c r="M50" i="24"/>
  <c r="W49" i="24"/>
  <c r="V49" i="24"/>
  <c r="W48" i="24"/>
  <c r="V48" i="24"/>
  <c r="N48" i="24"/>
  <c r="M48" i="24"/>
  <c r="W47" i="24"/>
  <c r="V47" i="24"/>
  <c r="N47" i="24"/>
  <c r="M47" i="24"/>
  <c r="W46" i="24"/>
  <c r="V46" i="24"/>
  <c r="N46" i="24"/>
  <c r="M46" i="24"/>
  <c r="W45" i="24"/>
  <c r="V45" i="24"/>
  <c r="N45" i="24"/>
  <c r="M45" i="24"/>
  <c r="W44" i="24"/>
  <c r="V44" i="24"/>
  <c r="N44" i="24"/>
  <c r="M44" i="24"/>
  <c r="W43" i="24"/>
  <c r="V43" i="24"/>
  <c r="N43" i="24"/>
  <c r="M43" i="24"/>
  <c r="W42" i="24"/>
  <c r="V42" i="24"/>
  <c r="W41" i="24"/>
  <c r="V41" i="24"/>
  <c r="N41" i="24"/>
  <c r="M41" i="24"/>
  <c r="N40" i="24"/>
  <c r="M40" i="24"/>
  <c r="N39" i="24"/>
  <c r="M39" i="24"/>
  <c r="N38" i="24"/>
  <c r="M38" i="24"/>
  <c r="W36" i="24"/>
  <c r="V36" i="24"/>
  <c r="N36" i="24"/>
  <c r="M36" i="24"/>
  <c r="W35" i="24"/>
  <c r="V35" i="24"/>
  <c r="N35" i="24"/>
  <c r="M35" i="24"/>
  <c r="W34" i="24"/>
  <c r="V34" i="24"/>
  <c r="N34" i="24"/>
  <c r="M34" i="24"/>
  <c r="W33" i="24"/>
  <c r="V33" i="24"/>
  <c r="N33" i="24"/>
  <c r="M33" i="24"/>
  <c r="W32" i="24"/>
  <c r="V32" i="24"/>
  <c r="N32" i="24"/>
  <c r="M32" i="24"/>
  <c r="W31" i="24"/>
  <c r="V31" i="24"/>
  <c r="N31" i="24"/>
  <c r="M31" i="24"/>
  <c r="W30" i="24"/>
  <c r="V30" i="24"/>
  <c r="N30" i="24"/>
  <c r="M30" i="24"/>
  <c r="W29" i="24"/>
  <c r="V29" i="24"/>
  <c r="N29" i="24"/>
  <c r="M29" i="24"/>
  <c r="W28" i="24"/>
  <c r="V28" i="24"/>
  <c r="N28" i="24"/>
  <c r="M28" i="24"/>
  <c r="W27" i="24"/>
  <c r="V27" i="24"/>
  <c r="N27" i="24"/>
  <c r="M27" i="24"/>
  <c r="W26" i="24"/>
  <c r="V26" i="24"/>
  <c r="N26" i="24"/>
  <c r="M26" i="24"/>
  <c r="N25" i="24"/>
  <c r="M25" i="24"/>
  <c r="W24" i="24"/>
  <c r="V24" i="24"/>
  <c r="N24" i="24"/>
  <c r="M24" i="24"/>
  <c r="W23" i="24"/>
  <c r="V23" i="24"/>
  <c r="N23" i="24"/>
  <c r="M23" i="24"/>
  <c r="N22" i="24"/>
  <c r="M22" i="24"/>
  <c r="W20" i="24"/>
  <c r="V20" i="24"/>
  <c r="N20" i="24"/>
  <c r="M20" i="24"/>
  <c r="W18" i="24"/>
  <c r="V18" i="24"/>
  <c r="W17" i="24"/>
  <c r="V17" i="24"/>
  <c r="N17" i="24"/>
  <c r="M17" i="24"/>
  <c r="W16" i="24"/>
  <c r="V16" i="24"/>
  <c r="N16" i="24"/>
  <c r="M16" i="24"/>
  <c r="W15" i="24"/>
  <c r="V15" i="24"/>
  <c r="N15" i="24"/>
  <c r="M15" i="24"/>
  <c r="W14" i="24"/>
  <c r="V14" i="24"/>
  <c r="N14" i="24"/>
  <c r="M14" i="24"/>
  <c r="W13" i="24"/>
  <c r="V13" i="24"/>
  <c r="N13" i="24"/>
  <c r="M13" i="24"/>
  <c r="W12" i="24"/>
  <c r="V12" i="24"/>
  <c r="N12" i="24"/>
  <c r="M12" i="24"/>
  <c r="W11" i="24"/>
  <c r="V11" i="24"/>
  <c r="N11" i="24"/>
  <c r="M11" i="24"/>
  <c r="W10" i="24"/>
  <c r="V10" i="24"/>
  <c r="N10" i="24"/>
  <c r="M10" i="24"/>
  <c r="W9" i="24"/>
  <c r="V9" i="24"/>
  <c r="N9" i="24"/>
  <c r="M9" i="24"/>
  <c r="W8" i="24"/>
  <c r="V8" i="24"/>
  <c r="N8" i="24"/>
  <c r="M8" i="24"/>
  <c r="W7" i="24"/>
  <c r="V7" i="24"/>
  <c r="N7" i="24"/>
  <c r="M7" i="24"/>
  <c r="W6" i="24"/>
  <c r="V6" i="24"/>
  <c r="N6" i="24"/>
  <c r="M6" i="24"/>
  <c r="W5" i="24"/>
  <c r="V5" i="24"/>
  <c r="N5" i="24"/>
  <c r="M5" i="24"/>
  <c r="V4" i="24"/>
  <c r="M4" i="24"/>
  <c r="K36" i="27"/>
  <c r="K35" i="27"/>
  <c r="K34" i="27"/>
  <c r="K33" i="27"/>
  <c r="K32" i="27"/>
  <c r="K31" i="27"/>
  <c r="K30" i="27"/>
  <c r="K29" i="27"/>
  <c r="K28" i="27"/>
  <c r="K27" i="27"/>
  <c r="K26" i="27"/>
  <c r="K25" i="27"/>
  <c r="K24" i="27"/>
  <c r="K23" i="27"/>
  <c r="E54" i="27"/>
  <c r="E53" i="27"/>
  <c r="E52" i="27"/>
  <c r="E51" i="27"/>
  <c r="E50" i="27"/>
  <c r="E49" i="27"/>
  <c r="E48" i="27"/>
  <c r="E47" i="27"/>
  <c r="E46" i="27"/>
  <c r="E45" i="27"/>
  <c r="E44" i="27"/>
  <c r="E43" i="27"/>
  <c r="E42" i="27"/>
  <c r="E41" i="27"/>
  <c r="L54" i="27"/>
  <c r="L53" i="27"/>
  <c r="L52" i="27"/>
  <c r="L51" i="27"/>
  <c r="L50" i="27"/>
  <c r="L49" i="27"/>
  <c r="L48" i="27"/>
  <c r="L47" i="27"/>
  <c r="L46" i="27"/>
  <c r="L45" i="27"/>
  <c r="L44" i="27"/>
  <c r="L43" i="27"/>
  <c r="L42" i="27"/>
  <c r="L41" i="27"/>
  <c r="L36" i="27"/>
  <c r="L35" i="27"/>
  <c r="L34" i="27"/>
  <c r="L33" i="27"/>
  <c r="L32" i="27"/>
  <c r="L31" i="27"/>
  <c r="L30" i="27"/>
  <c r="L29" i="27"/>
  <c r="L28" i="27"/>
  <c r="L27" i="27"/>
  <c r="L26" i="27"/>
  <c r="L25" i="27"/>
  <c r="L24" i="27"/>
  <c r="L23" i="27"/>
  <c r="E36" i="27"/>
  <c r="E35" i="27"/>
  <c r="E34" i="27"/>
  <c r="E33" i="27"/>
  <c r="E32" i="27"/>
  <c r="E31" i="27"/>
  <c r="E30" i="27"/>
  <c r="E29" i="27"/>
  <c r="E28" i="27"/>
  <c r="E27" i="27"/>
  <c r="E26" i="27"/>
  <c r="E25" i="27"/>
  <c r="E24" i="27"/>
  <c r="E23" i="27"/>
  <c r="K54" i="27"/>
  <c r="K53" i="27"/>
  <c r="K52" i="27"/>
  <c r="K51" i="27"/>
  <c r="K50" i="27"/>
  <c r="K49" i="27"/>
  <c r="K48" i="27"/>
  <c r="K47" i="27"/>
  <c r="K46" i="27"/>
  <c r="K45" i="27"/>
  <c r="K44" i="27"/>
  <c r="K43" i="27"/>
  <c r="K42" i="27"/>
  <c r="K41" i="27"/>
  <c r="D54" i="27"/>
  <c r="D53" i="27"/>
  <c r="D52" i="27"/>
  <c r="D51" i="27"/>
  <c r="D50" i="27"/>
  <c r="D49" i="27"/>
  <c r="D48" i="27"/>
  <c r="D47" i="27"/>
  <c r="D46" i="27"/>
  <c r="D45" i="27"/>
  <c r="D44" i="27"/>
  <c r="D43" i="27"/>
  <c r="D42" i="27"/>
  <c r="D41" i="27"/>
  <c r="D36" i="27"/>
  <c r="D35" i="27"/>
  <c r="D34" i="27"/>
  <c r="D33" i="27"/>
  <c r="D32" i="27"/>
  <c r="D31" i="27"/>
  <c r="D30" i="27"/>
  <c r="D29" i="27"/>
  <c r="D28" i="27"/>
  <c r="D27" i="27"/>
  <c r="D26" i="27"/>
  <c r="D25" i="27"/>
  <c r="D24" i="27"/>
  <c r="D23" i="27"/>
  <c r="J54" i="27"/>
  <c r="C54" i="27"/>
  <c r="J53" i="27"/>
  <c r="C53" i="27"/>
  <c r="J52" i="27"/>
  <c r="C52" i="27"/>
  <c r="J51" i="27"/>
  <c r="C51" i="27"/>
  <c r="J50" i="27"/>
  <c r="C50" i="27"/>
  <c r="J49" i="27"/>
  <c r="C49" i="27"/>
  <c r="J48" i="27"/>
  <c r="C48" i="27"/>
  <c r="J47" i="27"/>
  <c r="C47" i="27"/>
  <c r="J46" i="27"/>
  <c r="C46" i="27"/>
  <c r="J45" i="27"/>
  <c r="C45" i="27"/>
  <c r="J44" i="27"/>
  <c r="C44" i="27"/>
  <c r="J43" i="27"/>
  <c r="C43" i="27"/>
  <c r="J42" i="27"/>
  <c r="C42" i="27"/>
  <c r="J41" i="27"/>
  <c r="C41" i="27"/>
  <c r="J36" i="27"/>
  <c r="C36" i="27"/>
  <c r="J35" i="27"/>
  <c r="C35" i="27"/>
  <c r="J34" i="27"/>
  <c r="C34" i="27"/>
  <c r="J33" i="27"/>
  <c r="C33" i="27"/>
  <c r="J32" i="27"/>
  <c r="C32" i="27"/>
  <c r="J31" i="27"/>
  <c r="C31" i="27"/>
  <c r="J30" i="27"/>
  <c r="C30" i="27"/>
  <c r="J29" i="27"/>
  <c r="C29" i="27"/>
  <c r="J28" i="27"/>
  <c r="C28" i="27"/>
  <c r="J27" i="27"/>
  <c r="C27" i="27"/>
  <c r="J26" i="27"/>
  <c r="C26" i="27"/>
  <c r="J25" i="27"/>
  <c r="C25" i="27"/>
  <c r="J24" i="27"/>
  <c r="C24" i="27"/>
  <c r="J23" i="27"/>
  <c r="C23" i="27"/>
  <c r="L18" i="27"/>
  <c r="L17" i="27"/>
  <c r="L16" i="27"/>
  <c r="L15" i="27"/>
  <c r="L14" i="27"/>
  <c r="L13" i="27"/>
  <c r="L12" i="27"/>
  <c r="L11" i="27"/>
  <c r="L10" i="27"/>
  <c r="L9" i="27"/>
  <c r="L8" i="27"/>
  <c r="L7" i="27"/>
  <c r="L6" i="27"/>
  <c r="K18" i="27"/>
  <c r="K17" i="27"/>
  <c r="K16" i="27"/>
  <c r="K15" i="27"/>
  <c r="K14" i="27"/>
  <c r="K13" i="27"/>
  <c r="K12" i="27"/>
  <c r="K11" i="27"/>
  <c r="K10" i="27"/>
  <c r="K9" i="27"/>
  <c r="K8" i="27"/>
  <c r="K7" i="27"/>
  <c r="K6" i="27"/>
  <c r="K5" i="27"/>
  <c r="L5" i="27"/>
  <c r="E18" i="27"/>
  <c r="E17" i="27"/>
  <c r="E16" i="27"/>
  <c r="E15" i="27"/>
  <c r="E14" i="27"/>
  <c r="E13" i="27"/>
  <c r="E12" i="27"/>
  <c r="E11" i="27"/>
  <c r="E10" i="27"/>
  <c r="E9" i="27"/>
  <c r="E8" i="27"/>
  <c r="E7" i="27"/>
  <c r="E6" i="27"/>
  <c r="E5" i="27"/>
  <c r="D8" i="27"/>
  <c r="D9" i="27"/>
  <c r="D10" i="27"/>
  <c r="D11" i="27"/>
  <c r="D12" i="27"/>
  <c r="D13" i="27"/>
  <c r="D14" i="27"/>
  <c r="D15" i="27"/>
  <c r="D16" i="27"/>
  <c r="D17" i="27"/>
  <c r="D18" i="27"/>
  <c r="D7" i="27"/>
  <c r="D6" i="27"/>
  <c r="D5" i="27"/>
  <c r="E10" i="18"/>
  <c r="F10" i="18"/>
  <c r="G10" i="18"/>
  <c r="D10" i="18"/>
  <c r="C10" i="18"/>
  <c r="B10" i="18"/>
  <c r="F6" i="14"/>
  <c r="F7" i="14"/>
  <c r="F8" i="14"/>
  <c r="F9" i="14"/>
  <c r="F10" i="14"/>
  <c r="F11" i="14"/>
  <c r="F12" i="14"/>
  <c r="F13" i="14"/>
  <c r="F14" i="14"/>
  <c r="F15" i="14"/>
  <c r="F16" i="14"/>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122" i="14"/>
  <c r="F123" i="14"/>
  <c r="F124" i="14"/>
  <c r="F125" i="14"/>
  <c r="F126" i="14"/>
  <c r="F127" i="14"/>
  <c r="F128" i="14"/>
  <c r="F129" i="14"/>
  <c r="F130" i="14"/>
  <c r="F131" i="14"/>
  <c r="F132" i="14"/>
  <c r="F133" i="14"/>
  <c r="F134" i="14"/>
  <c r="F135" i="14"/>
  <c r="F136" i="14"/>
  <c r="F137" i="14"/>
  <c r="F138" i="14"/>
  <c r="F139" i="14"/>
  <c r="F140" i="14"/>
  <c r="F141" i="14"/>
  <c r="F142" i="14"/>
  <c r="F143" i="14"/>
  <c r="F144" i="14"/>
  <c r="F145" i="14"/>
  <c r="F146" i="14"/>
  <c r="F147" i="14"/>
  <c r="F148" i="14"/>
  <c r="F149" i="14"/>
  <c r="F150" i="14"/>
  <c r="F151" i="14"/>
  <c r="F152" i="14"/>
  <c r="F153" i="14"/>
  <c r="F154" i="14"/>
  <c r="F155" i="14"/>
  <c r="F156" i="14"/>
  <c r="F157" i="14"/>
  <c r="F158" i="14"/>
  <c r="F159" i="14"/>
  <c r="F160" i="14"/>
  <c r="F161" i="14"/>
  <c r="F162" i="14"/>
  <c r="F163" i="14"/>
  <c r="F164" i="14"/>
  <c r="F165" i="14"/>
  <c r="F166" i="14"/>
  <c r="F167" i="14"/>
  <c r="F168" i="14"/>
  <c r="F169" i="14"/>
  <c r="F170" i="14"/>
  <c r="F171" i="14"/>
  <c r="F172" i="14"/>
  <c r="F173" i="14"/>
  <c r="F174" i="14"/>
  <c r="F175" i="14"/>
  <c r="F176" i="14"/>
  <c r="F177" i="14"/>
  <c r="F178" i="14"/>
  <c r="F179" i="14"/>
  <c r="F180" i="14"/>
  <c r="F181" i="14"/>
  <c r="F182" i="14"/>
  <c r="F183" i="14"/>
  <c r="F184" i="14"/>
  <c r="F185" i="14"/>
  <c r="F186" i="14"/>
  <c r="F187" i="14"/>
  <c r="F188" i="14"/>
  <c r="F189" i="14"/>
  <c r="F190" i="14"/>
  <c r="F191" i="14"/>
  <c r="F192" i="14"/>
  <c r="F193" i="14"/>
  <c r="F194" i="14"/>
  <c r="F195" i="14"/>
  <c r="F196" i="14"/>
  <c r="F197" i="14"/>
  <c r="F198" i="14"/>
  <c r="F199" i="14"/>
  <c r="F200" i="14"/>
  <c r="F201" i="14"/>
  <c r="F202" i="14"/>
  <c r="F203" i="14"/>
  <c r="F204" i="14"/>
  <c r="F205" i="14"/>
  <c r="F206" i="14"/>
  <c r="F207" i="14"/>
  <c r="F208" i="14"/>
  <c r="F209" i="14"/>
  <c r="F210" i="14"/>
  <c r="F211" i="14"/>
  <c r="F212" i="14"/>
  <c r="F213" i="14"/>
  <c r="F214" i="14"/>
  <c r="F215" i="14"/>
  <c r="F216" i="14"/>
  <c r="F217" i="14"/>
  <c r="F218" i="14"/>
  <c r="F219" i="14"/>
  <c r="F220" i="14"/>
  <c r="F221" i="14"/>
  <c r="F222" i="14"/>
  <c r="F223" i="14"/>
  <c r="F224" i="14"/>
  <c r="F225" i="14"/>
  <c r="F226" i="14"/>
  <c r="F227" i="14"/>
  <c r="F228" i="14"/>
  <c r="F229" i="14"/>
  <c r="F230" i="14"/>
  <c r="F231" i="14"/>
  <c r="F232" i="14"/>
  <c r="F233" i="14"/>
  <c r="F234" i="14"/>
  <c r="F235" i="14"/>
  <c r="F236" i="14"/>
  <c r="F237" i="14"/>
  <c r="F238" i="14"/>
  <c r="F239" i="14"/>
  <c r="F240" i="14"/>
  <c r="F241" i="14"/>
  <c r="F242" i="14"/>
  <c r="F243" i="14"/>
  <c r="F244" i="14"/>
  <c r="F245" i="14"/>
  <c r="F246" i="14"/>
  <c r="F247" i="14"/>
  <c r="F248" i="14"/>
  <c r="F249" i="14"/>
  <c r="F250" i="14"/>
  <c r="F251" i="14"/>
  <c r="F252" i="14"/>
  <c r="F253" i="14"/>
  <c r="F254" i="14"/>
  <c r="F255" i="14"/>
  <c r="F256" i="14"/>
  <c r="F257" i="14"/>
  <c r="F258" i="14"/>
  <c r="F259" i="14"/>
  <c r="F260" i="14"/>
  <c r="F261" i="14"/>
  <c r="F262" i="14"/>
  <c r="F263" i="14"/>
  <c r="F264" i="14"/>
  <c r="F265" i="14"/>
  <c r="F266" i="14"/>
  <c r="F267" i="14"/>
  <c r="F268" i="14"/>
  <c r="F269" i="14"/>
  <c r="F270" i="14"/>
  <c r="F271" i="14"/>
  <c r="F272" i="14"/>
  <c r="F273" i="14"/>
  <c r="F274" i="14"/>
  <c r="F275" i="14"/>
  <c r="F276" i="14"/>
  <c r="F277" i="14"/>
  <c r="F278" i="14"/>
  <c r="F279" i="14"/>
  <c r="F280" i="14"/>
  <c r="F281" i="14"/>
  <c r="F282" i="14"/>
  <c r="F283" i="14"/>
  <c r="F284" i="14"/>
  <c r="F285" i="14"/>
  <c r="F286" i="14"/>
  <c r="F287" i="14"/>
  <c r="F288" i="14"/>
  <c r="F289" i="14"/>
  <c r="F290" i="14"/>
  <c r="F291" i="14"/>
  <c r="F292" i="14"/>
  <c r="F293" i="14"/>
  <c r="F294" i="14"/>
  <c r="F295" i="14"/>
  <c r="F296" i="14"/>
  <c r="F297" i="14"/>
  <c r="F298" i="14"/>
  <c r="F299" i="14"/>
  <c r="F300" i="14"/>
  <c r="F301" i="14"/>
  <c r="F302" i="14"/>
  <c r="F303" i="14"/>
  <c r="F304" i="14"/>
  <c r="F305" i="14"/>
  <c r="F306" i="14"/>
  <c r="F307" i="14"/>
  <c r="F308" i="14"/>
  <c r="F309" i="14"/>
  <c r="F310" i="14"/>
  <c r="F311" i="14"/>
  <c r="F312" i="14"/>
  <c r="F313" i="14"/>
  <c r="F314" i="14"/>
  <c r="F315" i="14"/>
  <c r="F316" i="14"/>
  <c r="F317" i="14"/>
  <c r="F318" i="14"/>
  <c r="F319" i="14"/>
  <c r="F320" i="14"/>
  <c r="F321" i="14"/>
  <c r="F322" i="14"/>
  <c r="F323" i="14"/>
  <c r="F324" i="14"/>
  <c r="F325" i="14"/>
  <c r="F326" i="14"/>
  <c r="F327" i="14"/>
  <c r="F328" i="14"/>
  <c r="F329" i="14"/>
  <c r="F330" i="14"/>
  <c r="F331" i="14"/>
  <c r="F332" i="14"/>
  <c r="F333" i="14"/>
  <c r="F334" i="14"/>
  <c r="F335" i="14"/>
  <c r="F336" i="14"/>
  <c r="F337" i="14"/>
  <c r="F338" i="14"/>
  <c r="F339" i="14"/>
  <c r="F340" i="14"/>
  <c r="F341" i="14"/>
  <c r="F342" i="14"/>
  <c r="F343" i="14"/>
  <c r="F344" i="14"/>
  <c r="F345" i="14"/>
  <c r="F346" i="14"/>
  <c r="F347" i="14"/>
  <c r="F348" i="14"/>
  <c r="F349" i="14"/>
  <c r="F350" i="14"/>
  <c r="F351" i="14"/>
  <c r="F352" i="14"/>
  <c r="F353" i="14"/>
  <c r="F354" i="14"/>
  <c r="F355" i="14"/>
  <c r="F356" i="14"/>
  <c r="F357" i="14"/>
  <c r="F358" i="14"/>
  <c r="F359" i="14"/>
  <c r="F360" i="14"/>
  <c r="F361" i="14"/>
  <c r="F362" i="14"/>
  <c r="F363" i="14"/>
  <c r="F364" i="14"/>
  <c r="F365" i="14"/>
  <c r="F366" i="14"/>
  <c r="F367" i="14"/>
  <c r="F368" i="14"/>
  <c r="F369" i="14"/>
  <c r="F370" i="14"/>
  <c r="F371" i="14"/>
  <c r="F372" i="14"/>
  <c r="F373" i="14"/>
  <c r="F374" i="14"/>
  <c r="F375" i="14"/>
  <c r="F376" i="14"/>
  <c r="F377" i="14"/>
  <c r="F378" i="14"/>
  <c r="F379" i="14"/>
  <c r="F380" i="14"/>
  <c r="F381" i="14"/>
  <c r="F382" i="14"/>
  <c r="F383" i="14"/>
  <c r="F384" i="14"/>
  <c r="F385" i="14"/>
  <c r="F386" i="14"/>
  <c r="F387" i="14"/>
  <c r="F388" i="14"/>
  <c r="F389" i="14"/>
  <c r="F390" i="14"/>
  <c r="F391" i="14"/>
  <c r="F392" i="14"/>
  <c r="F393" i="14"/>
  <c r="F394" i="14"/>
  <c r="F395" i="14"/>
  <c r="F396" i="14"/>
  <c r="F397" i="14"/>
  <c r="F398" i="14"/>
  <c r="F399" i="14"/>
  <c r="F400" i="14"/>
  <c r="F401" i="14"/>
  <c r="F402" i="14"/>
  <c r="F403" i="14"/>
  <c r="F404" i="14"/>
  <c r="F405" i="14"/>
  <c r="F406" i="14"/>
  <c r="F407" i="14"/>
  <c r="F408" i="14"/>
  <c r="F409" i="14"/>
  <c r="F410" i="14"/>
  <c r="F411" i="14"/>
  <c r="F412" i="14"/>
  <c r="F413" i="14"/>
  <c r="F414" i="14"/>
  <c r="F415" i="14"/>
  <c r="F416" i="14"/>
  <c r="F417" i="14"/>
  <c r="F418" i="14"/>
  <c r="F419" i="14"/>
  <c r="F420" i="14"/>
  <c r="F421" i="14"/>
  <c r="F422" i="14"/>
  <c r="F423" i="14"/>
  <c r="F424" i="14"/>
  <c r="F425" i="14"/>
  <c r="F426" i="14"/>
  <c r="F427" i="14"/>
  <c r="F428" i="14"/>
  <c r="F429" i="14"/>
  <c r="F430" i="14"/>
  <c r="F431" i="14"/>
  <c r="F432" i="14"/>
  <c r="F433" i="14"/>
  <c r="F434" i="14"/>
  <c r="F435" i="14"/>
  <c r="F436" i="14"/>
  <c r="F437" i="14"/>
  <c r="F438" i="14"/>
  <c r="F439" i="14"/>
  <c r="F440" i="14"/>
  <c r="F441" i="14"/>
  <c r="F442" i="14"/>
  <c r="F443" i="14"/>
  <c r="F444" i="14"/>
  <c r="F445" i="14"/>
  <c r="F446" i="14"/>
  <c r="F447" i="14"/>
  <c r="F448" i="14"/>
  <c r="F449" i="14"/>
  <c r="F450" i="14"/>
  <c r="F451" i="14"/>
  <c r="F452" i="14"/>
  <c r="F453" i="14"/>
  <c r="F454" i="14"/>
  <c r="F455" i="14"/>
  <c r="F456" i="14"/>
  <c r="F457" i="14"/>
  <c r="F458" i="14"/>
  <c r="F459" i="14"/>
  <c r="F460" i="14"/>
  <c r="F461" i="14"/>
  <c r="F462" i="14"/>
  <c r="F463" i="14"/>
  <c r="F464" i="14"/>
  <c r="F465" i="14"/>
  <c r="F466" i="14"/>
  <c r="F467" i="14"/>
  <c r="F468" i="14"/>
  <c r="F469" i="14"/>
  <c r="F470" i="14"/>
  <c r="F471" i="14"/>
  <c r="F472" i="14"/>
  <c r="F473" i="14"/>
  <c r="F474" i="14"/>
  <c r="F475" i="14"/>
  <c r="F476" i="14"/>
  <c r="F477" i="14"/>
  <c r="F478" i="14"/>
  <c r="F479" i="14"/>
  <c r="F480" i="14"/>
  <c r="F481" i="14"/>
  <c r="F482" i="14"/>
  <c r="F483" i="14"/>
  <c r="F484" i="14"/>
  <c r="F485" i="14"/>
  <c r="F486" i="14"/>
  <c r="F487" i="14"/>
  <c r="F488" i="14"/>
  <c r="F489" i="14"/>
  <c r="F490" i="14"/>
  <c r="F491" i="14"/>
  <c r="F492" i="14"/>
  <c r="F493" i="14"/>
  <c r="F494" i="14"/>
  <c r="F495" i="14"/>
  <c r="F496" i="14"/>
  <c r="F497" i="14"/>
  <c r="F498" i="14"/>
  <c r="F499" i="14"/>
  <c r="F500" i="14"/>
  <c r="F501" i="14"/>
  <c r="F502" i="14"/>
  <c r="F503" i="14"/>
  <c r="F504" i="14"/>
  <c r="F505" i="14"/>
  <c r="F506" i="14"/>
  <c r="F507" i="14"/>
  <c r="F508" i="14"/>
  <c r="F509" i="14"/>
  <c r="F510" i="14"/>
  <c r="F511" i="14"/>
  <c r="F512" i="14"/>
  <c r="F513" i="14"/>
  <c r="F514" i="14"/>
  <c r="F515" i="14"/>
  <c r="F516" i="14"/>
  <c r="F517" i="14"/>
  <c r="F518" i="14"/>
  <c r="F519" i="14"/>
  <c r="F520" i="14"/>
  <c r="F521" i="14"/>
  <c r="F522" i="14"/>
  <c r="F523" i="14"/>
  <c r="F524" i="14"/>
  <c r="F525" i="14"/>
  <c r="F526" i="14"/>
  <c r="F527" i="14"/>
  <c r="F528" i="14"/>
  <c r="F529" i="14"/>
  <c r="F530" i="14"/>
  <c r="F531" i="14"/>
  <c r="F532" i="14"/>
  <c r="F533" i="14"/>
  <c r="F534" i="14"/>
  <c r="F535" i="14"/>
  <c r="F536" i="14"/>
  <c r="F537" i="14"/>
  <c r="F538" i="14"/>
  <c r="F539" i="14"/>
  <c r="F540" i="14"/>
  <c r="F541" i="14"/>
  <c r="F542" i="14"/>
  <c r="F543" i="14"/>
  <c r="F544" i="14"/>
  <c r="F545" i="14"/>
  <c r="F546" i="14"/>
  <c r="F547" i="14"/>
  <c r="F548" i="14"/>
  <c r="F549" i="14"/>
  <c r="F550" i="14"/>
  <c r="F551" i="14"/>
  <c r="F552" i="14"/>
  <c r="F553" i="14"/>
  <c r="F554" i="14"/>
  <c r="F555" i="14"/>
  <c r="F556" i="14"/>
  <c r="F557" i="14"/>
  <c r="F558" i="14"/>
  <c r="F559" i="14"/>
  <c r="F560" i="14"/>
  <c r="F561" i="14"/>
  <c r="F562" i="14"/>
  <c r="F563" i="14"/>
  <c r="F564" i="14"/>
  <c r="F565" i="14"/>
  <c r="F566" i="14"/>
  <c r="F567" i="14"/>
  <c r="F568" i="14"/>
  <c r="F569" i="14"/>
  <c r="F570" i="14"/>
  <c r="F571" i="14"/>
  <c r="F572" i="14"/>
  <c r="F573" i="14"/>
  <c r="F574" i="14"/>
  <c r="F575" i="14"/>
  <c r="F576" i="14"/>
  <c r="F577" i="14"/>
  <c r="F578" i="14"/>
  <c r="F579" i="14"/>
  <c r="F580" i="14"/>
  <c r="F581" i="14"/>
  <c r="F582" i="14"/>
  <c r="F583" i="14"/>
  <c r="F584" i="14"/>
  <c r="F585" i="14"/>
  <c r="F586" i="14"/>
  <c r="F587" i="14"/>
  <c r="F588" i="14"/>
  <c r="F589" i="14"/>
  <c r="F590" i="14"/>
  <c r="F591" i="14"/>
  <c r="F592" i="14"/>
  <c r="F593" i="14"/>
  <c r="F594" i="14"/>
  <c r="F595" i="14"/>
  <c r="F596" i="14"/>
  <c r="F597" i="14"/>
  <c r="F598" i="14"/>
  <c r="F599" i="14"/>
  <c r="F600" i="14"/>
  <c r="F601" i="14"/>
  <c r="F602" i="14"/>
  <c r="F603" i="14"/>
  <c r="F604" i="14"/>
  <c r="F605" i="14"/>
  <c r="F606" i="14"/>
  <c r="F607" i="14"/>
  <c r="F608" i="14"/>
  <c r="F609" i="14"/>
  <c r="F610" i="14"/>
  <c r="F611" i="14"/>
  <c r="F612" i="14"/>
  <c r="F613" i="14"/>
  <c r="F614" i="14"/>
  <c r="F615" i="14"/>
  <c r="F616" i="14"/>
  <c r="F617" i="14"/>
  <c r="F618" i="14"/>
  <c r="F619" i="14"/>
  <c r="F620" i="14"/>
  <c r="F621" i="14"/>
  <c r="F622" i="14"/>
  <c r="F623" i="14"/>
  <c r="F624" i="14"/>
  <c r="F625" i="14"/>
  <c r="F626" i="14"/>
  <c r="F627" i="14"/>
  <c r="F628" i="14"/>
  <c r="F629" i="14"/>
  <c r="F630" i="14"/>
  <c r="F631" i="14"/>
  <c r="F632" i="14"/>
  <c r="F633" i="14"/>
  <c r="F634" i="14"/>
  <c r="F635" i="14"/>
  <c r="F636" i="14"/>
  <c r="F637" i="14"/>
  <c r="F638" i="14"/>
  <c r="F639" i="14"/>
  <c r="F640" i="14"/>
  <c r="F641" i="14"/>
  <c r="F642" i="14"/>
  <c r="F643" i="14"/>
  <c r="F644" i="14"/>
  <c r="F645" i="14"/>
  <c r="F646" i="14"/>
  <c r="F647" i="14"/>
  <c r="F648" i="14"/>
  <c r="F649" i="14"/>
  <c r="F650" i="14"/>
  <c r="F651" i="14"/>
  <c r="F652" i="14"/>
  <c r="F653" i="14"/>
  <c r="F654" i="14"/>
  <c r="F655" i="14"/>
  <c r="F656" i="14"/>
  <c r="F657" i="14"/>
  <c r="F658" i="14"/>
  <c r="F659" i="14"/>
  <c r="F660" i="14"/>
  <c r="F661" i="14"/>
  <c r="F662" i="14"/>
  <c r="F663" i="14"/>
  <c r="F664" i="14"/>
  <c r="F665" i="14"/>
  <c r="F666" i="14"/>
  <c r="F667" i="14"/>
  <c r="F668" i="14"/>
  <c r="F669" i="14"/>
  <c r="F670" i="14"/>
  <c r="F671" i="14"/>
  <c r="F672" i="14"/>
  <c r="F673" i="14"/>
  <c r="F674" i="14"/>
  <c r="F675" i="14"/>
  <c r="F676" i="14"/>
  <c r="F677" i="14"/>
  <c r="F678" i="14"/>
  <c r="F679" i="14"/>
  <c r="F680" i="14"/>
  <c r="F681" i="14"/>
  <c r="F682" i="14"/>
  <c r="F683" i="14"/>
  <c r="F684" i="14"/>
  <c r="F685" i="14"/>
  <c r="F686" i="14"/>
  <c r="F687" i="14"/>
  <c r="F688" i="14"/>
  <c r="F689" i="14"/>
  <c r="F690" i="14"/>
  <c r="F691" i="14"/>
  <c r="F692" i="14"/>
  <c r="F693" i="14"/>
  <c r="F694" i="14"/>
  <c r="F695" i="14"/>
  <c r="F696" i="14"/>
  <c r="F697" i="14"/>
  <c r="F698" i="14"/>
  <c r="F699" i="14"/>
  <c r="F700" i="14"/>
  <c r="F701" i="14"/>
  <c r="F702" i="14"/>
  <c r="F703" i="14"/>
  <c r="F704" i="14"/>
  <c r="F705" i="14"/>
  <c r="F706" i="14"/>
  <c r="F707" i="14"/>
  <c r="F708" i="14"/>
  <c r="F709" i="14"/>
  <c r="F710" i="14"/>
  <c r="F711" i="14"/>
  <c r="F712" i="14"/>
  <c r="F713" i="14"/>
  <c r="F714" i="14"/>
  <c r="F715" i="14"/>
  <c r="F716" i="14"/>
  <c r="F717" i="14"/>
  <c r="F718" i="14"/>
  <c r="F719" i="14"/>
  <c r="F720" i="14"/>
  <c r="F721" i="14"/>
  <c r="F722" i="14"/>
  <c r="F723" i="14"/>
  <c r="F724" i="14"/>
  <c r="F725" i="14"/>
  <c r="F726" i="14"/>
  <c r="F727" i="14"/>
  <c r="F728" i="14"/>
  <c r="F729" i="14"/>
  <c r="F730" i="14"/>
  <c r="F731" i="14"/>
  <c r="F732" i="14"/>
  <c r="F733" i="14"/>
  <c r="F734" i="14"/>
  <c r="F735" i="14"/>
  <c r="F736" i="14"/>
  <c r="F737" i="14"/>
  <c r="F738" i="14"/>
  <c r="F739" i="14"/>
  <c r="F740" i="14"/>
  <c r="F741" i="14"/>
  <c r="F742" i="14"/>
  <c r="F743" i="14"/>
  <c r="F744" i="14"/>
  <c r="F745" i="14"/>
  <c r="F746" i="14"/>
  <c r="F747" i="14"/>
  <c r="F748" i="14"/>
  <c r="F749" i="14"/>
  <c r="F750" i="14"/>
  <c r="F751" i="14"/>
  <c r="F752" i="14"/>
  <c r="F753" i="14"/>
  <c r="F754" i="14"/>
  <c r="F755" i="14"/>
  <c r="F756" i="14"/>
  <c r="F757" i="14"/>
  <c r="F758" i="14"/>
  <c r="F759" i="14"/>
  <c r="F760" i="14"/>
  <c r="F761" i="14"/>
  <c r="F762" i="14"/>
  <c r="F763" i="14"/>
  <c r="F764" i="14"/>
  <c r="F765" i="14"/>
  <c r="F766" i="14"/>
  <c r="F767" i="14"/>
  <c r="F768" i="14"/>
  <c r="F769" i="14"/>
  <c r="F770" i="14"/>
  <c r="F771" i="14"/>
  <c r="F772" i="14"/>
  <c r="F773" i="14"/>
  <c r="F774" i="14"/>
  <c r="F775" i="14"/>
  <c r="F776" i="14"/>
  <c r="F777" i="14"/>
  <c r="F778" i="14"/>
  <c r="F779" i="14"/>
  <c r="F780" i="14"/>
  <c r="F781" i="14"/>
  <c r="F782" i="14"/>
  <c r="F783" i="14"/>
  <c r="F784" i="14"/>
  <c r="F785" i="14"/>
  <c r="F786" i="14"/>
  <c r="F787" i="14"/>
  <c r="F788" i="14"/>
  <c r="F789" i="14"/>
  <c r="F790" i="14"/>
  <c r="F791" i="14"/>
  <c r="F792" i="14"/>
  <c r="F793" i="14"/>
  <c r="F794" i="14"/>
  <c r="F795" i="14"/>
  <c r="F796" i="14"/>
  <c r="F797" i="14"/>
  <c r="F798" i="14"/>
  <c r="F799" i="14"/>
  <c r="F800" i="14"/>
  <c r="F801" i="14"/>
  <c r="F802" i="14"/>
  <c r="F803" i="14"/>
  <c r="F804" i="14"/>
  <c r="F805" i="14"/>
  <c r="F806" i="14"/>
  <c r="F807" i="14"/>
  <c r="F808" i="14"/>
  <c r="F809" i="14"/>
  <c r="F810" i="14"/>
  <c r="F811" i="14"/>
  <c r="F812" i="14"/>
  <c r="F813" i="14"/>
  <c r="F814" i="14"/>
  <c r="F815" i="14"/>
  <c r="F816" i="14"/>
  <c r="F817" i="14"/>
  <c r="F818" i="14"/>
  <c r="F819" i="14"/>
  <c r="F820" i="14"/>
  <c r="F821" i="14"/>
  <c r="F822" i="14"/>
  <c r="F823" i="14"/>
  <c r="F824" i="14"/>
  <c r="F825" i="14"/>
  <c r="F826" i="14"/>
  <c r="F827" i="14"/>
  <c r="F828" i="14"/>
  <c r="F829" i="14"/>
  <c r="F830" i="14"/>
  <c r="F831" i="14"/>
  <c r="F832" i="14"/>
  <c r="F833" i="14"/>
  <c r="F834" i="14"/>
  <c r="F835" i="14"/>
  <c r="F836" i="14"/>
  <c r="F837" i="14"/>
  <c r="F838" i="14"/>
  <c r="F839" i="14"/>
  <c r="F840" i="14"/>
  <c r="F841" i="14"/>
  <c r="F842" i="14"/>
  <c r="F843" i="14"/>
  <c r="F844" i="14"/>
  <c r="F845" i="14"/>
  <c r="F846" i="14"/>
  <c r="F847" i="14"/>
  <c r="F848" i="14"/>
  <c r="F849" i="14"/>
  <c r="F850" i="14"/>
  <c r="F851" i="14"/>
  <c r="F852" i="14"/>
  <c r="F853" i="14"/>
  <c r="F854" i="14"/>
  <c r="F855" i="14"/>
  <c r="F856" i="14"/>
  <c r="F857" i="14"/>
  <c r="F858" i="14"/>
  <c r="F859" i="14"/>
  <c r="F860" i="14"/>
  <c r="F861" i="14"/>
  <c r="F862" i="14"/>
  <c r="F863" i="14"/>
  <c r="F864" i="14"/>
  <c r="F865" i="14"/>
  <c r="F866" i="14"/>
  <c r="F867" i="14"/>
  <c r="F868" i="14"/>
  <c r="F869" i="14"/>
  <c r="F870" i="14"/>
  <c r="F871" i="14"/>
  <c r="F872" i="14"/>
  <c r="F873" i="14"/>
  <c r="F874" i="14"/>
  <c r="F875" i="14"/>
  <c r="F876" i="14"/>
  <c r="F877" i="14"/>
  <c r="F878" i="14"/>
  <c r="F879" i="14"/>
  <c r="F880" i="14"/>
  <c r="F881" i="14"/>
  <c r="F882" i="14"/>
  <c r="F883" i="14"/>
  <c r="F884" i="14"/>
  <c r="F885" i="14"/>
  <c r="F886" i="14"/>
  <c r="F887" i="14"/>
  <c r="F888" i="14"/>
  <c r="F889" i="14"/>
  <c r="F890" i="14"/>
  <c r="F891" i="14"/>
  <c r="F892" i="14"/>
  <c r="F893" i="14"/>
  <c r="F894" i="14"/>
  <c r="F895" i="14"/>
  <c r="F896" i="14"/>
  <c r="F897" i="14"/>
  <c r="F898" i="14"/>
  <c r="F899" i="14"/>
  <c r="F900" i="14"/>
  <c r="F901" i="14"/>
  <c r="F902" i="14"/>
  <c r="F903" i="14"/>
  <c r="F904" i="14"/>
  <c r="F905" i="14"/>
  <c r="F906" i="14"/>
  <c r="F907" i="14"/>
  <c r="F908" i="14"/>
  <c r="F909" i="14"/>
  <c r="F910" i="14"/>
  <c r="F911" i="14"/>
  <c r="F912" i="14"/>
  <c r="F913" i="14"/>
  <c r="F914" i="14"/>
  <c r="F915" i="14"/>
  <c r="F916" i="14"/>
  <c r="F917" i="14"/>
  <c r="F918" i="14"/>
  <c r="F919" i="14"/>
  <c r="F920" i="14"/>
  <c r="F921" i="14"/>
  <c r="F922" i="14"/>
  <c r="F923" i="14"/>
  <c r="F924" i="14"/>
  <c r="F925" i="14"/>
  <c r="F926" i="14"/>
  <c r="F927" i="14"/>
  <c r="F928" i="14"/>
  <c r="F929" i="14"/>
  <c r="F930" i="14"/>
  <c r="F931" i="14"/>
  <c r="F932" i="14"/>
  <c r="F933" i="14"/>
  <c r="F934" i="14"/>
  <c r="F935" i="14"/>
  <c r="F936" i="14"/>
  <c r="F937" i="14"/>
  <c r="F938" i="14"/>
  <c r="F939" i="14"/>
  <c r="F940" i="14"/>
  <c r="F941" i="14"/>
  <c r="F942" i="14"/>
  <c r="F943" i="14"/>
  <c r="F944" i="14"/>
  <c r="F945" i="14"/>
  <c r="F946" i="14"/>
  <c r="F947" i="14"/>
  <c r="F948" i="14"/>
  <c r="F949" i="14"/>
  <c r="F950" i="14"/>
  <c r="F951" i="14"/>
  <c r="F952" i="14"/>
  <c r="F953" i="14"/>
  <c r="F954" i="14"/>
  <c r="F955" i="14"/>
  <c r="F956" i="14"/>
  <c r="F957" i="14"/>
  <c r="F958" i="14"/>
  <c r="F959" i="14"/>
  <c r="F960" i="14"/>
  <c r="F961" i="14"/>
  <c r="F962" i="14"/>
  <c r="F963" i="14"/>
  <c r="F964" i="14"/>
  <c r="F965" i="14"/>
  <c r="F966" i="14"/>
  <c r="F967" i="14"/>
  <c r="F968" i="14"/>
  <c r="F969" i="14"/>
  <c r="F970" i="14"/>
  <c r="F971" i="14"/>
  <c r="F972" i="14"/>
  <c r="F973" i="14"/>
  <c r="F974" i="14"/>
  <c r="F975" i="14"/>
  <c r="F976" i="14"/>
  <c r="F977" i="14"/>
  <c r="F978" i="14"/>
  <c r="F979" i="14"/>
  <c r="F980" i="14"/>
  <c r="F981" i="14"/>
  <c r="F982" i="14"/>
  <c r="F983" i="14"/>
  <c r="F984" i="14"/>
  <c r="F985" i="14"/>
  <c r="F986" i="14"/>
  <c r="F987" i="14"/>
  <c r="F988" i="14"/>
  <c r="F989" i="14"/>
  <c r="F990" i="14"/>
  <c r="F991" i="14"/>
  <c r="F992" i="14"/>
  <c r="F993" i="14"/>
  <c r="F994" i="14"/>
  <c r="F995" i="14"/>
  <c r="F996" i="14"/>
  <c r="F997" i="14"/>
  <c r="F998" i="14"/>
  <c r="F999" i="14"/>
  <c r="F1000" i="14"/>
  <c r="F1001" i="14"/>
  <c r="F1002" i="14"/>
  <c r="F1003" i="14"/>
  <c r="F1004" i="14"/>
  <c r="F1005" i="14"/>
  <c r="F1006" i="14"/>
  <c r="F1007" i="14"/>
  <c r="F1008" i="14"/>
  <c r="F1009" i="14"/>
  <c r="F1010" i="14"/>
  <c r="F1011" i="14"/>
  <c r="F1012" i="14"/>
  <c r="F1013" i="14"/>
  <c r="F1014" i="14"/>
  <c r="F1015" i="14"/>
  <c r="F1016" i="14"/>
  <c r="F1017" i="14"/>
  <c r="F1018" i="14"/>
  <c r="F1019" i="14"/>
  <c r="F1020" i="14"/>
  <c r="F1021" i="14"/>
  <c r="F1022" i="14"/>
  <c r="F1023" i="14"/>
  <c r="F1024" i="14"/>
  <c r="F1025" i="14"/>
  <c r="F1026" i="14"/>
  <c r="F1027" i="14"/>
  <c r="F1028" i="14"/>
  <c r="F1029" i="14"/>
  <c r="F1030" i="14"/>
  <c r="F1127" i="14"/>
  <c r="F1128" i="14"/>
  <c r="F1129" i="14"/>
  <c r="F1130" i="14"/>
  <c r="F1131" i="14"/>
  <c r="F1132" i="14"/>
  <c r="F1133" i="14"/>
  <c r="F1134" i="14"/>
  <c r="F1135" i="14"/>
  <c r="F1136" i="14"/>
  <c r="F1137" i="14"/>
  <c r="F1138" i="14"/>
  <c r="F1139" i="14"/>
  <c r="F1140" i="14"/>
  <c r="F1141" i="14"/>
  <c r="F1142" i="14"/>
  <c r="F1143" i="14"/>
  <c r="F1144" i="14"/>
  <c r="F1145" i="14"/>
  <c r="F1146" i="14"/>
  <c r="F1147" i="14"/>
  <c r="F1148" i="14"/>
  <c r="F1149" i="14"/>
  <c r="F1150" i="14"/>
  <c r="F1151" i="14"/>
  <c r="E6" i="14"/>
  <c r="E7" i="14"/>
  <c r="E8" i="14"/>
  <c r="E9" i="14"/>
  <c r="E10" i="14"/>
  <c r="E11" i="14"/>
  <c r="E12" i="14"/>
  <c r="E13" i="14"/>
  <c r="E14" i="14"/>
  <c r="E15" i="14"/>
  <c r="E16" i="14"/>
  <c r="E17"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E240" i="14"/>
  <c r="E241" i="14"/>
  <c r="E242" i="14"/>
  <c r="E243" i="14"/>
  <c r="E244" i="14"/>
  <c r="E245" i="14"/>
  <c r="E246" i="14"/>
  <c r="E247" i="14"/>
  <c r="E248" i="14"/>
  <c r="E249" i="14"/>
  <c r="E250" i="14"/>
  <c r="E251" i="14"/>
  <c r="E252" i="14"/>
  <c r="E253" i="14"/>
  <c r="E254" i="14"/>
  <c r="E255" i="14"/>
  <c r="E256" i="14"/>
  <c r="E257" i="14"/>
  <c r="E258" i="14"/>
  <c r="E259" i="14"/>
  <c r="E260" i="14"/>
  <c r="E261" i="14"/>
  <c r="E262" i="14"/>
  <c r="E263" i="14"/>
  <c r="E264" i="14"/>
  <c r="E265" i="14"/>
  <c r="E266" i="14"/>
  <c r="E267" i="14"/>
  <c r="E268" i="14"/>
  <c r="E269" i="14"/>
  <c r="E270" i="14"/>
  <c r="E271" i="14"/>
  <c r="E272" i="14"/>
  <c r="E273" i="14"/>
  <c r="E274" i="14"/>
  <c r="E275" i="14"/>
  <c r="E276" i="14"/>
  <c r="E277" i="14"/>
  <c r="E278" i="14"/>
  <c r="E279" i="14"/>
  <c r="E280" i="14"/>
  <c r="E281" i="14"/>
  <c r="E282" i="14"/>
  <c r="E283" i="14"/>
  <c r="E284" i="14"/>
  <c r="E285" i="14"/>
  <c r="E286" i="14"/>
  <c r="E287" i="14"/>
  <c r="E288" i="14"/>
  <c r="E289" i="14"/>
  <c r="E290" i="14"/>
  <c r="E291" i="14"/>
  <c r="E292" i="14"/>
  <c r="E293" i="14"/>
  <c r="E294" i="14"/>
  <c r="E295" i="14"/>
  <c r="E296" i="14"/>
  <c r="E297" i="14"/>
  <c r="E298" i="14"/>
  <c r="E299" i="14"/>
  <c r="E300" i="14"/>
  <c r="E301" i="14"/>
  <c r="E302" i="14"/>
  <c r="E303" i="14"/>
  <c r="E304" i="14"/>
  <c r="E305" i="14"/>
  <c r="E306" i="14"/>
  <c r="E307" i="14"/>
  <c r="E308" i="14"/>
  <c r="E309" i="14"/>
  <c r="E310" i="14"/>
  <c r="E311" i="14"/>
  <c r="E312" i="14"/>
  <c r="E313" i="14"/>
  <c r="E314" i="14"/>
  <c r="E315" i="14"/>
  <c r="E316" i="14"/>
  <c r="E317" i="14"/>
  <c r="E318" i="14"/>
  <c r="E319" i="14"/>
  <c r="E320" i="14"/>
  <c r="E321" i="14"/>
  <c r="E322" i="14"/>
  <c r="E323" i="14"/>
  <c r="E324" i="14"/>
  <c r="E325" i="14"/>
  <c r="E326" i="14"/>
  <c r="E327" i="14"/>
  <c r="E328" i="14"/>
  <c r="E329" i="14"/>
  <c r="E330" i="14"/>
  <c r="E331" i="14"/>
  <c r="E332" i="14"/>
  <c r="E333" i="14"/>
  <c r="E334" i="14"/>
  <c r="E335" i="14"/>
  <c r="E336" i="14"/>
  <c r="E337" i="14"/>
  <c r="E338" i="14"/>
  <c r="E339" i="14"/>
  <c r="E340" i="14"/>
  <c r="E341" i="14"/>
  <c r="E342" i="14"/>
  <c r="E343" i="14"/>
  <c r="E344" i="14"/>
  <c r="E345" i="14"/>
  <c r="E346" i="14"/>
  <c r="E347" i="14"/>
  <c r="E348" i="14"/>
  <c r="E349" i="14"/>
  <c r="E350" i="14"/>
  <c r="E351" i="14"/>
  <c r="E352" i="14"/>
  <c r="E353" i="14"/>
  <c r="E354" i="14"/>
  <c r="E355" i="14"/>
  <c r="E356" i="14"/>
  <c r="E357" i="14"/>
  <c r="E358" i="14"/>
  <c r="E359" i="14"/>
  <c r="E360" i="14"/>
  <c r="E361" i="14"/>
  <c r="E362" i="14"/>
  <c r="E363" i="14"/>
  <c r="E364" i="14"/>
  <c r="E365" i="14"/>
  <c r="E366" i="14"/>
  <c r="E367" i="14"/>
  <c r="E368" i="14"/>
  <c r="E369" i="14"/>
  <c r="E370" i="14"/>
  <c r="E371" i="14"/>
  <c r="E372" i="14"/>
  <c r="E373" i="14"/>
  <c r="E374" i="14"/>
  <c r="E375" i="14"/>
  <c r="E376" i="14"/>
  <c r="E377" i="14"/>
  <c r="E378" i="14"/>
  <c r="E379" i="14"/>
  <c r="E380" i="14"/>
  <c r="E381" i="14"/>
  <c r="E382" i="14"/>
  <c r="E383" i="14"/>
  <c r="E384" i="14"/>
  <c r="E385" i="14"/>
  <c r="E386" i="14"/>
  <c r="E387" i="14"/>
  <c r="E388" i="14"/>
  <c r="E389" i="14"/>
  <c r="E390" i="14"/>
  <c r="E391" i="14"/>
  <c r="E392" i="14"/>
  <c r="E393" i="14"/>
  <c r="E394" i="14"/>
  <c r="E395" i="14"/>
  <c r="E396" i="14"/>
  <c r="E397" i="14"/>
  <c r="E398" i="14"/>
  <c r="E399" i="14"/>
  <c r="E400" i="14"/>
  <c r="E401" i="14"/>
  <c r="E402" i="14"/>
  <c r="E403" i="14"/>
  <c r="E404" i="14"/>
  <c r="E405" i="14"/>
  <c r="E406" i="14"/>
  <c r="E407" i="14"/>
  <c r="E408" i="14"/>
  <c r="E409" i="14"/>
  <c r="E410" i="14"/>
  <c r="E411" i="14"/>
  <c r="E412" i="14"/>
  <c r="E413" i="14"/>
  <c r="E414" i="14"/>
  <c r="E415" i="14"/>
  <c r="E416" i="14"/>
  <c r="E417" i="14"/>
  <c r="E418" i="14"/>
  <c r="E419" i="14"/>
  <c r="E420" i="14"/>
  <c r="E421" i="14"/>
  <c r="E422" i="14"/>
  <c r="E423" i="14"/>
  <c r="E424" i="14"/>
  <c r="E425" i="14"/>
  <c r="E426" i="14"/>
  <c r="E427" i="14"/>
  <c r="E428" i="14"/>
  <c r="E429" i="14"/>
  <c r="E430" i="14"/>
  <c r="E431" i="14"/>
  <c r="E432" i="14"/>
  <c r="E433" i="14"/>
  <c r="E434" i="14"/>
  <c r="E435" i="14"/>
  <c r="E436" i="14"/>
  <c r="E437" i="14"/>
  <c r="E438" i="14"/>
  <c r="E439" i="14"/>
  <c r="E440" i="14"/>
  <c r="E441" i="14"/>
  <c r="E442" i="14"/>
  <c r="E443" i="14"/>
  <c r="E444" i="14"/>
  <c r="E445" i="14"/>
  <c r="E446" i="14"/>
  <c r="E447" i="14"/>
  <c r="E448" i="14"/>
  <c r="E449" i="14"/>
  <c r="E450" i="14"/>
  <c r="E451" i="14"/>
  <c r="E452" i="14"/>
  <c r="E453" i="14"/>
  <c r="E454" i="14"/>
  <c r="E455" i="14"/>
  <c r="E456" i="14"/>
  <c r="E457" i="14"/>
  <c r="E458" i="14"/>
  <c r="E459" i="14"/>
  <c r="E460" i="14"/>
  <c r="E461" i="14"/>
  <c r="E462" i="14"/>
  <c r="E463" i="14"/>
  <c r="E464" i="14"/>
  <c r="E465" i="14"/>
  <c r="E466" i="14"/>
  <c r="E467" i="14"/>
  <c r="E468" i="14"/>
  <c r="E469" i="14"/>
  <c r="E470" i="14"/>
  <c r="E471" i="14"/>
  <c r="E472" i="14"/>
  <c r="E473" i="14"/>
  <c r="E474" i="14"/>
  <c r="E475" i="14"/>
  <c r="E476" i="14"/>
  <c r="E477" i="14"/>
  <c r="E478" i="14"/>
  <c r="E479" i="14"/>
  <c r="E480" i="14"/>
  <c r="E481" i="14"/>
  <c r="E482" i="14"/>
  <c r="E483" i="14"/>
  <c r="E484" i="14"/>
  <c r="E485" i="14"/>
  <c r="E486" i="14"/>
  <c r="E487" i="14"/>
  <c r="E488" i="14"/>
  <c r="E489" i="14"/>
  <c r="E490" i="14"/>
  <c r="E491" i="14"/>
  <c r="E492" i="14"/>
  <c r="E493" i="14"/>
  <c r="E494" i="14"/>
  <c r="E495" i="14"/>
  <c r="E496" i="14"/>
  <c r="E497" i="14"/>
  <c r="E498" i="14"/>
  <c r="E499" i="14"/>
  <c r="E500" i="14"/>
  <c r="E501" i="14"/>
  <c r="E502" i="14"/>
  <c r="E503" i="14"/>
  <c r="E504" i="14"/>
  <c r="E505" i="14"/>
  <c r="E506" i="14"/>
  <c r="E507" i="14"/>
  <c r="E508" i="14"/>
  <c r="E509" i="14"/>
  <c r="E510" i="14"/>
  <c r="E511" i="14"/>
  <c r="E512" i="14"/>
  <c r="E513" i="14"/>
  <c r="E514" i="14"/>
  <c r="E515" i="14"/>
  <c r="E516" i="14"/>
  <c r="E517" i="14"/>
  <c r="E518" i="14"/>
  <c r="E519" i="14"/>
  <c r="E520" i="14"/>
  <c r="E521" i="14"/>
  <c r="E522" i="14"/>
  <c r="E523" i="14"/>
  <c r="E524" i="14"/>
  <c r="E525" i="14"/>
  <c r="E526" i="14"/>
  <c r="E527" i="14"/>
  <c r="E528" i="14"/>
  <c r="E529" i="14"/>
  <c r="E530" i="14"/>
  <c r="E531" i="14"/>
  <c r="E532" i="14"/>
  <c r="E533" i="14"/>
  <c r="E534" i="14"/>
  <c r="E535" i="14"/>
  <c r="E536" i="14"/>
  <c r="E537" i="14"/>
  <c r="E538" i="14"/>
  <c r="E539" i="14"/>
  <c r="E540" i="14"/>
  <c r="E541" i="14"/>
  <c r="E542" i="14"/>
  <c r="E543" i="14"/>
  <c r="E544" i="14"/>
  <c r="E545" i="14"/>
  <c r="E546" i="14"/>
  <c r="E547" i="14"/>
  <c r="E548" i="14"/>
  <c r="E549" i="14"/>
  <c r="E550" i="14"/>
  <c r="E551" i="14"/>
  <c r="E552" i="14"/>
  <c r="E553" i="14"/>
  <c r="E554" i="14"/>
  <c r="E555" i="14"/>
  <c r="E556" i="14"/>
  <c r="E557" i="14"/>
  <c r="E558" i="14"/>
  <c r="E559" i="14"/>
  <c r="E560" i="14"/>
  <c r="E561" i="14"/>
  <c r="E562" i="14"/>
  <c r="E563" i="14"/>
  <c r="E564" i="14"/>
  <c r="E565" i="14"/>
  <c r="E566" i="14"/>
  <c r="E567" i="14"/>
  <c r="E568" i="14"/>
  <c r="E569" i="14"/>
  <c r="E570" i="14"/>
  <c r="E571" i="14"/>
  <c r="E572" i="14"/>
  <c r="E573" i="14"/>
  <c r="E574" i="14"/>
  <c r="E575" i="14"/>
  <c r="E576" i="14"/>
  <c r="E577" i="14"/>
  <c r="E578" i="14"/>
  <c r="E579" i="14"/>
  <c r="E580" i="14"/>
  <c r="E581" i="14"/>
  <c r="E582" i="14"/>
  <c r="E583" i="14"/>
  <c r="E584" i="14"/>
  <c r="E585" i="14"/>
  <c r="E586" i="14"/>
  <c r="E587" i="14"/>
  <c r="E588" i="14"/>
  <c r="E589" i="14"/>
  <c r="E590" i="14"/>
  <c r="E591" i="14"/>
  <c r="E592" i="14"/>
  <c r="E593" i="14"/>
  <c r="E594" i="14"/>
  <c r="E595" i="14"/>
  <c r="E596" i="14"/>
  <c r="E597" i="14"/>
  <c r="E598" i="14"/>
  <c r="E599" i="14"/>
  <c r="E600" i="14"/>
  <c r="E601" i="14"/>
  <c r="E602" i="14"/>
  <c r="E603" i="14"/>
  <c r="E604" i="14"/>
  <c r="E605" i="14"/>
  <c r="E606" i="14"/>
  <c r="E607" i="14"/>
  <c r="E608" i="14"/>
  <c r="E609" i="14"/>
  <c r="E610" i="14"/>
  <c r="E611" i="14"/>
  <c r="E612" i="14"/>
  <c r="E613" i="14"/>
  <c r="E614" i="14"/>
  <c r="E615" i="14"/>
  <c r="E616" i="14"/>
  <c r="E617" i="14"/>
  <c r="E618" i="14"/>
  <c r="E619" i="14"/>
  <c r="E620" i="14"/>
  <c r="E621" i="14"/>
  <c r="E622" i="14"/>
  <c r="E623" i="14"/>
  <c r="E624" i="14"/>
  <c r="E625" i="14"/>
  <c r="E626" i="14"/>
  <c r="E627" i="14"/>
  <c r="E628" i="14"/>
  <c r="E629" i="14"/>
  <c r="E630" i="14"/>
  <c r="E631" i="14"/>
  <c r="E632" i="14"/>
  <c r="E633" i="14"/>
  <c r="E634" i="14"/>
  <c r="E635" i="14"/>
  <c r="E636" i="14"/>
  <c r="E637" i="14"/>
  <c r="E638" i="14"/>
  <c r="E639" i="14"/>
  <c r="E640" i="14"/>
  <c r="E641" i="14"/>
  <c r="E642" i="14"/>
  <c r="E643" i="14"/>
  <c r="E644" i="14"/>
  <c r="E645" i="14"/>
  <c r="E646" i="14"/>
  <c r="E647" i="14"/>
  <c r="E648" i="14"/>
  <c r="E649" i="14"/>
  <c r="E650" i="14"/>
  <c r="E651" i="14"/>
  <c r="E652" i="14"/>
  <c r="E653" i="14"/>
  <c r="E654" i="14"/>
  <c r="E655" i="14"/>
  <c r="E656" i="14"/>
  <c r="E657" i="14"/>
  <c r="E658" i="14"/>
  <c r="E659" i="14"/>
  <c r="E660" i="14"/>
  <c r="E661" i="14"/>
  <c r="E662" i="14"/>
  <c r="E663" i="14"/>
  <c r="E664" i="14"/>
  <c r="E665" i="14"/>
  <c r="E666" i="14"/>
  <c r="E667" i="14"/>
  <c r="E668" i="14"/>
  <c r="E669" i="14"/>
  <c r="E670" i="14"/>
  <c r="E671" i="14"/>
  <c r="E672" i="14"/>
  <c r="E673" i="14"/>
  <c r="E674" i="14"/>
  <c r="E675" i="14"/>
  <c r="E676" i="14"/>
  <c r="E677" i="14"/>
  <c r="E678" i="14"/>
  <c r="E679" i="14"/>
  <c r="E680" i="14"/>
  <c r="E681" i="14"/>
  <c r="E682" i="14"/>
  <c r="E683" i="14"/>
  <c r="E684" i="14"/>
  <c r="E685" i="14"/>
  <c r="E686" i="14"/>
  <c r="E687" i="14"/>
  <c r="E688" i="14"/>
  <c r="E689" i="14"/>
  <c r="E690" i="14"/>
  <c r="E691" i="14"/>
  <c r="E692" i="14"/>
  <c r="E693" i="14"/>
  <c r="E694" i="14"/>
  <c r="E695" i="14"/>
  <c r="E696" i="14"/>
  <c r="E697" i="14"/>
  <c r="E698" i="14"/>
  <c r="E699" i="14"/>
  <c r="E700" i="14"/>
  <c r="E701" i="14"/>
  <c r="E702" i="14"/>
  <c r="E703" i="14"/>
  <c r="E704" i="14"/>
  <c r="E705" i="14"/>
  <c r="E706" i="14"/>
  <c r="E707" i="14"/>
  <c r="E708" i="14"/>
  <c r="E709" i="14"/>
  <c r="E710" i="14"/>
  <c r="E711" i="14"/>
  <c r="E712" i="14"/>
  <c r="E713" i="14"/>
  <c r="E714" i="14"/>
  <c r="E715" i="14"/>
  <c r="E716" i="14"/>
  <c r="E717" i="14"/>
  <c r="E718" i="14"/>
  <c r="E719" i="14"/>
  <c r="E720" i="14"/>
  <c r="E721" i="14"/>
  <c r="E722" i="14"/>
  <c r="E723" i="14"/>
  <c r="E724" i="14"/>
  <c r="E725" i="14"/>
  <c r="E726" i="14"/>
  <c r="E727" i="14"/>
  <c r="E728" i="14"/>
  <c r="E729" i="14"/>
  <c r="E730" i="14"/>
  <c r="E731" i="14"/>
  <c r="E732" i="14"/>
  <c r="E733" i="14"/>
  <c r="E734" i="14"/>
  <c r="E735" i="14"/>
  <c r="E736" i="14"/>
  <c r="E737" i="14"/>
  <c r="E738" i="14"/>
  <c r="E739" i="14"/>
  <c r="E740" i="14"/>
  <c r="E741" i="14"/>
  <c r="E742" i="14"/>
  <c r="E743" i="14"/>
  <c r="E744" i="14"/>
  <c r="E745" i="14"/>
  <c r="E746" i="14"/>
  <c r="E747" i="14"/>
  <c r="E748" i="14"/>
  <c r="E749" i="14"/>
  <c r="E750" i="14"/>
  <c r="E751" i="14"/>
  <c r="E752" i="14"/>
  <c r="E753" i="14"/>
  <c r="E754" i="14"/>
  <c r="E755" i="14"/>
  <c r="E756" i="14"/>
  <c r="E757" i="14"/>
  <c r="E758" i="14"/>
  <c r="E759" i="14"/>
  <c r="E760" i="14"/>
  <c r="E761" i="14"/>
  <c r="E762" i="14"/>
  <c r="E763" i="14"/>
  <c r="E764" i="14"/>
  <c r="E765" i="14"/>
  <c r="E766" i="14"/>
  <c r="E767" i="14"/>
  <c r="E768" i="14"/>
  <c r="E769" i="14"/>
  <c r="E770" i="14"/>
  <c r="E771" i="14"/>
  <c r="E772" i="14"/>
  <c r="E773" i="14"/>
  <c r="E774" i="14"/>
  <c r="E775" i="14"/>
  <c r="E776" i="14"/>
  <c r="E777" i="14"/>
  <c r="E778" i="14"/>
  <c r="E779" i="14"/>
  <c r="E780" i="14"/>
  <c r="E781" i="14"/>
  <c r="E782" i="14"/>
  <c r="E783" i="14"/>
  <c r="E784" i="14"/>
  <c r="E785" i="14"/>
  <c r="E786" i="14"/>
  <c r="E787" i="14"/>
  <c r="E788" i="14"/>
  <c r="E789" i="14"/>
  <c r="E790" i="14"/>
  <c r="E791" i="14"/>
  <c r="E792" i="14"/>
  <c r="E793" i="14"/>
  <c r="E794" i="14"/>
  <c r="E795" i="14"/>
  <c r="E796" i="14"/>
  <c r="E797" i="14"/>
  <c r="E798" i="14"/>
  <c r="E799" i="14"/>
  <c r="E800" i="14"/>
  <c r="E801" i="14"/>
  <c r="E802" i="14"/>
  <c r="E803" i="14"/>
  <c r="E804" i="14"/>
  <c r="E805" i="14"/>
  <c r="E806" i="14"/>
  <c r="E807" i="14"/>
  <c r="E808" i="14"/>
  <c r="E809" i="14"/>
  <c r="E810" i="14"/>
  <c r="E811" i="14"/>
  <c r="E812" i="14"/>
  <c r="E813" i="14"/>
  <c r="E814" i="14"/>
  <c r="E815" i="14"/>
  <c r="E816" i="14"/>
  <c r="E817" i="14"/>
  <c r="E818" i="14"/>
  <c r="E819" i="14"/>
  <c r="E820" i="14"/>
  <c r="E821" i="14"/>
  <c r="E822" i="14"/>
  <c r="E823" i="14"/>
  <c r="E824" i="14"/>
  <c r="E825" i="14"/>
  <c r="E826" i="14"/>
  <c r="E827" i="14"/>
  <c r="E828" i="14"/>
  <c r="E829" i="14"/>
  <c r="E830" i="14"/>
  <c r="E831" i="14"/>
  <c r="E832" i="14"/>
  <c r="E833" i="14"/>
  <c r="E834" i="14"/>
  <c r="E835" i="14"/>
  <c r="E836" i="14"/>
  <c r="E837" i="14"/>
  <c r="E838" i="14"/>
  <c r="E839" i="14"/>
  <c r="E840" i="14"/>
  <c r="E841" i="14"/>
  <c r="E842" i="14"/>
  <c r="E843" i="14"/>
  <c r="E844" i="14"/>
  <c r="E845" i="14"/>
  <c r="E846" i="14"/>
  <c r="E847" i="14"/>
  <c r="E848" i="14"/>
  <c r="E849" i="14"/>
  <c r="E850" i="14"/>
  <c r="E851" i="14"/>
  <c r="E852" i="14"/>
  <c r="E853" i="14"/>
  <c r="E854" i="14"/>
  <c r="E855" i="14"/>
  <c r="E856" i="14"/>
  <c r="E857" i="14"/>
  <c r="E858" i="14"/>
  <c r="E859" i="14"/>
  <c r="E860" i="14"/>
  <c r="E861" i="14"/>
  <c r="E862" i="14"/>
  <c r="E863" i="14"/>
  <c r="E864" i="14"/>
  <c r="E865" i="14"/>
  <c r="E866" i="14"/>
  <c r="E867" i="14"/>
  <c r="E868" i="14"/>
  <c r="E869" i="14"/>
  <c r="E870" i="14"/>
  <c r="E871" i="14"/>
  <c r="E872" i="14"/>
  <c r="E873" i="14"/>
  <c r="E874" i="14"/>
  <c r="E875" i="14"/>
  <c r="E876" i="14"/>
  <c r="E877" i="14"/>
  <c r="E878" i="14"/>
  <c r="E879" i="14"/>
  <c r="E880" i="14"/>
  <c r="E881" i="14"/>
  <c r="E882" i="14"/>
  <c r="E883" i="14"/>
  <c r="E884" i="14"/>
  <c r="E885" i="14"/>
  <c r="E886" i="14"/>
  <c r="E887" i="14"/>
  <c r="E888" i="14"/>
  <c r="E889" i="14"/>
  <c r="E890" i="14"/>
  <c r="E891" i="14"/>
  <c r="E892" i="14"/>
  <c r="E893" i="14"/>
  <c r="E894" i="14"/>
  <c r="E895" i="14"/>
  <c r="E896" i="14"/>
  <c r="E897" i="14"/>
  <c r="E898" i="14"/>
  <c r="E899" i="14"/>
  <c r="E900" i="14"/>
  <c r="E901" i="14"/>
  <c r="E902" i="14"/>
  <c r="E903" i="14"/>
  <c r="E904" i="14"/>
  <c r="E905" i="14"/>
  <c r="E906" i="14"/>
  <c r="E907" i="14"/>
  <c r="E908" i="14"/>
  <c r="E909" i="14"/>
  <c r="E910" i="14"/>
  <c r="E911" i="14"/>
  <c r="E912" i="14"/>
  <c r="E913" i="14"/>
  <c r="E914" i="14"/>
  <c r="E915" i="14"/>
  <c r="E916" i="14"/>
  <c r="E917" i="14"/>
  <c r="E918" i="14"/>
  <c r="E919" i="14"/>
  <c r="E920" i="14"/>
  <c r="E921" i="14"/>
  <c r="E922" i="14"/>
  <c r="E923" i="14"/>
  <c r="E924" i="14"/>
  <c r="E925" i="14"/>
  <c r="E926" i="14"/>
  <c r="E927" i="14"/>
  <c r="E928" i="14"/>
  <c r="E929" i="14"/>
  <c r="E930" i="14"/>
  <c r="E931" i="14"/>
  <c r="E932" i="14"/>
  <c r="E933" i="14"/>
  <c r="E934" i="14"/>
  <c r="E935" i="14"/>
  <c r="E936" i="14"/>
  <c r="E937" i="14"/>
  <c r="E938" i="14"/>
  <c r="E939" i="14"/>
  <c r="E940" i="14"/>
  <c r="E941" i="14"/>
  <c r="E942" i="14"/>
  <c r="E943" i="14"/>
  <c r="E944" i="14"/>
  <c r="E945" i="14"/>
  <c r="E946" i="14"/>
  <c r="E947" i="14"/>
  <c r="E948" i="14"/>
  <c r="E949" i="14"/>
  <c r="E950" i="14"/>
  <c r="E951" i="14"/>
  <c r="E952" i="14"/>
  <c r="E953" i="14"/>
  <c r="E954" i="14"/>
  <c r="E955" i="14"/>
  <c r="E956" i="14"/>
  <c r="E957" i="14"/>
  <c r="E958" i="14"/>
  <c r="E959" i="14"/>
  <c r="E960" i="14"/>
  <c r="E961" i="14"/>
  <c r="E962" i="14"/>
  <c r="E963" i="14"/>
  <c r="E964" i="14"/>
  <c r="E965" i="14"/>
  <c r="E966" i="14"/>
  <c r="E967" i="14"/>
  <c r="E968" i="14"/>
  <c r="E969" i="14"/>
  <c r="E970" i="14"/>
  <c r="E971" i="14"/>
  <c r="E972" i="14"/>
  <c r="E973" i="14"/>
  <c r="E974" i="14"/>
  <c r="E975" i="14"/>
  <c r="E976" i="14"/>
  <c r="E977" i="14"/>
  <c r="E978" i="14"/>
  <c r="E979" i="14"/>
  <c r="E980" i="14"/>
  <c r="E981" i="14"/>
  <c r="E982" i="14"/>
  <c r="E983" i="14"/>
  <c r="E984" i="14"/>
  <c r="E985" i="14"/>
  <c r="E986" i="14"/>
  <c r="E987" i="14"/>
  <c r="E988" i="14"/>
  <c r="E989" i="14"/>
  <c r="E990" i="14"/>
  <c r="E991" i="14"/>
  <c r="E992" i="14"/>
  <c r="E993" i="14"/>
  <c r="E994" i="14"/>
  <c r="E995" i="14"/>
  <c r="E996" i="14"/>
  <c r="E997" i="14"/>
  <c r="E998" i="14"/>
  <c r="E999" i="14"/>
  <c r="E1000" i="14"/>
  <c r="E1001" i="14"/>
  <c r="E1002" i="14"/>
  <c r="E1003" i="14"/>
  <c r="E1004" i="14"/>
  <c r="E1005" i="14"/>
  <c r="E1006" i="14"/>
  <c r="E1007" i="14"/>
  <c r="E1008" i="14"/>
  <c r="E1009" i="14"/>
  <c r="E1010" i="14"/>
  <c r="E1011" i="14"/>
  <c r="E1012" i="14"/>
  <c r="E1013" i="14"/>
  <c r="E1014" i="14"/>
  <c r="E1015" i="14"/>
  <c r="E1016" i="14"/>
  <c r="E1017" i="14"/>
  <c r="E1018" i="14"/>
  <c r="E1019" i="14"/>
  <c r="E1020" i="14"/>
  <c r="E1021" i="14"/>
  <c r="E1022" i="14"/>
  <c r="E1023" i="14"/>
  <c r="E1024" i="14"/>
  <c r="E1025" i="14"/>
  <c r="E1026" i="14"/>
  <c r="E1027" i="14"/>
  <c r="E1028" i="14"/>
  <c r="E1029" i="14"/>
  <c r="E1030" i="14"/>
  <c r="E1127" i="14"/>
  <c r="E1128" i="14"/>
  <c r="E1129" i="14"/>
  <c r="E1130" i="14"/>
  <c r="E1131" i="14"/>
  <c r="E1132" i="14"/>
  <c r="E1133" i="14"/>
  <c r="E1134" i="14"/>
  <c r="E1135" i="14"/>
  <c r="E1136" i="14"/>
  <c r="E1137" i="14"/>
  <c r="E1138" i="14"/>
  <c r="E1139" i="14"/>
  <c r="E1140" i="14"/>
  <c r="E1141" i="14"/>
  <c r="E1142" i="14"/>
  <c r="E1143" i="14"/>
  <c r="E1144" i="14"/>
  <c r="E1145" i="14"/>
  <c r="E1146" i="14"/>
  <c r="E1147" i="14"/>
  <c r="E1148" i="14"/>
  <c r="E1149" i="14"/>
  <c r="E1150" i="14"/>
  <c r="E1151" i="14"/>
  <c r="E5" i="14"/>
  <c r="F5" i="14"/>
  <c r="F4" i="14"/>
  <c r="E4"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747" i="14"/>
  <c r="D748" i="14"/>
  <c r="D749" i="14"/>
  <c r="D750" i="14"/>
  <c r="D751" i="14"/>
  <c r="D752" i="14"/>
  <c r="D753" i="14"/>
  <c r="D754" i="14"/>
  <c r="D755" i="14"/>
  <c r="D756" i="14"/>
  <c r="D757" i="14"/>
  <c r="D758" i="14"/>
  <c r="D759" i="14"/>
  <c r="D760" i="14"/>
  <c r="D761" i="14"/>
  <c r="D762" i="14"/>
  <c r="D763" i="14"/>
  <c r="D764" i="14"/>
  <c r="D765" i="14"/>
  <c r="D766" i="14"/>
  <c r="D767" i="14"/>
  <c r="D768" i="14"/>
  <c r="D769" i="14"/>
  <c r="D770" i="14"/>
  <c r="D771" i="14"/>
  <c r="D772" i="14"/>
  <c r="D773" i="14"/>
  <c r="D774" i="14"/>
  <c r="D775" i="14"/>
  <c r="D776" i="14"/>
  <c r="D777" i="14"/>
  <c r="D778" i="14"/>
  <c r="D779" i="14"/>
  <c r="D780" i="14"/>
  <c r="D781" i="14"/>
  <c r="D782" i="14"/>
  <c r="D783" i="14"/>
  <c r="D784" i="14"/>
  <c r="D785" i="14"/>
  <c r="D786" i="14"/>
  <c r="D787" i="14"/>
  <c r="D788" i="14"/>
  <c r="D789" i="14"/>
  <c r="D790" i="14"/>
  <c r="D791" i="14"/>
  <c r="D792" i="14"/>
  <c r="D793" i="14"/>
  <c r="D794" i="14"/>
  <c r="D795" i="14"/>
  <c r="D796" i="14"/>
  <c r="D797" i="14"/>
  <c r="D798" i="14"/>
  <c r="D799" i="14"/>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60" i="14"/>
  <c r="D861" i="14"/>
  <c r="D862" i="14"/>
  <c r="D863" i="14"/>
  <c r="D864" i="14"/>
  <c r="D865" i="14"/>
  <c r="D866" i="14"/>
  <c r="D867" i="14"/>
  <c r="D868" i="14"/>
  <c r="D869" i="14"/>
  <c r="D870" i="14"/>
  <c r="D871" i="14"/>
  <c r="D872" i="14"/>
  <c r="D873" i="14"/>
  <c r="D874" i="14"/>
  <c r="D875" i="14"/>
  <c r="D876" i="14"/>
  <c r="D877" i="14"/>
  <c r="D878" i="14"/>
  <c r="D879" i="14"/>
  <c r="D880" i="14"/>
  <c r="D881" i="14"/>
  <c r="D882" i="14"/>
  <c r="D883" i="14"/>
  <c r="D884" i="14"/>
  <c r="D885" i="14"/>
  <c r="D886" i="14"/>
  <c r="D887" i="14"/>
  <c r="D888" i="14"/>
  <c r="D889" i="14"/>
  <c r="D890" i="14"/>
  <c r="D891" i="14"/>
  <c r="D892" i="14"/>
  <c r="D893" i="14"/>
  <c r="D894" i="14"/>
  <c r="D895" i="14"/>
  <c r="D896" i="14"/>
  <c r="D897" i="14"/>
  <c r="D898" i="14"/>
  <c r="D899" i="14"/>
  <c r="D900" i="14"/>
  <c r="D901" i="14"/>
  <c r="D902" i="14"/>
  <c r="D903" i="14"/>
  <c r="D904" i="14"/>
  <c r="D905" i="14"/>
  <c r="D906" i="14"/>
  <c r="D907" i="14"/>
  <c r="D908" i="14"/>
  <c r="D909" i="14"/>
  <c r="D910" i="14"/>
  <c r="D911" i="14"/>
  <c r="D912" i="14"/>
  <c r="D913" i="14"/>
  <c r="D914" i="14"/>
  <c r="D915" i="14"/>
  <c r="D916" i="14"/>
  <c r="D917" i="14"/>
  <c r="D918" i="14"/>
  <c r="D919" i="14"/>
  <c r="D920" i="14"/>
  <c r="D921" i="14"/>
  <c r="D922" i="14"/>
  <c r="D923" i="14"/>
  <c r="D924" i="14"/>
  <c r="D925" i="14"/>
  <c r="D926" i="14"/>
  <c r="D927" i="14"/>
  <c r="D928" i="14"/>
  <c r="D929" i="14"/>
  <c r="D930" i="14"/>
  <c r="D931" i="14"/>
  <c r="D932" i="14"/>
  <c r="D933" i="14"/>
  <c r="D934" i="14"/>
  <c r="D935" i="14"/>
  <c r="D936" i="14"/>
  <c r="D937" i="14"/>
  <c r="D938" i="14"/>
  <c r="D939" i="14"/>
  <c r="D940" i="14"/>
  <c r="D941" i="14"/>
  <c r="D942" i="14"/>
  <c r="D943" i="14"/>
  <c r="D944" i="14"/>
  <c r="D945" i="14"/>
  <c r="D946" i="14"/>
  <c r="D947" i="14"/>
  <c r="D948" i="14"/>
  <c r="D949" i="14"/>
  <c r="D950" i="14"/>
  <c r="D951" i="14"/>
  <c r="D952" i="14"/>
  <c r="D953" i="14"/>
  <c r="D954" i="14"/>
  <c r="D955" i="14"/>
  <c r="D956" i="14"/>
  <c r="D957" i="14"/>
  <c r="D958" i="14"/>
  <c r="D959" i="14"/>
  <c r="D960" i="14"/>
  <c r="D961" i="14"/>
  <c r="D962" i="14"/>
  <c r="D963" i="14"/>
  <c r="D964" i="14"/>
  <c r="D965" i="14"/>
  <c r="D966" i="14"/>
  <c r="D967" i="14"/>
  <c r="D968" i="14"/>
  <c r="D969" i="14"/>
  <c r="D970" i="14"/>
  <c r="D971" i="14"/>
  <c r="D972" i="14"/>
  <c r="D973" i="14"/>
  <c r="D974" i="14"/>
  <c r="D975" i="14"/>
  <c r="D976" i="14"/>
  <c r="D977" i="14"/>
  <c r="D978" i="14"/>
  <c r="D979" i="14"/>
  <c r="D980" i="14"/>
  <c r="D981" i="14"/>
  <c r="D982" i="14"/>
  <c r="D983" i="14"/>
  <c r="D984" i="14"/>
  <c r="D985" i="14"/>
  <c r="D986" i="14"/>
  <c r="D987" i="14"/>
  <c r="D988" i="14"/>
  <c r="D989" i="14"/>
  <c r="D990" i="14"/>
  <c r="D991" i="14"/>
  <c r="D992" i="14"/>
  <c r="D993" i="14"/>
  <c r="D994" i="14"/>
  <c r="D995" i="14"/>
  <c r="D996" i="14"/>
  <c r="D997" i="14"/>
  <c r="D998" i="14"/>
  <c r="D999" i="14"/>
  <c r="D1000" i="14"/>
  <c r="D1001" i="14"/>
  <c r="D1002" i="14"/>
  <c r="D1003" i="14"/>
  <c r="D1004" i="14"/>
  <c r="D1005" i="14"/>
  <c r="D1006" i="14"/>
  <c r="D1007" i="14"/>
  <c r="D1008" i="14"/>
  <c r="D1009" i="14"/>
  <c r="D1010" i="14"/>
  <c r="D1011" i="14"/>
  <c r="D1012" i="14"/>
  <c r="D1013" i="14"/>
  <c r="D1014" i="14"/>
  <c r="D1015" i="14"/>
  <c r="D1016" i="14"/>
  <c r="D1017" i="14"/>
  <c r="D1018" i="14"/>
  <c r="D1019" i="14"/>
  <c r="D1020" i="14"/>
  <c r="D1021" i="14"/>
  <c r="D1022" i="14"/>
  <c r="D1023" i="14"/>
  <c r="D1024" i="14"/>
  <c r="D1025" i="14"/>
  <c r="D1026" i="14"/>
  <c r="D1027" i="14"/>
  <c r="D1028" i="14"/>
  <c r="D1029" i="14"/>
  <c r="D1030" i="14"/>
  <c r="D1127" i="14"/>
  <c r="D1128" i="14"/>
  <c r="D1129" i="14"/>
  <c r="D1130"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5" i="14"/>
  <c r="D4" i="14"/>
  <c r="F5" i="24"/>
  <c r="F6" i="24"/>
  <c r="F7" i="24"/>
  <c r="F8" i="24"/>
  <c r="F9" i="24"/>
  <c r="F10" i="24"/>
  <c r="F11" i="24"/>
  <c r="F12" i="24"/>
  <c r="F13" i="24"/>
  <c r="F14" i="24"/>
  <c r="F15" i="24"/>
  <c r="F16" i="24"/>
  <c r="F17" i="24"/>
  <c r="F18" i="24"/>
  <c r="F19" i="24"/>
  <c r="F20" i="24"/>
  <c r="F21" i="24"/>
  <c r="F22" i="24"/>
  <c r="F23" i="24"/>
  <c r="F24" i="24"/>
  <c r="F25" i="24"/>
  <c r="F26" i="24"/>
  <c r="F27" i="24"/>
  <c r="F28" i="24"/>
  <c r="F29" i="24"/>
  <c r="F30" i="24"/>
  <c r="F31" i="24"/>
  <c r="F32" i="24"/>
  <c r="F33" i="24"/>
  <c r="F34" i="24"/>
  <c r="F35" i="24"/>
  <c r="F36" i="24"/>
  <c r="F37" i="24"/>
  <c r="F38" i="24"/>
  <c r="F39" i="24"/>
  <c r="F40" i="24"/>
  <c r="F41" i="24"/>
  <c r="F42" i="24"/>
  <c r="F43" i="24"/>
  <c r="F44" i="24"/>
  <c r="F45" i="24"/>
  <c r="F46" i="24"/>
  <c r="F47" i="24"/>
  <c r="F48" i="24"/>
  <c r="F49" i="24"/>
  <c r="F50" i="24"/>
  <c r="F51" i="24"/>
  <c r="F52" i="24"/>
  <c r="F53" i="24"/>
  <c r="F54" i="24"/>
  <c r="F55" i="24"/>
  <c r="F56" i="24"/>
  <c r="F57" i="24"/>
  <c r="F58" i="24"/>
  <c r="F59" i="24"/>
  <c r="F60" i="24"/>
  <c r="F61" i="24"/>
  <c r="F62" i="24"/>
  <c r="F63" i="24"/>
  <c r="F64" i="24"/>
  <c r="F65" i="24"/>
  <c r="F66" i="24"/>
  <c r="F67" i="24"/>
  <c r="F68" i="24"/>
  <c r="F69" i="24"/>
  <c r="F70" i="24"/>
  <c r="F71" i="24"/>
  <c r="F72" i="24"/>
  <c r="F73" i="24"/>
  <c r="F74" i="24"/>
  <c r="F75" i="24"/>
  <c r="F76" i="24"/>
  <c r="F77" i="24"/>
  <c r="F78" i="24"/>
  <c r="F79" i="24"/>
  <c r="F80" i="24"/>
  <c r="F81" i="24"/>
  <c r="F82" i="24"/>
  <c r="F83" i="24"/>
  <c r="F84" i="24"/>
  <c r="F85" i="24"/>
  <c r="F86" i="24"/>
  <c r="F87" i="24"/>
  <c r="F88" i="24"/>
  <c r="F89" i="24"/>
  <c r="F90" i="24"/>
  <c r="F91" i="24"/>
  <c r="F92" i="24"/>
  <c r="F93" i="24"/>
  <c r="F94" i="24"/>
  <c r="F95" i="24"/>
  <c r="F96" i="24"/>
  <c r="F97" i="24"/>
  <c r="F98" i="24"/>
  <c r="F99" i="24"/>
  <c r="F100" i="24"/>
  <c r="F101" i="24"/>
  <c r="F102" i="24"/>
  <c r="F103" i="24"/>
  <c r="F104" i="24"/>
  <c r="F105" i="24"/>
  <c r="F106" i="24"/>
  <c r="F107" i="24"/>
  <c r="F108" i="24"/>
  <c r="F109" i="24"/>
  <c r="F110" i="24"/>
  <c r="F111" i="24"/>
  <c r="F112" i="24"/>
  <c r="F113" i="24"/>
  <c r="F114" i="24"/>
  <c r="F115" i="24"/>
  <c r="F116" i="24"/>
  <c r="F117" i="24"/>
  <c r="F118" i="24"/>
  <c r="F119" i="24"/>
  <c r="F120" i="24"/>
  <c r="F121" i="24"/>
  <c r="F122" i="24"/>
  <c r="F123" i="24"/>
  <c r="F124" i="24"/>
  <c r="F125" i="24"/>
  <c r="F126" i="24"/>
  <c r="F127" i="24"/>
  <c r="F128" i="24"/>
  <c r="F129" i="24"/>
  <c r="F130" i="24"/>
  <c r="F131" i="24"/>
  <c r="F132" i="24"/>
  <c r="F133" i="24"/>
  <c r="F134" i="24"/>
  <c r="F135" i="24"/>
  <c r="F136" i="24"/>
  <c r="F137" i="24"/>
  <c r="F138" i="24"/>
  <c r="F139" i="24"/>
  <c r="F140" i="24"/>
  <c r="F141" i="24"/>
  <c r="F142" i="24"/>
  <c r="F143" i="24"/>
  <c r="F144" i="24"/>
  <c r="F145" i="24"/>
  <c r="F146" i="24"/>
  <c r="F147" i="24"/>
  <c r="F148" i="24"/>
  <c r="F149" i="24"/>
  <c r="F150" i="24"/>
  <c r="F151" i="24"/>
  <c r="F152" i="24"/>
  <c r="F153" i="24"/>
  <c r="F154" i="24"/>
  <c r="F155" i="24"/>
  <c r="F156" i="24"/>
  <c r="F157" i="24"/>
  <c r="F158" i="24"/>
  <c r="F159" i="24"/>
  <c r="F160" i="24"/>
  <c r="F161" i="24"/>
  <c r="F162" i="24"/>
  <c r="F163" i="24"/>
  <c r="F164" i="24"/>
  <c r="F165" i="24"/>
  <c r="F166" i="24"/>
  <c r="F167" i="24"/>
  <c r="F168" i="24"/>
  <c r="F169" i="24"/>
  <c r="F170" i="24"/>
  <c r="F171" i="24"/>
  <c r="F172" i="24"/>
  <c r="F173" i="24"/>
  <c r="F174" i="24"/>
  <c r="F175" i="24"/>
  <c r="F176" i="24"/>
  <c r="F177" i="24"/>
  <c r="F178" i="24"/>
  <c r="F179" i="24"/>
  <c r="F180" i="24"/>
  <c r="F181" i="24"/>
  <c r="F182" i="24"/>
  <c r="F183" i="24"/>
  <c r="F184" i="24"/>
  <c r="F185" i="24"/>
  <c r="F186" i="24"/>
  <c r="F187" i="24"/>
  <c r="F188" i="24"/>
  <c r="F189" i="24"/>
  <c r="F190" i="24"/>
  <c r="F191" i="24"/>
  <c r="F192" i="24"/>
  <c r="F193" i="24"/>
  <c r="F194" i="24"/>
  <c r="F195" i="24"/>
  <c r="F196" i="24"/>
  <c r="F197" i="24"/>
  <c r="F198" i="24"/>
  <c r="F199" i="24"/>
  <c r="F200" i="24"/>
  <c r="F201" i="24"/>
  <c r="F202" i="24"/>
  <c r="F203" i="24"/>
  <c r="F204" i="24"/>
  <c r="F205" i="24"/>
  <c r="F206" i="24"/>
  <c r="F207" i="24"/>
  <c r="F208" i="24"/>
  <c r="F209" i="24"/>
  <c r="F210" i="24"/>
  <c r="F211" i="24"/>
  <c r="F212" i="24"/>
  <c r="F213" i="24"/>
  <c r="F214" i="24"/>
  <c r="F215" i="24"/>
  <c r="F216" i="24"/>
  <c r="F217" i="24"/>
  <c r="F218" i="24"/>
  <c r="F219" i="24"/>
  <c r="F220" i="24"/>
  <c r="F221" i="24"/>
  <c r="F222" i="24"/>
  <c r="F223" i="24"/>
  <c r="F224" i="24"/>
  <c r="F225" i="24"/>
  <c r="F226" i="24"/>
  <c r="F227" i="24"/>
  <c r="F228" i="24"/>
  <c r="F229" i="24"/>
  <c r="F230" i="24"/>
  <c r="F231" i="24"/>
  <c r="F232" i="24"/>
  <c r="F233" i="24"/>
  <c r="F234" i="24"/>
  <c r="F235" i="24"/>
  <c r="F236" i="24"/>
  <c r="F237" i="24"/>
  <c r="F238" i="24"/>
  <c r="F239" i="24"/>
  <c r="F240" i="24"/>
  <c r="F241" i="24"/>
  <c r="F242" i="24"/>
  <c r="F243" i="24"/>
  <c r="F244" i="24"/>
  <c r="F245" i="24"/>
  <c r="F246" i="24"/>
  <c r="F247" i="24"/>
  <c r="F248" i="24"/>
  <c r="F249" i="24"/>
  <c r="F250" i="24"/>
  <c r="F251" i="24"/>
  <c r="F252" i="24"/>
  <c r="F253" i="24"/>
  <c r="F254" i="24"/>
  <c r="F255" i="24"/>
  <c r="F256" i="24"/>
  <c r="F257" i="24"/>
  <c r="F258" i="24"/>
  <c r="F259" i="24"/>
  <c r="F260" i="24"/>
  <c r="F261" i="24"/>
  <c r="F262" i="24"/>
  <c r="F263" i="24"/>
  <c r="F264" i="24"/>
  <c r="F265" i="24"/>
  <c r="F266" i="24"/>
  <c r="F267" i="24"/>
  <c r="F268" i="24"/>
  <c r="F269" i="24"/>
  <c r="F270" i="24"/>
  <c r="F271" i="24"/>
  <c r="F272" i="24"/>
  <c r="F273" i="24"/>
  <c r="F274" i="24"/>
  <c r="F275" i="24"/>
  <c r="F276" i="24"/>
  <c r="F277" i="24"/>
  <c r="F278" i="24"/>
  <c r="F279" i="24"/>
  <c r="F280" i="24"/>
  <c r="F281" i="24"/>
  <c r="F282" i="24"/>
  <c r="F283" i="24"/>
  <c r="F284" i="24"/>
  <c r="F285" i="24"/>
  <c r="F286" i="24"/>
  <c r="F287" i="24"/>
  <c r="F288" i="24"/>
  <c r="F289" i="24"/>
  <c r="F290" i="24"/>
  <c r="F291" i="24"/>
  <c r="F292" i="24"/>
  <c r="F293" i="24"/>
  <c r="F294" i="24"/>
  <c r="F295" i="24"/>
  <c r="F296" i="24"/>
  <c r="F297" i="24"/>
  <c r="F298" i="24"/>
  <c r="F299" i="24"/>
  <c r="F300" i="24"/>
  <c r="F301" i="24"/>
  <c r="F302" i="24"/>
  <c r="F303" i="24"/>
  <c r="F304" i="24"/>
  <c r="F305" i="24"/>
  <c r="F306" i="24"/>
  <c r="F307" i="24"/>
  <c r="F308" i="24"/>
  <c r="F309" i="24"/>
  <c r="F310" i="24"/>
  <c r="F311" i="24"/>
  <c r="F312" i="24"/>
  <c r="F313" i="24"/>
  <c r="F314" i="24"/>
  <c r="F315" i="24"/>
  <c r="F316" i="24"/>
  <c r="F317" i="24"/>
  <c r="F318" i="24"/>
  <c r="F319" i="24"/>
  <c r="F320" i="24"/>
  <c r="F321" i="24"/>
  <c r="F322" i="24"/>
  <c r="F323" i="24"/>
  <c r="F324" i="24"/>
  <c r="F325" i="24"/>
  <c r="F326" i="24"/>
  <c r="F327" i="24"/>
  <c r="F328" i="24"/>
  <c r="F329" i="24"/>
  <c r="F330" i="24"/>
  <c r="F331" i="24"/>
  <c r="F332" i="24"/>
  <c r="F333" i="24"/>
  <c r="F334" i="24"/>
  <c r="F335" i="24"/>
  <c r="F336" i="24"/>
  <c r="F337" i="24"/>
  <c r="F338" i="24"/>
  <c r="F339" i="24"/>
  <c r="F340" i="24"/>
  <c r="F341" i="24"/>
  <c r="F342" i="24"/>
  <c r="F343" i="24"/>
  <c r="F344" i="24"/>
  <c r="F345" i="24"/>
  <c r="F346" i="24"/>
  <c r="F347" i="24"/>
  <c r="F348" i="24"/>
  <c r="F349" i="24"/>
  <c r="F350" i="24"/>
  <c r="F351" i="24"/>
  <c r="F352" i="24"/>
  <c r="F353" i="24"/>
  <c r="F354" i="24"/>
  <c r="F355" i="24"/>
  <c r="F356" i="24"/>
  <c r="F357" i="24"/>
  <c r="F358" i="24"/>
  <c r="F359" i="24"/>
  <c r="F360" i="24"/>
  <c r="F361" i="24"/>
  <c r="F362" i="24"/>
  <c r="F363" i="24"/>
  <c r="F364" i="24"/>
  <c r="F365" i="24"/>
  <c r="F366" i="24"/>
  <c r="F367" i="24"/>
  <c r="F368" i="24"/>
  <c r="F369" i="24"/>
  <c r="F370" i="24"/>
  <c r="F371" i="24"/>
  <c r="F372" i="24"/>
  <c r="F373" i="24"/>
  <c r="F374" i="24"/>
  <c r="F375" i="24"/>
  <c r="F376" i="24"/>
  <c r="F377" i="24"/>
  <c r="F378" i="24"/>
  <c r="F379" i="24"/>
  <c r="F380" i="24"/>
  <c r="F381" i="24"/>
  <c r="F382" i="24"/>
  <c r="F383" i="24"/>
  <c r="F384" i="24"/>
  <c r="F385" i="24"/>
  <c r="F386" i="24"/>
  <c r="F387" i="24"/>
  <c r="F388" i="24"/>
  <c r="F389" i="24"/>
  <c r="F390" i="24"/>
  <c r="F391" i="24"/>
  <c r="F392" i="24"/>
  <c r="F393" i="24"/>
  <c r="F394" i="24"/>
  <c r="F395" i="24"/>
  <c r="F396" i="24"/>
  <c r="F397" i="24"/>
  <c r="F398" i="24"/>
  <c r="F399" i="24"/>
  <c r="F400" i="24"/>
  <c r="F401" i="24"/>
  <c r="F402" i="24"/>
  <c r="F403" i="24"/>
  <c r="F404" i="24"/>
  <c r="F405" i="24"/>
  <c r="F406" i="24"/>
  <c r="F407" i="24"/>
  <c r="F408" i="24"/>
  <c r="F409" i="24"/>
  <c r="F410" i="24"/>
  <c r="F411" i="24"/>
  <c r="F412" i="24"/>
  <c r="F413" i="24"/>
  <c r="F414" i="24"/>
  <c r="F415" i="24"/>
  <c r="F416" i="24"/>
  <c r="F417" i="24"/>
  <c r="F418" i="24"/>
  <c r="F419" i="24"/>
  <c r="F420" i="24"/>
  <c r="F421" i="24"/>
  <c r="F422" i="24"/>
  <c r="F423" i="24"/>
  <c r="F424" i="24"/>
  <c r="F425" i="24"/>
  <c r="F426" i="24"/>
  <c r="F427" i="24"/>
  <c r="F428" i="24"/>
  <c r="F429" i="24"/>
  <c r="F430" i="24"/>
  <c r="F431" i="24"/>
  <c r="F432" i="24"/>
  <c r="F433" i="24"/>
  <c r="F434" i="24"/>
  <c r="F435" i="24"/>
  <c r="F436" i="24"/>
  <c r="F437" i="24"/>
  <c r="F438" i="24"/>
  <c r="F439" i="24"/>
  <c r="F440" i="24"/>
  <c r="F441" i="24"/>
  <c r="F442" i="24"/>
  <c r="F443" i="24"/>
  <c r="F444" i="24"/>
  <c r="F445" i="24"/>
  <c r="F446" i="24"/>
  <c r="F447" i="24"/>
  <c r="F448" i="24"/>
  <c r="F449" i="24"/>
  <c r="F450" i="24"/>
  <c r="F451" i="24"/>
  <c r="F452" i="24"/>
  <c r="F453" i="24"/>
  <c r="F454" i="24"/>
  <c r="F455" i="24"/>
  <c r="F456" i="24"/>
  <c r="F457" i="24"/>
  <c r="F458" i="24"/>
  <c r="F459" i="24"/>
  <c r="F460" i="24"/>
  <c r="F461" i="24"/>
  <c r="F462" i="24"/>
  <c r="F463" i="24"/>
  <c r="F464" i="24"/>
  <c r="F465" i="24"/>
  <c r="F466" i="24"/>
  <c r="F467" i="24"/>
  <c r="F468" i="24"/>
  <c r="F469" i="24"/>
  <c r="F470" i="24"/>
  <c r="F471" i="24"/>
  <c r="F472" i="24"/>
  <c r="F473" i="24"/>
  <c r="F474" i="24"/>
  <c r="F475" i="24"/>
  <c r="F476" i="24"/>
  <c r="F477" i="24"/>
  <c r="F478" i="24"/>
  <c r="F479" i="24"/>
  <c r="F480" i="24"/>
  <c r="F481" i="24"/>
  <c r="F482" i="24"/>
  <c r="F483" i="24"/>
  <c r="F484" i="24"/>
  <c r="F485" i="24"/>
  <c r="F486" i="24"/>
  <c r="F487" i="24"/>
  <c r="F488" i="24"/>
  <c r="F489" i="24"/>
  <c r="F490" i="24"/>
  <c r="F491" i="24"/>
  <c r="F492" i="24"/>
  <c r="F493" i="24"/>
  <c r="F494" i="24"/>
  <c r="F495" i="24"/>
  <c r="F496" i="24"/>
  <c r="F497" i="24"/>
  <c r="F498" i="24"/>
  <c r="F499" i="24"/>
  <c r="F500" i="24"/>
  <c r="F501" i="24"/>
  <c r="F502" i="24"/>
  <c r="F503" i="24"/>
  <c r="F504" i="24"/>
  <c r="F505" i="24"/>
  <c r="F506" i="24"/>
  <c r="F507" i="24"/>
  <c r="F508" i="24"/>
  <c r="F509" i="24"/>
  <c r="F510" i="24"/>
  <c r="F511" i="24"/>
  <c r="F512" i="24"/>
  <c r="F513" i="24"/>
  <c r="F514" i="24"/>
  <c r="F515" i="24"/>
  <c r="F516" i="24"/>
  <c r="F517" i="24"/>
  <c r="F518" i="24"/>
  <c r="F519" i="24"/>
  <c r="F520" i="24"/>
  <c r="F521" i="24"/>
  <c r="F522" i="24"/>
  <c r="F523" i="24"/>
  <c r="F524" i="24"/>
  <c r="F525" i="24"/>
  <c r="F526" i="24"/>
  <c r="F527" i="24"/>
  <c r="F528" i="24"/>
  <c r="F529" i="24"/>
  <c r="F530" i="24"/>
  <c r="F531" i="24"/>
  <c r="F532" i="24"/>
  <c r="F533" i="24"/>
  <c r="F534" i="24"/>
  <c r="F535" i="24"/>
  <c r="F536" i="24"/>
  <c r="F537" i="24"/>
  <c r="F538" i="24"/>
  <c r="F539" i="24"/>
  <c r="F540" i="24"/>
  <c r="F541" i="24"/>
  <c r="F542" i="24"/>
  <c r="F543" i="24"/>
  <c r="F544" i="24"/>
  <c r="F545" i="24"/>
  <c r="F546" i="24"/>
  <c r="F547" i="24"/>
  <c r="F548" i="24"/>
  <c r="F549" i="24"/>
  <c r="F550" i="24"/>
  <c r="F551" i="24"/>
  <c r="F552" i="24"/>
  <c r="F553" i="24"/>
  <c r="F554" i="24"/>
  <c r="F555" i="24"/>
  <c r="F556" i="24"/>
  <c r="F557" i="24"/>
  <c r="F558" i="24"/>
  <c r="F559" i="24"/>
  <c r="F560" i="24"/>
  <c r="F561" i="24"/>
  <c r="F562" i="24"/>
  <c r="F563" i="24"/>
  <c r="F564" i="24"/>
  <c r="F565" i="24"/>
  <c r="F566" i="24"/>
  <c r="F567" i="24"/>
  <c r="F568" i="24"/>
  <c r="F569" i="24"/>
  <c r="F570" i="24"/>
  <c r="F571" i="24"/>
  <c r="F572" i="24"/>
  <c r="F573" i="24"/>
  <c r="F574" i="24"/>
  <c r="F575" i="24"/>
  <c r="F576" i="24"/>
  <c r="F577" i="24"/>
  <c r="F578" i="24"/>
  <c r="F579" i="24"/>
  <c r="F580" i="24"/>
  <c r="F581" i="24"/>
  <c r="F582" i="24"/>
  <c r="F583" i="24"/>
  <c r="F584" i="24"/>
  <c r="F585" i="24"/>
  <c r="F586" i="24"/>
  <c r="F587" i="24"/>
  <c r="F588" i="24"/>
  <c r="F589" i="24"/>
  <c r="F590" i="24"/>
  <c r="F591" i="24"/>
  <c r="F592" i="24"/>
  <c r="F593" i="24"/>
  <c r="F594" i="24"/>
  <c r="F595" i="24"/>
  <c r="F596" i="24"/>
  <c r="F597" i="24"/>
  <c r="F598" i="24"/>
  <c r="F599" i="24"/>
  <c r="F600" i="24"/>
  <c r="F601" i="24"/>
  <c r="F602" i="24"/>
  <c r="F603" i="24"/>
  <c r="F604" i="24"/>
  <c r="F605" i="24"/>
  <c r="F606" i="24"/>
  <c r="F607" i="24"/>
  <c r="F608" i="24"/>
  <c r="F609" i="24"/>
  <c r="F610" i="24"/>
  <c r="F611" i="24"/>
  <c r="F612" i="24"/>
  <c r="F613" i="24"/>
  <c r="F614" i="24"/>
  <c r="F615" i="24"/>
  <c r="F616" i="24"/>
  <c r="F617" i="24"/>
  <c r="F618" i="24"/>
  <c r="F619" i="24"/>
  <c r="F620" i="24"/>
  <c r="F621" i="24"/>
  <c r="F622" i="24"/>
  <c r="F623" i="24"/>
  <c r="F624" i="24"/>
  <c r="F625" i="24"/>
  <c r="F626" i="24"/>
  <c r="F627" i="24"/>
  <c r="F628" i="24"/>
  <c r="F629" i="24"/>
  <c r="F630" i="24"/>
  <c r="F631" i="24"/>
  <c r="F632" i="24"/>
  <c r="F633" i="24"/>
  <c r="F634" i="24"/>
  <c r="F635" i="24"/>
  <c r="F636" i="24"/>
  <c r="F637" i="24"/>
  <c r="F638" i="24"/>
  <c r="F639" i="24"/>
  <c r="F640" i="24"/>
  <c r="F641" i="24"/>
  <c r="F642" i="24"/>
  <c r="F643" i="24"/>
  <c r="F644" i="24"/>
  <c r="F645" i="24"/>
  <c r="F646" i="24"/>
  <c r="F647" i="24"/>
  <c r="F648" i="24"/>
  <c r="F649" i="24"/>
  <c r="F650" i="24"/>
  <c r="F651" i="24"/>
  <c r="F652" i="24"/>
  <c r="F653" i="24"/>
  <c r="F654" i="24"/>
  <c r="F655" i="24"/>
  <c r="F656" i="24"/>
  <c r="F657" i="24"/>
  <c r="F658" i="24"/>
  <c r="F659" i="24"/>
  <c r="F660" i="24"/>
  <c r="F661" i="24"/>
  <c r="F662" i="24"/>
  <c r="F663" i="24"/>
  <c r="F664" i="24"/>
  <c r="F665" i="24"/>
  <c r="F666" i="24"/>
  <c r="F667" i="24"/>
  <c r="F668" i="24"/>
  <c r="F669" i="24"/>
  <c r="F670" i="24"/>
  <c r="F671" i="24"/>
  <c r="F672" i="24"/>
  <c r="F673" i="24"/>
  <c r="F674" i="24"/>
  <c r="F675" i="24"/>
  <c r="F676" i="24"/>
  <c r="F677" i="24"/>
  <c r="F678" i="24"/>
  <c r="F679" i="24"/>
  <c r="F680" i="24"/>
  <c r="F681" i="24"/>
  <c r="F682" i="24"/>
  <c r="F683" i="24"/>
  <c r="F684" i="24"/>
  <c r="F685" i="24"/>
  <c r="F686" i="24"/>
  <c r="F687" i="24"/>
  <c r="F688" i="24"/>
  <c r="F689" i="24"/>
  <c r="F690" i="24"/>
  <c r="F691" i="24"/>
  <c r="F692" i="24"/>
  <c r="F693" i="24"/>
  <c r="F694" i="24"/>
  <c r="F695" i="24"/>
  <c r="F696" i="24"/>
  <c r="F697" i="24"/>
  <c r="F698" i="24"/>
  <c r="F699" i="24"/>
  <c r="F700" i="24"/>
  <c r="F701" i="24"/>
  <c r="F702" i="24"/>
  <c r="F703" i="24"/>
  <c r="F704" i="24"/>
  <c r="F705" i="24"/>
  <c r="F706" i="24"/>
  <c r="F707" i="24"/>
  <c r="F708" i="24"/>
  <c r="F709" i="24"/>
  <c r="F710" i="24"/>
  <c r="F711" i="24"/>
  <c r="F712" i="24"/>
  <c r="F713" i="24"/>
  <c r="F714" i="24"/>
  <c r="F715" i="24"/>
  <c r="F716" i="24"/>
  <c r="F717" i="24"/>
  <c r="F718" i="24"/>
  <c r="F719" i="24"/>
  <c r="F720" i="24"/>
  <c r="F721" i="24"/>
  <c r="F722" i="24"/>
  <c r="F723" i="24"/>
  <c r="F724" i="24"/>
  <c r="F725" i="24"/>
  <c r="F726" i="24"/>
  <c r="F727" i="24"/>
  <c r="F728" i="24"/>
  <c r="F729" i="24"/>
  <c r="F730" i="24"/>
  <c r="F731" i="24"/>
  <c r="F732" i="24"/>
  <c r="F733" i="24"/>
  <c r="F734" i="24"/>
  <c r="F735" i="24"/>
  <c r="F736" i="24"/>
  <c r="F737" i="24"/>
  <c r="F738" i="24"/>
  <c r="F739" i="24"/>
  <c r="F740" i="24"/>
  <c r="F741" i="24"/>
  <c r="F742" i="24"/>
  <c r="F743" i="24"/>
  <c r="F744" i="24"/>
  <c r="F745" i="24"/>
  <c r="F746" i="24"/>
  <c r="F747" i="24"/>
  <c r="F748" i="24"/>
  <c r="F749" i="24"/>
  <c r="F750" i="24"/>
  <c r="F751" i="24"/>
  <c r="F752" i="24"/>
  <c r="F753" i="24"/>
  <c r="F754" i="24"/>
  <c r="F755" i="24"/>
  <c r="F756" i="24"/>
  <c r="F757" i="24"/>
  <c r="F758" i="24"/>
  <c r="F759" i="24"/>
  <c r="F760" i="24"/>
  <c r="F761" i="24"/>
  <c r="F762" i="24"/>
  <c r="F763" i="24"/>
  <c r="F764" i="24"/>
  <c r="F765" i="24"/>
  <c r="F766" i="24"/>
  <c r="F767" i="24"/>
  <c r="F768" i="24"/>
  <c r="F769" i="24"/>
  <c r="F770" i="24"/>
  <c r="F771" i="24"/>
  <c r="F772" i="24"/>
  <c r="F773" i="24"/>
  <c r="F774" i="24"/>
  <c r="F775" i="24"/>
  <c r="F776" i="24"/>
  <c r="F777" i="24"/>
  <c r="F778" i="24"/>
  <c r="F779" i="24"/>
  <c r="F780" i="24"/>
  <c r="F781" i="24"/>
  <c r="F782" i="24"/>
  <c r="F783" i="24"/>
  <c r="F784" i="24"/>
  <c r="F785" i="24"/>
  <c r="F786" i="24"/>
  <c r="F787" i="24"/>
  <c r="F788" i="24"/>
  <c r="F789" i="24"/>
  <c r="F790" i="24"/>
  <c r="F791" i="24"/>
  <c r="F792" i="24"/>
  <c r="F793" i="24"/>
  <c r="F794" i="24"/>
  <c r="F795" i="24"/>
  <c r="F796" i="24"/>
  <c r="F797" i="24"/>
  <c r="F798" i="24"/>
  <c r="F799" i="24"/>
  <c r="F800" i="24"/>
  <c r="F801" i="24"/>
  <c r="F802" i="24"/>
  <c r="F803" i="24"/>
  <c r="F804" i="24"/>
  <c r="F805" i="24"/>
  <c r="F806" i="24"/>
  <c r="F807" i="24"/>
  <c r="F808" i="24"/>
  <c r="F809" i="24"/>
  <c r="F810" i="24"/>
  <c r="F811" i="24"/>
  <c r="F812" i="24"/>
  <c r="F813" i="24"/>
  <c r="F814" i="24"/>
  <c r="F815" i="24"/>
  <c r="F816" i="24"/>
  <c r="F817" i="24"/>
  <c r="F818" i="24"/>
  <c r="F819" i="24"/>
  <c r="F820" i="24"/>
  <c r="F821" i="24"/>
  <c r="F822" i="24"/>
  <c r="F823" i="24"/>
  <c r="F824" i="24"/>
  <c r="F825" i="24"/>
  <c r="F826" i="24"/>
  <c r="F827" i="24"/>
  <c r="F828" i="24"/>
  <c r="F829" i="24"/>
  <c r="F830" i="24"/>
  <c r="F831" i="24"/>
  <c r="F832" i="24"/>
  <c r="F833" i="24"/>
  <c r="F834" i="24"/>
  <c r="F835" i="24"/>
  <c r="F836" i="24"/>
  <c r="F837" i="24"/>
  <c r="F838" i="24"/>
  <c r="F839" i="24"/>
  <c r="F840" i="24"/>
  <c r="F841" i="24"/>
  <c r="F842" i="24"/>
  <c r="F843" i="24"/>
  <c r="F844" i="24"/>
  <c r="F845" i="24"/>
  <c r="F846" i="24"/>
  <c r="F847" i="24"/>
  <c r="F848" i="24"/>
  <c r="F849" i="24"/>
  <c r="F850" i="24"/>
  <c r="F851" i="24"/>
  <c r="F852" i="24"/>
  <c r="F853" i="24"/>
  <c r="F854" i="24"/>
  <c r="F855" i="24"/>
  <c r="F856" i="24"/>
  <c r="F857" i="24"/>
  <c r="F858" i="24"/>
  <c r="F859" i="24"/>
  <c r="F860" i="24"/>
  <c r="F861" i="24"/>
  <c r="F862" i="24"/>
  <c r="F863" i="24"/>
  <c r="F864" i="24"/>
  <c r="F865" i="24"/>
  <c r="F866" i="24"/>
  <c r="F867" i="24"/>
  <c r="F868" i="24"/>
  <c r="F869" i="24"/>
  <c r="F870" i="24"/>
  <c r="F871" i="24"/>
  <c r="F872" i="24"/>
  <c r="F873" i="24"/>
  <c r="F874" i="24"/>
  <c r="F875" i="24"/>
  <c r="F876" i="24"/>
  <c r="F877" i="24"/>
  <c r="F878" i="24"/>
  <c r="F879" i="24"/>
  <c r="F880" i="24"/>
  <c r="F881" i="24"/>
  <c r="F882" i="24"/>
  <c r="F883" i="24"/>
  <c r="F884" i="24"/>
  <c r="F885" i="24"/>
  <c r="F886" i="24"/>
  <c r="F887" i="24"/>
  <c r="F888" i="24"/>
  <c r="F889" i="24"/>
  <c r="F890" i="24"/>
  <c r="F891" i="24"/>
  <c r="F892" i="24"/>
  <c r="F893" i="24"/>
  <c r="F894" i="24"/>
  <c r="F895" i="24"/>
  <c r="F896" i="24"/>
  <c r="F897" i="24"/>
  <c r="F898" i="24"/>
  <c r="F899" i="24"/>
  <c r="F900" i="24"/>
  <c r="F901" i="24"/>
  <c r="F902" i="24"/>
  <c r="F903" i="24"/>
  <c r="F904" i="24"/>
  <c r="F905" i="24"/>
  <c r="F906" i="24"/>
  <c r="F907" i="24"/>
  <c r="F908" i="24"/>
  <c r="F909" i="24"/>
  <c r="F910" i="24"/>
  <c r="F911" i="24"/>
  <c r="F912" i="24"/>
  <c r="F913" i="24"/>
  <c r="F914" i="24"/>
  <c r="F915" i="24"/>
  <c r="F916" i="24"/>
  <c r="F917" i="24"/>
  <c r="F918" i="24"/>
  <c r="F919" i="24"/>
  <c r="F920" i="24"/>
  <c r="F921" i="24"/>
  <c r="F922" i="24"/>
  <c r="F923" i="24"/>
  <c r="F924" i="24"/>
  <c r="F925" i="24"/>
  <c r="F926" i="24"/>
  <c r="F927" i="24"/>
  <c r="F928" i="24"/>
  <c r="F929" i="24"/>
  <c r="F930" i="24"/>
  <c r="F931" i="24"/>
  <c r="F932" i="24"/>
  <c r="F933" i="24"/>
  <c r="F934" i="24"/>
  <c r="F935" i="24"/>
  <c r="F936" i="24"/>
  <c r="F937" i="24"/>
  <c r="F938" i="24"/>
  <c r="F939" i="24"/>
  <c r="F940" i="24"/>
  <c r="F941" i="24"/>
  <c r="F942" i="24"/>
  <c r="F943" i="24"/>
  <c r="F944" i="24"/>
  <c r="F945" i="24"/>
  <c r="F946" i="24"/>
  <c r="F947" i="24"/>
  <c r="F948" i="24"/>
  <c r="F949" i="24"/>
  <c r="F950" i="24"/>
  <c r="F951" i="24"/>
  <c r="F952" i="24"/>
  <c r="F953" i="24"/>
  <c r="F954" i="24"/>
  <c r="F955" i="24"/>
  <c r="F956" i="24"/>
  <c r="F957" i="24"/>
  <c r="F958" i="24"/>
  <c r="F959" i="24"/>
  <c r="F960" i="24"/>
  <c r="F961" i="24"/>
  <c r="F962" i="24"/>
  <c r="F963" i="24"/>
  <c r="F964" i="24"/>
  <c r="F965" i="24"/>
  <c r="F966" i="24"/>
  <c r="F967" i="24"/>
  <c r="F968" i="24"/>
  <c r="F969" i="24"/>
  <c r="F970" i="24"/>
  <c r="F971" i="24"/>
  <c r="F972" i="24"/>
  <c r="F973" i="24"/>
  <c r="F974" i="24"/>
  <c r="F975" i="24"/>
  <c r="F976" i="24"/>
  <c r="F977" i="24"/>
  <c r="F978" i="24"/>
  <c r="F979" i="24"/>
  <c r="F980" i="24"/>
  <c r="F981" i="24"/>
  <c r="F982" i="24"/>
  <c r="F983" i="24"/>
  <c r="F984" i="24"/>
  <c r="F985" i="24"/>
  <c r="F986" i="24"/>
  <c r="F987" i="24"/>
  <c r="F988" i="24"/>
  <c r="F989" i="24"/>
  <c r="F990" i="24"/>
  <c r="F991" i="24"/>
  <c r="F992" i="24"/>
  <c r="F993" i="24"/>
  <c r="F994" i="24"/>
  <c r="F995" i="24"/>
  <c r="F996" i="24"/>
  <c r="F997" i="24"/>
  <c r="F998" i="24"/>
  <c r="F999" i="24"/>
  <c r="F1000" i="24"/>
  <c r="F1001" i="24"/>
  <c r="F1002" i="24"/>
  <c r="F1003" i="24"/>
  <c r="F1004" i="24"/>
  <c r="F1005" i="24"/>
  <c r="F1006" i="24"/>
  <c r="F1007" i="24"/>
  <c r="F1008" i="24"/>
  <c r="F1009" i="24"/>
  <c r="F1010" i="24"/>
  <c r="F1011" i="24"/>
  <c r="F1012" i="24"/>
  <c r="F1013" i="24"/>
  <c r="F1014" i="24"/>
  <c r="F1015" i="24"/>
  <c r="F1016" i="24"/>
  <c r="F1017" i="24"/>
  <c r="F1018" i="24"/>
  <c r="F1019" i="24"/>
  <c r="F1020" i="24"/>
  <c r="F1021" i="24"/>
  <c r="F1022" i="24"/>
  <c r="F1023" i="24"/>
  <c r="F1024" i="24"/>
  <c r="F1025" i="24"/>
  <c r="F1026" i="24"/>
  <c r="F1027" i="24"/>
  <c r="F1028" i="24"/>
  <c r="F1029" i="24"/>
  <c r="F1030" i="24"/>
  <c r="F1127" i="24"/>
  <c r="F1128" i="24"/>
  <c r="F1129" i="24"/>
  <c r="F1130" i="24"/>
  <c r="F1131" i="24"/>
  <c r="F1132" i="24"/>
  <c r="F1133" i="24"/>
  <c r="F1134" i="24"/>
  <c r="F1135" i="24"/>
  <c r="F1136" i="24"/>
  <c r="F1137" i="24"/>
  <c r="F1138" i="24"/>
  <c r="F1139" i="24"/>
  <c r="F1140" i="24"/>
  <c r="F1141" i="24"/>
  <c r="F1142" i="24"/>
  <c r="F1143" i="24"/>
  <c r="F1144" i="24"/>
  <c r="F1145" i="24"/>
  <c r="F1146" i="24"/>
  <c r="F1147" i="24"/>
  <c r="F1148" i="24"/>
  <c r="F1149" i="24"/>
  <c r="F1150" i="24"/>
  <c r="F1151" i="24"/>
  <c r="F4" i="24"/>
  <c r="E5" i="24"/>
  <c r="E6" i="24"/>
  <c r="E7" i="24"/>
  <c r="E8" i="24"/>
  <c r="E9" i="24"/>
  <c r="E10" i="24"/>
  <c r="E11" i="24"/>
  <c r="E12" i="24"/>
  <c r="E13" i="24"/>
  <c r="E14" i="24"/>
  <c r="E15" i="24"/>
  <c r="E16" i="24"/>
  <c r="E17" i="24"/>
  <c r="E18" i="24"/>
  <c r="E19" i="24"/>
  <c r="E20" i="24"/>
  <c r="E21" i="24"/>
  <c r="E22" i="24"/>
  <c r="E23" i="24"/>
  <c r="E24" i="24"/>
  <c r="E25" i="24"/>
  <c r="E26" i="24"/>
  <c r="E27" i="24"/>
  <c r="E28" i="24"/>
  <c r="E29" i="24"/>
  <c r="E30" i="24"/>
  <c r="E31" i="24"/>
  <c r="E32" i="24"/>
  <c r="E33" i="24"/>
  <c r="E34" i="24"/>
  <c r="E35" i="24"/>
  <c r="E36" i="24"/>
  <c r="E37" i="24"/>
  <c r="E38" i="24"/>
  <c r="E39" i="24"/>
  <c r="E40" i="24"/>
  <c r="E41" i="24"/>
  <c r="E42" i="24"/>
  <c r="E43" i="24"/>
  <c r="E44" i="24"/>
  <c r="E45" i="24"/>
  <c r="E46" i="24"/>
  <c r="E47" i="24"/>
  <c r="E48" i="24"/>
  <c r="E49" i="24"/>
  <c r="E50" i="24"/>
  <c r="E51" i="24"/>
  <c r="E52" i="24"/>
  <c r="E53" i="24"/>
  <c r="E54" i="24"/>
  <c r="E55" i="24"/>
  <c r="E56" i="24"/>
  <c r="E57" i="24"/>
  <c r="E58" i="24"/>
  <c r="E59" i="24"/>
  <c r="E60" i="24"/>
  <c r="E61" i="24"/>
  <c r="E62" i="24"/>
  <c r="E63" i="24"/>
  <c r="E64" i="24"/>
  <c r="E65" i="24"/>
  <c r="E66" i="24"/>
  <c r="E67" i="24"/>
  <c r="E68" i="24"/>
  <c r="E69" i="24"/>
  <c r="E70" i="24"/>
  <c r="E71" i="24"/>
  <c r="E72" i="24"/>
  <c r="E73" i="24"/>
  <c r="E74" i="24"/>
  <c r="E75" i="24"/>
  <c r="E76" i="24"/>
  <c r="E77" i="24"/>
  <c r="E78" i="24"/>
  <c r="E79" i="24"/>
  <c r="E80" i="24"/>
  <c r="E81" i="24"/>
  <c r="E82" i="24"/>
  <c r="E83" i="24"/>
  <c r="E84" i="24"/>
  <c r="E85" i="24"/>
  <c r="E86" i="24"/>
  <c r="E87" i="24"/>
  <c r="E88" i="24"/>
  <c r="E89" i="24"/>
  <c r="E90" i="24"/>
  <c r="E91" i="24"/>
  <c r="E92" i="24"/>
  <c r="E93" i="24"/>
  <c r="E94" i="24"/>
  <c r="E95" i="24"/>
  <c r="E96" i="24"/>
  <c r="E97" i="24"/>
  <c r="E98" i="24"/>
  <c r="E99" i="24"/>
  <c r="E100" i="24"/>
  <c r="E101" i="24"/>
  <c r="E102" i="24"/>
  <c r="E103" i="24"/>
  <c r="E104" i="24"/>
  <c r="E105" i="24"/>
  <c r="E106" i="24"/>
  <c r="E107" i="24"/>
  <c r="E108" i="24"/>
  <c r="E109" i="24"/>
  <c r="E110" i="24"/>
  <c r="E111" i="24"/>
  <c r="E112" i="24"/>
  <c r="E113" i="24"/>
  <c r="E114" i="24"/>
  <c r="E115" i="24"/>
  <c r="E116" i="24"/>
  <c r="E117" i="24"/>
  <c r="E118" i="24"/>
  <c r="E119" i="24"/>
  <c r="E120" i="24"/>
  <c r="E121" i="24"/>
  <c r="E122" i="24"/>
  <c r="E123" i="24"/>
  <c r="E124" i="24"/>
  <c r="E125" i="24"/>
  <c r="E126" i="24"/>
  <c r="E127" i="24"/>
  <c r="E128" i="24"/>
  <c r="E129" i="24"/>
  <c r="E130" i="24"/>
  <c r="E131" i="24"/>
  <c r="E132" i="24"/>
  <c r="E133" i="24"/>
  <c r="E134" i="24"/>
  <c r="E135" i="24"/>
  <c r="E136" i="24"/>
  <c r="E137" i="24"/>
  <c r="E138" i="24"/>
  <c r="E139" i="24"/>
  <c r="E140" i="24"/>
  <c r="E141" i="24"/>
  <c r="E142" i="24"/>
  <c r="E143" i="24"/>
  <c r="E144" i="24"/>
  <c r="E145" i="24"/>
  <c r="E146" i="24"/>
  <c r="E147" i="24"/>
  <c r="E148" i="24"/>
  <c r="E149" i="24"/>
  <c r="E150" i="24"/>
  <c r="E151" i="24"/>
  <c r="E152" i="24"/>
  <c r="E153" i="24"/>
  <c r="E154" i="24"/>
  <c r="E155" i="24"/>
  <c r="E156" i="24"/>
  <c r="E157" i="24"/>
  <c r="E158" i="24"/>
  <c r="E159" i="24"/>
  <c r="E160" i="24"/>
  <c r="E161" i="24"/>
  <c r="E162" i="24"/>
  <c r="E163" i="24"/>
  <c r="E164" i="24"/>
  <c r="E165" i="24"/>
  <c r="E166" i="24"/>
  <c r="E167" i="24"/>
  <c r="E168" i="24"/>
  <c r="E169" i="24"/>
  <c r="E170" i="24"/>
  <c r="E171" i="24"/>
  <c r="E172" i="24"/>
  <c r="E173" i="24"/>
  <c r="E174" i="24"/>
  <c r="E175" i="24"/>
  <c r="E176" i="24"/>
  <c r="E177" i="24"/>
  <c r="E178" i="24"/>
  <c r="E179" i="24"/>
  <c r="E180" i="24"/>
  <c r="E181" i="24"/>
  <c r="E182" i="24"/>
  <c r="E183" i="24"/>
  <c r="E184" i="24"/>
  <c r="E185" i="24"/>
  <c r="E186" i="24"/>
  <c r="E187" i="24"/>
  <c r="E188" i="24"/>
  <c r="E189" i="24"/>
  <c r="E190" i="24"/>
  <c r="E191" i="24"/>
  <c r="E192" i="24"/>
  <c r="E193" i="24"/>
  <c r="E194" i="24"/>
  <c r="E195" i="24"/>
  <c r="E196" i="24"/>
  <c r="E197" i="24"/>
  <c r="E198" i="24"/>
  <c r="E199" i="24"/>
  <c r="E200" i="24"/>
  <c r="E201" i="24"/>
  <c r="E202" i="24"/>
  <c r="E203" i="24"/>
  <c r="E204" i="24"/>
  <c r="E205" i="24"/>
  <c r="E206" i="24"/>
  <c r="E207" i="24"/>
  <c r="E208" i="24"/>
  <c r="E209" i="24"/>
  <c r="E210" i="24"/>
  <c r="E211" i="24"/>
  <c r="E212" i="24"/>
  <c r="E213" i="24"/>
  <c r="E214" i="24"/>
  <c r="E215" i="24"/>
  <c r="E216" i="24"/>
  <c r="E217" i="24"/>
  <c r="E218" i="24"/>
  <c r="E219" i="24"/>
  <c r="E220" i="24"/>
  <c r="E221" i="24"/>
  <c r="E222" i="24"/>
  <c r="E223" i="24"/>
  <c r="E224" i="24"/>
  <c r="E225" i="24"/>
  <c r="E226" i="24"/>
  <c r="E227" i="24"/>
  <c r="E228" i="24"/>
  <c r="E229" i="24"/>
  <c r="E230" i="24"/>
  <c r="E231" i="24"/>
  <c r="E232" i="24"/>
  <c r="E233" i="24"/>
  <c r="E234" i="24"/>
  <c r="E235" i="24"/>
  <c r="E236" i="24"/>
  <c r="E237" i="24"/>
  <c r="E238" i="24"/>
  <c r="E239" i="24"/>
  <c r="E240" i="24"/>
  <c r="E241" i="24"/>
  <c r="E242" i="24"/>
  <c r="E243" i="24"/>
  <c r="E244" i="24"/>
  <c r="E245" i="24"/>
  <c r="E246" i="24"/>
  <c r="E247" i="24"/>
  <c r="E248" i="24"/>
  <c r="E249" i="24"/>
  <c r="E250" i="24"/>
  <c r="E251" i="24"/>
  <c r="E252" i="24"/>
  <c r="E253" i="24"/>
  <c r="E254" i="24"/>
  <c r="E255" i="24"/>
  <c r="E256" i="24"/>
  <c r="E257" i="24"/>
  <c r="E258" i="24"/>
  <c r="E259" i="24"/>
  <c r="E260" i="24"/>
  <c r="E261" i="24"/>
  <c r="E262" i="24"/>
  <c r="E263" i="24"/>
  <c r="E264" i="24"/>
  <c r="E265" i="24"/>
  <c r="E266" i="24"/>
  <c r="E267" i="24"/>
  <c r="E268" i="24"/>
  <c r="E269" i="24"/>
  <c r="E270" i="24"/>
  <c r="E271" i="24"/>
  <c r="E272" i="24"/>
  <c r="E273" i="24"/>
  <c r="E274" i="24"/>
  <c r="E275" i="24"/>
  <c r="E276" i="24"/>
  <c r="E277" i="24"/>
  <c r="E278" i="24"/>
  <c r="E279" i="24"/>
  <c r="E280" i="24"/>
  <c r="E281" i="24"/>
  <c r="E282" i="24"/>
  <c r="E283" i="24"/>
  <c r="E284" i="24"/>
  <c r="E285" i="24"/>
  <c r="E286" i="24"/>
  <c r="E287" i="24"/>
  <c r="E288" i="24"/>
  <c r="E289" i="24"/>
  <c r="E290" i="24"/>
  <c r="E291" i="24"/>
  <c r="E292" i="24"/>
  <c r="E293" i="24"/>
  <c r="E294" i="24"/>
  <c r="E295" i="24"/>
  <c r="E296" i="24"/>
  <c r="E297" i="24"/>
  <c r="E298" i="24"/>
  <c r="E299" i="24"/>
  <c r="E300" i="24"/>
  <c r="E301" i="24"/>
  <c r="E302" i="24"/>
  <c r="E303" i="24"/>
  <c r="E304" i="24"/>
  <c r="E305" i="24"/>
  <c r="E306" i="24"/>
  <c r="E307" i="24"/>
  <c r="E308" i="24"/>
  <c r="E309" i="24"/>
  <c r="E310" i="24"/>
  <c r="E311" i="24"/>
  <c r="E312" i="24"/>
  <c r="E313" i="24"/>
  <c r="E314" i="24"/>
  <c r="E315" i="24"/>
  <c r="E316" i="24"/>
  <c r="E317" i="24"/>
  <c r="E318" i="24"/>
  <c r="E319" i="24"/>
  <c r="E320" i="24"/>
  <c r="E321" i="24"/>
  <c r="E322" i="24"/>
  <c r="E323" i="24"/>
  <c r="E324" i="24"/>
  <c r="E325" i="24"/>
  <c r="E326" i="24"/>
  <c r="E327" i="24"/>
  <c r="E328" i="24"/>
  <c r="E329" i="24"/>
  <c r="E330" i="24"/>
  <c r="E331" i="24"/>
  <c r="E332" i="24"/>
  <c r="E333" i="24"/>
  <c r="E334" i="24"/>
  <c r="E335" i="24"/>
  <c r="E336" i="24"/>
  <c r="E337" i="24"/>
  <c r="E338" i="24"/>
  <c r="E339" i="24"/>
  <c r="E340" i="24"/>
  <c r="E341" i="24"/>
  <c r="E342" i="24"/>
  <c r="E343" i="24"/>
  <c r="E344" i="24"/>
  <c r="E345" i="24"/>
  <c r="E346" i="24"/>
  <c r="E347" i="24"/>
  <c r="E348" i="24"/>
  <c r="E349" i="24"/>
  <c r="E350" i="24"/>
  <c r="E351" i="24"/>
  <c r="E352" i="24"/>
  <c r="E353" i="24"/>
  <c r="E354" i="24"/>
  <c r="E355" i="24"/>
  <c r="E356" i="24"/>
  <c r="E357" i="24"/>
  <c r="E358" i="24"/>
  <c r="E359" i="24"/>
  <c r="E360" i="24"/>
  <c r="E361" i="24"/>
  <c r="E362" i="24"/>
  <c r="E363" i="24"/>
  <c r="E364" i="24"/>
  <c r="E365" i="24"/>
  <c r="E366" i="24"/>
  <c r="E367" i="24"/>
  <c r="E368" i="24"/>
  <c r="E369" i="24"/>
  <c r="E370" i="24"/>
  <c r="E371" i="24"/>
  <c r="E372" i="24"/>
  <c r="E373" i="24"/>
  <c r="E374" i="24"/>
  <c r="E375" i="24"/>
  <c r="E376" i="24"/>
  <c r="E377" i="24"/>
  <c r="E378" i="24"/>
  <c r="E379" i="24"/>
  <c r="E380" i="24"/>
  <c r="E381" i="24"/>
  <c r="E382" i="24"/>
  <c r="E383" i="24"/>
  <c r="E384" i="24"/>
  <c r="E385" i="24"/>
  <c r="E386" i="24"/>
  <c r="E387" i="24"/>
  <c r="E388" i="24"/>
  <c r="E389" i="24"/>
  <c r="E390" i="24"/>
  <c r="E391" i="24"/>
  <c r="E392" i="24"/>
  <c r="E393" i="24"/>
  <c r="E394" i="24"/>
  <c r="E395" i="24"/>
  <c r="E396" i="24"/>
  <c r="E397" i="24"/>
  <c r="E398" i="24"/>
  <c r="E399" i="24"/>
  <c r="E400" i="24"/>
  <c r="E401" i="24"/>
  <c r="E402" i="24"/>
  <c r="E403" i="24"/>
  <c r="E404" i="24"/>
  <c r="E405" i="24"/>
  <c r="E406" i="24"/>
  <c r="E407" i="24"/>
  <c r="E408" i="24"/>
  <c r="E409" i="24"/>
  <c r="E410" i="24"/>
  <c r="E411" i="24"/>
  <c r="E412" i="24"/>
  <c r="E413" i="24"/>
  <c r="E414" i="24"/>
  <c r="E415" i="24"/>
  <c r="E416" i="24"/>
  <c r="E417" i="24"/>
  <c r="E418" i="24"/>
  <c r="E419" i="24"/>
  <c r="E420" i="24"/>
  <c r="E421" i="24"/>
  <c r="E422" i="24"/>
  <c r="E423" i="24"/>
  <c r="E424" i="24"/>
  <c r="E425" i="24"/>
  <c r="E426" i="24"/>
  <c r="E427" i="24"/>
  <c r="E428" i="24"/>
  <c r="E429" i="24"/>
  <c r="E430" i="24"/>
  <c r="E431" i="24"/>
  <c r="E432" i="24"/>
  <c r="E433" i="24"/>
  <c r="E434" i="24"/>
  <c r="E435" i="24"/>
  <c r="E436" i="24"/>
  <c r="E437" i="24"/>
  <c r="E438" i="24"/>
  <c r="E439" i="24"/>
  <c r="E440" i="24"/>
  <c r="E441" i="24"/>
  <c r="E442" i="24"/>
  <c r="E443" i="24"/>
  <c r="E444" i="24"/>
  <c r="E445" i="24"/>
  <c r="E446" i="24"/>
  <c r="E447" i="24"/>
  <c r="E448" i="24"/>
  <c r="E449" i="24"/>
  <c r="E450" i="24"/>
  <c r="E451" i="24"/>
  <c r="E452" i="24"/>
  <c r="E453" i="24"/>
  <c r="E454" i="24"/>
  <c r="E455" i="24"/>
  <c r="E456" i="24"/>
  <c r="E457" i="24"/>
  <c r="E458" i="24"/>
  <c r="E459" i="24"/>
  <c r="E460" i="24"/>
  <c r="E461" i="24"/>
  <c r="E462" i="24"/>
  <c r="E463" i="24"/>
  <c r="E464" i="24"/>
  <c r="E465" i="24"/>
  <c r="E466" i="24"/>
  <c r="E467" i="24"/>
  <c r="E468" i="24"/>
  <c r="E469" i="24"/>
  <c r="E470" i="24"/>
  <c r="E471" i="24"/>
  <c r="E472" i="24"/>
  <c r="E473" i="24"/>
  <c r="E474" i="24"/>
  <c r="E475" i="24"/>
  <c r="E476" i="24"/>
  <c r="E477" i="24"/>
  <c r="E478" i="24"/>
  <c r="E479" i="24"/>
  <c r="E480" i="24"/>
  <c r="E481" i="24"/>
  <c r="E482" i="24"/>
  <c r="E483" i="24"/>
  <c r="E484" i="24"/>
  <c r="E485" i="24"/>
  <c r="E486" i="24"/>
  <c r="E487" i="24"/>
  <c r="E488" i="24"/>
  <c r="E489" i="24"/>
  <c r="E490" i="24"/>
  <c r="E491" i="24"/>
  <c r="E492" i="24"/>
  <c r="E493" i="24"/>
  <c r="E494" i="24"/>
  <c r="E495" i="24"/>
  <c r="E496" i="24"/>
  <c r="E497" i="24"/>
  <c r="E498" i="24"/>
  <c r="E499" i="24"/>
  <c r="E500" i="24"/>
  <c r="E501" i="24"/>
  <c r="E502" i="24"/>
  <c r="E503" i="24"/>
  <c r="E504" i="24"/>
  <c r="E505" i="24"/>
  <c r="E506" i="24"/>
  <c r="E507" i="24"/>
  <c r="E508" i="24"/>
  <c r="E509" i="24"/>
  <c r="E510" i="24"/>
  <c r="E511" i="24"/>
  <c r="E512" i="24"/>
  <c r="E513" i="24"/>
  <c r="E514" i="24"/>
  <c r="E515" i="24"/>
  <c r="E516" i="24"/>
  <c r="E517" i="24"/>
  <c r="E518" i="24"/>
  <c r="E519" i="24"/>
  <c r="E520" i="24"/>
  <c r="E521" i="24"/>
  <c r="E522" i="24"/>
  <c r="E523" i="24"/>
  <c r="E524" i="24"/>
  <c r="E525" i="24"/>
  <c r="E526" i="24"/>
  <c r="E527" i="24"/>
  <c r="E528" i="24"/>
  <c r="E529" i="24"/>
  <c r="E530" i="24"/>
  <c r="E531" i="24"/>
  <c r="E532" i="24"/>
  <c r="E533" i="24"/>
  <c r="E534" i="24"/>
  <c r="E535" i="24"/>
  <c r="E536" i="24"/>
  <c r="E537" i="24"/>
  <c r="E538" i="24"/>
  <c r="E539" i="24"/>
  <c r="E540" i="24"/>
  <c r="E541" i="24"/>
  <c r="E542" i="24"/>
  <c r="E543" i="24"/>
  <c r="E544" i="24"/>
  <c r="E545" i="24"/>
  <c r="E546" i="24"/>
  <c r="E547" i="24"/>
  <c r="E548" i="24"/>
  <c r="E549" i="24"/>
  <c r="E550" i="24"/>
  <c r="E551" i="24"/>
  <c r="E552" i="24"/>
  <c r="E553" i="24"/>
  <c r="E554" i="24"/>
  <c r="E555" i="24"/>
  <c r="E556" i="24"/>
  <c r="E557" i="24"/>
  <c r="E558" i="24"/>
  <c r="E559" i="24"/>
  <c r="E560" i="24"/>
  <c r="E561" i="24"/>
  <c r="E562" i="24"/>
  <c r="E563" i="24"/>
  <c r="E564" i="24"/>
  <c r="E565" i="24"/>
  <c r="E566" i="24"/>
  <c r="E567" i="24"/>
  <c r="E568" i="24"/>
  <c r="E569" i="24"/>
  <c r="E570" i="24"/>
  <c r="E571" i="24"/>
  <c r="E572" i="24"/>
  <c r="E573" i="24"/>
  <c r="E574" i="24"/>
  <c r="E575" i="24"/>
  <c r="E576" i="24"/>
  <c r="E577" i="24"/>
  <c r="E578" i="24"/>
  <c r="E579" i="24"/>
  <c r="E580" i="24"/>
  <c r="E581" i="24"/>
  <c r="E582" i="24"/>
  <c r="E583" i="24"/>
  <c r="E584" i="24"/>
  <c r="E585" i="24"/>
  <c r="E586" i="24"/>
  <c r="E587" i="24"/>
  <c r="E588" i="24"/>
  <c r="E589" i="24"/>
  <c r="E590" i="24"/>
  <c r="E591" i="24"/>
  <c r="E592" i="24"/>
  <c r="E593" i="24"/>
  <c r="E594" i="24"/>
  <c r="E595" i="24"/>
  <c r="E596" i="24"/>
  <c r="E597" i="24"/>
  <c r="E598" i="24"/>
  <c r="E599" i="24"/>
  <c r="E600" i="24"/>
  <c r="E601" i="24"/>
  <c r="E602" i="24"/>
  <c r="E603" i="24"/>
  <c r="E604" i="24"/>
  <c r="E605" i="24"/>
  <c r="E606" i="24"/>
  <c r="E607" i="24"/>
  <c r="E608" i="24"/>
  <c r="E609" i="24"/>
  <c r="E610" i="24"/>
  <c r="E611" i="24"/>
  <c r="E612" i="24"/>
  <c r="E613" i="24"/>
  <c r="E614" i="24"/>
  <c r="E615" i="24"/>
  <c r="E616" i="24"/>
  <c r="E617" i="24"/>
  <c r="E618" i="24"/>
  <c r="E619" i="24"/>
  <c r="E620" i="24"/>
  <c r="E621" i="24"/>
  <c r="E622" i="24"/>
  <c r="E623" i="24"/>
  <c r="E624" i="24"/>
  <c r="E625" i="24"/>
  <c r="E626" i="24"/>
  <c r="E627" i="24"/>
  <c r="E628" i="24"/>
  <c r="E629" i="24"/>
  <c r="E630" i="24"/>
  <c r="E631" i="24"/>
  <c r="E632" i="24"/>
  <c r="E633" i="24"/>
  <c r="E634" i="24"/>
  <c r="E635" i="24"/>
  <c r="E636" i="24"/>
  <c r="E637" i="24"/>
  <c r="E638" i="24"/>
  <c r="E639" i="24"/>
  <c r="E640" i="24"/>
  <c r="E641" i="24"/>
  <c r="E642" i="24"/>
  <c r="E643" i="24"/>
  <c r="E644" i="24"/>
  <c r="E645" i="24"/>
  <c r="E646" i="24"/>
  <c r="E647" i="24"/>
  <c r="E648" i="24"/>
  <c r="E649" i="24"/>
  <c r="E650" i="24"/>
  <c r="E651" i="24"/>
  <c r="E652" i="24"/>
  <c r="E653" i="24"/>
  <c r="E654" i="24"/>
  <c r="E655" i="24"/>
  <c r="E656" i="24"/>
  <c r="E657" i="24"/>
  <c r="E658" i="24"/>
  <c r="E659" i="24"/>
  <c r="E660" i="24"/>
  <c r="E661" i="24"/>
  <c r="E662" i="24"/>
  <c r="E663" i="24"/>
  <c r="E664" i="24"/>
  <c r="E665" i="24"/>
  <c r="E666" i="24"/>
  <c r="E667" i="24"/>
  <c r="E668" i="24"/>
  <c r="E669" i="24"/>
  <c r="E670" i="24"/>
  <c r="E671" i="24"/>
  <c r="E672" i="24"/>
  <c r="E673" i="24"/>
  <c r="E674" i="24"/>
  <c r="E675" i="24"/>
  <c r="E676" i="24"/>
  <c r="E677" i="24"/>
  <c r="E678" i="24"/>
  <c r="E679" i="24"/>
  <c r="E680" i="24"/>
  <c r="E681" i="24"/>
  <c r="E682" i="24"/>
  <c r="E683" i="24"/>
  <c r="E684" i="24"/>
  <c r="E685" i="24"/>
  <c r="E686" i="24"/>
  <c r="E687" i="24"/>
  <c r="E688" i="24"/>
  <c r="E689" i="24"/>
  <c r="E690" i="24"/>
  <c r="E691" i="24"/>
  <c r="E692" i="24"/>
  <c r="E693" i="24"/>
  <c r="E694" i="24"/>
  <c r="E695" i="24"/>
  <c r="E696" i="24"/>
  <c r="E697" i="24"/>
  <c r="E698" i="24"/>
  <c r="E699" i="24"/>
  <c r="E700" i="24"/>
  <c r="E701" i="24"/>
  <c r="E702" i="24"/>
  <c r="E703" i="24"/>
  <c r="E704" i="24"/>
  <c r="E705" i="24"/>
  <c r="E706" i="24"/>
  <c r="E707" i="24"/>
  <c r="E708" i="24"/>
  <c r="E709" i="24"/>
  <c r="E710" i="24"/>
  <c r="E711" i="24"/>
  <c r="E712" i="24"/>
  <c r="E713" i="24"/>
  <c r="E714" i="24"/>
  <c r="E715" i="24"/>
  <c r="E716" i="24"/>
  <c r="E717" i="24"/>
  <c r="E718" i="24"/>
  <c r="E719" i="24"/>
  <c r="E720" i="24"/>
  <c r="E721" i="24"/>
  <c r="E722" i="24"/>
  <c r="E723" i="24"/>
  <c r="E724" i="24"/>
  <c r="E725" i="24"/>
  <c r="E726" i="24"/>
  <c r="E727" i="24"/>
  <c r="E728" i="24"/>
  <c r="E729" i="24"/>
  <c r="E730" i="24"/>
  <c r="E731" i="24"/>
  <c r="E732" i="24"/>
  <c r="E733" i="24"/>
  <c r="E734" i="24"/>
  <c r="E735" i="24"/>
  <c r="E736" i="24"/>
  <c r="E737" i="24"/>
  <c r="E738" i="24"/>
  <c r="E739" i="24"/>
  <c r="E740" i="24"/>
  <c r="E741" i="24"/>
  <c r="E742" i="24"/>
  <c r="E743" i="24"/>
  <c r="E744" i="24"/>
  <c r="E745" i="24"/>
  <c r="E746" i="24"/>
  <c r="E747" i="24"/>
  <c r="E748" i="24"/>
  <c r="E749" i="24"/>
  <c r="E750" i="24"/>
  <c r="E751" i="24"/>
  <c r="E752" i="24"/>
  <c r="E753" i="24"/>
  <c r="E754" i="24"/>
  <c r="E755" i="24"/>
  <c r="E756" i="24"/>
  <c r="E757" i="24"/>
  <c r="E758" i="24"/>
  <c r="E759" i="24"/>
  <c r="E760" i="24"/>
  <c r="E761" i="24"/>
  <c r="E762" i="24"/>
  <c r="E763" i="24"/>
  <c r="E764" i="24"/>
  <c r="E765" i="24"/>
  <c r="E766" i="24"/>
  <c r="E767" i="24"/>
  <c r="E768" i="24"/>
  <c r="E769" i="24"/>
  <c r="E770" i="24"/>
  <c r="E771" i="24"/>
  <c r="E772" i="24"/>
  <c r="E773" i="24"/>
  <c r="E774" i="24"/>
  <c r="E775" i="24"/>
  <c r="E776" i="24"/>
  <c r="E777" i="24"/>
  <c r="E778" i="24"/>
  <c r="E779" i="24"/>
  <c r="E780" i="24"/>
  <c r="E781" i="24"/>
  <c r="E782" i="24"/>
  <c r="E783" i="24"/>
  <c r="E784" i="24"/>
  <c r="E785" i="24"/>
  <c r="E786" i="24"/>
  <c r="E787" i="24"/>
  <c r="E788" i="24"/>
  <c r="E789" i="24"/>
  <c r="E790" i="24"/>
  <c r="E791" i="24"/>
  <c r="E792" i="24"/>
  <c r="E793" i="24"/>
  <c r="E794" i="24"/>
  <c r="E795" i="24"/>
  <c r="E796" i="24"/>
  <c r="E797" i="24"/>
  <c r="E798" i="24"/>
  <c r="E799" i="24"/>
  <c r="E800" i="24"/>
  <c r="E801" i="24"/>
  <c r="E802" i="24"/>
  <c r="E803" i="24"/>
  <c r="E804" i="24"/>
  <c r="E805" i="24"/>
  <c r="E806" i="24"/>
  <c r="E807" i="24"/>
  <c r="E808" i="24"/>
  <c r="E809" i="24"/>
  <c r="E810" i="24"/>
  <c r="E811" i="24"/>
  <c r="E812" i="24"/>
  <c r="E813" i="24"/>
  <c r="E814" i="24"/>
  <c r="E815" i="24"/>
  <c r="E816" i="24"/>
  <c r="E817" i="24"/>
  <c r="E818" i="24"/>
  <c r="E819" i="24"/>
  <c r="E820" i="24"/>
  <c r="E821" i="24"/>
  <c r="E822" i="24"/>
  <c r="E823" i="24"/>
  <c r="E824" i="24"/>
  <c r="E825" i="24"/>
  <c r="E826" i="24"/>
  <c r="E827" i="24"/>
  <c r="E828" i="24"/>
  <c r="E829" i="24"/>
  <c r="E830" i="24"/>
  <c r="E831" i="24"/>
  <c r="E832" i="24"/>
  <c r="E833" i="24"/>
  <c r="E834" i="24"/>
  <c r="E835" i="24"/>
  <c r="E836" i="24"/>
  <c r="E837" i="24"/>
  <c r="E838" i="24"/>
  <c r="E839" i="24"/>
  <c r="E840" i="24"/>
  <c r="E841" i="24"/>
  <c r="E842" i="24"/>
  <c r="E843" i="24"/>
  <c r="E844" i="24"/>
  <c r="E845" i="24"/>
  <c r="E846" i="24"/>
  <c r="E847" i="24"/>
  <c r="E848" i="24"/>
  <c r="E849" i="24"/>
  <c r="E850" i="24"/>
  <c r="E851" i="24"/>
  <c r="E852" i="24"/>
  <c r="E853" i="24"/>
  <c r="E854" i="24"/>
  <c r="E855" i="24"/>
  <c r="E856" i="24"/>
  <c r="E857" i="24"/>
  <c r="E858" i="24"/>
  <c r="E859" i="24"/>
  <c r="E860" i="24"/>
  <c r="E861" i="24"/>
  <c r="E862" i="24"/>
  <c r="E863" i="24"/>
  <c r="E864" i="24"/>
  <c r="E865" i="24"/>
  <c r="E866" i="24"/>
  <c r="E867" i="24"/>
  <c r="E868" i="24"/>
  <c r="E869" i="24"/>
  <c r="E870" i="24"/>
  <c r="E871" i="24"/>
  <c r="E872" i="24"/>
  <c r="E873" i="24"/>
  <c r="E874" i="24"/>
  <c r="E875" i="24"/>
  <c r="E876" i="24"/>
  <c r="E877" i="24"/>
  <c r="E878" i="24"/>
  <c r="E879" i="24"/>
  <c r="E880" i="24"/>
  <c r="E881" i="24"/>
  <c r="E882" i="24"/>
  <c r="E883" i="24"/>
  <c r="E884" i="24"/>
  <c r="E885" i="24"/>
  <c r="E886" i="24"/>
  <c r="E887" i="24"/>
  <c r="E888" i="24"/>
  <c r="E889" i="24"/>
  <c r="E890" i="24"/>
  <c r="E891" i="24"/>
  <c r="E892" i="24"/>
  <c r="E893" i="24"/>
  <c r="E894" i="24"/>
  <c r="E895" i="24"/>
  <c r="E896" i="24"/>
  <c r="E897" i="24"/>
  <c r="E898" i="24"/>
  <c r="E899" i="24"/>
  <c r="E900" i="24"/>
  <c r="E901" i="24"/>
  <c r="E902" i="24"/>
  <c r="E903" i="24"/>
  <c r="E904" i="24"/>
  <c r="E905" i="24"/>
  <c r="E906" i="24"/>
  <c r="E907" i="24"/>
  <c r="E908" i="24"/>
  <c r="E909" i="24"/>
  <c r="E910" i="24"/>
  <c r="E911" i="24"/>
  <c r="E912" i="24"/>
  <c r="E913" i="24"/>
  <c r="E914" i="24"/>
  <c r="E915" i="24"/>
  <c r="E916" i="24"/>
  <c r="E917" i="24"/>
  <c r="E918" i="24"/>
  <c r="E919" i="24"/>
  <c r="E920" i="24"/>
  <c r="E921" i="24"/>
  <c r="E922" i="24"/>
  <c r="E923" i="24"/>
  <c r="E924" i="24"/>
  <c r="E925" i="24"/>
  <c r="E926" i="24"/>
  <c r="E927" i="24"/>
  <c r="E928" i="24"/>
  <c r="E929" i="24"/>
  <c r="E930" i="24"/>
  <c r="E931" i="24"/>
  <c r="E932" i="24"/>
  <c r="E933" i="24"/>
  <c r="E934" i="24"/>
  <c r="E935" i="24"/>
  <c r="E936" i="24"/>
  <c r="E937" i="24"/>
  <c r="E938" i="24"/>
  <c r="E939" i="24"/>
  <c r="E940" i="24"/>
  <c r="E941" i="24"/>
  <c r="E942" i="24"/>
  <c r="E943" i="24"/>
  <c r="E944" i="24"/>
  <c r="E945" i="24"/>
  <c r="E946" i="24"/>
  <c r="E947" i="24"/>
  <c r="E948" i="24"/>
  <c r="E949" i="24"/>
  <c r="E950" i="24"/>
  <c r="E951" i="24"/>
  <c r="E952" i="24"/>
  <c r="E953" i="24"/>
  <c r="E954" i="24"/>
  <c r="E955" i="24"/>
  <c r="E956" i="24"/>
  <c r="E957" i="24"/>
  <c r="E958" i="24"/>
  <c r="E959" i="24"/>
  <c r="E960" i="24"/>
  <c r="E961" i="24"/>
  <c r="E962" i="24"/>
  <c r="E963" i="24"/>
  <c r="E964" i="24"/>
  <c r="E965" i="24"/>
  <c r="E966" i="24"/>
  <c r="E967" i="24"/>
  <c r="E968" i="24"/>
  <c r="E969" i="24"/>
  <c r="E970" i="24"/>
  <c r="E971" i="24"/>
  <c r="E972" i="24"/>
  <c r="E973" i="24"/>
  <c r="E974" i="24"/>
  <c r="E975" i="24"/>
  <c r="E976" i="24"/>
  <c r="E977" i="24"/>
  <c r="E978" i="24"/>
  <c r="E979" i="24"/>
  <c r="E980" i="24"/>
  <c r="E981" i="24"/>
  <c r="E982" i="24"/>
  <c r="E983" i="24"/>
  <c r="E984" i="24"/>
  <c r="E985" i="24"/>
  <c r="E986" i="24"/>
  <c r="E987" i="24"/>
  <c r="E988" i="24"/>
  <c r="E989" i="24"/>
  <c r="E990" i="24"/>
  <c r="E991" i="24"/>
  <c r="E992" i="24"/>
  <c r="E993" i="24"/>
  <c r="E994" i="24"/>
  <c r="E995" i="24"/>
  <c r="E996" i="24"/>
  <c r="E997" i="24"/>
  <c r="E998" i="24"/>
  <c r="E999" i="24"/>
  <c r="E1000" i="24"/>
  <c r="E1001" i="24"/>
  <c r="E1002" i="24"/>
  <c r="E1003" i="24"/>
  <c r="E1004" i="24"/>
  <c r="E1005" i="24"/>
  <c r="E1006" i="24"/>
  <c r="E1007" i="24"/>
  <c r="E1008" i="24"/>
  <c r="E1009" i="24"/>
  <c r="E1010" i="24"/>
  <c r="E1011" i="24"/>
  <c r="E1012" i="24"/>
  <c r="E1013" i="24"/>
  <c r="E1014" i="24"/>
  <c r="E1015" i="24"/>
  <c r="E1016" i="24"/>
  <c r="E1017" i="24"/>
  <c r="E1018" i="24"/>
  <c r="E1019" i="24"/>
  <c r="E1020" i="24"/>
  <c r="E1021" i="24"/>
  <c r="E1022" i="24"/>
  <c r="E1023" i="24"/>
  <c r="E1024" i="24"/>
  <c r="E1025" i="24"/>
  <c r="E1026" i="24"/>
  <c r="E1027" i="24"/>
  <c r="E1028" i="24"/>
  <c r="E1029" i="24"/>
  <c r="E1030" i="24"/>
  <c r="E1127" i="24"/>
  <c r="E1128" i="24"/>
  <c r="E1129" i="24"/>
  <c r="E1130" i="24"/>
  <c r="E1131" i="24"/>
  <c r="E1132" i="24"/>
  <c r="E1133" i="24"/>
  <c r="E1134" i="24"/>
  <c r="E1135" i="24"/>
  <c r="E1136" i="24"/>
  <c r="E1137" i="24"/>
  <c r="E1138" i="24"/>
  <c r="E1139" i="24"/>
  <c r="E1140" i="24"/>
  <c r="E1141" i="24"/>
  <c r="E1142" i="24"/>
  <c r="E1143" i="24"/>
  <c r="E1144" i="24"/>
  <c r="E1145" i="24"/>
  <c r="E1146" i="24"/>
  <c r="E1147" i="24"/>
  <c r="E1148" i="24"/>
  <c r="E1149" i="24"/>
  <c r="E1150" i="24"/>
  <c r="E1151" i="24"/>
  <c r="E4" i="24"/>
  <c r="D1151" i="24"/>
  <c r="D1150" i="24"/>
  <c r="D1149" i="24"/>
  <c r="D1148" i="24"/>
  <c r="D1147" i="24"/>
  <c r="D1146" i="24"/>
  <c r="D1145" i="24"/>
  <c r="D1144" i="24"/>
  <c r="D1143" i="24"/>
  <c r="D1142" i="24"/>
  <c r="D1141" i="24"/>
  <c r="D1140" i="24"/>
  <c r="D1139" i="24"/>
  <c r="D1138" i="24"/>
  <c r="D1137" i="24"/>
  <c r="D1136" i="24"/>
  <c r="D1135" i="24"/>
  <c r="D1134" i="24"/>
  <c r="D1133" i="24"/>
  <c r="D1132" i="24"/>
  <c r="D1131" i="24"/>
  <c r="D1130" i="24"/>
  <c r="D1129" i="24"/>
  <c r="D1128" i="24"/>
  <c r="D1127" i="24"/>
  <c r="D1030" i="24"/>
  <c r="D1029" i="24"/>
  <c r="D1028" i="24"/>
  <c r="D1027" i="24"/>
  <c r="D1026" i="24"/>
  <c r="D1025" i="24"/>
  <c r="D1024" i="24"/>
  <c r="D1023" i="24"/>
  <c r="D1022" i="24"/>
  <c r="D1021" i="24"/>
  <c r="D1020" i="24"/>
  <c r="D1019" i="24"/>
  <c r="D1018" i="24"/>
  <c r="D1017" i="24"/>
  <c r="D1016" i="24"/>
  <c r="D1015" i="24"/>
  <c r="D1014" i="24"/>
  <c r="D1013" i="24"/>
  <c r="D1012" i="24"/>
  <c r="D1011" i="24"/>
  <c r="D1010" i="24"/>
  <c r="D1009" i="24"/>
  <c r="D1008" i="24"/>
  <c r="D1007" i="24"/>
  <c r="D1006" i="24"/>
  <c r="D1005" i="24"/>
  <c r="D1004" i="24"/>
  <c r="D1003" i="24"/>
  <c r="D1002" i="24"/>
  <c r="D1001" i="24"/>
  <c r="D1000" i="24"/>
  <c r="D999" i="24"/>
  <c r="D998" i="24"/>
  <c r="D997" i="24"/>
  <c r="D996" i="24"/>
  <c r="D995" i="24"/>
  <c r="D994" i="24"/>
  <c r="D993" i="24"/>
  <c r="D992" i="24"/>
  <c r="D991" i="24"/>
  <c r="D990" i="24"/>
  <c r="D989" i="24"/>
  <c r="D988" i="24"/>
  <c r="D987" i="24"/>
  <c r="D986" i="24"/>
  <c r="D985" i="24"/>
  <c r="D984" i="24"/>
  <c r="D983" i="24"/>
  <c r="D982" i="24"/>
  <c r="D981" i="24"/>
  <c r="D980" i="24"/>
  <c r="D979" i="24"/>
  <c r="D978" i="24"/>
  <c r="D977" i="24"/>
  <c r="D976" i="24"/>
  <c r="D975" i="24"/>
  <c r="D974" i="24"/>
  <c r="D973" i="24"/>
  <c r="D972" i="24"/>
  <c r="D971" i="24"/>
  <c r="D970" i="24"/>
  <c r="D969" i="24"/>
  <c r="D968" i="24"/>
  <c r="D967" i="24"/>
  <c r="D966" i="24"/>
  <c r="D965" i="24"/>
  <c r="D964" i="24"/>
  <c r="D963" i="24"/>
  <c r="D962" i="24"/>
  <c r="D961" i="24"/>
  <c r="D960" i="24"/>
  <c r="D959" i="24"/>
  <c r="D958" i="24"/>
  <c r="D957" i="24"/>
  <c r="D956" i="24"/>
  <c r="D955" i="24"/>
  <c r="D954" i="24"/>
  <c r="D953" i="24"/>
  <c r="D952" i="24"/>
  <c r="D951" i="24"/>
  <c r="D950" i="24"/>
  <c r="D949" i="24"/>
  <c r="D948" i="24"/>
  <c r="D947" i="24"/>
  <c r="D946" i="24"/>
  <c r="D945" i="24"/>
  <c r="D944" i="24"/>
  <c r="D943" i="24"/>
  <c r="D942" i="24"/>
  <c r="D941" i="24"/>
  <c r="D940" i="24"/>
  <c r="D939" i="24"/>
  <c r="D938" i="24"/>
  <c r="D937" i="24"/>
  <c r="D936" i="24"/>
  <c r="D935" i="24"/>
  <c r="D934" i="24"/>
  <c r="D933" i="24"/>
  <c r="D932" i="24"/>
  <c r="D931" i="24"/>
  <c r="D930" i="24"/>
  <c r="D929" i="24"/>
  <c r="D928" i="24"/>
  <c r="D927" i="24"/>
  <c r="D926" i="24"/>
  <c r="D925" i="24"/>
  <c r="D924" i="24"/>
  <c r="D923" i="24"/>
  <c r="D922" i="24"/>
  <c r="D921" i="24"/>
  <c r="D920" i="24"/>
  <c r="D919" i="24"/>
  <c r="D918" i="24"/>
  <c r="D917" i="24"/>
  <c r="D916" i="24"/>
  <c r="D915" i="24"/>
  <c r="D914" i="24"/>
  <c r="D913" i="24"/>
  <c r="D912" i="24"/>
  <c r="D911" i="24"/>
  <c r="D910" i="24"/>
  <c r="D909" i="24"/>
  <c r="D908" i="24"/>
  <c r="D907" i="24"/>
  <c r="D906" i="24"/>
  <c r="D905" i="24"/>
  <c r="D904" i="24"/>
  <c r="D903" i="24"/>
  <c r="D902" i="24"/>
  <c r="D901" i="24"/>
  <c r="D900" i="24"/>
  <c r="D899" i="24"/>
  <c r="D898" i="24"/>
  <c r="D897" i="24"/>
  <c r="D896" i="24"/>
  <c r="D895" i="24"/>
  <c r="D894" i="24"/>
  <c r="D893" i="24"/>
  <c r="D892" i="24"/>
  <c r="D891" i="24"/>
  <c r="D890" i="24"/>
  <c r="D889" i="24"/>
  <c r="D888" i="24"/>
  <c r="D887" i="24"/>
  <c r="D886" i="24"/>
  <c r="D885" i="24"/>
  <c r="D884" i="24"/>
  <c r="D883" i="24"/>
  <c r="D882" i="24"/>
  <c r="D881" i="24"/>
  <c r="D880" i="24"/>
  <c r="D879" i="24"/>
  <c r="D878" i="24"/>
  <c r="D877" i="24"/>
  <c r="D876" i="24"/>
  <c r="D875" i="24"/>
  <c r="D874" i="24"/>
  <c r="D873" i="24"/>
  <c r="D872" i="24"/>
  <c r="D871" i="24"/>
  <c r="D870" i="24"/>
  <c r="D869" i="24"/>
  <c r="D868" i="24"/>
  <c r="D867" i="24"/>
  <c r="D866" i="24"/>
  <c r="D865" i="24"/>
  <c r="D864" i="24"/>
  <c r="D863" i="24"/>
  <c r="D862" i="24"/>
  <c r="D861" i="24"/>
  <c r="D860" i="24"/>
  <c r="D859" i="24"/>
  <c r="D858" i="24"/>
  <c r="D857" i="24"/>
  <c r="D856" i="24"/>
  <c r="D855" i="24"/>
  <c r="D854" i="24"/>
  <c r="D853" i="24"/>
  <c r="D852" i="24"/>
  <c r="D851" i="24"/>
  <c r="D850" i="24"/>
  <c r="D849" i="24"/>
  <c r="D848" i="24"/>
  <c r="D847" i="24"/>
  <c r="D846" i="24"/>
  <c r="D845" i="24"/>
  <c r="D844" i="24"/>
  <c r="D843" i="24"/>
  <c r="D842" i="24"/>
  <c r="D841" i="24"/>
  <c r="D840" i="24"/>
  <c r="D839" i="24"/>
  <c r="D838" i="24"/>
  <c r="D837" i="24"/>
  <c r="D836" i="24"/>
  <c r="D835" i="24"/>
  <c r="D834" i="24"/>
  <c r="D833" i="24"/>
  <c r="D832" i="24"/>
  <c r="D831" i="24"/>
  <c r="D830" i="24"/>
  <c r="D829" i="24"/>
  <c r="D828" i="24"/>
  <c r="D827" i="24"/>
  <c r="D826" i="24"/>
  <c r="D825" i="24"/>
  <c r="D824" i="24"/>
  <c r="D823" i="24"/>
  <c r="D822" i="24"/>
  <c r="D821" i="24"/>
  <c r="D820" i="24"/>
  <c r="D819" i="24"/>
  <c r="D818" i="24"/>
  <c r="D817" i="24"/>
  <c r="D816" i="24"/>
  <c r="D815" i="24"/>
  <c r="D814" i="24"/>
  <c r="D813" i="24"/>
  <c r="D812" i="24"/>
  <c r="D811" i="24"/>
  <c r="D810" i="24"/>
  <c r="D809" i="24"/>
  <c r="D808" i="24"/>
  <c r="D807" i="24"/>
  <c r="D806" i="24"/>
  <c r="D805" i="24"/>
  <c r="D804" i="24"/>
  <c r="D803" i="24"/>
  <c r="D802" i="24"/>
  <c r="D801" i="24"/>
  <c r="D800" i="24"/>
  <c r="D799" i="24"/>
  <c r="D798" i="24"/>
  <c r="D797" i="24"/>
  <c r="D796" i="24"/>
  <c r="D795" i="24"/>
  <c r="D794" i="24"/>
  <c r="D793" i="24"/>
  <c r="D792" i="24"/>
  <c r="D791" i="24"/>
  <c r="D790" i="24"/>
  <c r="D789" i="24"/>
  <c r="D788" i="24"/>
  <c r="D787" i="24"/>
  <c r="D786" i="24"/>
  <c r="D785" i="24"/>
  <c r="D784" i="24"/>
  <c r="D783" i="24"/>
  <c r="D782" i="24"/>
  <c r="D781" i="24"/>
  <c r="D780" i="24"/>
  <c r="D779" i="24"/>
  <c r="D778" i="24"/>
  <c r="D777" i="24"/>
  <c r="D776" i="24"/>
  <c r="D775" i="24"/>
  <c r="D774" i="24"/>
  <c r="D773" i="24"/>
  <c r="D772" i="24"/>
  <c r="D771" i="24"/>
  <c r="D770" i="24"/>
  <c r="D769" i="24"/>
  <c r="D768" i="24"/>
  <c r="D767" i="24"/>
  <c r="D766" i="24"/>
  <c r="D765" i="24"/>
  <c r="D764" i="24"/>
  <c r="D763" i="24"/>
  <c r="D762" i="24"/>
  <c r="D761" i="24"/>
  <c r="D760" i="24"/>
  <c r="D759" i="24"/>
  <c r="D758" i="24"/>
  <c r="D757" i="24"/>
  <c r="D756" i="24"/>
  <c r="D755" i="24"/>
  <c r="D754" i="24"/>
  <c r="D753" i="24"/>
  <c r="D752" i="24"/>
  <c r="D751" i="24"/>
  <c r="D750" i="24"/>
  <c r="D749" i="24"/>
  <c r="D748" i="24"/>
  <c r="D747" i="24"/>
  <c r="D746" i="24"/>
  <c r="D745" i="24"/>
  <c r="D744" i="24"/>
  <c r="D743" i="24"/>
  <c r="D742" i="24"/>
  <c r="D741" i="24"/>
  <c r="D740" i="24"/>
  <c r="D739" i="24"/>
  <c r="D738" i="24"/>
  <c r="D737" i="24"/>
  <c r="D736" i="24"/>
  <c r="D735" i="24"/>
  <c r="D734" i="24"/>
  <c r="D733" i="24"/>
  <c r="D732" i="24"/>
  <c r="D731" i="24"/>
  <c r="D730" i="24"/>
  <c r="D729" i="24"/>
  <c r="D728" i="24"/>
  <c r="D727" i="24"/>
  <c r="D726" i="24"/>
  <c r="D725" i="24"/>
  <c r="D724" i="24"/>
  <c r="D723" i="24"/>
  <c r="D722" i="24"/>
  <c r="D721" i="24"/>
  <c r="D720" i="24"/>
  <c r="D719" i="24"/>
  <c r="D718" i="24"/>
  <c r="D717" i="24"/>
  <c r="D716" i="24"/>
  <c r="D715" i="24"/>
  <c r="D714" i="24"/>
  <c r="D713" i="24"/>
  <c r="D712" i="24"/>
  <c r="D711" i="24"/>
  <c r="D710" i="24"/>
  <c r="D709" i="24"/>
  <c r="D708" i="24"/>
  <c r="D707" i="24"/>
  <c r="D706" i="24"/>
  <c r="D705" i="24"/>
  <c r="D704" i="24"/>
  <c r="D703" i="24"/>
  <c r="D702" i="24"/>
  <c r="D701" i="24"/>
  <c r="D700" i="24"/>
  <c r="D699" i="24"/>
  <c r="D698" i="24"/>
  <c r="D697" i="24"/>
  <c r="D696" i="24"/>
  <c r="D695" i="24"/>
  <c r="D694" i="24"/>
  <c r="D693" i="24"/>
  <c r="D692" i="24"/>
  <c r="D691" i="24"/>
  <c r="D690" i="24"/>
  <c r="D689" i="24"/>
  <c r="D688" i="24"/>
  <c r="D687" i="24"/>
  <c r="D686" i="24"/>
  <c r="D685" i="24"/>
  <c r="D684" i="24"/>
  <c r="D683" i="24"/>
  <c r="D682" i="24"/>
  <c r="D681" i="24"/>
  <c r="D680" i="24"/>
  <c r="D679" i="24"/>
  <c r="D678" i="24"/>
  <c r="D677" i="24"/>
  <c r="D676" i="24"/>
  <c r="D675" i="24"/>
  <c r="D674" i="24"/>
  <c r="D673" i="24"/>
  <c r="D672" i="24"/>
  <c r="D671" i="24"/>
  <c r="D670" i="24"/>
  <c r="D669" i="24"/>
  <c r="D668" i="24"/>
  <c r="D667" i="24"/>
  <c r="D666" i="24"/>
  <c r="D665" i="24"/>
  <c r="D664" i="24"/>
  <c r="D663" i="24"/>
  <c r="D662" i="24"/>
  <c r="D661" i="24"/>
  <c r="D660" i="24"/>
  <c r="D659" i="24"/>
  <c r="D658" i="24"/>
  <c r="D657" i="24"/>
  <c r="D656" i="24"/>
  <c r="D655" i="24"/>
  <c r="D654" i="24"/>
  <c r="D653" i="24"/>
  <c r="D652" i="24"/>
  <c r="D651" i="24"/>
  <c r="D650" i="24"/>
  <c r="D649" i="24"/>
  <c r="D648" i="24"/>
  <c r="D647" i="24"/>
  <c r="D646" i="24"/>
  <c r="D645" i="24"/>
  <c r="D644" i="24"/>
  <c r="D643" i="24"/>
  <c r="D642" i="24"/>
  <c r="D641" i="24"/>
  <c r="D640" i="24"/>
  <c r="D639" i="24"/>
  <c r="D638" i="24"/>
  <c r="D637" i="24"/>
  <c r="D636" i="24"/>
  <c r="D635" i="24"/>
  <c r="D634" i="24"/>
  <c r="D633" i="24"/>
  <c r="D632" i="24"/>
  <c r="D631" i="24"/>
  <c r="D630" i="24"/>
  <c r="D629" i="24"/>
  <c r="D628" i="24"/>
  <c r="D627" i="24"/>
  <c r="D626" i="24"/>
  <c r="D625" i="24"/>
  <c r="D624" i="24"/>
  <c r="D623" i="24"/>
  <c r="D622" i="24"/>
  <c r="D621" i="24"/>
  <c r="D620" i="24"/>
  <c r="D619" i="24"/>
  <c r="D618" i="24"/>
  <c r="D617" i="24"/>
  <c r="D616" i="24"/>
  <c r="D615" i="24"/>
  <c r="D614" i="24"/>
  <c r="D613" i="24"/>
  <c r="D612" i="24"/>
  <c r="D611" i="24"/>
  <c r="D610" i="24"/>
  <c r="D609" i="24"/>
  <c r="D608" i="24"/>
  <c r="D607" i="24"/>
  <c r="D606" i="24"/>
  <c r="D605" i="24"/>
  <c r="D604" i="24"/>
  <c r="D603" i="24"/>
  <c r="D602" i="24"/>
  <c r="D601" i="24"/>
  <c r="D600" i="24"/>
  <c r="D599" i="24"/>
  <c r="D598" i="24"/>
  <c r="D597" i="24"/>
  <c r="D596" i="24"/>
  <c r="D595" i="24"/>
  <c r="D594" i="24"/>
  <c r="D593" i="24"/>
  <c r="D592" i="24"/>
  <c r="D591" i="24"/>
  <c r="D590" i="24"/>
  <c r="D589" i="24"/>
  <c r="D588" i="24"/>
  <c r="D587" i="24"/>
  <c r="D586" i="24"/>
  <c r="D585" i="24"/>
  <c r="D584" i="24"/>
  <c r="D583" i="24"/>
  <c r="D582" i="24"/>
  <c r="D581" i="24"/>
  <c r="D580" i="24"/>
  <c r="D579" i="24"/>
  <c r="D578" i="24"/>
  <c r="D577" i="24"/>
  <c r="D576" i="24"/>
  <c r="D575" i="24"/>
  <c r="D574" i="24"/>
  <c r="D573" i="24"/>
  <c r="D572" i="24"/>
  <c r="D571" i="24"/>
  <c r="D570" i="24"/>
  <c r="D569" i="24"/>
  <c r="D568" i="24"/>
  <c r="D567" i="24"/>
  <c r="D566" i="24"/>
  <c r="D565" i="24"/>
  <c r="D564" i="24"/>
  <c r="D563" i="24"/>
  <c r="D562" i="24"/>
  <c r="D561" i="24"/>
  <c r="D560" i="24"/>
  <c r="D559" i="24"/>
  <c r="D558" i="24"/>
  <c r="D557" i="24"/>
  <c r="D556" i="24"/>
  <c r="D555" i="24"/>
  <c r="D554" i="24"/>
  <c r="D553" i="24"/>
  <c r="D552" i="24"/>
  <c r="D551" i="24"/>
  <c r="D550" i="24"/>
  <c r="D549" i="24"/>
  <c r="D548" i="24"/>
  <c r="D547" i="24"/>
  <c r="D546" i="24"/>
  <c r="D545" i="24"/>
  <c r="D544" i="24"/>
  <c r="D543" i="24"/>
  <c r="D542" i="24"/>
  <c r="D541" i="24"/>
  <c r="D540" i="24"/>
  <c r="D539" i="24"/>
  <c r="D538" i="24"/>
  <c r="D537" i="24"/>
  <c r="D536" i="24"/>
  <c r="D535" i="24"/>
  <c r="D534" i="24"/>
  <c r="D533" i="24"/>
  <c r="D532" i="24"/>
  <c r="D531" i="24"/>
  <c r="D530" i="24"/>
  <c r="D529" i="24"/>
  <c r="D528" i="24"/>
  <c r="D527" i="24"/>
  <c r="D526" i="24"/>
  <c r="D525" i="24"/>
  <c r="D524" i="24"/>
  <c r="D523" i="24"/>
  <c r="D522" i="24"/>
  <c r="D521" i="24"/>
  <c r="D520" i="24"/>
  <c r="D519" i="24"/>
  <c r="D518" i="24"/>
  <c r="D517" i="24"/>
  <c r="D516" i="24"/>
  <c r="D515" i="24"/>
  <c r="D514" i="24"/>
  <c r="D513" i="24"/>
  <c r="D512" i="24"/>
  <c r="D511" i="24"/>
  <c r="D510" i="24"/>
  <c r="D509" i="24"/>
  <c r="D508" i="24"/>
  <c r="D507" i="24"/>
  <c r="D506" i="24"/>
  <c r="D505" i="24"/>
  <c r="D504" i="24"/>
  <c r="D503" i="24"/>
  <c r="D502" i="24"/>
  <c r="D501" i="24"/>
  <c r="D500" i="24"/>
  <c r="D499" i="24"/>
  <c r="D498" i="24"/>
  <c r="D497" i="24"/>
  <c r="D496" i="24"/>
  <c r="D495" i="24"/>
  <c r="D494" i="24"/>
  <c r="D493" i="24"/>
  <c r="D492" i="24"/>
  <c r="D491" i="24"/>
  <c r="D490" i="24"/>
  <c r="D489" i="24"/>
  <c r="D488" i="24"/>
  <c r="D487" i="24"/>
  <c r="D486" i="24"/>
  <c r="D485" i="24"/>
  <c r="D484" i="24"/>
  <c r="D483" i="24"/>
  <c r="D482" i="24"/>
  <c r="D481" i="24"/>
  <c r="D480" i="24"/>
  <c r="D479" i="24"/>
  <c r="D478" i="24"/>
  <c r="D477" i="24"/>
  <c r="D476" i="24"/>
  <c r="D475" i="24"/>
  <c r="D474" i="24"/>
  <c r="D473" i="24"/>
  <c r="D472" i="24"/>
  <c r="D471" i="24"/>
  <c r="D470" i="24"/>
  <c r="D469" i="24"/>
  <c r="D468" i="24"/>
  <c r="D467" i="24"/>
  <c r="D466" i="24"/>
  <c r="D465" i="24"/>
  <c r="D464" i="24"/>
  <c r="D463" i="24"/>
  <c r="D462" i="24"/>
  <c r="D461" i="24"/>
  <c r="D460" i="24"/>
  <c r="D459" i="24"/>
  <c r="D458" i="24"/>
  <c r="D457" i="24"/>
  <c r="D456" i="24"/>
  <c r="D455" i="24"/>
  <c r="D454" i="24"/>
  <c r="D453" i="24"/>
  <c r="D452" i="24"/>
  <c r="D451" i="24"/>
  <c r="D450" i="24"/>
  <c r="D449" i="24"/>
  <c r="D448" i="24"/>
  <c r="D447" i="24"/>
  <c r="D446" i="24"/>
  <c r="D445" i="24"/>
  <c r="D444" i="24"/>
  <c r="D443" i="24"/>
  <c r="D442" i="24"/>
  <c r="D441" i="24"/>
  <c r="D440" i="24"/>
  <c r="D439" i="24"/>
  <c r="D438" i="24"/>
  <c r="D437" i="24"/>
  <c r="D436" i="24"/>
  <c r="D435" i="24"/>
  <c r="D434" i="24"/>
  <c r="D433" i="24"/>
  <c r="D432" i="24"/>
  <c r="D431" i="24"/>
  <c r="D430" i="24"/>
  <c r="D429" i="24"/>
  <c r="D428" i="24"/>
  <c r="D427" i="24"/>
  <c r="D426" i="24"/>
  <c r="D425" i="24"/>
  <c r="D424" i="24"/>
  <c r="D423" i="24"/>
  <c r="D422" i="24"/>
  <c r="D421" i="24"/>
  <c r="D420" i="24"/>
  <c r="D419" i="24"/>
  <c r="D418" i="24"/>
  <c r="D417" i="24"/>
  <c r="D416" i="24"/>
  <c r="D415" i="24"/>
  <c r="D414" i="24"/>
  <c r="D413" i="24"/>
  <c r="D412" i="24"/>
  <c r="D411" i="24"/>
  <c r="D410" i="24"/>
  <c r="D409" i="24"/>
  <c r="D408" i="24"/>
  <c r="D407" i="24"/>
  <c r="D406" i="24"/>
  <c r="D405" i="24"/>
  <c r="D404" i="24"/>
  <c r="D403" i="24"/>
  <c r="D402" i="24"/>
  <c r="D401" i="24"/>
  <c r="D400" i="24"/>
  <c r="D399" i="24"/>
  <c r="D398" i="24"/>
  <c r="D397" i="24"/>
  <c r="D396" i="24"/>
  <c r="D395" i="24"/>
  <c r="D394" i="24"/>
  <c r="D393" i="24"/>
  <c r="D392" i="24"/>
  <c r="D391" i="24"/>
  <c r="D390" i="24"/>
  <c r="D389" i="24"/>
  <c r="D388" i="24"/>
  <c r="D387" i="24"/>
  <c r="D386" i="24"/>
  <c r="D385" i="24"/>
  <c r="D384" i="24"/>
  <c r="D383" i="24"/>
  <c r="D382" i="24"/>
  <c r="D381" i="24"/>
  <c r="D380" i="24"/>
  <c r="D379" i="24"/>
  <c r="D378" i="24"/>
  <c r="D377" i="24"/>
  <c r="D376" i="24"/>
  <c r="D375" i="24"/>
  <c r="D374" i="24"/>
  <c r="D373" i="24"/>
  <c r="D372" i="24"/>
  <c r="D371" i="24"/>
  <c r="D370" i="24"/>
  <c r="D369" i="24"/>
  <c r="D368" i="24"/>
  <c r="D367" i="24"/>
  <c r="D366" i="24"/>
  <c r="D365" i="24"/>
  <c r="D364" i="24"/>
  <c r="D363" i="24"/>
  <c r="D362" i="24"/>
  <c r="D361" i="24"/>
  <c r="D360" i="24"/>
  <c r="D359" i="24"/>
  <c r="D358" i="24"/>
  <c r="D357" i="24"/>
  <c r="D356" i="24"/>
  <c r="D355" i="24"/>
  <c r="D354" i="24"/>
  <c r="D353" i="24"/>
  <c r="D352" i="24"/>
  <c r="D351" i="24"/>
  <c r="D350" i="24"/>
  <c r="D349" i="24"/>
  <c r="D348" i="24"/>
  <c r="D347" i="24"/>
  <c r="D346" i="24"/>
  <c r="D345" i="24"/>
  <c r="D344" i="24"/>
  <c r="D343" i="24"/>
  <c r="D342" i="24"/>
  <c r="D341" i="24"/>
  <c r="D340" i="24"/>
  <c r="D339" i="24"/>
  <c r="D338" i="24"/>
  <c r="D337" i="24"/>
  <c r="D336" i="24"/>
  <c r="D335" i="24"/>
  <c r="D334" i="24"/>
  <c r="D333" i="24"/>
  <c r="D332" i="24"/>
  <c r="D331" i="24"/>
  <c r="D330" i="24"/>
  <c r="D329" i="24"/>
  <c r="D328" i="24"/>
  <c r="D327" i="24"/>
  <c r="D326" i="24"/>
  <c r="D325" i="24"/>
  <c r="D324" i="24"/>
  <c r="D323" i="24"/>
  <c r="D322" i="24"/>
  <c r="D321" i="24"/>
  <c r="D320" i="24"/>
  <c r="D319" i="24"/>
  <c r="D318" i="24"/>
  <c r="D317" i="24"/>
  <c r="D316" i="24"/>
  <c r="D315" i="24"/>
  <c r="D314" i="24"/>
  <c r="D313" i="24"/>
  <c r="D312" i="24"/>
  <c r="D311" i="24"/>
  <c r="D310" i="24"/>
  <c r="D309" i="24"/>
  <c r="D308" i="24"/>
  <c r="D307" i="24"/>
  <c r="D306" i="24"/>
  <c r="D305" i="24"/>
  <c r="D304" i="24"/>
  <c r="D303" i="24"/>
  <c r="D302" i="24"/>
  <c r="D301" i="24"/>
  <c r="D300" i="24"/>
  <c r="D299" i="24"/>
  <c r="D298" i="24"/>
  <c r="D297" i="24"/>
  <c r="D296" i="24"/>
  <c r="D295" i="24"/>
  <c r="D294" i="24"/>
  <c r="D293" i="24"/>
  <c r="D292" i="24"/>
  <c r="D291" i="24"/>
  <c r="D290" i="24"/>
  <c r="D289" i="24"/>
  <c r="D288" i="24"/>
  <c r="D287" i="24"/>
  <c r="D286" i="24"/>
  <c r="D285" i="24"/>
  <c r="D284" i="24"/>
  <c r="D283" i="24"/>
  <c r="D282" i="24"/>
  <c r="D281" i="24"/>
  <c r="D280" i="24"/>
  <c r="D279" i="24"/>
  <c r="D278" i="24"/>
  <c r="D277" i="24"/>
  <c r="D276" i="24"/>
  <c r="D275" i="24"/>
  <c r="D274" i="24"/>
  <c r="D273" i="24"/>
  <c r="D272" i="24"/>
  <c r="D271" i="24"/>
  <c r="D270" i="24"/>
  <c r="D269" i="24"/>
  <c r="D268" i="24"/>
  <c r="D267" i="24"/>
  <c r="D266" i="24"/>
  <c r="D265" i="24"/>
  <c r="D264" i="24"/>
  <c r="D263" i="24"/>
  <c r="D262" i="24"/>
  <c r="D261" i="24"/>
  <c r="D260" i="24"/>
  <c r="D259" i="24"/>
  <c r="D258" i="24"/>
  <c r="D257" i="24"/>
  <c r="D256" i="24"/>
  <c r="D255" i="24"/>
  <c r="D254" i="24"/>
  <c r="D253" i="24"/>
  <c r="D252" i="24"/>
  <c r="D251" i="24"/>
  <c r="D250" i="24"/>
  <c r="D249" i="24"/>
  <c r="D248" i="24"/>
  <c r="D247" i="24"/>
  <c r="D246" i="24"/>
  <c r="D245" i="24"/>
  <c r="D244" i="24"/>
  <c r="D243" i="24"/>
  <c r="D242" i="24"/>
  <c r="D241" i="24"/>
  <c r="D240" i="24"/>
  <c r="D239" i="24"/>
  <c r="D238" i="24"/>
  <c r="D237" i="24"/>
  <c r="D236" i="24"/>
  <c r="D235" i="24"/>
  <c r="D234" i="24"/>
  <c r="D233" i="24"/>
  <c r="D232" i="24"/>
  <c r="D231" i="24"/>
  <c r="D230" i="24"/>
  <c r="D229" i="24"/>
  <c r="D228" i="24"/>
  <c r="D227" i="24"/>
  <c r="D226" i="24"/>
  <c r="D225" i="24"/>
  <c r="D224" i="24"/>
  <c r="D223" i="24"/>
  <c r="D222" i="24"/>
  <c r="D221" i="24"/>
  <c r="D220" i="24"/>
  <c r="D219" i="24"/>
  <c r="D218" i="24"/>
  <c r="D217" i="24"/>
  <c r="D216" i="24"/>
  <c r="D215" i="24"/>
  <c r="D214" i="24"/>
  <c r="D213" i="24"/>
  <c r="D212" i="24"/>
  <c r="D211" i="24"/>
  <c r="D210" i="24"/>
  <c r="D209" i="24"/>
  <c r="D208" i="24"/>
  <c r="D207" i="24"/>
  <c r="D206" i="24"/>
  <c r="D205" i="24"/>
  <c r="D204" i="24"/>
  <c r="D203" i="24"/>
  <c r="D202" i="24"/>
  <c r="D201" i="24"/>
  <c r="D200" i="24"/>
  <c r="D199" i="24"/>
  <c r="D198" i="24"/>
  <c r="D197" i="24"/>
  <c r="D196" i="24"/>
  <c r="D195" i="24"/>
  <c r="D194" i="24"/>
  <c r="D193" i="24"/>
  <c r="D192" i="24"/>
  <c r="D191" i="24"/>
  <c r="D190" i="24"/>
  <c r="D189" i="24"/>
  <c r="D188" i="24"/>
  <c r="D187" i="24"/>
  <c r="D186" i="24"/>
  <c r="D185" i="24"/>
  <c r="D184" i="24"/>
  <c r="D183" i="24"/>
  <c r="D182" i="24"/>
  <c r="D181" i="24"/>
  <c r="D180" i="24"/>
  <c r="D179" i="24"/>
  <c r="D178" i="24"/>
  <c r="D177" i="24"/>
  <c r="D176" i="24"/>
  <c r="D175" i="24"/>
  <c r="D174" i="24"/>
  <c r="D173" i="24"/>
  <c r="D172" i="24"/>
  <c r="D171" i="24"/>
  <c r="D170" i="24"/>
  <c r="D169" i="24"/>
  <c r="D168" i="24"/>
  <c r="D167" i="24"/>
  <c r="D166" i="24"/>
  <c r="D165" i="24"/>
  <c r="D164" i="24"/>
  <c r="D163" i="24"/>
  <c r="D162" i="24"/>
  <c r="D161" i="24"/>
  <c r="D160" i="24"/>
  <c r="D159" i="24"/>
  <c r="D158" i="24"/>
  <c r="D157" i="24"/>
  <c r="D156" i="24"/>
  <c r="D155" i="24"/>
  <c r="D154" i="24"/>
  <c r="D153" i="24"/>
  <c r="D152" i="24"/>
  <c r="D151" i="24"/>
  <c r="D150" i="24"/>
  <c r="D149" i="24"/>
  <c r="D148" i="24"/>
  <c r="D147" i="24"/>
  <c r="D146" i="24"/>
  <c r="D145" i="24"/>
  <c r="D144" i="24"/>
  <c r="D143" i="24"/>
  <c r="D142" i="24"/>
  <c r="D141" i="24"/>
  <c r="D140" i="24"/>
  <c r="D139" i="24"/>
  <c r="D138" i="24"/>
  <c r="D137" i="24"/>
  <c r="D136" i="24"/>
  <c r="D135" i="24"/>
  <c r="D134" i="24"/>
  <c r="D133" i="24"/>
  <c r="D132" i="24"/>
  <c r="D131" i="24"/>
  <c r="D130" i="24"/>
  <c r="D129" i="24"/>
  <c r="D128" i="24"/>
  <c r="D127" i="24"/>
  <c r="D126" i="24"/>
  <c r="D125" i="24"/>
  <c r="D124" i="24"/>
  <c r="D123" i="24"/>
  <c r="D122" i="24"/>
  <c r="D121" i="24"/>
  <c r="D120" i="24"/>
  <c r="D119" i="24"/>
  <c r="D118" i="24"/>
  <c r="D117" i="24"/>
  <c r="D116" i="24"/>
  <c r="D115" i="24"/>
  <c r="D114" i="24"/>
  <c r="D113" i="24"/>
  <c r="D112" i="24"/>
  <c r="D111" i="24"/>
  <c r="D110" i="24"/>
  <c r="D109" i="24"/>
  <c r="D108" i="24"/>
  <c r="D107" i="24"/>
  <c r="D106" i="24"/>
  <c r="D105" i="24"/>
  <c r="D104" i="24"/>
  <c r="D103" i="24"/>
  <c r="D102" i="24"/>
  <c r="D101" i="24"/>
  <c r="D100" i="24"/>
  <c r="D99" i="24"/>
  <c r="D98" i="24"/>
  <c r="D97" i="24"/>
  <c r="D96" i="24"/>
  <c r="D95" i="24"/>
  <c r="D94" i="24"/>
  <c r="D93" i="24"/>
  <c r="D92" i="24"/>
  <c r="D91" i="24"/>
  <c r="D90" i="24"/>
  <c r="D89" i="24"/>
  <c r="D88" i="24"/>
  <c r="D87" i="24"/>
  <c r="D86" i="24"/>
  <c r="D85" i="24"/>
  <c r="D84" i="24"/>
  <c r="D83" i="24"/>
  <c r="D82" i="24"/>
  <c r="D81" i="24"/>
  <c r="D80" i="24"/>
  <c r="D79" i="24"/>
  <c r="D78" i="24"/>
  <c r="D77" i="24"/>
  <c r="D76" i="24"/>
  <c r="D75" i="24"/>
  <c r="D74" i="24"/>
  <c r="D73" i="24"/>
  <c r="D72" i="24"/>
  <c r="D71" i="24"/>
  <c r="D70" i="24"/>
  <c r="D69" i="24"/>
  <c r="D68" i="24"/>
  <c r="D67" i="24"/>
  <c r="D66" i="24"/>
  <c r="D65" i="24"/>
  <c r="D64" i="24"/>
  <c r="D63" i="24"/>
  <c r="D62" i="24"/>
  <c r="D61" i="24"/>
  <c r="D60" i="24"/>
  <c r="D59" i="24"/>
  <c r="D58" i="24"/>
  <c r="D57" i="24"/>
  <c r="D56" i="24"/>
  <c r="D55" i="24"/>
  <c r="D54" i="24"/>
  <c r="D53" i="24"/>
  <c r="D52" i="24"/>
  <c r="D51" i="24"/>
  <c r="D50" i="24"/>
  <c r="D49" i="24"/>
  <c r="D48" i="24"/>
  <c r="D47" i="24"/>
  <c r="D46" i="24"/>
  <c r="D45" i="24"/>
  <c r="D44" i="24"/>
  <c r="D43" i="24"/>
  <c r="D42" i="24"/>
  <c r="D41" i="24"/>
  <c r="D40" i="24"/>
  <c r="D39" i="24"/>
  <c r="D38" i="24"/>
  <c r="D37" i="24"/>
  <c r="D36" i="24"/>
  <c r="D35" i="24"/>
  <c r="D34" i="24"/>
  <c r="D33" i="24"/>
  <c r="D32" i="24"/>
  <c r="D31" i="24"/>
  <c r="D30" i="24"/>
  <c r="D29" i="24"/>
  <c r="D28" i="24"/>
  <c r="D27" i="24"/>
  <c r="D26" i="24"/>
  <c r="D25" i="24"/>
  <c r="D24" i="24"/>
  <c r="D23" i="24"/>
  <c r="D22" i="24"/>
  <c r="D21" i="24"/>
  <c r="D20" i="24"/>
  <c r="D19" i="24"/>
  <c r="D18" i="24"/>
  <c r="D17" i="24"/>
  <c r="D16" i="24"/>
  <c r="D15" i="24"/>
  <c r="D14" i="24"/>
  <c r="D13" i="24"/>
  <c r="D12" i="24"/>
  <c r="D11" i="24"/>
  <c r="D10" i="24"/>
  <c r="D9" i="24"/>
  <c r="D8" i="24"/>
  <c r="D7" i="24"/>
  <c r="D6" i="24"/>
  <c r="D5" i="24"/>
  <c r="D4" i="24"/>
  <c r="J10" i="27"/>
  <c r="C10" i="27"/>
  <c r="J18" i="27"/>
  <c r="C18" i="27"/>
  <c r="J17" i="27"/>
  <c r="C17" i="27"/>
  <c r="J16" i="27"/>
  <c r="C16" i="27"/>
  <c r="J15" i="27"/>
  <c r="C15" i="27"/>
  <c r="J14" i="27"/>
  <c r="C14" i="27"/>
  <c r="J13" i="27"/>
  <c r="C13" i="27"/>
  <c r="J12" i="27"/>
  <c r="C12" i="27"/>
  <c r="J11" i="27"/>
  <c r="C11" i="27"/>
  <c r="J9" i="27"/>
  <c r="C9" i="27"/>
  <c r="J8" i="27"/>
  <c r="C8" i="27"/>
  <c r="J7" i="27"/>
  <c r="C7" i="27"/>
  <c r="J6" i="27"/>
  <c r="C6" i="27"/>
  <c r="J5" i="27"/>
  <c r="C5" i="27"/>
  <c r="M50" i="4"/>
  <c r="M44" i="4"/>
  <c r="M45" i="4"/>
  <c r="M46" i="4"/>
  <c r="M47" i="4"/>
  <c r="M48" i="4"/>
  <c r="M49" i="4"/>
  <c r="M43" i="4"/>
  <c r="M24" i="5"/>
  <c r="M25" i="5"/>
  <c r="M26" i="5"/>
  <c r="M27" i="5"/>
  <c r="M28" i="5"/>
  <c r="M29" i="5"/>
  <c r="M30" i="5"/>
  <c r="M23" i="5"/>
  <c r="M8" i="5"/>
  <c r="M9" i="4"/>
  <c r="M5" i="4"/>
  <c r="M7" i="4"/>
  <c r="M8" i="4"/>
  <c r="M10" i="4"/>
  <c r="M11" i="4"/>
  <c r="M12" i="4"/>
  <c r="M13" i="4"/>
  <c r="M14" i="4"/>
  <c r="M15" i="4"/>
  <c r="M16" i="4"/>
  <c r="M17" i="4"/>
  <c r="M18" i="4"/>
  <c r="M19" i="4"/>
  <c r="M20" i="4"/>
  <c r="M21" i="4"/>
  <c r="M22" i="4"/>
  <c r="M23" i="4"/>
  <c r="M24" i="4"/>
  <c r="M25" i="4"/>
  <c r="M26" i="4"/>
  <c r="M27" i="4"/>
  <c r="M28" i="4"/>
  <c r="M29" i="4"/>
  <c r="M30" i="4"/>
  <c r="M31" i="4"/>
  <c r="M32" i="4"/>
  <c r="M33" i="4"/>
  <c r="M34" i="4"/>
  <c r="M35" i="4"/>
  <c r="M36" i="4"/>
  <c r="M37" i="4"/>
  <c r="M38" i="4"/>
  <c r="M6" i="4"/>
  <c r="M6" i="5"/>
  <c r="M7" i="5"/>
  <c r="M9" i="5"/>
  <c r="M10" i="5"/>
  <c r="M11" i="5"/>
  <c r="M12" i="5"/>
  <c r="M13" i="5"/>
  <c r="M14" i="5"/>
  <c r="M15" i="5"/>
  <c r="M16" i="5"/>
  <c r="M17" i="5"/>
  <c r="M18" i="5"/>
  <c r="M5" i="5"/>
  <c r="C14" i="39" l="1"/>
</calcChain>
</file>

<file path=xl/sharedStrings.xml><?xml version="1.0" encoding="utf-8"?>
<sst xmlns="http://schemas.openxmlformats.org/spreadsheetml/2006/main" count="30386" uniqueCount="3714">
  <si>
    <r>
      <t>N</t>
    </r>
    <r>
      <rPr>
        <vertAlign val="subscript"/>
        <sz val="12"/>
        <color rgb="FF000000"/>
        <rFont val="Calibri"/>
        <family val="2"/>
        <scheme val="minor"/>
      </rPr>
      <t>case</t>
    </r>
  </si>
  <si>
    <r>
      <t>N</t>
    </r>
    <r>
      <rPr>
        <vertAlign val="subscript"/>
        <sz val="12"/>
        <color rgb="FF000000"/>
        <rFont val="Calibri"/>
        <family val="2"/>
        <scheme val="minor"/>
      </rPr>
      <t>control</t>
    </r>
  </si>
  <si>
    <t>SCZ</t>
  </si>
  <si>
    <t>BIP</t>
  </si>
  <si>
    <t>ASD</t>
  </si>
  <si>
    <t>ADHD</t>
  </si>
  <si>
    <t>F20</t>
  </si>
  <si>
    <t>F30-F31</t>
  </si>
  <si>
    <t>F32-F39</t>
  </si>
  <si>
    <t>F90.0</t>
  </si>
  <si>
    <t>F84.0, F84.1, F84.5, F84.8, F84.9</t>
  </si>
  <si>
    <t>ICD-10 code</t>
  </si>
  <si>
    <t>Psychiatric disorder</t>
  </si>
  <si>
    <t>Freq in iPSYCH</t>
  </si>
  <si>
    <t xml:space="preserve">Freq in Kamitaki et al </t>
  </si>
  <si>
    <t>BS</t>
  </si>
  <si>
    <t>AL</t>
  </si>
  <si>
    <t>AL-BS</t>
  </si>
  <si>
    <t>AL-BL</t>
  </si>
  <si>
    <t>AL-BS-BS</t>
  </si>
  <si>
    <t>/</t>
  </si>
  <si>
    <t>AL-AL</t>
  </si>
  <si>
    <t>AL-AL-BS</t>
  </si>
  <si>
    <t>AL-AL-BL</t>
  </si>
  <si>
    <t>Note: SCZ - schizophrenia</t>
  </si>
  <si>
    <t xml:space="preserve">ASD - autism spectrum disorder </t>
  </si>
  <si>
    <t>BIP - bipolar disorder</t>
  </si>
  <si>
    <t>rs11064501</t>
  </si>
  <si>
    <t>rs28929474</t>
  </si>
  <si>
    <t>rs4523075</t>
  </si>
  <si>
    <t>rs61229539</t>
  </si>
  <si>
    <t>rs2535300</t>
  </si>
  <si>
    <t>rs2844495</t>
  </si>
  <si>
    <t>rs72850156</t>
  </si>
  <si>
    <t>rs707920</t>
  </si>
  <si>
    <t>rs3117579</t>
  </si>
  <si>
    <t>rs3130486</t>
  </si>
  <si>
    <t>rs11751198</t>
  </si>
  <si>
    <t>rs9469058</t>
  </si>
  <si>
    <t>rs7769158</t>
  </si>
  <si>
    <t>rs2607013</t>
  </si>
  <si>
    <t>rs9394078</t>
  </si>
  <si>
    <t>rs9296004</t>
  </si>
  <si>
    <t>rs2284179</t>
  </si>
  <si>
    <t>rs41315816</t>
  </si>
  <si>
    <t>rs113720465</t>
  </si>
  <si>
    <t>rs10046127</t>
  </si>
  <si>
    <t>rs17207895</t>
  </si>
  <si>
    <t>rs57740770</t>
  </si>
  <si>
    <t>rs35795092</t>
  </si>
  <si>
    <t>rs379464</t>
  </si>
  <si>
    <t>rs915894</t>
  </si>
  <si>
    <t>rs424232</t>
  </si>
  <si>
    <t>rs3130321</t>
  </si>
  <si>
    <t>rs145568234</t>
  </si>
  <si>
    <t>rs12198399</t>
  </si>
  <si>
    <t>rs75400491</t>
  </si>
  <si>
    <t>rs1404006</t>
  </si>
  <si>
    <t>C</t>
  </si>
  <si>
    <t>T</t>
  </si>
  <si>
    <t>A</t>
  </si>
  <si>
    <t>G</t>
  </si>
  <si>
    <t>rs534990050</t>
  </si>
  <si>
    <t>Chr</t>
  </si>
  <si>
    <t>SNP</t>
  </si>
  <si>
    <t>A1</t>
  </si>
  <si>
    <t>A2</t>
  </si>
  <si>
    <t>freq</t>
  </si>
  <si>
    <t>b</t>
  </si>
  <si>
    <t>rs844</t>
  </si>
  <si>
    <t>rs529825</t>
  </si>
  <si>
    <t>rs72734328</t>
  </si>
  <si>
    <t>rs114492815</t>
  </si>
  <si>
    <t>rs112635299</t>
  </si>
  <si>
    <t>rs12949906</t>
  </si>
  <si>
    <t>rs76061973</t>
  </si>
  <si>
    <t>rs11569582</t>
  </si>
  <si>
    <t>rs344535</t>
  </si>
  <si>
    <t>rs10414623</t>
  </si>
  <si>
    <t>rs406514</t>
  </si>
  <si>
    <t>rs11672613</t>
  </si>
  <si>
    <t>rs2230199</t>
  </si>
  <si>
    <t>C4</t>
  </si>
  <si>
    <t>C3</t>
  </si>
  <si>
    <t>s.e.</t>
  </si>
  <si>
    <t>Psychiatric Disorder</t>
  </si>
  <si>
    <t>HR</t>
  </si>
  <si>
    <t>C4 protein concentration</t>
  </si>
  <si>
    <t>C3 protein concentration</t>
  </si>
  <si>
    <t>log(HR)</t>
  </si>
  <si>
    <t>Gene</t>
  </si>
  <si>
    <t>DXO</t>
  </si>
  <si>
    <t>bp</t>
  </si>
  <si>
    <t>Tissue</t>
  </si>
  <si>
    <t>Pituitary</t>
  </si>
  <si>
    <t>C4BPA</t>
  </si>
  <si>
    <t>PRSS16</t>
  </si>
  <si>
    <t>ZNF204P</t>
  </si>
  <si>
    <t>Joint Effect</t>
  </si>
  <si>
    <t>Marginal Effect</t>
  </si>
  <si>
    <r>
      <rPr>
        <i/>
        <sz val="12"/>
        <color theme="1"/>
        <rFont val="Calibri"/>
        <family val="2"/>
        <scheme val="minor"/>
      </rPr>
      <t>N</t>
    </r>
    <r>
      <rPr>
        <vertAlign val="subscript"/>
        <sz val="12"/>
        <color theme="1"/>
        <rFont val="Calibri (Body)"/>
      </rPr>
      <t>effect</t>
    </r>
  </si>
  <si>
    <r>
      <rPr>
        <i/>
        <sz val="12"/>
        <color theme="1"/>
        <rFont val="Calibri"/>
        <family val="2"/>
        <scheme val="minor"/>
      </rPr>
      <t>P</t>
    </r>
    <r>
      <rPr>
        <sz val="12"/>
        <color theme="1"/>
        <rFont val="Calibri"/>
        <family val="2"/>
        <scheme val="minor"/>
      </rPr>
      <t>-value</t>
    </r>
  </si>
  <si>
    <r>
      <rPr>
        <i/>
        <sz val="12"/>
        <color theme="1"/>
        <rFont val="Calibri"/>
        <family val="2"/>
        <scheme val="minor"/>
      </rPr>
      <t>R</t>
    </r>
    <r>
      <rPr>
        <vertAlign val="superscript"/>
        <sz val="12"/>
        <color theme="1"/>
        <rFont val="Calibri (Body)"/>
      </rPr>
      <t>2</t>
    </r>
    <r>
      <rPr>
        <vertAlign val="subscript"/>
        <sz val="12"/>
        <color theme="1"/>
        <rFont val="Calibri (Body)"/>
      </rPr>
      <t>SNP</t>
    </r>
  </si>
  <si>
    <t>Nearest Genes</t>
  </si>
  <si>
    <t>FCGR2B</t>
  </si>
  <si>
    <t>CFH</t>
  </si>
  <si>
    <t>FAM117A</t>
  </si>
  <si>
    <t>STK19</t>
  </si>
  <si>
    <t>SERPINA1</t>
  </si>
  <si>
    <t>Overlapped Gene</t>
  </si>
  <si>
    <t>SERPINA2P, SERPINA1</t>
  </si>
  <si>
    <t>NOTCH4</t>
  </si>
  <si>
    <t>BAG6</t>
  </si>
  <si>
    <t>GPANK1</t>
  </si>
  <si>
    <t>VARS</t>
  </si>
  <si>
    <t>SKIV2L</t>
  </si>
  <si>
    <t>TNXB</t>
  </si>
  <si>
    <t>C6orf10</t>
  </si>
  <si>
    <t>C2, ZBTB12</t>
  </si>
  <si>
    <t>TNXB, ATF6B</t>
  </si>
  <si>
    <t>RNF5, AGER</t>
  </si>
  <si>
    <t>MSH5, MSH5-SAPCD1</t>
  </si>
  <si>
    <t>RP1-209A6.1, RP11-108N13.1</t>
  </si>
  <si>
    <t>LINC00533, RPSAP2</t>
  </si>
  <si>
    <t>RNU6-1133P, C6orf15</t>
  </si>
  <si>
    <t>MICB, XXbac-BPG16N22.5</t>
  </si>
  <si>
    <t>HSPA1A, HSPA1B</t>
  </si>
  <si>
    <t>HSPA1B, C6orf48</t>
  </si>
  <si>
    <t>C6orf48, NEU1</t>
  </si>
  <si>
    <t>C4B-AS1, CYP21A2</t>
  </si>
  <si>
    <t>NOTCH4, XXbac-BPG154L12.4</t>
  </si>
  <si>
    <t>XXbac-BPG154L12.4, C6orf10</t>
  </si>
  <si>
    <t>MDGA1, RP3-441A12.1</t>
  </si>
  <si>
    <t>AC073072.6, AC073072.7</t>
  </si>
  <si>
    <t>C1S, C1R</t>
  </si>
  <si>
    <t>Concentration</t>
  </si>
  <si>
    <t>Probe</t>
  </si>
  <si>
    <t>SMR estimates</t>
  </si>
  <si>
    <t>SNP instrument</t>
  </si>
  <si>
    <t>Probe ID</t>
  </si>
  <si>
    <t>SE</t>
  </si>
  <si>
    <t>HEIDI P-value</t>
  </si>
  <si>
    <t>HEIDI NSNPs</t>
  </si>
  <si>
    <t>SNP ID</t>
  </si>
  <si>
    <r>
      <rPr>
        <i/>
        <sz val="12"/>
        <color theme="1"/>
        <rFont val="Calibri"/>
        <family val="2"/>
        <scheme val="minor"/>
      </rPr>
      <t>b</t>
    </r>
    <r>
      <rPr>
        <vertAlign val="subscript"/>
        <sz val="12"/>
        <color theme="1"/>
        <rFont val="Calibri (Body)"/>
      </rPr>
      <t>GWAS</t>
    </r>
  </si>
  <si>
    <r>
      <rPr>
        <i/>
        <sz val="12"/>
        <color theme="1"/>
        <rFont val="Calibri (Body)"/>
      </rPr>
      <t>SE</t>
    </r>
    <r>
      <rPr>
        <vertAlign val="subscript"/>
        <sz val="12"/>
        <color theme="1"/>
        <rFont val="Calibri (Body)"/>
      </rPr>
      <t>GWAS</t>
    </r>
  </si>
  <si>
    <r>
      <rPr>
        <i/>
        <sz val="12"/>
        <color theme="1"/>
        <rFont val="Calibri"/>
        <family val="2"/>
        <scheme val="minor"/>
      </rPr>
      <t>P</t>
    </r>
    <r>
      <rPr>
        <vertAlign val="subscript"/>
        <sz val="12"/>
        <color theme="1"/>
        <rFont val="Calibri (Body)"/>
      </rPr>
      <t>GWAS</t>
    </r>
  </si>
  <si>
    <r>
      <rPr>
        <i/>
        <sz val="12"/>
        <color theme="1"/>
        <rFont val="Calibri"/>
        <family val="2"/>
        <scheme val="minor"/>
      </rPr>
      <t>b</t>
    </r>
    <r>
      <rPr>
        <vertAlign val="subscript"/>
        <sz val="12"/>
        <color theme="1"/>
        <rFont val="Calibri (Body)"/>
      </rPr>
      <t>eQTL</t>
    </r>
  </si>
  <si>
    <r>
      <rPr>
        <i/>
        <sz val="12"/>
        <color theme="1"/>
        <rFont val="Calibri (Body)"/>
      </rPr>
      <t>SE</t>
    </r>
    <r>
      <rPr>
        <vertAlign val="subscript"/>
        <sz val="12"/>
        <color theme="1"/>
        <rFont val="Calibri (Body)"/>
      </rPr>
      <t>eQTL</t>
    </r>
  </si>
  <si>
    <r>
      <rPr>
        <i/>
        <sz val="12"/>
        <color theme="1"/>
        <rFont val="Calibri"/>
        <family val="2"/>
        <scheme val="minor"/>
      </rPr>
      <t>P</t>
    </r>
    <r>
      <rPr>
        <vertAlign val="subscript"/>
        <sz val="12"/>
        <color theme="1"/>
        <rFont val="Calibri (Body)"/>
      </rPr>
      <t>eQTL</t>
    </r>
  </si>
  <si>
    <t>Adipose_Visceral_Omentum</t>
  </si>
  <si>
    <t>ENSG00000123838.10</t>
  </si>
  <si>
    <t>rs17020983</t>
  </si>
  <si>
    <t>Adrenal_Gland</t>
  </si>
  <si>
    <t>rs77660718</t>
  </si>
  <si>
    <t>Breast_Mammary_Tissue</t>
  </si>
  <si>
    <t>rs12063780</t>
  </si>
  <si>
    <t>Lung</t>
  </si>
  <si>
    <t>rs72741370</t>
  </si>
  <si>
    <t>Nerve_Tibial</t>
  </si>
  <si>
    <t>rs12075573</t>
  </si>
  <si>
    <t>Spleen</t>
  </si>
  <si>
    <t>rs12063500</t>
  </si>
  <si>
    <t>Whole_Blood</t>
  </si>
  <si>
    <t>rs12057769</t>
  </si>
  <si>
    <t>BTN3A2</t>
  </si>
  <si>
    <t>Adipose_Subcutaneous</t>
  </si>
  <si>
    <t>ENSG00000186470.13</t>
  </si>
  <si>
    <t>rs28551159</t>
  </si>
  <si>
    <t>rs71557335</t>
  </si>
  <si>
    <t>Artery_Aorta</t>
  </si>
  <si>
    <t>rs1979</t>
  </si>
  <si>
    <t>Artery_Coronary</t>
  </si>
  <si>
    <t>rs72841536</t>
  </si>
  <si>
    <t>Artery_Tibial</t>
  </si>
  <si>
    <t>Brain_Amygdala</t>
  </si>
  <si>
    <t>rs9393703</t>
  </si>
  <si>
    <t>Brain_Anterior_cingulate_cortex_BA24</t>
  </si>
  <si>
    <t>Brain_Caudate_basal_ganglia</t>
  </si>
  <si>
    <t>Brain_Cerebellar_Hemisphere</t>
  </si>
  <si>
    <t>Brain_Cerebellum</t>
  </si>
  <si>
    <t>Brain_Cortex</t>
  </si>
  <si>
    <t>Brain_Frontal_Cortex_BA9</t>
  </si>
  <si>
    <t>Brain_Hippocampus</t>
  </si>
  <si>
    <t>Brain_Hypothalamus</t>
  </si>
  <si>
    <t>Brain_Nucleus_accumbens_basal_ganglia</t>
  </si>
  <si>
    <t>Brain_Putamen_basal_ganglia</t>
  </si>
  <si>
    <t>Brain_Spinal_cord_cervical_c-1</t>
  </si>
  <si>
    <t>Brain_Substantia_nigra</t>
  </si>
  <si>
    <t>Cells_Cultured_fibroblasts</t>
  </si>
  <si>
    <t>Cells_EBV-transformed_lymphocytes</t>
  </si>
  <si>
    <t>Colon_Sigmoid</t>
  </si>
  <si>
    <t>Colon_Transverse</t>
  </si>
  <si>
    <t>rs2073530</t>
  </si>
  <si>
    <t>Esophagus_Gastroesophageal_Junction</t>
  </si>
  <si>
    <t>rs12174602</t>
  </si>
  <si>
    <t>Esophagus_Mucosa</t>
  </si>
  <si>
    <t>Esophagus_Muscularis</t>
  </si>
  <si>
    <t>Heart_Atrial_Appendage</t>
  </si>
  <si>
    <t>Heart_Left_Ventricle</t>
  </si>
  <si>
    <t>Liver</t>
  </si>
  <si>
    <t>rs9379871</t>
  </si>
  <si>
    <t>Minor_Salivary_Gland</t>
  </si>
  <si>
    <t>Muscle_Skeletal</t>
  </si>
  <si>
    <t>Ovary</t>
  </si>
  <si>
    <t>Pancreas</t>
  </si>
  <si>
    <t>Prostate</t>
  </si>
  <si>
    <t>Skin_Not_Sun_Exposed_Suprapubic</t>
  </si>
  <si>
    <t>Skin_Sun_Exposed_Lower_leg</t>
  </si>
  <si>
    <t>Small_Intestine_Terminal_Ileum</t>
  </si>
  <si>
    <t>Stomach</t>
  </si>
  <si>
    <t>Testis</t>
  </si>
  <si>
    <t>rs9366653</t>
  </si>
  <si>
    <t>Thyroid</t>
  </si>
  <si>
    <t>rs12174639</t>
  </si>
  <si>
    <t>Uterus</t>
  </si>
  <si>
    <t>Vagina</t>
  </si>
  <si>
    <t>BTN2A1</t>
  </si>
  <si>
    <t>ENSG00000112763.15</t>
  </si>
  <si>
    <t>rs2393664</t>
  </si>
  <si>
    <t>rs9358942</t>
  </si>
  <si>
    <t>rs9467748</t>
  </si>
  <si>
    <t>rs9467788</t>
  </si>
  <si>
    <t>rs9393722</t>
  </si>
  <si>
    <t>rs6929846</t>
  </si>
  <si>
    <t>ENSG00000112812.15</t>
  </si>
  <si>
    <t>rs6934329</t>
  </si>
  <si>
    <t>rs7759741</t>
  </si>
  <si>
    <t>rs9393795</t>
  </si>
  <si>
    <t>rs36034627</t>
  </si>
  <si>
    <t>rs17693963</t>
  </si>
  <si>
    <t>rs4452638</t>
  </si>
  <si>
    <t>rs35982103</t>
  </si>
  <si>
    <t>rs3800307</t>
  </si>
  <si>
    <t>rs34843552</t>
  </si>
  <si>
    <t>rs7759694</t>
  </si>
  <si>
    <t>rs35526527</t>
  </si>
  <si>
    <t>rs13211901</t>
  </si>
  <si>
    <t>rs151117229</t>
  </si>
  <si>
    <t>ENSG00000204789.4</t>
  </si>
  <si>
    <t>rs56862318</t>
  </si>
  <si>
    <t>rs6933999</t>
  </si>
  <si>
    <t>rs10946899</t>
  </si>
  <si>
    <t>rs116839614</t>
  </si>
  <si>
    <t>rs78208229</t>
  </si>
  <si>
    <t>rs142259232</t>
  </si>
  <si>
    <t>rs75221862</t>
  </si>
  <si>
    <t>rs75847452</t>
  </si>
  <si>
    <t>rs9468128</t>
  </si>
  <si>
    <t>rs6926142</t>
  </si>
  <si>
    <t>rs78027546</t>
  </si>
  <si>
    <t>rs6456785</t>
  </si>
  <si>
    <t>ZSCAN9</t>
  </si>
  <si>
    <t>ENSG00000137185.11</t>
  </si>
  <si>
    <t>rs3130896</t>
  </si>
  <si>
    <t>rs6456787</t>
  </si>
  <si>
    <t>rs1150678</t>
  </si>
  <si>
    <t>rs1150705</t>
  </si>
  <si>
    <t>NA</t>
  </si>
  <si>
    <t>rs12201477</t>
  </si>
  <si>
    <t>rs34573979</t>
  </si>
  <si>
    <t>rs7756309</t>
  </si>
  <si>
    <t>ZKSCAN4</t>
  </si>
  <si>
    <t>ENSG00000187626.8</t>
  </si>
  <si>
    <t>rs1419183</t>
  </si>
  <si>
    <t>rs1233660</t>
  </si>
  <si>
    <t>rs9986596</t>
  </si>
  <si>
    <t>ZSCAN26</t>
  </si>
  <si>
    <t>ENSG00000197062.11</t>
  </si>
  <si>
    <t>rs1531681</t>
  </si>
  <si>
    <t>rs2394049</t>
  </si>
  <si>
    <t>rs149974</t>
  </si>
  <si>
    <t>rs213240</t>
  </si>
  <si>
    <t>rs6901575</t>
  </si>
  <si>
    <t>rs2142730</t>
  </si>
  <si>
    <t>rs13408</t>
  </si>
  <si>
    <t>OR2I1P</t>
  </si>
  <si>
    <t>ENSG00000237988.3</t>
  </si>
  <si>
    <t>rs6456964</t>
  </si>
  <si>
    <t>rs9461538</t>
  </si>
  <si>
    <t>OR2H2</t>
  </si>
  <si>
    <t>ENSG00000204657.3</t>
  </si>
  <si>
    <t>rs3129034</t>
  </si>
  <si>
    <t>rs3116803</t>
  </si>
  <si>
    <t>rs2747429</t>
  </si>
  <si>
    <t>rs362522</t>
  </si>
  <si>
    <t>MOG</t>
  </si>
  <si>
    <t>ENSG00000204655.11</t>
  </si>
  <si>
    <t>rs2535245</t>
  </si>
  <si>
    <t>ZFP57</t>
  </si>
  <si>
    <t>ENSG00000204644.9</t>
  </si>
  <si>
    <t>rs2747431</t>
  </si>
  <si>
    <t>Kidney_Cortex</t>
  </si>
  <si>
    <t>rs3131895</t>
  </si>
  <si>
    <t>rs6902607</t>
  </si>
  <si>
    <t>HLA-F</t>
  </si>
  <si>
    <t>ENSG00000204642.13</t>
  </si>
  <si>
    <t>rs3736694</t>
  </si>
  <si>
    <t>rs2735062</t>
  </si>
  <si>
    <t>rs9258192</t>
  </si>
  <si>
    <t>rs12153924</t>
  </si>
  <si>
    <t>rs2975033</t>
  </si>
  <si>
    <t>rs3129074</t>
  </si>
  <si>
    <t>rs2735059</t>
  </si>
  <si>
    <t>rs2523387</t>
  </si>
  <si>
    <t>rs2394661</t>
  </si>
  <si>
    <t>rs1736919</t>
  </si>
  <si>
    <t>rs2076179</t>
  </si>
  <si>
    <t>HLA-V</t>
  </si>
  <si>
    <t>ENSG00000181126.13</t>
  </si>
  <si>
    <t>rs73410530</t>
  </si>
  <si>
    <t>rs12111210</t>
  </si>
  <si>
    <t>rs73725908</t>
  </si>
  <si>
    <t>rs12664967</t>
  </si>
  <si>
    <t>rs58099508</t>
  </si>
  <si>
    <t>rs1156533</t>
  </si>
  <si>
    <t>rs12195207</t>
  </si>
  <si>
    <t>rs11756053</t>
  </si>
  <si>
    <t>rs9260114</t>
  </si>
  <si>
    <t>rs73410518</t>
  </si>
  <si>
    <t>rs1736976</t>
  </si>
  <si>
    <t>rs1633097</t>
  </si>
  <si>
    <t>rs2252960</t>
  </si>
  <si>
    <t>rs17187349</t>
  </si>
  <si>
    <t>rs17186979</t>
  </si>
  <si>
    <t>rs79784673</t>
  </si>
  <si>
    <t>rs7750582</t>
  </si>
  <si>
    <t>rs73725919</t>
  </si>
  <si>
    <t>rs73725911</t>
  </si>
  <si>
    <t>rs62390518</t>
  </si>
  <si>
    <t>rs12664166</t>
  </si>
  <si>
    <t>rs1737004</t>
  </si>
  <si>
    <t>rs11965524</t>
  </si>
  <si>
    <t>rs12665186</t>
  </si>
  <si>
    <t>rs112793716</t>
  </si>
  <si>
    <t>rs1611220</t>
  </si>
  <si>
    <t>rs74415705</t>
  </si>
  <si>
    <t>rs12663534</t>
  </si>
  <si>
    <t>rs57927905</t>
  </si>
  <si>
    <t>HLA-G</t>
  </si>
  <si>
    <t>ENSG00000204632.11</t>
  </si>
  <si>
    <t>rs3130643</t>
  </si>
  <si>
    <t>rs17179851</t>
  </si>
  <si>
    <t>rs72845133</t>
  </si>
  <si>
    <t>rs3094106</t>
  </si>
  <si>
    <t>rs113071675</t>
  </si>
  <si>
    <t>rs17179508</t>
  </si>
  <si>
    <t>rs9262081</t>
  </si>
  <si>
    <t>rs58005484</t>
  </si>
  <si>
    <t>rs77735985</t>
  </si>
  <si>
    <t>rs3094063</t>
  </si>
  <si>
    <t>rs1736957</t>
  </si>
  <si>
    <t>rs2523753</t>
  </si>
  <si>
    <t>rs28724990</t>
  </si>
  <si>
    <t>HCG4B</t>
  </si>
  <si>
    <t>ENSG00000227262.3</t>
  </si>
  <si>
    <t>rs9258795</t>
  </si>
  <si>
    <t>rs2844825</t>
  </si>
  <si>
    <t>rs9258797</t>
  </si>
  <si>
    <t>rs2571382</t>
  </si>
  <si>
    <t>rs6415118</t>
  </si>
  <si>
    <t>rs9260867</t>
  </si>
  <si>
    <t>rs9258434</t>
  </si>
  <si>
    <t>rs2254071</t>
  </si>
  <si>
    <t>rs2734996</t>
  </si>
  <si>
    <t>rs9258804</t>
  </si>
  <si>
    <t>rs3893464</t>
  </si>
  <si>
    <t>rs1611743</t>
  </si>
  <si>
    <t>rs2523789</t>
  </si>
  <si>
    <t>rs2975046</t>
  </si>
  <si>
    <t>rs72845136</t>
  </si>
  <si>
    <t>rs2247504</t>
  </si>
  <si>
    <t>rs113360274</t>
  </si>
  <si>
    <t>rs78841522</t>
  </si>
  <si>
    <t>rs2523769</t>
  </si>
  <si>
    <t>HLA-U</t>
  </si>
  <si>
    <t>ENSG00000228078.1</t>
  </si>
  <si>
    <t>rs1611144</t>
  </si>
  <si>
    <t>rs1611747</t>
  </si>
  <si>
    <t>rs2523764</t>
  </si>
  <si>
    <t>rs1150735</t>
  </si>
  <si>
    <t>rs112863520</t>
  </si>
  <si>
    <t>rs376253</t>
  </si>
  <si>
    <t>rs2517827</t>
  </si>
  <si>
    <t>rs2428509</t>
  </si>
  <si>
    <t>rs1736933</t>
  </si>
  <si>
    <t>rs436003</t>
  </si>
  <si>
    <t>rs1632877</t>
  </si>
  <si>
    <t>rs915667</t>
  </si>
  <si>
    <t>rs3129044</t>
  </si>
  <si>
    <t>rs1233367</t>
  </si>
  <si>
    <t>rs56067910</t>
  </si>
  <si>
    <t>rs1610615</t>
  </si>
  <si>
    <t>HCG4P5</t>
  </si>
  <si>
    <t>ENSG00000227766.1</t>
  </si>
  <si>
    <t>rs9260603</t>
  </si>
  <si>
    <t>rs2844804</t>
  </si>
  <si>
    <t>rs2517673</t>
  </si>
  <si>
    <t>rs9260466</t>
  </si>
  <si>
    <t>rs2517676</t>
  </si>
  <si>
    <t>rs2734904</t>
  </si>
  <si>
    <t>HLA-A</t>
  </si>
  <si>
    <t>ENSG00000206503.12</t>
  </si>
  <si>
    <t>rs9260495</t>
  </si>
  <si>
    <t>rs9260501</t>
  </si>
  <si>
    <t>rs2571389</t>
  </si>
  <si>
    <t>rs2844810</t>
  </si>
  <si>
    <t>rs9260663</t>
  </si>
  <si>
    <t>rs2517695</t>
  </si>
  <si>
    <t>rs2517674</t>
  </si>
  <si>
    <t>rs9260085</t>
  </si>
  <si>
    <t>rs9260604</t>
  </si>
  <si>
    <t>rs9260607</t>
  </si>
  <si>
    <t>rs1632879</t>
  </si>
  <si>
    <t>rs1111180</t>
  </si>
  <si>
    <t>rs2248158</t>
  </si>
  <si>
    <t>rs1808198</t>
  </si>
  <si>
    <t>rs9260492</t>
  </si>
  <si>
    <t>rs9260435</t>
  </si>
  <si>
    <t>rs2523952</t>
  </si>
  <si>
    <t>rs9260248</t>
  </si>
  <si>
    <t>rs2508037</t>
  </si>
  <si>
    <t>rs1611683</t>
  </si>
  <si>
    <t>rs9260446</t>
  </si>
  <si>
    <t>rs370377</t>
  </si>
  <si>
    <t>rs2734971</t>
  </si>
  <si>
    <t>HCG9</t>
  </si>
  <si>
    <t>ENSG00000204625.10</t>
  </si>
  <si>
    <t>rs419862</t>
  </si>
  <si>
    <t>rs11968367</t>
  </si>
  <si>
    <t>rs9261311</t>
  </si>
  <si>
    <t>rs3116797</t>
  </si>
  <si>
    <t>HCG4P3</t>
  </si>
  <si>
    <t>ENSG00000237669.1</t>
  </si>
  <si>
    <t>rs1150741</t>
  </si>
  <si>
    <t>rs886997</t>
  </si>
  <si>
    <t>rs2523971</t>
  </si>
  <si>
    <t>rs1150736</t>
  </si>
  <si>
    <t>rs9261113</t>
  </si>
  <si>
    <t>rs9260370</t>
  </si>
  <si>
    <t>rs7750514</t>
  </si>
  <si>
    <t>rs6902691</t>
  </si>
  <si>
    <t>rs3132684</t>
  </si>
  <si>
    <t>rs2735066</t>
  </si>
  <si>
    <t>rs9261302</t>
  </si>
  <si>
    <t>rs9261010</t>
  </si>
  <si>
    <t>rs1245371</t>
  </si>
  <si>
    <t>rs1960063</t>
  </si>
  <si>
    <t>rs9260959</t>
  </si>
  <si>
    <t>rs9260960</t>
  </si>
  <si>
    <t>ZNRD1ASP</t>
  </si>
  <si>
    <t>ENSG00000204623.9</t>
  </si>
  <si>
    <t>rs115291962</t>
  </si>
  <si>
    <t>rs3134879</t>
  </si>
  <si>
    <t>rs166327</t>
  </si>
  <si>
    <t>rs9261244</t>
  </si>
  <si>
    <t>rs150853727</t>
  </si>
  <si>
    <t>rs12665039</t>
  </si>
  <si>
    <t>rs379221</t>
  </si>
  <si>
    <t>rs2021163</t>
  </si>
  <si>
    <t>rs61754472</t>
  </si>
  <si>
    <t>rs9260918</t>
  </si>
  <si>
    <t>rs2523943</t>
  </si>
  <si>
    <t>rs114716190</t>
  </si>
  <si>
    <t>rs3893463</t>
  </si>
  <si>
    <t>rs3823384</t>
  </si>
  <si>
    <t>RNF39</t>
  </si>
  <si>
    <t>ENSG00000204618.8</t>
  </si>
  <si>
    <t>rs2256543</t>
  </si>
  <si>
    <t>rs1264704</t>
  </si>
  <si>
    <t>rs9261403</t>
  </si>
  <si>
    <t>rs9260947</t>
  </si>
  <si>
    <t>rs7770811</t>
  </si>
  <si>
    <t>rs9261163</t>
  </si>
  <si>
    <t>rs2246198</t>
  </si>
  <si>
    <t>rs11756025</t>
  </si>
  <si>
    <t>rs2285805</t>
  </si>
  <si>
    <t>rs57637386</t>
  </si>
  <si>
    <t>rs6457150</t>
  </si>
  <si>
    <t>rs2735075</t>
  </si>
  <si>
    <t>rs9261023</t>
  </si>
  <si>
    <t>rs6910898</t>
  </si>
  <si>
    <t>rs28780082</t>
  </si>
  <si>
    <t>XXbac-BPG283O16.9</t>
  </si>
  <si>
    <t>ENSG00000280128.1</t>
  </si>
  <si>
    <t>rs1264623</t>
  </si>
  <si>
    <t>rs1264619</t>
  </si>
  <si>
    <t>rs4711213</t>
  </si>
  <si>
    <t>rs261950</t>
  </si>
  <si>
    <t>rs17194627</t>
  </si>
  <si>
    <t>HCG18</t>
  </si>
  <si>
    <t>ENSG00000231074.8</t>
  </si>
  <si>
    <t>rs2516698</t>
  </si>
  <si>
    <t>rs7452694</t>
  </si>
  <si>
    <t>rs1264617</t>
  </si>
  <si>
    <t>rs2516697</t>
  </si>
  <si>
    <t>rs28360028</t>
  </si>
  <si>
    <t>rs9357097</t>
  </si>
  <si>
    <t>rs261949</t>
  </si>
  <si>
    <t>rs2844760</t>
  </si>
  <si>
    <t>rs2516715</t>
  </si>
  <si>
    <t>rs6912771</t>
  </si>
  <si>
    <t>PPP1R18</t>
  </si>
  <si>
    <t>ENSG00000146112.11</t>
  </si>
  <si>
    <t>rs3095327</t>
  </si>
  <si>
    <t>rs1059612</t>
  </si>
  <si>
    <t>rs3095276</t>
  </si>
  <si>
    <t>rs3094125</t>
  </si>
  <si>
    <t>rs1264451</t>
  </si>
  <si>
    <t>rs3131041</t>
  </si>
  <si>
    <t>rs3132619</t>
  </si>
  <si>
    <t>FLOT1</t>
  </si>
  <si>
    <t>ENSG00000137312.14</t>
  </si>
  <si>
    <t>rs4713356</t>
  </si>
  <si>
    <t>rs3130247</t>
  </si>
  <si>
    <t>rs9461630</t>
  </si>
  <si>
    <t>rs13197117</t>
  </si>
  <si>
    <t>rs12527415</t>
  </si>
  <si>
    <t>rs11961853</t>
  </si>
  <si>
    <t>rs9501029</t>
  </si>
  <si>
    <t>rs3129984</t>
  </si>
  <si>
    <t>rs3129972</t>
  </si>
  <si>
    <t>rs3132610</t>
  </si>
  <si>
    <t>rs3131062</t>
  </si>
  <si>
    <t>rs9262132</t>
  </si>
  <si>
    <t>rs2517546</t>
  </si>
  <si>
    <t>rs3131934</t>
  </si>
  <si>
    <t>rs1264372</t>
  </si>
  <si>
    <t>IER3</t>
  </si>
  <si>
    <t>ENSG00000137331.11</t>
  </si>
  <si>
    <t>rs9461633</t>
  </si>
  <si>
    <t>rs3132600</t>
  </si>
  <si>
    <t>rs17189441</t>
  </si>
  <si>
    <t>rs10947091</t>
  </si>
  <si>
    <t>rs4713392</t>
  </si>
  <si>
    <t>LINC00243</t>
  </si>
  <si>
    <t>ENSG00000214894.6</t>
  </si>
  <si>
    <t>rs3130779</t>
  </si>
  <si>
    <t>rs9380199</t>
  </si>
  <si>
    <t>rs2517454</t>
  </si>
  <si>
    <t>rs1264347</t>
  </si>
  <si>
    <t>rs2269854</t>
  </si>
  <si>
    <t>rs1264351</t>
  </si>
  <si>
    <t>DDR1-AS1</t>
  </si>
  <si>
    <t>ENSG00000237775.1</t>
  </si>
  <si>
    <t>rs3094669</t>
  </si>
  <si>
    <t>POU5F1</t>
  </si>
  <si>
    <t>ENSG00000204531.17</t>
  </si>
  <si>
    <t>rs17197402</t>
  </si>
  <si>
    <t>rs4713438</t>
  </si>
  <si>
    <t>rs9263985</t>
  </si>
  <si>
    <t>rs56178408</t>
  </si>
  <si>
    <t>rs1264358</t>
  </si>
  <si>
    <t>rs2853941</t>
  </si>
  <si>
    <t>rs1052989</t>
  </si>
  <si>
    <t>rs35870395</t>
  </si>
  <si>
    <t>rs3134755</t>
  </si>
  <si>
    <t>rs2233962</t>
  </si>
  <si>
    <t>rs11966319</t>
  </si>
  <si>
    <t>rs3095247</t>
  </si>
  <si>
    <t>rs9295957</t>
  </si>
  <si>
    <t>rs9501082</t>
  </si>
  <si>
    <t>rs28397286</t>
  </si>
  <si>
    <t>rs9380220</t>
  </si>
  <si>
    <t>rs9468885</t>
  </si>
  <si>
    <t>rs9380221</t>
  </si>
  <si>
    <t>rs149432671</t>
  </si>
  <si>
    <t>rs17191559</t>
  </si>
  <si>
    <t>rs3130429</t>
  </si>
  <si>
    <t>rs28749548</t>
  </si>
  <si>
    <t>rs57645524</t>
  </si>
  <si>
    <t>rs11961945</t>
  </si>
  <si>
    <t>HCP5</t>
  </si>
  <si>
    <t>ENSG00000206337.10</t>
  </si>
  <si>
    <t>rs28703977</t>
  </si>
  <si>
    <t>rs9266716</t>
  </si>
  <si>
    <t>rs3128987</t>
  </si>
  <si>
    <t>rs3094012</t>
  </si>
  <si>
    <t>rs2254386</t>
  </si>
  <si>
    <t>rs3131010</t>
  </si>
  <si>
    <t>ATP6V1G2</t>
  </si>
  <si>
    <t>ENSG00000213760.10</t>
  </si>
  <si>
    <t>rs2239705</t>
  </si>
  <si>
    <t>rs2516483</t>
  </si>
  <si>
    <t>rs2523502</t>
  </si>
  <si>
    <t>PRRC2A</t>
  </si>
  <si>
    <t>ENSG00000204469.12</t>
  </si>
  <si>
    <t>rs3993747</t>
  </si>
  <si>
    <t>rs7765613</t>
  </si>
  <si>
    <t>rs9469040</t>
  </si>
  <si>
    <t>rs4569</t>
  </si>
  <si>
    <t>rs2260000</t>
  </si>
  <si>
    <t>APOM</t>
  </si>
  <si>
    <t>ENSG00000204444.10</t>
  </si>
  <si>
    <t>rs8192589</t>
  </si>
  <si>
    <t>rs3130623</t>
  </si>
  <si>
    <t>rs9267549</t>
  </si>
  <si>
    <t>CLIC1</t>
  </si>
  <si>
    <t>ENSG00000213719.8</t>
  </si>
  <si>
    <t>rs805260</t>
  </si>
  <si>
    <t>rs3131382</t>
  </si>
  <si>
    <t>NELFE</t>
  </si>
  <si>
    <t>ENSG00000204356.13</t>
  </si>
  <si>
    <t>rs438999</t>
  </si>
  <si>
    <t>rs391165</t>
  </si>
  <si>
    <t>rs7772063</t>
  </si>
  <si>
    <t>rs497239</t>
  </si>
  <si>
    <t>rs547154</t>
  </si>
  <si>
    <t>rs403569</t>
  </si>
  <si>
    <t>rs145812092</t>
  </si>
  <si>
    <t>rs2734335</t>
  </si>
  <si>
    <t>ENSG00000204351.11</t>
  </si>
  <si>
    <t>rs377370</t>
  </si>
  <si>
    <t>rs389512</t>
  </si>
  <si>
    <t>rs387608</t>
  </si>
  <si>
    <t>ENSG00000204348.9</t>
  </si>
  <si>
    <t>rs11553430</t>
  </si>
  <si>
    <t>rs45531831</t>
  </si>
  <si>
    <t>rs116298992</t>
  </si>
  <si>
    <t>rs45451301</t>
  </si>
  <si>
    <t>rs12524149</t>
  </si>
  <si>
    <t>rs143209442</t>
  </si>
  <si>
    <t>rs114820183</t>
  </si>
  <si>
    <t>ENSG00000204344.14</t>
  </si>
  <si>
    <t>rs13196409</t>
  </si>
  <si>
    <t>rs144424871</t>
  </si>
  <si>
    <t>rs9267536</t>
  </si>
  <si>
    <t>rs8192588</t>
  </si>
  <si>
    <t>rs116399318</t>
  </si>
  <si>
    <t>rs12193582</t>
  </si>
  <si>
    <t>rs35009002</t>
  </si>
  <si>
    <t>rs12194905</t>
  </si>
  <si>
    <t>rs17201431</t>
  </si>
  <si>
    <t>rs6935575</t>
  </si>
  <si>
    <t>rs35152141</t>
  </si>
  <si>
    <t>rs34191899</t>
  </si>
  <si>
    <t>C4A</t>
  </si>
  <si>
    <t>ENSG00000244731.7</t>
  </si>
  <si>
    <t>rs389884</t>
  </si>
  <si>
    <t>rs9267539</t>
  </si>
  <si>
    <t>rs1270942</t>
  </si>
  <si>
    <t>rs3132941</t>
  </si>
  <si>
    <t>rs2395160</t>
  </si>
  <si>
    <t>rs3129966</t>
  </si>
  <si>
    <t>rs1265905</t>
  </si>
  <si>
    <t>rs558702</t>
  </si>
  <si>
    <t>rs2647019</t>
  </si>
  <si>
    <t>rs1269852</t>
  </si>
  <si>
    <t>rs515688</t>
  </si>
  <si>
    <t>rs3129856</t>
  </si>
  <si>
    <t>rs9275576</t>
  </si>
  <si>
    <t>rs7763411</t>
  </si>
  <si>
    <t>rs3130297</t>
  </si>
  <si>
    <t>rs4392743</t>
  </si>
  <si>
    <t>rs9267544</t>
  </si>
  <si>
    <t>rs3096690</t>
  </si>
  <si>
    <t>CYP21A1P</t>
  </si>
  <si>
    <t>ENSG00000204338.8</t>
  </si>
  <si>
    <t>rs4711286</t>
  </si>
  <si>
    <t>rs2856448</t>
  </si>
  <si>
    <t>rs17421133</t>
  </si>
  <si>
    <t>rs41268896</t>
  </si>
  <si>
    <t>rs204883</t>
  </si>
  <si>
    <t>rs2854275</t>
  </si>
  <si>
    <t>rs3132090</t>
  </si>
  <si>
    <t>rs6463</t>
  </si>
  <si>
    <t>rs1265888</t>
  </si>
  <si>
    <t>rs622871</t>
  </si>
  <si>
    <t>rs1150754</t>
  </si>
  <si>
    <t>TNXA</t>
  </si>
  <si>
    <t>ENSG00000248290.1</t>
  </si>
  <si>
    <t>rs204899</t>
  </si>
  <si>
    <t>rs35337578</t>
  </si>
  <si>
    <t>rs2066982</t>
  </si>
  <si>
    <t>rs8283</t>
  </si>
  <si>
    <t>rs34241101</t>
  </si>
  <si>
    <t>rs9469079</t>
  </si>
  <si>
    <t>5.13334206029055e-321</t>
  </si>
  <si>
    <t>rs9469082</t>
  </si>
  <si>
    <t>rs9267659</t>
  </si>
  <si>
    <t>rs2077580</t>
  </si>
  <si>
    <t>STK19B</t>
  </si>
  <si>
    <t>ENSG00000250535.1</t>
  </si>
  <si>
    <t>rs9268177</t>
  </si>
  <si>
    <t>rs492899</t>
  </si>
  <si>
    <t>rs7746553</t>
  </si>
  <si>
    <t>rs12197599</t>
  </si>
  <si>
    <t>rs34085630</t>
  </si>
  <si>
    <t>rs66804014</t>
  </si>
  <si>
    <t>rs13201872</t>
  </si>
  <si>
    <t>rs3129927</t>
  </si>
  <si>
    <t>rs13194586</t>
  </si>
  <si>
    <t>C4B</t>
  </si>
  <si>
    <t>ENSG00000224389.8</t>
  </si>
  <si>
    <t>rs437179</t>
  </si>
  <si>
    <t>rs6941112</t>
  </si>
  <si>
    <t>rs3129945</t>
  </si>
  <si>
    <t>rs2256594</t>
  </si>
  <si>
    <t>rs431541</t>
  </si>
  <si>
    <t>rs8192574</t>
  </si>
  <si>
    <t>rs114595701</t>
  </si>
  <si>
    <t>rs2856437</t>
  </si>
  <si>
    <t>rs519417</t>
  </si>
  <si>
    <t>rs62402721</t>
  </si>
  <si>
    <t>rs9501618</t>
  </si>
  <si>
    <t>CYP21A2</t>
  </si>
  <si>
    <t>ENSG00000231852.6</t>
  </si>
  <si>
    <t>rs3131294</t>
  </si>
  <si>
    <t>rs3134943</t>
  </si>
  <si>
    <t>rs3130628</t>
  </si>
  <si>
    <t>rs1048709</t>
  </si>
  <si>
    <t>rs592229</t>
  </si>
  <si>
    <t>rs9271363</t>
  </si>
  <si>
    <t>rs3130287</t>
  </si>
  <si>
    <t>rs3094006</t>
  </si>
  <si>
    <t>rs3130683</t>
  </si>
  <si>
    <t>rs1144709</t>
  </si>
  <si>
    <t>rs3134603</t>
  </si>
  <si>
    <t>rs1617322</t>
  </si>
  <si>
    <t>AGER</t>
  </si>
  <si>
    <t>ENSG00000204305.13</t>
  </si>
  <si>
    <t>rs204995</t>
  </si>
  <si>
    <t>9.36402618562915e-320</t>
  </si>
  <si>
    <t>rs204996</t>
  </si>
  <si>
    <t>XXbac-BPG154L12.5</t>
  </si>
  <si>
    <t>ENSG00000277427.1</t>
  </si>
  <si>
    <t>rs1003880</t>
  </si>
  <si>
    <t>rs3117130</t>
  </si>
  <si>
    <t>rs1967437</t>
  </si>
  <si>
    <t>rs2223636</t>
  </si>
  <si>
    <t>4.94065645841247e-324</t>
  </si>
  <si>
    <t>HCG23</t>
  </si>
  <si>
    <t>ENSG00000228962.1</t>
  </si>
  <si>
    <t>rs9268435</t>
  </si>
  <si>
    <t>1.25502999999865e-312</t>
  </si>
  <si>
    <t>rs2395153</t>
  </si>
  <si>
    <t>2.12010000000084e-312</t>
  </si>
  <si>
    <t>rs3130320</t>
  </si>
  <si>
    <t>rs4713515</t>
  </si>
  <si>
    <t>rs9267901</t>
  </si>
  <si>
    <t>rs2143462</t>
  </si>
  <si>
    <t>rs543928</t>
  </si>
  <si>
    <t>rs9469094</t>
  </si>
  <si>
    <t>rs12661557</t>
  </si>
  <si>
    <t>rs76918333</t>
  </si>
  <si>
    <t>rs2076529</t>
  </si>
  <si>
    <t>rs17422727</t>
  </si>
  <si>
    <t>rs2076536</t>
  </si>
  <si>
    <t>rs7746327</t>
  </si>
  <si>
    <t>rs9268149</t>
  </si>
  <si>
    <t>HLA-DQB2</t>
  </si>
  <si>
    <t>ENSG00000232629.8</t>
  </si>
  <si>
    <t>rs3828789</t>
  </si>
  <si>
    <t>rs9274660</t>
  </si>
  <si>
    <t>rs17211861</t>
  </si>
  <si>
    <t>rs9276604</t>
  </si>
  <si>
    <t>rs2395256</t>
  </si>
  <si>
    <t>rs1063355</t>
  </si>
  <si>
    <t>TAP2</t>
  </si>
  <si>
    <t>ENSG00000204267.13</t>
  </si>
  <si>
    <t>rs4148876</t>
  </si>
  <si>
    <t>rs4148868</t>
  </si>
  <si>
    <t>rs4148869</t>
  </si>
  <si>
    <t>rs2071627</t>
  </si>
  <si>
    <t>rs2071552</t>
  </si>
  <si>
    <t>rs2071544</t>
  </si>
  <si>
    <t>rs9276627</t>
  </si>
  <si>
    <t>rs2051600</t>
  </si>
  <si>
    <t>rs2071466</t>
  </si>
  <si>
    <t>rs2857211</t>
  </si>
  <si>
    <t>rs241451</t>
  </si>
  <si>
    <t>rs2857151</t>
  </si>
  <si>
    <t>rs6899857</t>
  </si>
  <si>
    <t>rs2857115</t>
  </si>
  <si>
    <t>PSMB9</t>
  </si>
  <si>
    <t>ENSG00000240065.7</t>
  </si>
  <si>
    <t>rs1383267</t>
  </si>
  <si>
    <t>rs1133896</t>
  </si>
  <si>
    <t>rs2071480</t>
  </si>
  <si>
    <t>rs3763348</t>
  </si>
  <si>
    <t>rs9276860</t>
  </si>
  <si>
    <t>rs2621425</t>
  </si>
  <si>
    <t>rs3763347</t>
  </si>
  <si>
    <t>rs9276910</t>
  </si>
  <si>
    <t>HLA-DMB</t>
  </si>
  <si>
    <t>ENSG00000242574.8</t>
  </si>
  <si>
    <t>rs73409691</t>
  </si>
  <si>
    <t>rs112935194</t>
  </si>
  <si>
    <t>rs116131925</t>
  </si>
  <si>
    <t>rs75301392</t>
  </si>
  <si>
    <t>HLA-DMA</t>
  </si>
  <si>
    <t>ENSG00000204257.14</t>
  </si>
  <si>
    <t>rs3097655</t>
  </si>
  <si>
    <t>rs113070636</t>
  </si>
  <si>
    <t>rs59576053</t>
  </si>
  <si>
    <t>rs57331574</t>
  </si>
  <si>
    <t>BRD2</t>
  </si>
  <si>
    <t>ENSG00000204256.12</t>
  </si>
  <si>
    <t>rs116351251</t>
  </si>
  <si>
    <t>rs206783</t>
  </si>
  <si>
    <t>rs17840186</t>
  </si>
  <si>
    <t>rs172275</t>
  </si>
  <si>
    <t>rs114186473</t>
  </si>
  <si>
    <t>COL11A2</t>
  </si>
  <si>
    <t>ENSG00000204248.10</t>
  </si>
  <si>
    <t>rs721846</t>
  </si>
  <si>
    <t>rs17847933</t>
  </si>
  <si>
    <t>rs112763889</t>
  </si>
  <si>
    <t>rs1799911</t>
  </si>
  <si>
    <t>rs411919</t>
  </si>
  <si>
    <t>rs107822</t>
  </si>
  <si>
    <t>rs9277935</t>
  </si>
  <si>
    <t>rs2744539</t>
  </si>
  <si>
    <t>rs73741537</t>
  </si>
  <si>
    <t>Category</t>
  </si>
  <si>
    <t>ICD 10 code</t>
  </si>
  <si>
    <r>
      <rPr>
        <i/>
        <sz val="12"/>
        <color theme="1"/>
        <rFont val="Calibri"/>
        <family val="2"/>
        <scheme val="minor"/>
      </rPr>
      <t>N</t>
    </r>
    <r>
      <rPr>
        <vertAlign val="subscript"/>
        <sz val="12"/>
        <color theme="1"/>
        <rFont val="Calibri (Body)"/>
      </rPr>
      <t>cases</t>
    </r>
  </si>
  <si>
    <r>
      <rPr>
        <i/>
        <sz val="12"/>
        <color theme="1"/>
        <rFont val="Calibri"/>
        <family val="2"/>
        <scheme val="minor"/>
      </rPr>
      <t>N</t>
    </r>
    <r>
      <rPr>
        <vertAlign val="subscript"/>
        <sz val="12"/>
        <color theme="1"/>
        <rFont val="Calibri (Body)"/>
      </rPr>
      <t>controls</t>
    </r>
  </si>
  <si>
    <t>Certain infectious and parasitic diseases</t>
  </si>
  <si>
    <t>A00</t>
  </si>
  <si>
    <t>cholera</t>
  </si>
  <si>
    <t>A01</t>
  </si>
  <si>
    <t>typhoid and paratyphoid fevers</t>
  </si>
  <si>
    <t>A02</t>
  </si>
  <si>
    <t>other salmonella infections</t>
  </si>
  <si>
    <t>A03</t>
  </si>
  <si>
    <t>shigellosis</t>
  </si>
  <si>
    <t>A04</t>
  </si>
  <si>
    <t>other bacterial intestinal infections</t>
  </si>
  <si>
    <t>A05</t>
  </si>
  <si>
    <t>other bacterial foodborne intoxications</t>
  </si>
  <si>
    <t>A06</t>
  </si>
  <si>
    <t>amoebiasis</t>
  </si>
  <si>
    <t>A07</t>
  </si>
  <si>
    <t>other protozoal intestinal diseases</t>
  </si>
  <si>
    <t>A08</t>
  </si>
  <si>
    <t>viral and other specified intestinal infections</t>
  </si>
  <si>
    <t>A09</t>
  </si>
  <si>
    <t>diarrhoea and gastro-enteritis of presumed infectious origin</t>
  </si>
  <si>
    <t>A15</t>
  </si>
  <si>
    <t>respiratory tuberculosis, bacteriologically and histologically confirmed</t>
  </si>
  <si>
    <t>A16</t>
  </si>
  <si>
    <t>respiratory tuberculosis, not confirmed bacteriologically or histologically</t>
  </si>
  <si>
    <t>A17</t>
  </si>
  <si>
    <t>tuberculosis of nervous system</t>
  </si>
  <si>
    <t>A18</t>
  </si>
  <si>
    <t>tuberculosis of other organs</t>
  </si>
  <si>
    <t>A19</t>
  </si>
  <si>
    <t>miliary tuberculosis</t>
  </si>
  <si>
    <t>A20</t>
  </si>
  <si>
    <t>plague</t>
  </si>
  <si>
    <t>A23</t>
  </si>
  <si>
    <t>brucellosis</t>
  </si>
  <si>
    <t>A26</t>
  </si>
  <si>
    <t>erysipeloid</t>
  </si>
  <si>
    <t>A27</t>
  </si>
  <si>
    <t>leptospirosis</t>
  </si>
  <si>
    <t>A28</t>
  </si>
  <si>
    <t>other zoonotic bacterial diseases, not elsewhere classified</t>
  </si>
  <si>
    <t>A31</t>
  </si>
  <si>
    <t>infection due to other mycobacteria</t>
  </si>
  <si>
    <t>A32</t>
  </si>
  <si>
    <t>listeriosis</t>
  </si>
  <si>
    <t>A35</t>
  </si>
  <si>
    <t>other tetanus</t>
  </si>
  <si>
    <t>A36</t>
  </si>
  <si>
    <t>diphtheria</t>
  </si>
  <si>
    <t>A37</t>
  </si>
  <si>
    <t>whooping cough</t>
  </si>
  <si>
    <t>A38</t>
  </si>
  <si>
    <t>scarlet fever</t>
  </si>
  <si>
    <t>A39</t>
  </si>
  <si>
    <t>meningococcal infection</t>
  </si>
  <si>
    <t>A40</t>
  </si>
  <si>
    <t>streptococcal septicaemia</t>
  </si>
  <si>
    <t>A41</t>
  </si>
  <si>
    <t>other septicaemia</t>
  </si>
  <si>
    <t>A42</t>
  </si>
  <si>
    <t>actinomycosis</t>
  </si>
  <si>
    <t>A46</t>
  </si>
  <si>
    <t>erysipelas</t>
  </si>
  <si>
    <t>A48</t>
  </si>
  <si>
    <t>other bacterial diseases, not elsewhere classified</t>
  </si>
  <si>
    <t>A49</t>
  </si>
  <si>
    <t>bacterial infection of unspecified site</t>
  </si>
  <si>
    <t>A50</t>
  </si>
  <si>
    <t>congenital syphilis</t>
  </si>
  <si>
    <t>A51</t>
  </si>
  <si>
    <t>early syphilis</t>
  </si>
  <si>
    <t>A52</t>
  </si>
  <si>
    <t>late syphilis</t>
  </si>
  <si>
    <t>A53</t>
  </si>
  <si>
    <t>other and unspecified syphilis</t>
  </si>
  <si>
    <t>A54</t>
  </si>
  <si>
    <t>gonococcal infection</t>
  </si>
  <si>
    <t>A56</t>
  </si>
  <si>
    <t>other sexually transmitted chlamydial diseases</t>
  </si>
  <si>
    <t>A59</t>
  </si>
  <si>
    <t>trichomoniasis</t>
  </si>
  <si>
    <t>A60</t>
  </si>
  <si>
    <t>anogenital herpesviral [herpes simplex] infections</t>
  </si>
  <si>
    <t>A63</t>
  </si>
  <si>
    <t>other predominantly sexually transmitted diseases, not elsewhere classified</t>
  </si>
  <si>
    <t>A66</t>
  </si>
  <si>
    <t>yaws</t>
  </si>
  <si>
    <t>A69</t>
  </si>
  <si>
    <t>other spirochaetal infections</t>
  </si>
  <si>
    <t>A70</t>
  </si>
  <si>
    <t>chlamydia psittaci infection</t>
  </si>
  <si>
    <t>A71</t>
  </si>
  <si>
    <t>trachoma</t>
  </si>
  <si>
    <t>A74</t>
  </si>
  <si>
    <t>other diseases caused by chlamydiae</t>
  </si>
  <si>
    <t>A75</t>
  </si>
  <si>
    <t>typhus fever</t>
  </si>
  <si>
    <t>A77</t>
  </si>
  <si>
    <t>spotted fever [tick-borne rickettsioses]</t>
  </si>
  <si>
    <t>A78</t>
  </si>
  <si>
    <t>q fever</t>
  </si>
  <si>
    <t>A80</t>
  </si>
  <si>
    <t>acute poliomyelitis</t>
  </si>
  <si>
    <t>A81</t>
  </si>
  <si>
    <t>atypical virus infections of central nervous system</t>
  </si>
  <si>
    <t>A82</t>
  </si>
  <si>
    <t>rabies</t>
  </si>
  <si>
    <t>A83</t>
  </si>
  <si>
    <t>mosquito-borne viral encephalitis</t>
  </si>
  <si>
    <t>A84</t>
  </si>
  <si>
    <t>tick-borne viral encephalitis</t>
  </si>
  <si>
    <t>A85</t>
  </si>
  <si>
    <t>other viral encephalitis, not elsewhere classified</t>
  </si>
  <si>
    <t>A86</t>
  </si>
  <si>
    <t>unspecified viral encephalitis</t>
  </si>
  <si>
    <t>A87</t>
  </si>
  <si>
    <t>viral meningitis</t>
  </si>
  <si>
    <t>A88</t>
  </si>
  <si>
    <t>other viral infections of central nervous system, not elsewhere classified</t>
  </si>
  <si>
    <t>A89</t>
  </si>
  <si>
    <t>unspecified viral infection of central nervous system</t>
  </si>
  <si>
    <t>A90</t>
  </si>
  <si>
    <t>dengue fever [classical dengue]</t>
  </si>
  <si>
    <t>A92</t>
  </si>
  <si>
    <t>other mosquito-borne viral fevers</t>
  </si>
  <si>
    <t>A93</t>
  </si>
  <si>
    <t>other arthropod-borne viral fevers, not elsewhere classified</t>
  </si>
  <si>
    <t>A95</t>
  </si>
  <si>
    <t>yellow fever</t>
  </si>
  <si>
    <t>A97</t>
  </si>
  <si>
    <t>dengue</t>
  </si>
  <si>
    <t>B00</t>
  </si>
  <si>
    <t>herpesviral [herpes simplex] infections</t>
  </si>
  <si>
    <t>B01</t>
  </si>
  <si>
    <t>varicella [chickenpox]</t>
  </si>
  <si>
    <t>B02</t>
  </si>
  <si>
    <t>zoster [herpes zoster]</t>
  </si>
  <si>
    <t>B03</t>
  </si>
  <si>
    <t>smallpox</t>
  </si>
  <si>
    <t>B05</t>
  </si>
  <si>
    <t>measles</t>
  </si>
  <si>
    <t>B06</t>
  </si>
  <si>
    <t>rubella [german measles]</t>
  </si>
  <si>
    <t>B07</t>
  </si>
  <si>
    <t>viral warts</t>
  </si>
  <si>
    <t>B08</t>
  </si>
  <si>
    <t>other viral infections characterised by skin and mucous membrane lesions, not elsewhere classified</t>
  </si>
  <si>
    <t>B09</t>
  </si>
  <si>
    <t>unspecified viral infection characterised by skin and mucous membrane lesions</t>
  </si>
  <si>
    <t>B15</t>
  </si>
  <si>
    <t>acute hepatitis a</t>
  </si>
  <si>
    <t>B16</t>
  </si>
  <si>
    <t>acute hepatitis b</t>
  </si>
  <si>
    <t>B17</t>
  </si>
  <si>
    <t>other acute viral hepatitis</t>
  </si>
  <si>
    <t>B18</t>
  </si>
  <si>
    <t>chronic viral hepatitis</t>
  </si>
  <si>
    <t>B19</t>
  </si>
  <si>
    <t>unspecified viral hepatitis</t>
  </si>
  <si>
    <t>B20</t>
  </si>
  <si>
    <t>human immunodeficiency virus [hiv] disease resulting in infectious and parasitic diseases</t>
  </si>
  <si>
    <t>B21</t>
  </si>
  <si>
    <t>human immunodeficiency virus [hiv] disease resulting in malignant neoplasms</t>
  </si>
  <si>
    <t>B22</t>
  </si>
  <si>
    <t>human immunodeficiency virus [hiv] disease resulting in other specified diseases</t>
  </si>
  <si>
    <t>B23</t>
  </si>
  <si>
    <t>human immunodeficiency virus [hiv] disease resulting in other conditions</t>
  </si>
  <si>
    <t>B24</t>
  </si>
  <si>
    <t>unspecified human immunodeficiency virus [hiv] disease</t>
  </si>
  <si>
    <t>B25</t>
  </si>
  <si>
    <t>cytomegaloviral disease</t>
  </si>
  <si>
    <t>B26</t>
  </si>
  <si>
    <t>mumps</t>
  </si>
  <si>
    <t>B27</t>
  </si>
  <si>
    <t>infectious mononucleosis</t>
  </si>
  <si>
    <t>B30</t>
  </si>
  <si>
    <t>viral conjunctivitis</t>
  </si>
  <si>
    <t>B33</t>
  </si>
  <si>
    <t>other viral diseases, not elsewhere classified</t>
  </si>
  <si>
    <t>B34</t>
  </si>
  <si>
    <t>viral infection of unspecified site</t>
  </si>
  <si>
    <t>B35</t>
  </si>
  <si>
    <t>dermatophytosis</t>
  </si>
  <si>
    <t>B36</t>
  </si>
  <si>
    <t>other superficial mycoses</t>
  </si>
  <si>
    <t>B37</t>
  </si>
  <si>
    <t>candidiasis</t>
  </si>
  <si>
    <t>B39</t>
  </si>
  <si>
    <t>histoplasmosis</t>
  </si>
  <si>
    <t>B44</t>
  </si>
  <si>
    <t>aspergillosis</t>
  </si>
  <si>
    <t>B47</t>
  </si>
  <si>
    <t>mycetoma</t>
  </si>
  <si>
    <t>B48</t>
  </si>
  <si>
    <t>other mycoses, not elsewhere classified</t>
  </si>
  <si>
    <t>B49</t>
  </si>
  <si>
    <t>unspecified mycosis</t>
  </si>
  <si>
    <t>B50</t>
  </si>
  <si>
    <t>plasmodium falciparum malaria</t>
  </si>
  <si>
    <t>B51</t>
  </si>
  <si>
    <t>plasmodium vivax malaria</t>
  </si>
  <si>
    <t>B54</t>
  </si>
  <si>
    <t>unspecified malaria</t>
  </si>
  <si>
    <t>B55</t>
  </si>
  <si>
    <t>leishmaniasis</t>
  </si>
  <si>
    <t>B58</t>
  </si>
  <si>
    <t>toxoplasmosis</t>
  </si>
  <si>
    <t>B59</t>
  </si>
  <si>
    <t>pneumocystosis</t>
  </si>
  <si>
    <t>B60</t>
  </si>
  <si>
    <t>other protozoal diseases, not elsewhere classified</t>
  </si>
  <si>
    <t>B65</t>
  </si>
  <si>
    <t>schistosomiasis [bilharziasis]</t>
  </si>
  <si>
    <t>B67</t>
  </si>
  <si>
    <t>echinococcosis</t>
  </si>
  <si>
    <t>B68</t>
  </si>
  <si>
    <t>taeniasis</t>
  </si>
  <si>
    <t>B69</t>
  </si>
  <si>
    <t>cysticercosis</t>
  </si>
  <si>
    <t>B71</t>
  </si>
  <si>
    <t>other cestode infections</t>
  </si>
  <si>
    <t>B73</t>
  </si>
  <si>
    <t>onchocerciasis</t>
  </si>
  <si>
    <t>B76</t>
  </si>
  <si>
    <t>hookworm diseases</t>
  </si>
  <si>
    <t>B77</t>
  </si>
  <si>
    <t>ascariasis</t>
  </si>
  <si>
    <t>B80</t>
  </si>
  <si>
    <t>enterobiasis</t>
  </si>
  <si>
    <t>B81</t>
  </si>
  <si>
    <t>other intestinal helminthiases, not elsewhere classified</t>
  </si>
  <si>
    <t>B82</t>
  </si>
  <si>
    <t>unspecified intestinal parasitism</t>
  </si>
  <si>
    <t>B83</t>
  </si>
  <si>
    <t>other helminthiases</t>
  </si>
  <si>
    <t>B85</t>
  </si>
  <si>
    <t>pediculosis and phthiriasis</t>
  </si>
  <si>
    <t>B86</t>
  </si>
  <si>
    <t>scabies</t>
  </si>
  <si>
    <t>B87</t>
  </si>
  <si>
    <t>myiasis</t>
  </si>
  <si>
    <t>B88</t>
  </si>
  <si>
    <t>other infestations</t>
  </si>
  <si>
    <t>B90</t>
  </si>
  <si>
    <t>sequelae of tuberculosis</t>
  </si>
  <si>
    <t>B91</t>
  </si>
  <si>
    <t>sequelae of poliomyelitis</t>
  </si>
  <si>
    <t>B94</t>
  </si>
  <si>
    <t>sequelae of other and unspecified infectious and parasitic diseases</t>
  </si>
  <si>
    <t>B95</t>
  </si>
  <si>
    <t>streptococcus and staphylococcus as the cause of diseases classified to other chapters</t>
  </si>
  <si>
    <t>B96</t>
  </si>
  <si>
    <t>other bacterial agents as the cause of diseases classified to other chapters</t>
  </si>
  <si>
    <t>B97</t>
  </si>
  <si>
    <t>viral agents as the cause of diseases classified to other chapters</t>
  </si>
  <si>
    <t>B98</t>
  </si>
  <si>
    <t>other specified infectious agents as the cause of diseases classified to other chapters</t>
  </si>
  <si>
    <t>B99</t>
  </si>
  <si>
    <t>other and unspecified infectious diseases</t>
  </si>
  <si>
    <t>Blood, blood-forming organs and certain immune disorders</t>
  </si>
  <si>
    <t>D50</t>
  </si>
  <si>
    <t>iron deficiency anaemia</t>
  </si>
  <si>
    <t>D51</t>
  </si>
  <si>
    <t>vitamin b12 deficiency anaemia</t>
  </si>
  <si>
    <t>D52</t>
  </si>
  <si>
    <t>folate deficiency anaemia</t>
  </si>
  <si>
    <t>D53</t>
  </si>
  <si>
    <t>other nutritional anaemias</t>
  </si>
  <si>
    <t>D55</t>
  </si>
  <si>
    <t>anaemia due to enzyme disorders</t>
  </si>
  <si>
    <t>D56</t>
  </si>
  <si>
    <t>thalassaemia</t>
  </si>
  <si>
    <t>D57</t>
  </si>
  <si>
    <t>sickle-cell disorders</t>
  </si>
  <si>
    <t>D58</t>
  </si>
  <si>
    <t>other hereditary haemolytic anaemias</t>
  </si>
  <si>
    <t>D59</t>
  </si>
  <si>
    <t>acquired haemolytic anaemia</t>
  </si>
  <si>
    <t>D60</t>
  </si>
  <si>
    <t>acquired pure red cell aplasia [erythroblastopenia]</t>
  </si>
  <si>
    <t>D61</t>
  </si>
  <si>
    <t>other aplastic anaemias</t>
  </si>
  <si>
    <t>D62</t>
  </si>
  <si>
    <t>acute posthaemorrhagic anaemia</t>
  </si>
  <si>
    <t>D63</t>
  </si>
  <si>
    <t>anaemia in chronic diseases classified elsewhere</t>
  </si>
  <si>
    <t>D64</t>
  </si>
  <si>
    <t>other anaemias</t>
  </si>
  <si>
    <t>D65</t>
  </si>
  <si>
    <t>disseminated intravascular coagulation [defibrination syndrome]</t>
  </si>
  <si>
    <t>D66</t>
  </si>
  <si>
    <t>hereditary factor viii deficiency</t>
  </si>
  <si>
    <t>D67</t>
  </si>
  <si>
    <t>hereditary factor ix deficiency</t>
  </si>
  <si>
    <t>D68</t>
  </si>
  <si>
    <t>other coagulation defects</t>
  </si>
  <si>
    <t>D69</t>
  </si>
  <si>
    <t>purpura and other haemorrhagic conditions</t>
  </si>
  <si>
    <t>D70</t>
  </si>
  <si>
    <t>agranulocytosis</t>
  </si>
  <si>
    <t>D71</t>
  </si>
  <si>
    <t>functional disorders of polymorphonuclear neutrophils</t>
  </si>
  <si>
    <t>D72</t>
  </si>
  <si>
    <t>other disorders of white blood cells</t>
  </si>
  <si>
    <t>D73</t>
  </si>
  <si>
    <t>diseases of spleen</t>
  </si>
  <si>
    <t>D74</t>
  </si>
  <si>
    <t>methaemoglobinaemia</t>
  </si>
  <si>
    <t>D75</t>
  </si>
  <si>
    <t>other diseases of blood and blood-forming organs</t>
  </si>
  <si>
    <t>D76</t>
  </si>
  <si>
    <t>certain diseases involving lymphoreticular tissue and reticulohistiocytic system</t>
  </si>
  <si>
    <t>D80</t>
  </si>
  <si>
    <t>immunodeficiency with predominantly antibody defects</t>
  </si>
  <si>
    <t>D81</t>
  </si>
  <si>
    <t>combined immunodeficiencies</t>
  </si>
  <si>
    <t>D82</t>
  </si>
  <si>
    <t>immunodeficiency associated with other major defects</t>
  </si>
  <si>
    <t>D83</t>
  </si>
  <si>
    <t>common variable immunodeficiency</t>
  </si>
  <si>
    <t>D84</t>
  </si>
  <si>
    <t>other immunodeficiencies</t>
  </si>
  <si>
    <t>D86</t>
  </si>
  <si>
    <t>sarcoidosis</t>
  </si>
  <si>
    <t>D89</t>
  </si>
  <si>
    <t>other disorders involving the immune mechanism, not elsewhere classified</t>
  </si>
  <si>
    <t>Endocrine, nutritional and metabolic diseases</t>
  </si>
  <si>
    <t>E01</t>
  </si>
  <si>
    <t>iodine-deficiency-related thyroid disorders and allied conditions</t>
  </si>
  <si>
    <t>E02</t>
  </si>
  <si>
    <t>subclinical iodine-deficiency hypothyroidism</t>
  </si>
  <si>
    <t>E03</t>
  </si>
  <si>
    <t>other hypothyroidism</t>
  </si>
  <si>
    <t>E04</t>
  </si>
  <si>
    <t>other non-toxic goitre</t>
  </si>
  <si>
    <t>E05</t>
  </si>
  <si>
    <t>thyrotoxicosis [hyperthyroidism]</t>
  </si>
  <si>
    <t>E06</t>
  </si>
  <si>
    <t>thyroiditis</t>
  </si>
  <si>
    <t>E07</t>
  </si>
  <si>
    <t>other disorders of thyroid</t>
  </si>
  <si>
    <t>E10</t>
  </si>
  <si>
    <t>insulin-dependent diabetes mellitus</t>
  </si>
  <si>
    <t>E11</t>
  </si>
  <si>
    <t>non-insulin-dependent diabetes mellitus</t>
  </si>
  <si>
    <t>E13</t>
  </si>
  <si>
    <t>other specified diabetes mellitus</t>
  </si>
  <si>
    <t>E14</t>
  </si>
  <si>
    <t>unspecified diabetes mellitus</t>
  </si>
  <si>
    <t>E15</t>
  </si>
  <si>
    <t>nondiabetic hypoglycaemic coma</t>
  </si>
  <si>
    <t>E16</t>
  </si>
  <si>
    <t>other disorders of pancreatic internal secretion</t>
  </si>
  <si>
    <t>E20</t>
  </si>
  <si>
    <t>hypoparathyroidism</t>
  </si>
  <si>
    <t>E21</t>
  </si>
  <si>
    <t>hyperparathyroidism and other disorders of parathyroid gland</t>
  </si>
  <si>
    <t>E22</t>
  </si>
  <si>
    <t>hyperfunction of pituitary gland</t>
  </si>
  <si>
    <t>E23</t>
  </si>
  <si>
    <t>hypofunction and other disorders of pituitary gland</t>
  </si>
  <si>
    <t>E24</t>
  </si>
  <si>
    <t>cushing's syndrome</t>
  </si>
  <si>
    <t>E25</t>
  </si>
  <si>
    <t>adrenogenital disorders</t>
  </si>
  <si>
    <t>E26</t>
  </si>
  <si>
    <t>hyperaldosteronism</t>
  </si>
  <si>
    <t>E27</t>
  </si>
  <si>
    <t>other disorders of adrenal gland</t>
  </si>
  <si>
    <t>E28</t>
  </si>
  <si>
    <t>ovarian dysfunction</t>
  </si>
  <si>
    <t>E29</t>
  </si>
  <si>
    <t>testicular dysfunction</t>
  </si>
  <si>
    <t>E30</t>
  </si>
  <si>
    <t>disorders of puberty, not elsewhere classified</t>
  </si>
  <si>
    <t>E31</t>
  </si>
  <si>
    <t>polyglandular dysfunction</t>
  </si>
  <si>
    <t>E32</t>
  </si>
  <si>
    <t>diseases of thymus</t>
  </si>
  <si>
    <t>E34</t>
  </si>
  <si>
    <t>other endocrine disorders</t>
  </si>
  <si>
    <t>E41</t>
  </si>
  <si>
    <t>nutritional marasmus</t>
  </si>
  <si>
    <t>E43</t>
  </si>
  <si>
    <t>unspecified severe protein-energy malnutrition</t>
  </si>
  <si>
    <t>E46</t>
  </si>
  <si>
    <t>unspecified protein-energy malnutrition</t>
  </si>
  <si>
    <t>E50</t>
  </si>
  <si>
    <t>vitamin a deficiency</t>
  </si>
  <si>
    <t>E51</t>
  </si>
  <si>
    <t>thiamine deficiency</t>
  </si>
  <si>
    <t>E53</t>
  </si>
  <si>
    <t>deficiency of other b group vitamins</t>
  </si>
  <si>
    <t>E54</t>
  </si>
  <si>
    <t>ascorbic acid deficiency</t>
  </si>
  <si>
    <t>E55</t>
  </si>
  <si>
    <t>vitamin d deficiency</t>
  </si>
  <si>
    <t>E56</t>
  </si>
  <si>
    <t>other vitamin deficiencies</t>
  </si>
  <si>
    <t>E58</t>
  </si>
  <si>
    <t>dietary calcium deficiency</t>
  </si>
  <si>
    <t>E60</t>
  </si>
  <si>
    <t>dietary zinc deficiency</t>
  </si>
  <si>
    <t>E61</t>
  </si>
  <si>
    <t>deficiency of other nutrient elements</t>
  </si>
  <si>
    <t>E63</t>
  </si>
  <si>
    <t>other nutritional deficiencies</t>
  </si>
  <si>
    <t>E65</t>
  </si>
  <si>
    <t>localised adiposity</t>
  </si>
  <si>
    <t>E66</t>
  </si>
  <si>
    <t>obesity</t>
  </si>
  <si>
    <t>E67</t>
  </si>
  <si>
    <t>other hyperalimentation</t>
  </si>
  <si>
    <t>E70</t>
  </si>
  <si>
    <t>disorders of aromatic amino-acid metabolism</t>
  </si>
  <si>
    <t>E71</t>
  </si>
  <si>
    <t>disorders of branched-chain amino-acid metabolism and fatty-acid metabolism</t>
  </si>
  <si>
    <t>E72</t>
  </si>
  <si>
    <t>other disorders of amino-acid metabolism</t>
  </si>
  <si>
    <t>E73</t>
  </si>
  <si>
    <t>lactose intolerance</t>
  </si>
  <si>
    <t>E74</t>
  </si>
  <si>
    <t>other disorders of carbohydrate metabolism</t>
  </si>
  <si>
    <t>E75</t>
  </si>
  <si>
    <t>disorders of sphingolipid metabolism and other lipid storage disorders</t>
  </si>
  <si>
    <t>E76</t>
  </si>
  <si>
    <t>disorders of glycosaminoglycan metabolism</t>
  </si>
  <si>
    <t>E77</t>
  </si>
  <si>
    <t>disorders of glycoprotein metabolism</t>
  </si>
  <si>
    <t>E78</t>
  </si>
  <si>
    <t>disorders of lipoprotein metabolism and other lipidaemias</t>
  </si>
  <si>
    <t>E79</t>
  </si>
  <si>
    <t>disorders of purine and pyrimidine metabolism</t>
  </si>
  <si>
    <t>E80</t>
  </si>
  <si>
    <t>disorders of porphyrin and bilirubin metabolism</t>
  </si>
  <si>
    <t>E83</t>
  </si>
  <si>
    <t>disorders of mineral metabolism</t>
  </si>
  <si>
    <t>E84</t>
  </si>
  <si>
    <t>cystic fibrosis</t>
  </si>
  <si>
    <t>E85</t>
  </si>
  <si>
    <t>amyloidosis</t>
  </si>
  <si>
    <t>E86</t>
  </si>
  <si>
    <t>volume depletion</t>
  </si>
  <si>
    <t>E87</t>
  </si>
  <si>
    <t>other disorders of fluid, electrolyte and acid-base balance</t>
  </si>
  <si>
    <t>E88</t>
  </si>
  <si>
    <t>other metabolic disorders</t>
  </si>
  <si>
    <t>E89</t>
  </si>
  <si>
    <t>postprocedural endocrine and metabolic disorders, not elsewhere classified</t>
  </si>
  <si>
    <t>Mental and behavioural disorders</t>
  </si>
  <si>
    <t>F00</t>
  </si>
  <si>
    <t>dementia in alzheimer's disease</t>
  </si>
  <si>
    <t>F01</t>
  </si>
  <si>
    <t>vascular dementia</t>
  </si>
  <si>
    <t>F02</t>
  </si>
  <si>
    <t>dementia in other diseases classified elsewhere</t>
  </si>
  <si>
    <t>F03</t>
  </si>
  <si>
    <t>unspecified dementia</t>
  </si>
  <si>
    <t>F04</t>
  </si>
  <si>
    <t>organic amnesic syndrome, not induced by alcohol and other psychoactive substances</t>
  </si>
  <si>
    <t>F05</t>
  </si>
  <si>
    <t>delirium, not induced by alcohol and other psychoactive substances</t>
  </si>
  <si>
    <t>F06</t>
  </si>
  <si>
    <t>other mental disorders due to brain damage and dysfunction and to physical disease</t>
  </si>
  <si>
    <t>F07</t>
  </si>
  <si>
    <t>personality and behavioural disorders due to brain disease, damage and dysfunction</t>
  </si>
  <si>
    <t>F09</t>
  </si>
  <si>
    <t>unspecified organic or symptomatic mental disorder</t>
  </si>
  <si>
    <t>F10</t>
  </si>
  <si>
    <t>mental and behavioural disorders due to use of alcohol</t>
  </si>
  <si>
    <t>F11</t>
  </si>
  <si>
    <t>mental and behavioural disorders due to use of opioids</t>
  </si>
  <si>
    <t>F12</t>
  </si>
  <si>
    <t>mental and behavioural disorders due to use of cannabinoids</t>
  </si>
  <si>
    <t>F13</t>
  </si>
  <si>
    <t>mental and behavioural disorders due to use of sedatives or hypnotics</t>
  </si>
  <si>
    <t>F14</t>
  </si>
  <si>
    <t>mental and behavioural disorders due to use of cocaine</t>
  </si>
  <si>
    <t>F15</t>
  </si>
  <si>
    <t>mental and behavioural disorders due to use of other stimulants, including caffeine</t>
  </si>
  <si>
    <t>F16</t>
  </si>
  <si>
    <t>mental and behavioural disorders due to use of hallucinogens</t>
  </si>
  <si>
    <t>F17</t>
  </si>
  <si>
    <t>mental and behavioural disorders due to use of tobacco</t>
  </si>
  <si>
    <t>F18</t>
  </si>
  <si>
    <t>mental and behavioural disorders due to use of volatile solvents</t>
  </si>
  <si>
    <t>F19</t>
  </si>
  <si>
    <t>mental and behavioural disorders due to multiple drug use and use of other psychoactive substances</t>
  </si>
  <si>
    <t>schizophrenia</t>
  </si>
  <si>
    <t>F21</t>
  </si>
  <si>
    <t>schizotypal disorder</t>
  </si>
  <si>
    <t>F22</t>
  </si>
  <si>
    <t>persistent delusional disorders</t>
  </si>
  <si>
    <t>F23</t>
  </si>
  <si>
    <t>acute and transient psychotic disorders</t>
  </si>
  <si>
    <t>F25</t>
  </si>
  <si>
    <t>schizoaffective disorders</t>
  </si>
  <si>
    <t>F28</t>
  </si>
  <si>
    <t>other nonorganic psychotic disorders</t>
  </si>
  <si>
    <t>F29</t>
  </si>
  <si>
    <t>unspecified nonorganic psychosis</t>
  </si>
  <si>
    <t>F30</t>
  </si>
  <si>
    <t>manic episode</t>
  </si>
  <si>
    <t>F31</t>
  </si>
  <si>
    <t>bipolar affective disorder</t>
  </si>
  <si>
    <t>F32</t>
  </si>
  <si>
    <t>depressive episode</t>
  </si>
  <si>
    <t>F33</t>
  </si>
  <si>
    <t>recurrent depressive disorder</t>
  </si>
  <si>
    <t>F34</t>
  </si>
  <si>
    <t>persistent mood [affective] disorders</t>
  </si>
  <si>
    <t>F38</t>
  </si>
  <si>
    <t>other mood [affective] disorders</t>
  </si>
  <si>
    <t>F39</t>
  </si>
  <si>
    <t>unspecified mood [affective] disorder</t>
  </si>
  <si>
    <t>F40</t>
  </si>
  <si>
    <t>phobic anxiety disorders</t>
  </si>
  <si>
    <t>F41</t>
  </si>
  <si>
    <t>other anxiety disorders</t>
  </si>
  <si>
    <t>F42</t>
  </si>
  <si>
    <t>obsessive-compulsive disorder</t>
  </si>
  <si>
    <t>F43</t>
  </si>
  <si>
    <t>reaction to severe stress, and adjustment disorders</t>
  </si>
  <si>
    <t>F44</t>
  </si>
  <si>
    <t>dissociative [conversion] disorders</t>
  </si>
  <si>
    <t>F45</t>
  </si>
  <si>
    <t>somatoform disorders</t>
  </si>
  <si>
    <t>F48</t>
  </si>
  <si>
    <t>other neurotic disorders</t>
  </si>
  <si>
    <t>F50</t>
  </si>
  <si>
    <t>eating disorders</t>
  </si>
  <si>
    <t>F51</t>
  </si>
  <si>
    <t>nonorganic sleep disorders</t>
  </si>
  <si>
    <t>F52</t>
  </si>
  <si>
    <t>sexual dysfunction, not caused by organic disorder or disease</t>
  </si>
  <si>
    <t>F53</t>
  </si>
  <si>
    <t>mental and behavioural disorders associated with the puerperium, not elsewhere classified</t>
  </si>
  <si>
    <t>F54</t>
  </si>
  <si>
    <t>psychological and behavioural factors associated with disorders or diseases classified elsewhere</t>
  </si>
  <si>
    <t>F55</t>
  </si>
  <si>
    <t>abuse of non-dependence-producing substances</t>
  </si>
  <si>
    <t>F60</t>
  </si>
  <si>
    <t>specific personality disorders</t>
  </si>
  <si>
    <t>F61</t>
  </si>
  <si>
    <t>mixed and other personality disorders</t>
  </si>
  <si>
    <t>F62</t>
  </si>
  <si>
    <t>enduring personality changes, not attributable to brain damage and disease</t>
  </si>
  <si>
    <t>F63</t>
  </si>
  <si>
    <t>habit and impulse disorders</t>
  </si>
  <si>
    <t>F64</t>
  </si>
  <si>
    <t>gender identity disorders</t>
  </si>
  <si>
    <t>F65</t>
  </si>
  <si>
    <t>disorders of sexual preference</t>
  </si>
  <si>
    <t>F66</t>
  </si>
  <si>
    <t>psychological and behavioural disorders associated with sexual development and orientation</t>
  </si>
  <si>
    <t>F68</t>
  </si>
  <si>
    <t>other disorders of adult personality and behaviour</t>
  </si>
  <si>
    <t>F69</t>
  </si>
  <si>
    <t>unspecified disorder of adult personality and behaviour</t>
  </si>
  <si>
    <t>F70</t>
  </si>
  <si>
    <t>mild mental retardation</t>
  </si>
  <si>
    <t>F71</t>
  </si>
  <si>
    <t>moderate mental retardation</t>
  </si>
  <si>
    <t>F79</t>
  </si>
  <si>
    <t>unspecified mental retardation</t>
  </si>
  <si>
    <t>F80</t>
  </si>
  <si>
    <t>specific developmental disorders of speech and language</t>
  </si>
  <si>
    <t>F81</t>
  </si>
  <si>
    <t>specific developmental disorders of scholastic skills</t>
  </si>
  <si>
    <t>F82</t>
  </si>
  <si>
    <t>specific developmental disorder of motor function</t>
  </si>
  <si>
    <t>F84</t>
  </si>
  <si>
    <t>pervasive developmental disorders</t>
  </si>
  <si>
    <t>F90</t>
  </si>
  <si>
    <t>hyperkinetic disorders</t>
  </si>
  <si>
    <t>F91</t>
  </si>
  <si>
    <t>conduct disorders</t>
  </si>
  <si>
    <t>F92</t>
  </si>
  <si>
    <t>mixed disorders of conduct and emotions</t>
  </si>
  <si>
    <t>F93</t>
  </si>
  <si>
    <t>emotional disorders with onset specific to childhood</t>
  </si>
  <si>
    <t>F95</t>
  </si>
  <si>
    <t>tic disorders</t>
  </si>
  <si>
    <t>F98</t>
  </si>
  <si>
    <t>other behavioural and emotional disorders with onset usually occurring in childhood and adolescence</t>
  </si>
  <si>
    <t>F99</t>
  </si>
  <si>
    <t>mental disorder, not otherwise specified</t>
  </si>
  <si>
    <t>Nervous system disorders</t>
  </si>
  <si>
    <t>G00</t>
  </si>
  <si>
    <t>bacterial meningitis, not elsewhere classified</t>
  </si>
  <si>
    <t>G01</t>
  </si>
  <si>
    <t>meningitis in bacterial diseases classified elsewhere</t>
  </si>
  <si>
    <t>G02</t>
  </si>
  <si>
    <t>meningitis in other infectious and parasitic diseases classified elsewhere</t>
  </si>
  <si>
    <t>G03</t>
  </si>
  <si>
    <t>meningitis due to other and unspecified causes</t>
  </si>
  <si>
    <t>G04</t>
  </si>
  <si>
    <t>encephalitis, myelitis and encephalomyelitis</t>
  </si>
  <si>
    <t>G05</t>
  </si>
  <si>
    <t>encephalitis, myelitis and encephalomyelitis in diseases classified elsewhere</t>
  </si>
  <si>
    <t>G06</t>
  </si>
  <si>
    <t>intracranial and intraspinal abscess and granuloma</t>
  </si>
  <si>
    <t>G08</t>
  </si>
  <si>
    <t>intracranial and intraspinal phlebitis and thrombophlebitis</t>
  </si>
  <si>
    <t>G09</t>
  </si>
  <si>
    <t>sequelae of inflammatory diseases of central nervous system</t>
  </si>
  <si>
    <t>G10</t>
  </si>
  <si>
    <t>huntington's disease</t>
  </si>
  <si>
    <t>G11</t>
  </si>
  <si>
    <t>hereditary ataxia</t>
  </si>
  <si>
    <t>G12</t>
  </si>
  <si>
    <t>spinal muscular atrophy and related syndromes</t>
  </si>
  <si>
    <t>G13</t>
  </si>
  <si>
    <t>systemic atrophies primarily affecting central nervous system in diseases classified elsewhere</t>
  </si>
  <si>
    <t>G14</t>
  </si>
  <si>
    <t>postpolio syndrome</t>
  </si>
  <si>
    <t>G20</t>
  </si>
  <si>
    <t>parkinson's disease</t>
  </si>
  <si>
    <t>G21</t>
  </si>
  <si>
    <t>secondary parkinsonism</t>
  </si>
  <si>
    <t>G23</t>
  </si>
  <si>
    <t>other degenerative diseases of basal ganglia</t>
  </si>
  <si>
    <t>G24</t>
  </si>
  <si>
    <t>dystonia</t>
  </si>
  <si>
    <t>G25</t>
  </si>
  <si>
    <t>other extrapyramidal and movement disorders</t>
  </si>
  <si>
    <t>G30</t>
  </si>
  <si>
    <t>alzheimer's disease</t>
  </si>
  <si>
    <t>G31</t>
  </si>
  <si>
    <t>other degenerative diseases of nervous system, not elsewhere classified</t>
  </si>
  <si>
    <t>G32</t>
  </si>
  <si>
    <t>other degenerative disorders of nervous system in diseases classified elsewhere</t>
  </si>
  <si>
    <t>G35</t>
  </si>
  <si>
    <t>multiple sclerosis</t>
  </si>
  <si>
    <t>G36</t>
  </si>
  <si>
    <t>other acute disseminated demyelination</t>
  </si>
  <si>
    <t>G37</t>
  </si>
  <si>
    <t>other demyelinating diseases of central nervous system</t>
  </si>
  <si>
    <t>G40</t>
  </si>
  <si>
    <t>epilepsy</t>
  </si>
  <si>
    <t>G41</t>
  </si>
  <si>
    <t>status epilepticus</t>
  </si>
  <si>
    <t>G43</t>
  </si>
  <si>
    <t>migraine</t>
  </si>
  <si>
    <t>G44</t>
  </si>
  <si>
    <t>other headache syndromes</t>
  </si>
  <si>
    <t>G45</t>
  </si>
  <si>
    <t>transient cerebral ischaemic attacks and related syndromes</t>
  </si>
  <si>
    <t>G46</t>
  </si>
  <si>
    <t>vascular syndromes of brain in cerebrovascular diseases</t>
  </si>
  <si>
    <t>G47</t>
  </si>
  <si>
    <t>sleep disorders</t>
  </si>
  <si>
    <t>G50</t>
  </si>
  <si>
    <t>disorders of trigeminal nerve</t>
  </si>
  <si>
    <t>G51</t>
  </si>
  <si>
    <t>facial nerve disorders</t>
  </si>
  <si>
    <t>G52</t>
  </si>
  <si>
    <t>disorders of other cranial nerves</t>
  </si>
  <si>
    <t>G53</t>
  </si>
  <si>
    <t>cranial nerve disorders in diseases classified elsewhere</t>
  </si>
  <si>
    <t>G54</t>
  </si>
  <si>
    <t>nerve root and plexus disorders</t>
  </si>
  <si>
    <t>G55</t>
  </si>
  <si>
    <t>nerve root and plexus compressions in diseases classified elsewhere</t>
  </si>
  <si>
    <t>G56</t>
  </si>
  <si>
    <t>mononeuropathies of upper limb</t>
  </si>
  <si>
    <t>G57</t>
  </si>
  <si>
    <t>mononeuropathies of lower limb</t>
  </si>
  <si>
    <t>G58</t>
  </si>
  <si>
    <t>other mononeuropathies</t>
  </si>
  <si>
    <t>G59</t>
  </si>
  <si>
    <t>mononeuropathy in diseases classified elsewhere</t>
  </si>
  <si>
    <t>G60</t>
  </si>
  <si>
    <t>hereditary and idiopathic neuropathy</t>
  </si>
  <si>
    <t>G61</t>
  </si>
  <si>
    <t>inflammatory polyneuropathy</t>
  </si>
  <si>
    <t>G62</t>
  </si>
  <si>
    <t>other polyneuropathies</t>
  </si>
  <si>
    <t>G63</t>
  </si>
  <si>
    <t>polyneuropathy in diseases classified elsewhere</t>
  </si>
  <si>
    <t>G64</t>
  </si>
  <si>
    <t>other disorders of peripheral nervous system</t>
  </si>
  <si>
    <t>G70</t>
  </si>
  <si>
    <t>myasthenia gravis and other myoneural disorders</t>
  </si>
  <si>
    <t>G71</t>
  </si>
  <si>
    <t>primary disorders of muscles</t>
  </si>
  <si>
    <t>G72</t>
  </si>
  <si>
    <t>other myopathies</t>
  </si>
  <si>
    <t>G73</t>
  </si>
  <si>
    <t>disorders of myoneural junction and muscle in diseases classified elsewhere</t>
  </si>
  <si>
    <t>G80</t>
  </si>
  <si>
    <t>infantile cerebral palsy</t>
  </si>
  <si>
    <t>G81</t>
  </si>
  <si>
    <t>hemiplegia</t>
  </si>
  <si>
    <t>G82</t>
  </si>
  <si>
    <t>paraplegia and tetraplegia</t>
  </si>
  <si>
    <t>G83</t>
  </si>
  <si>
    <t>other paralytic syndromes</t>
  </si>
  <si>
    <t>G90</t>
  </si>
  <si>
    <t>disorders of autonomic nervous system</t>
  </si>
  <si>
    <t>G91</t>
  </si>
  <si>
    <t>hydrocephalus</t>
  </si>
  <si>
    <t>G92</t>
  </si>
  <si>
    <t>toxic encephalopathy</t>
  </si>
  <si>
    <t>G93</t>
  </si>
  <si>
    <t>other disorders of brain</t>
  </si>
  <si>
    <t>G94</t>
  </si>
  <si>
    <t>other disorders of brain in diseases classified elsewhere</t>
  </si>
  <si>
    <t>G95</t>
  </si>
  <si>
    <t>other diseases of spinal cord</t>
  </si>
  <si>
    <t>G96</t>
  </si>
  <si>
    <t>other disorders of central nervous system</t>
  </si>
  <si>
    <t>G97</t>
  </si>
  <si>
    <t>postprocedural disorders of nervous system, not elsewhere classified</t>
  </si>
  <si>
    <t>G98</t>
  </si>
  <si>
    <t>other disorders of nervous system, not elsewhere classified</t>
  </si>
  <si>
    <t>G99</t>
  </si>
  <si>
    <t>other disorders of nervous system in diseases classified elsewhere</t>
  </si>
  <si>
    <t>Eye and adnexa disorders</t>
  </si>
  <si>
    <t>H00</t>
  </si>
  <si>
    <t>hordeolum and chalazion</t>
  </si>
  <si>
    <t>H01</t>
  </si>
  <si>
    <t>other inflammation of eyelid</t>
  </si>
  <si>
    <t>H02</t>
  </si>
  <si>
    <t>other disorders of eyelid</t>
  </si>
  <si>
    <t>H03</t>
  </si>
  <si>
    <t>disorders of eyelid in diseases classified elsewhere</t>
  </si>
  <si>
    <t>H04</t>
  </si>
  <si>
    <t>disorders of lachrymal system</t>
  </si>
  <si>
    <t>H05</t>
  </si>
  <si>
    <t>disorders of orbit</t>
  </si>
  <si>
    <t>H06</t>
  </si>
  <si>
    <t>disorders of lachrymal system and orbit in diseases classified elsewhere</t>
  </si>
  <si>
    <t>H10</t>
  </si>
  <si>
    <t>conjunctivitis</t>
  </si>
  <si>
    <t>H11</t>
  </si>
  <si>
    <t>other disorders of conjunctiva</t>
  </si>
  <si>
    <t>H13</t>
  </si>
  <si>
    <t>disorders of conjunctiva in diseases classified elsewhere</t>
  </si>
  <si>
    <t>H15</t>
  </si>
  <si>
    <t>disorders of sclera</t>
  </si>
  <si>
    <t>H16</t>
  </si>
  <si>
    <t>keratitis</t>
  </si>
  <si>
    <t>H17</t>
  </si>
  <si>
    <t>corneal scars and opacities</t>
  </si>
  <si>
    <t>H18</t>
  </si>
  <si>
    <t>other disorders of cornea</t>
  </si>
  <si>
    <t>H19</t>
  </si>
  <si>
    <t>disorders of sclera and cornea in diseases classified elsewhere</t>
  </si>
  <si>
    <t>H20</t>
  </si>
  <si>
    <t>iridocyclitis</t>
  </si>
  <si>
    <t>H21</t>
  </si>
  <si>
    <t>other disorders of iris and ciliary body</t>
  </si>
  <si>
    <t>H22</t>
  </si>
  <si>
    <t>disorders of iris and ciliary body in diseases classified elsewhere</t>
  </si>
  <si>
    <t>H25</t>
  </si>
  <si>
    <t>senile cataract</t>
  </si>
  <si>
    <t>H26</t>
  </si>
  <si>
    <t>other cataract</t>
  </si>
  <si>
    <t>H27</t>
  </si>
  <si>
    <t>other disorders of lens</t>
  </si>
  <si>
    <t>H28</t>
  </si>
  <si>
    <t>cataract and other disorders of lens in diseases classified elsewhere</t>
  </si>
  <si>
    <t>H30</t>
  </si>
  <si>
    <t>chorioretinal inflammation</t>
  </si>
  <si>
    <t>H31</t>
  </si>
  <si>
    <t>other disorders of choroid</t>
  </si>
  <si>
    <t>H32</t>
  </si>
  <si>
    <t>chorioretinal disorders in diseases classified elsewhere</t>
  </si>
  <si>
    <t>H33</t>
  </si>
  <si>
    <t>retinal detachments and breaks</t>
  </si>
  <si>
    <t>H34</t>
  </si>
  <si>
    <t>retinal vascular occlusions</t>
  </si>
  <si>
    <t>H35</t>
  </si>
  <si>
    <t>other retinal disorders</t>
  </si>
  <si>
    <t>H36</t>
  </si>
  <si>
    <t>retinal disorders in diseases classified elsewhere</t>
  </si>
  <si>
    <t>H40</t>
  </si>
  <si>
    <t>glaucoma</t>
  </si>
  <si>
    <t>H43</t>
  </si>
  <si>
    <t>disorders of vitreous body</t>
  </si>
  <si>
    <t>H44</t>
  </si>
  <si>
    <t>disorders of globe</t>
  </si>
  <si>
    <t>H45</t>
  </si>
  <si>
    <t>disorders of vitreous body and globe in diseases classified elsewhere</t>
  </si>
  <si>
    <t>H46</t>
  </si>
  <si>
    <t>optic neuritis</t>
  </si>
  <si>
    <t>H47</t>
  </si>
  <si>
    <t>other disorders of optic [2nd] nerve and visual pathways</t>
  </si>
  <si>
    <t>H48</t>
  </si>
  <si>
    <t>disorders of optic [2nd] nerve and visual pathways in diseases classified elsewhere</t>
  </si>
  <si>
    <t>H49</t>
  </si>
  <si>
    <t>paralytic strabismus</t>
  </si>
  <si>
    <t>H50</t>
  </si>
  <si>
    <t>other strabismus</t>
  </si>
  <si>
    <t>H51</t>
  </si>
  <si>
    <t>other disorders of binocular movement</t>
  </si>
  <si>
    <t>H52</t>
  </si>
  <si>
    <t>disorders of refraction and accommodation</t>
  </si>
  <si>
    <t>H53</t>
  </si>
  <si>
    <t>visual disturbances</t>
  </si>
  <si>
    <t>H54</t>
  </si>
  <si>
    <t>blindness and low vision</t>
  </si>
  <si>
    <t>H55</t>
  </si>
  <si>
    <t>nystagmus and other irregular eye movements</t>
  </si>
  <si>
    <t>H57</t>
  </si>
  <si>
    <t>other disorders of eye and adnexa</t>
  </si>
  <si>
    <t>H58</t>
  </si>
  <si>
    <t>other disorders of eye and adnexa in diseases classified elsewhere</t>
  </si>
  <si>
    <t>H59</t>
  </si>
  <si>
    <t>postprocedural disorders of eye and adnexa, not elsewhere classified</t>
  </si>
  <si>
    <t>Ear and mastoid process disorders</t>
  </si>
  <si>
    <t>H60</t>
  </si>
  <si>
    <t>otitis externa</t>
  </si>
  <si>
    <t>H61</t>
  </si>
  <si>
    <t>other disorders of external ear</t>
  </si>
  <si>
    <t>H62</t>
  </si>
  <si>
    <t>disorders of external ear in diseases classified elsewhere</t>
  </si>
  <si>
    <t>H65</t>
  </si>
  <si>
    <t>nonsuppurative otitis media</t>
  </si>
  <si>
    <t>H66</t>
  </si>
  <si>
    <t>suppurative and unspecified otitis media</t>
  </si>
  <si>
    <t>H68</t>
  </si>
  <si>
    <t>eustachian salpingitis and obstruction</t>
  </si>
  <si>
    <t>H69</t>
  </si>
  <si>
    <t>other disorders of eustachian tube</t>
  </si>
  <si>
    <t>H70</t>
  </si>
  <si>
    <t>mastoiditis and related conditions</t>
  </si>
  <si>
    <t>H71</t>
  </si>
  <si>
    <t>cholesteatoma of middle ear</t>
  </si>
  <si>
    <t>H72</t>
  </si>
  <si>
    <t>perforation of tympanic membrane</t>
  </si>
  <si>
    <t>H73</t>
  </si>
  <si>
    <t>other disorders of tympanic membrane</t>
  </si>
  <si>
    <t>H74</t>
  </si>
  <si>
    <t>other disorders of middle ear and mastoid</t>
  </si>
  <si>
    <t>H80</t>
  </si>
  <si>
    <t>otosclerosis</t>
  </si>
  <si>
    <t>H81</t>
  </si>
  <si>
    <t>disorders of vestibular function</t>
  </si>
  <si>
    <t>H83</t>
  </si>
  <si>
    <t>other diseases of inner ear</t>
  </si>
  <si>
    <t>H90</t>
  </si>
  <si>
    <t>conductive and sensorineural hearing loss</t>
  </si>
  <si>
    <t>H91</t>
  </si>
  <si>
    <t>other hearing loss</t>
  </si>
  <si>
    <t>H92</t>
  </si>
  <si>
    <t>otalgia and effusion of ear</t>
  </si>
  <si>
    <t>H93</t>
  </si>
  <si>
    <t>other disorders of ear, not elsewhere classified</t>
  </si>
  <si>
    <t>H94</t>
  </si>
  <si>
    <t>other disorders of ear in diseases classified elsewhere</t>
  </si>
  <si>
    <t>H95</t>
  </si>
  <si>
    <t>postprocedural disorders of ear and mastoid process, not elsewhere classified</t>
  </si>
  <si>
    <t>Circulatory system disorders</t>
  </si>
  <si>
    <t>I00</t>
  </si>
  <si>
    <t>rheumatic fever without mention of heart involvement</t>
  </si>
  <si>
    <t>I01</t>
  </si>
  <si>
    <t>rheumatic fever with heart involvement</t>
  </si>
  <si>
    <t>I02</t>
  </si>
  <si>
    <t>rheumatic chorea</t>
  </si>
  <si>
    <t>I05</t>
  </si>
  <si>
    <t>rheumatic mitral valve diseases</t>
  </si>
  <si>
    <t>I06</t>
  </si>
  <si>
    <t>rheumatic aortic valve diseases</t>
  </si>
  <si>
    <t>I07</t>
  </si>
  <si>
    <t>rheumatic tricuspid valve diseases</t>
  </si>
  <si>
    <t>I08</t>
  </si>
  <si>
    <t>multiple valve diseases</t>
  </si>
  <si>
    <t>I09</t>
  </si>
  <si>
    <t>other rheumatic heart diseases</t>
  </si>
  <si>
    <t>I10</t>
  </si>
  <si>
    <t>I11</t>
  </si>
  <si>
    <t>hypertensive heart disease</t>
  </si>
  <si>
    <t>I12</t>
  </si>
  <si>
    <t>hypertensive renal disease</t>
  </si>
  <si>
    <t>I13</t>
  </si>
  <si>
    <t>hypertensive heart and renal disease</t>
  </si>
  <si>
    <t>I15</t>
  </si>
  <si>
    <t>secondary hypertension</t>
  </si>
  <si>
    <t>I20</t>
  </si>
  <si>
    <t>angina pectoris</t>
  </si>
  <si>
    <t>I21</t>
  </si>
  <si>
    <t>acute myocardial infarction</t>
  </si>
  <si>
    <t>I22</t>
  </si>
  <si>
    <t>subsequent myocardial infarction</t>
  </si>
  <si>
    <t>I23</t>
  </si>
  <si>
    <t>certain current complications following acute myocardial infarction</t>
  </si>
  <si>
    <t>I24</t>
  </si>
  <si>
    <t>other acute ischaemic heart diseases</t>
  </si>
  <si>
    <t>I25</t>
  </si>
  <si>
    <t>chronic ischaemic heart disease</t>
  </si>
  <si>
    <t>I26</t>
  </si>
  <si>
    <t>pulmonary embolism</t>
  </si>
  <si>
    <t>I27</t>
  </si>
  <si>
    <t>other pulmonary heart diseases</t>
  </si>
  <si>
    <t>I28</t>
  </si>
  <si>
    <t>other diseases of pulmonary vessels</t>
  </si>
  <si>
    <t>I30</t>
  </si>
  <si>
    <t>acute pericarditis</t>
  </si>
  <si>
    <t>I31</t>
  </si>
  <si>
    <t>other diseases of pericardium</t>
  </si>
  <si>
    <t>I32</t>
  </si>
  <si>
    <t>pericarditis in diseases classified elsewhere</t>
  </si>
  <si>
    <t>I33</t>
  </si>
  <si>
    <t>acute and subacute endocarditis</t>
  </si>
  <si>
    <t>I34</t>
  </si>
  <si>
    <t>nonrheumatic mitral valve disorders</t>
  </si>
  <si>
    <t>I35</t>
  </si>
  <si>
    <t>nonrheumatic aortic valve disorders</t>
  </si>
  <si>
    <t>I36</t>
  </si>
  <si>
    <t>nonrheumatic tricuspid valve disorders</t>
  </si>
  <si>
    <t>I37</t>
  </si>
  <si>
    <t>pulmonary valve disorders</t>
  </si>
  <si>
    <t>I38</t>
  </si>
  <si>
    <t>endocarditis, valve unspecified</t>
  </si>
  <si>
    <t>I39</t>
  </si>
  <si>
    <t>endocarditis and heart valve disorders in diseases classified elsewhere</t>
  </si>
  <si>
    <t>I40</t>
  </si>
  <si>
    <t>acute myocarditis</t>
  </si>
  <si>
    <t>I41</t>
  </si>
  <si>
    <t>myocarditis in diseases classified elsewhere</t>
  </si>
  <si>
    <t>I42</t>
  </si>
  <si>
    <t>cardiomyopathy</t>
  </si>
  <si>
    <t>I43</t>
  </si>
  <si>
    <t>cardiomyopathy in diseases classified elsewhere</t>
  </si>
  <si>
    <t>I44</t>
  </si>
  <si>
    <t>atrioventricular and left bundle-branch block</t>
  </si>
  <si>
    <t>I45</t>
  </si>
  <si>
    <t>other conduction disorders</t>
  </si>
  <si>
    <t>I46</t>
  </si>
  <si>
    <t>cardiac arrest</t>
  </si>
  <si>
    <t>I47</t>
  </si>
  <si>
    <t>paroxysmal tachycardia</t>
  </si>
  <si>
    <t>I48</t>
  </si>
  <si>
    <t>atrial fibrillation and flutter</t>
  </si>
  <si>
    <t>I49</t>
  </si>
  <si>
    <t>other cardiac arrhythmias</t>
  </si>
  <si>
    <t>I50</t>
  </si>
  <si>
    <t>heart failure</t>
  </si>
  <si>
    <t>I51</t>
  </si>
  <si>
    <t>complications and ill-defined descriptions of heart disease</t>
  </si>
  <si>
    <t>I60</t>
  </si>
  <si>
    <t>subarachnoid haemorrhage</t>
  </si>
  <si>
    <t>I61</t>
  </si>
  <si>
    <t>intracerebral haemorrhage</t>
  </si>
  <si>
    <t>I62</t>
  </si>
  <si>
    <t>other nontraumatic intracranial haemorrhage</t>
  </si>
  <si>
    <t>I63</t>
  </si>
  <si>
    <t>cerebral infarction</t>
  </si>
  <si>
    <t>I64</t>
  </si>
  <si>
    <t>stroke, not specified as haemorrhage or infarction</t>
  </si>
  <si>
    <t>I65</t>
  </si>
  <si>
    <t>occlusion and stenosis of precerebral arteries, not resulting in cerebral infarction</t>
  </si>
  <si>
    <t>I66</t>
  </si>
  <si>
    <t>occlusion and stenosis of cerebral arteries, not resulting in cerebral infarction</t>
  </si>
  <si>
    <t>I67</t>
  </si>
  <si>
    <t>other cerebrovascular diseases</t>
  </si>
  <si>
    <t>I68</t>
  </si>
  <si>
    <t>cerebrovascular disorders in diseases classified elsewhere</t>
  </si>
  <si>
    <t>I69</t>
  </si>
  <si>
    <t>sequelae of cerebrovascular disease</t>
  </si>
  <si>
    <t>I70</t>
  </si>
  <si>
    <t>atherosclerosis</t>
  </si>
  <si>
    <t>I71</t>
  </si>
  <si>
    <t>aortic aneurysm and dissection</t>
  </si>
  <si>
    <t>I72</t>
  </si>
  <si>
    <t>other aneurysm</t>
  </si>
  <si>
    <t>I73</t>
  </si>
  <si>
    <t>other peripheral vascular diseases</t>
  </si>
  <si>
    <t>I74</t>
  </si>
  <si>
    <t>arterial embolism and thrombosis</t>
  </si>
  <si>
    <t>I77</t>
  </si>
  <si>
    <t>other disorders of arteries and arterioles</t>
  </si>
  <si>
    <t>I78</t>
  </si>
  <si>
    <t>diseases of capillaries</t>
  </si>
  <si>
    <t>I79</t>
  </si>
  <si>
    <t>disorders of arteries, arterioles and capillaries in diseases classified elsewhere</t>
  </si>
  <si>
    <t>I80</t>
  </si>
  <si>
    <t>phlebitis and thrombophlebitis</t>
  </si>
  <si>
    <t>I81</t>
  </si>
  <si>
    <t>portal vein thrombosis</t>
  </si>
  <si>
    <t>I82</t>
  </si>
  <si>
    <t>other venous embolism and thrombosis</t>
  </si>
  <si>
    <t>I83</t>
  </si>
  <si>
    <t>varicose veins of lower extremities</t>
  </si>
  <si>
    <t>I84</t>
  </si>
  <si>
    <t>haemorrhoids</t>
  </si>
  <si>
    <t>I85</t>
  </si>
  <si>
    <t>oesophageal varices</t>
  </si>
  <si>
    <t>I86</t>
  </si>
  <si>
    <t>varicose veins of other sites</t>
  </si>
  <si>
    <t>I87</t>
  </si>
  <si>
    <t>other disorders of veins</t>
  </si>
  <si>
    <t>I88</t>
  </si>
  <si>
    <t>nonspecific lymphadenitis</t>
  </si>
  <si>
    <t>I89</t>
  </si>
  <si>
    <t>other non-infective disorders of lymphatic vessels and lymph nodes</t>
  </si>
  <si>
    <t>I95</t>
  </si>
  <si>
    <t>hypotension</t>
  </si>
  <si>
    <t>I97</t>
  </si>
  <si>
    <t>postprocedural disorders of circulatory system, not elsewhere classified</t>
  </si>
  <si>
    <t>I98</t>
  </si>
  <si>
    <t>other disorders of circulatory system in diseases classified elsewhere</t>
  </si>
  <si>
    <t>I99</t>
  </si>
  <si>
    <t>other and unspecified disorders of circulatory system</t>
  </si>
  <si>
    <t>Respiratory system disorders</t>
  </si>
  <si>
    <t>J00</t>
  </si>
  <si>
    <t>acute nasopharyngitis [common cold]</t>
  </si>
  <si>
    <t>J01</t>
  </si>
  <si>
    <t>acute sinusitis</t>
  </si>
  <si>
    <t>J02</t>
  </si>
  <si>
    <t>acute pharyngitis</t>
  </si>
  <si>
    <t>J03</t>
  </si>
  <si>
    <t>acute tonsillitis</t>
  </si>
  <si>
    <t>J04</t>
  </si>
  <si>
    <t>acute laryngitis and tracheitis</t>
  </si>
  <si>
    <t>J05</t>
  </si>
  <si>
    <t>acute obstructive laryngitis [croup] and epiglottitis</t>
  </si>
  <si>
    <t>J06</t>
  </si>
  <si>
    <t>acute upper respiratory infections of multiple and unspecified sites</t>
  </si>
  <si>
    <t>J09</t>
  </si>
  <si>
    <t>influenza due to certain identified influenza virus</t>
  </si>
  <si>
    <t>J10</t>
  </si>
  <si>
    <t>influenza due to identified influenza virus</t>
  </si>
  <si>
    <t>J11</t>
  </si>
  <si>
    <t>influenza, virus not identified</t>
  </si>
  <si>
    <t>J12</t>
  </si>
  <si>
    <t>viral pneumonia, not elsewhere classified</t>
  </si>
  <si>
    <t>J13</t>
  </si>
  <si>
    <t>pneumonia due to streptococcus pneumoniae</t>
  </si>
  <si>
    <t>J14</t>
  </si>
  <si>
    <t>pneumonia due to haemophilus influenzae</t>
  </si>
  <si>
    <t>J15</t>
  </si>
  <si>
    <t>bacterial pneumonia, not elsewhere classified</t>
  </si>
  <si>
    <t>J16</t>
  </si>
  <si>
    <t>pneumonia due to other infectious organisms, not elsewhere classified</t>
  </si>
  <si>
    <t>J17</t>
  </si>
  <si>
    <t>pneumonia in diseases classified elsewhere</t>
  </si>
  <si>
    <t>J18</t>
  </si>
  <si>
    <t>pneumonia, organism unspecified</t>
  </si>
  <si>
    <t>J20</t>
  </si>
  <si>
    <t>acute bronchitis</t>
  </si>
  <si>
    <t>J21</t>
  </si>
  <si>
    <t>acute bronchiolitis</t>
  </si>
  <si>
    <t>J22</t>
  </si>
  <si>
    <t>unspecified acute lower respiratory infection</t>
  </si>
  <si>
    <t>J30</t>
  </si>
  <si>
    <t>vasomotor and allergic rhinitis</t>
  </si>
  <si>
    <t>J31</t>
  </si>
  <si>
    <t>chronic rhinitis, nasopharyngitis and pharyngitis</t>
  </si>
  <si>
    <t>J32</t>
  </si>
  <si>
    <t>chronic sinusitis</t>
  </si>
  <si>
    <t>J33</t>
  </si>
  <si>
    <t>nasal polyp</t>
  </si>
  <si>
    <t>J34</t>
  </si>
  <si>
    <t>other disorders of nose and nasal sinuses</t>
  </si>
  <si>
    <t>J35</t>
  </si>
  <si>
    <t>chronic diseases of tonsils and adenoids</t>
  </si>
  <si>
    <t>J36</t>
  </si>
  <si>
    <t>peritonsillar abscess</t>
  </si>
  <si>
    <t>J37</t>
  </si>
  <si>
    <t>chronic laryngitis and laryngotracheitis</t>
  </si>
  <si>
    <t>J38</t>
  </si>
  <si>
    <t>diseases of vocal cords and larynx, not elsewhere classified</t>
  </si>
  <si>
    <t>J39</t>
  </si>
  <si>
    <t>other diseases of upper respiratory tract</t>
  </si>
  <si>
    <t>J40</t>
  </si>
  <si>
    <t>bronchitis, not specified as acute or chronic</t>
  </si>
  <si>
    <t>J41</t>
  </si>
  <si>
    <t>simple and mucopurulent chronic bronchitis</t>
  </si>
  <si>
    <t>J42</t>
  </si>
  <si>
    <t>unspecified chronic bronchitis</t>
  </si>
  <si>
    <t>J43</t>
  </si>
  <si>
    <t>emphysema</t>
  </si>
  <si>
    <t>J44</t>
  </si>
  <si>
    <t>other chronic obstructive pulmonary disease</t>
  </si>
  <si>
    <t>J45</t>
  </si>
  <si>
    <t>asthma</t>
  </si>
  <si>
    <t>J46</t>
  </si>
  <si>
    <t>status asthmaticus</t>
  </si>
  <si>
    <t>J47</t>
  </si>
  <si>
    <t>bronchiectasis</t>
  </si>
  <si>
    <t>J60</t>
  </si>
  <si>
    <t>coalworker's pneumoconiosis</t>
  </si>
  <si>
    <t>J61</t>
  </si>
  <si>
    <t>pneumoconiosis due to asbestos and other mineral fibres</t>
  </si>
  <si>
    <t>J62</t>
  </si>
  <si>
    <t>pneumoconiosis due to dust containing silica</t>
  </si>
  <si>
    <t>J63</t>
  </si>
  <si>
    <t>pneumoconiosis due to other inorganic dusts</t>
  </si>
  <si>
    <t>J64</t>
  </si>
  <si>
    <t>unspecified pneumoconiosis</t>
  </si>
  <si>
    <t>J67</t>
  </si>
  <si>
    <t>hypersensitivity pneumonitis due to organic dust</t>
  </si>
  <si>
    <t>J68</t>
  </si>
  <si>
    <t>respiratory conditions due to inhalation of chemicals, gases, fumes and vapours</t>
  </si>
  <si>
    <t>J69</t>
  </si>
  <si>
    <t>pneumonitis due to solids and liquids</t>
  </si>
  <si>
    <t>J70</t>
  </si>
  <si>
    <t>respiratory conditions due to other external agents</t>
  </si>
  <si>
    <t>J80</t>
  </si>
  <si>
    <t>adult respiratory distress syndrome</t>
  </si>
  <si>
    <t>J81</t>
  </si>
  <si>
    <t>pulmonary oedema</t>
  </si>
  <si>
    <t>J82</t>
  </si>
  <si>
    <t>pulmonary eosinophilia, not elsewhere classified</t>
  </si>
  <si>
    <t>J84</t>
  </si>
  <si>
    <t>other interstitial pulmonary diseases</t>
  </si>
  <si>
    <t>J85</t>
  </si>
  <si>
    <t>abscess of lung and mediastinum</t>
  </si>
  <si>
    <t>J86</t>
  </si>
  <si>
    <t>pyothorax</t>
  </si>
  <si>
    <t>J90</t>
  </si>
  <si>
    <t>pleural effusion, not elsewhere classified</t>
  </si>
  <si>
    <t>J91</t>
  </si>
  <si>
    <t>pleural effusion in conditions classified elsewhere</t>
  </si>
  <si>
    <t>J92</t>
  </si>
  <si>
    <t>pleural plaque</t>
  </si>
  <si>
    <t>J93</t>
  </si>
  <si>
    <t>pneumothorax</t>
  </si>
  <si>
    <t>J94</t>
  </si>
  <si>
    <t>other pleural conditions</t>
  </si>
  <si>
    <t>J95</t>
  </si>
  <si>
    <t>postprocedural respiratory disorders, not elsewhere classified</t>
  </si>
  <si>
    <t>J96</t>
  </si>
  <si>
    <t>respiratory failure, not elsewhere classified</t>
  </si>
  <si>
    <t>J98</t>
  </si>
  <si>
    <t>other respiratory disorders</t>
  </si>
  <si>
    <t>J99</t>
  </si>
  <si>
    <t>respiratory disorders in diseases classified elsewhere</t>
  </si>
  <si>
    <t>Digestive system disorders</t>
  </si>
  <si>
    <t>K00</t>
  </si>
  <si>
    <t>disorders of tooth development and eruption</t>
  </si>
  <si>
    <t>K01</t>
  </si>
  <si>
    <t>embedded and impacted teeth</t>
  </si>
  <si>
    <t>K02</t>
  </si>
  <si>
    <t>dental caries</t>
  </si>
  <si>
    <t>K03</t>
  </si>
  <si>
    <t>other diseases of hard tissues of teeth</t>
  </si>
  <si>
    <t>K04</t>
  </si>
  <si>
    <t>diseases of pulp and periapical tissues</t>
  </si>
  <si>
    <t>K05</t>
  </si>
  <si>
    <t>gingivitis and periodontal diseases</t>
  </si>
  <si>
    <t>K06</t>
  </si>
  <si>
    <t>other disorders of gingiva and edentulous alveolar ridge</t>
  </si>
  <si>
    <t>K07</t>
  </si>
  <si>
    <t>dentofacial anomalies [including malocclusion]</t>
  </si>
  <si>
    <t>K08</t>
  </si>
  <si>
    <t>other disorders of teeth and supporting structures</t>
  </si>
  <si>
    <t>K09</t>
  </si>
  <si>
    <t>cysts of oral region, not elsewhere classified</t>
  </si>
  <si>
    <t>K10</t>
  </si>
  <si>
    <t>other diseases of jaws</t>
  </si>
  <si>
    <t>K11</t>
  </si>
  <si>
    <t>diseases of salivary glands</t>
  </si>
  <si>
    <t>K12</t>
  </si>
  <si>
    <t>stomatitis and related lesions</t>
  </si>
  <si>
    <t>K13</t>
  </si>
  <si>
    <t>other diseases of lip and oral mucosa</t>
  </si>
  <si>
    <t>K14</t>
  </si>
  <si>
    <t>diseases of tongue</t>
  </si>
  <si>
    <t>K20</t>
  </si>
  <si>
    <t>oesophagitis</t>
  </si>
  <si>
    <t>K21</t>
  </si>
  <si>
    <t>gastro-oesophageal reflux disease</t>
  </si>
  <si>
    <t>K22</t>
  </si>
  <si>
    <t>other diseases of oesophagus</t>
  </si>
  <si>
    <t>K23</t>
  </si>
  <si>
    <t>disorders of oesophagus in diseases classified elsewhere</t>
  </si>
  <si>
    <t>K25</t>
  </si>
  <si>
    <t>gastric ulcer</t>
  </si>
  <si>
    <t>K26</t>
  </si>
  <si>
    <t>duodenal ulcer</t>
  </si>
  <si>
    <t>K27</t>
  </si>
  <si>
    <t>peptic ulcer, site unspecified</t>
  </si>
  <si>
    <t>K28</t>
  </si>
  <si>
    <t>gastrojejunal ulcer</t>
  </si>
  <si>
    <t>K29</t>
  </si>
  <si>
    <t>gastritis and duodenitis</t>
  </si>
  <si>
    <t>K30</t>
  </si>
  <si>
    <t>dyspepsia</t>
  </si>
  <si>
    <t>K31</t>
  </si>
  <si>
    <t>other diseases of stomach and duodenum</t>
  </si>
  <si>
    <t>K35</t>
  </si>
  <si>
    <t>acute appendicitis</t>
  </si>
  <si>
    <t>K36</t>
  </si>
  <si>
    <t>other appendicitis</t>
  </si>
  <si>
    <t>K37</t>
  </si>
  <si>
    <t>unspecified appendicitis</t>
  </si>
  <si>
    <t>K38</t>
  </si>
  <si>
    <t>other diseases of appendix</t>
  </si>
  <si>
    <t>K40</t>
  </si>
  <si>
    <t>inguinal hernia</t>
  </si>
  <si>
    <t>K41</t>
  </si>
  <si>
    <t>femoral hernia</t>
  </si>
  <si>
    <t>K42</t>
  </si>
  <si>
    <t>umbilical hernia</t>
  </si>
  <si>
    <t>K43</t>
  </si>
  <si>
    <t>ventral hernia</t>
  </si>
  <si>
    <t>K44</t>
  </si>
  <si>
    <t>diaphragmatic hernia</t>
  </si>
  <si>
    <t>K45</t>
  </si>
  <si>
    <t>other abdominal hernia</t>
  </si>
  <si>
    <t>K46</t>
  </si>
  <si>
    <t>unspecified abdominal hernia</t>
  </si>
  <si>
    <t>K50</t>
  </si>
  <si>
    <t>crohn's disease [regional enteritis]</t>
  </si>
  <si>
    <t>K51</t>
  </si>
  <si>
    <t>ulcerative colitis</t>
  </si>
  <si>
    <t>K52</t>
  </si>
  <si>
    <t>other non-infective gastro-enteritis and colitis</t>
  </si>
  <si>
    <t>K55</t>
  </si>
  <si>
    <t>vascular disorders of intestine</t>
  </si>
  <si>
    <t>K56</t>
  </si>
  <si>
    <t>paralytic ileus and intestinal obstruction without hernia</t>
  </si>
  <si>
    <t>K57</t>
  </si>
  <si>
    <t>diverticular disease of intestine</t>
  </si>
  <si>
    <t>K58</t>
  </si>
  <si>
    <t>irritable bowel syndrome</t>
  </si>
  <si>
    <t>K59</t>
  </si>
  <si>
    <t>other functional intestinal disorders</t>
  </si>
  <si>
    <t>K60</t>
  </si>
  <si>
    <t>fissure and fistula of anal and rectal regions</t>
  </si>
  <si>
    <t>K61</t>
  </si>
  <si>
    <t>abscess of anal and rectal regions</t>
  </si>
  <si>
    <t>K62</t>
  </si>
  <si>
    <t>other diseases of anus and rectum</t>
  </si>
  <si>
    <t>K63</t>
  </si>
  <si>
    <t>other diseases of intestine</t>
  </si>
  <si>
    <t>K64</t>
  </si>
  <si>
    <t>haemorrhoids and perianal venous thrombosis</t>
  </si>
  <si>
    <t>K65</t>
  </si>
  <si>
    <t>peritonitis</t>
  </si>
  <si>
    <t>K66</t>
  </si>
  <si>
    <t>other disorders of peritoneum</t>
  </si>
  <si>
    <t>K67</t>
  </si>
  <si>
    <t>disorders of peritoneum in infectious diseases classified elsewhere</t>
  </si>
  <si>
    <t>K70</t>
  </si>
  <si>
    <t>alcoholic liver disease</t>
  </si>
  <si>
    <t>K71</t>
  </si>
  <si>
    <t>toxic liver disease</t>
  </si>
  <si>
    <t>K72</t>
  </si>
  <si>
    <t>hepatic failure, not elsewhere classified</t>
  </si>
  <si>
    <t>K73</t>
  </si>
  <si>
    <t>chronic hepatitis, not elsewhere classified</t>
  </si>
  <si>
    <t>K74</t>
  </si>
  <si>
    <t>fibrosis and cirrhosis of liver</t>
  </si>
  <si>
    <t>K75</t>
  </si>
  <si>
    <t>other inflammatory liver diseases</t>
  </si>
  <si>
    <t>K76</t>
  </si>
  <si>
    <t>other diseases of liver</t>
  </si>
  <si>
    <t>K77</t>
  </si>
  <si>
    <t>liver disorders in diseases classified elsewhere</t>
  </si>
  <si>
    <t>K80</t>
  </si>
  <si>
    <t>cholelithiasis</t>
  </si>
  <si>
    <t>K81</t>
  </si>
  <si>
    <t>cholecystitis</t>
  </si>
  <si>
    <t>K82</t>
  </si>
  <si>
    <t>other diseases of gallbladder</t>
  </si>
  <si>
    <t>K83</t>
  </si>
  <si>
    <t>other diseases of biliary tract</t>
  </si>
  <si>
    <t>K85</t>
  </si>
  <si>
    <t>acute pancreatitis</t>
  </si>
  <si>
    <t>K86</t>
  </si>
  <si>
    <t>other diseases of pancreas</t>
  </si>
  <si>
    <t>K87</t>
  </si>
  <si>
    <t>disorders of gallbladder, biliary tract and pancreas in diseases classified elsewhere</t>
  </si>
  <si>
    <t>K90</t>
  </si>
  <si>
    <t>intestinal malabsorption</t>
  </si>
  <si>
    <t>K91</t>
  </si>
  <si>
    <t>postprocedural disorders of digestive system, not elsewhere classified</t>
  </si>
  <si>
    <t>K92</t>
  </si>
  <si>
    <t>other diseases of digestive system</t>
  </si>
  <si>
    <t>K93</t>
  </si>
  <si>
    <t>disorders of other digestive organs in diseases classified elsewhere</t>
  </si>
  <si>
    <t>Skin and subcutaneous tissue disorders</t>
  </si>
  <si>
    <t>L00</t>
  </si>
  <si>
    <t>staphylococcal scalded skin syndrome</t>
  </si>
  <si>
    <t>L01</t>
  </si>
  <si>
    <t>impetigo</t>
  </si>
  <si>
    <t>L02</t>
  </si>
  <si>
    <t>cutaneous abscess, furuncle and carbuncle</t>
  </si>
  <si>
    <t>L03</t>
  </si>
  <si>
    <t>cellulitis</t>
  </si>
  <si>
    <t>L04</t>
  </si>
  <si>
    <t>acute lymphadenitis</t>
  </si>
  <si>
    <t>L05</t>
  </si>
  <si>
    <t>pilonidal cyst</t>
  </si>
  <si>
    <t>L08</t>
  </si>
  <si>
    <t>other local infections of skin and subcutaneous tissue</t>
  </si>
  <si>
    <t>L10</t>
  </si>
  <si>
    <t>pemphigus</t>
  </si>
  <si>
    <t>L11</t>
  </si>
  <si>
    <t>other acantholytic disorders</t>
  </si>
  <si>
    <t>L12</t>
  </si>
  <si>
    <t>pemphigoid</t>
  </si>
  <si>
    <t>L13</t>
  </si>
  <si>
    <t>other bullous disorders</t>
  </si>
  <si>
    <t>L20</t>
  </si>
  <si>
    <t>atopic dermatitis</t>
  </si>
  <si>
    <t>L21</t>
  </si>
  <si>
    <t>seborrhoeic dermatitis</t>
  </si>
  <si>
    <t>L22</t>
  </si>
  <si>
    <t>diaper [napkin] dermatitis</t>
  </si>
  <si>
    <t>L23</t>
  </si>
  <si>
    <t>allergic contact dermatitis</t>
  </si>
  <si>
    <t>L24</t>
  </si>
  <si>
    <t>irritant contact dermatitis</t>
  </si>
  <si>
    <t>L25</t>
  </si>
  <si>
    <t>unspecified contact dermatitis</t>
  </si>
  <si>
    <t>L26</t>
  </si>
  <si>
    <t>exfoliative dermatitis</t>
  </si>
  <si>
    <t>L27</t>
  </si>
  <si>
    <t>dermatitis due to substances taken internally</t>
  </si>
  <si>
    <t>L28</t>
  </si>
  <si>
    <t>lichen simplex chronicus and prurigo</t>
  </si>
  <si>
    <t>L29</t>
  </si>
  <si>
    <t>pruritus</t>
  </si>
  <si>
    <t>L30</t>
  </si>
  <si>
    <t>other dermatitis</t>
  </si>
  <si>
    <t>L40</t>
  </si>
  <si>
    <t>psoriasis</t>
  </si>
  <si>
    <t>L41</t>
  </si>
  <si>
    <t>parapsoriasis</t>
  </si>
  <si>
    <t>L42</t>
  </si>
  <si>
    <t>pityriasis rosea</t>
  </si>
  <si>
    <t>L43</t>
  </si>
  <si>
    <t>lichen planus</t>
  </si>
  <si>
    <t>L44</t>
  </si>
  <si>
    <t>other papulosquamous disorders</t>
  </si>
  <si>
    <t>L50</t>
  </si>
  <si>
    <t>urticaria</t>
  </si>
  <si>
    <t>L51</t>
  </si>
  <si>
    <t>erythema multiforme</t>
  </si>
  <si>
    <t>L52</t>
  </si>
  <si>
    <t>erythema nodosum</t>
  </si>
  <si>
    <t>L53</t>
  </si>
  <si>
    <t>other erythematous conditions</t>
  </si>
  <si>
    <t>L55</t>
  </si>
  <si>
    <t>sunburn</t>
  </si>
  <si>
    <t>L56</t>
  </si>
  <si>
    <t>other acute skin changes due to ultraviolet radiation</t>
  </si>
  <si>
    <t>L57</t>
  </si>
  <si>
    <t>skin changes due to chronic exposure to nonionising radiation</t>
  </si>
  <si>
    <t>L58</t>
  </si>
  <si>
    <t>radiodermatitis</t>
  </si>
  <si>
    <t>L59</t>
  </si>
  <si>
    <t>other disorders of skin and subcutaneous tissue related to radiation</t>
  </si>
  <si>
    <t>L60</t>
  </si>
  <si>
    <t>nail disorders</t>
  </si>
  <si>
    <t>L63</t>
  </si>
  <si>
    <t>alopecia areata</t>
  </si>
  <si>
    <t>L64</t>
  </si>
  <si>
    <t>androgenic alopecia</t>
  </si>
  <si>
    <t>L65</t>
  </si>
  <si>
    <t>other nonscarring hair loss</t>
  </si>
  <si>
    <t>L66</t>
  </si>
  <si>
    <t>cicatricial alopecia [scarring hair loss]</t>
  </si>
  <si>
    <t>L67</t>
  </si>
  <si>
    <t>hair colour and hair shaft abnormalities</t>
  </si>
  <si>
    <t>L68</t>
  </si>
  <si>
    <t>hypertrichosis</t>
  </si>
  <si>
    <t>L70</t>
  </si>
  <si>
    <t>acne</t>
  </si>
  <si>
    <t>L71</t>
  </si>
  <si>
    <t>rosacea</t>
  </si>
  <si>
    <t>L72</t>
  </si>
  <si>
    <t>follicular cysts of skin and subcutaneous tissue</t>
  </si>
  <si>
    <t>L73</t>
  </si>
  <si>
    <t>other follicular disorders</t>
  </si>
  <si>
    <t>L74</t>
  </si>
  <si>
    <t>eccrine sweat disorders</t>
  </si>
  <si>
    <t>L75</t>
  </si>
  <si>
    <t>apocrine sweat disorders</t>
  </si>
  <si>
    <t>L80</t>
  </si>
  <si>
    <t>vitiligo</t>
  </si>
  <si>
    <t>L81</t>
  </si>
  <si>
    <t>other disorders of pigmentation</t>
  </si>
  <si>
    <t>L82</t>
  </si>
  <si>
    <t>seborrhoeic keratosis</t>
  </si>
  <si>
    <t>L83</t>
  </si>
  <si>
    <t>acanthosis nigricans</t>
  </si>
  <si>
    <t>L84</t>
  </si>
  <si>
    <t>corns and callosities</t>
  </si>
  <si>
    <t>L85</t>
  </si>
  <si>
    <t>other epidermal thickening</t>
  </si>
  <si>
    <t>L87</t>
  </si>
  <si>
    <t>transepidermal elimination disorders</t>
  </si>
  <si>
    <t>L88</t>
  </si>
  <si>
    <t>pyoderma gangrenosum</t>
  </si>
  <si>
    <t>L89</t>
  </si>
  <si>
    <t>decubitus ulcer</t>
  </si>
  <si>
    <t>L90</t>
  </si>
  <si>
    <t>atrophic disorders of skin</t>
  </si>
  <si>
    <t>L91</t>
  </si>
  <si>
    <t>hypertrophic disorders of skin</t>
  </si>
  <si>
    <t>L92</t>
  </si>
  <si>
    <t>granulomatous disorders of skin and subcutaneous tissue</t>
  </si>
  <si>
    <t>L93</t>
  </si>
  <si>
    <t>lupus erythematosus</t>
  </si>
  <si>
    <t>L94</t>
  </si>
  <si>
    <t>other localised connective tissue disorders</t>
  </si>
  <si>
    <t>L95</t>
  </si>
  <si>
    <t>vasculitis limited to skin, not elsewhere classified</t>
  </si>
  <si>
    <t>L97</t>
  </si>
  <si>
    <t>ulcer of lower limb, not elsewhere classified</t>
  </si>
  <si>
    <t>L98</t>
  </si>
  <si>
    <t>other disorders of skin and subcutaneous tissue, not elsewhere classified</t>
  </si>
  <si>
    <t>L99</t>
  </si>
  <si>
    <t>other disorders of skin and subcutaneous tissue in diseases classified elsewhere</t>
  </si>
  <si>
    <t>Musculoskeletal system and connective tissue disorders</t>
  </si>
  <si>
    <t>M00</t>
  </si>
  <si>
    <t>pyogenic arthritis</t>
  </si>
  <si>
    <t>M01</t>
  </si>
  <si>
    <t>direct infections of joint in infectious and parasitic diseases classified elsewhere</t>
  </si>
  <si>
    <t>M02</t>
  </si>
  <si>
    <t>reactive arthropathies</t>
  </si>
  <si>
    <t>M03</t>
  </si>
  <si>
    <t>postinfective and reactive arthropathies in diseases classified elsewhere</t>
  </si>
  <si>
    <t>M05</t>
  </si>
  <si>
    <t>seropositive rheumatoid arthritis</t>
  </si>
  <si>
    <t>M06</t>
  </si>
  <si>
    <t>other rheumatoid arthritis</t>
  </si>
  <si>
    <t>M07</t>
  </si>
  <si>
    <t>psoriatic and enteropathic arthropathies</t>
  </si>
  <si>
    <t>M08</t>
  </si>
  <si>
    <t>juvenile arthritis</t>
  </si>
  <si>
    <t>M10</t>
  </si>
  <si>
    <t>gout</t>
  </si>
  <si>
    <t>M11</t>
  </si>
  <si>
    <t>other crystal arthropathies</t>
  </si>
  <si>
    <t>M12</t>
  </si>
  <si>
    <t>other specific arthropathies</t>
  </si>
  <si>
    <t>M13</t>
  </si>
  <si>
    <t>other arthritis</t>
  </si>
  <si>
    <t>M14</t>
  </si>
  <si>
    <t>arthropathies in other diseases classified elsewhere</t>
  </si>
  <si>
    <t>M15</t>
  </si>
  <si>
    <t>polyarthrosis</t>
  </si>
  <si>
    <t>M16</t>
  </si>
  <si>
    <t>coxarthrosis [arthrosis of hip]</t>
  </si>
  <si>
    <t>M17</t>
  </si>
  <si>
    <t>gonarthrosis [arthrosis of knee]</t>
  </si>
  <si>
    <t>M18</t>
  </si>
  <si>
    <t>arthrosis of first carpometacarpal joint</t>
  </si>
  <si>
    <t>M19</t>
  </si>
  <si>
    <t>other arthrosis</t>
  </si>
  <si>
    <t>M20</t>
  </si>
  <si>
    <t>acquired deformities of fingers and toes</t>
  </si>
  <si>
    <t>M21</t>
  </si>
  <si>
    <t>other acquired deformities of limbs</t>
  </si>
  <si>
    <t>M22</t>
  </si>
  <si>
    <t>disorders of patella</t>
  </si>
  <si>
    <t>M23</t>
  </si>
  <si>
    <t>internal derangement of knee</t>
  </si>
  <si>
    <t>M24</t>
  </si>
  <si>
    <t>other specific joint derangements</t>
  </si>
  <si>
    <t>M25</t>
  </si>
  <si>
    <t>other joint disorders, not elsewhere classified</t>
  </si>
  <si>
    <t>M30</t>
  </si>
  <si>
    <t>polyarteritis nodosa and related conditions</t>
  </si>
  <si>
    <t>M31</t>
  </si>
  <si>
    <t>other necrotising vasculopathies</t>
  </si>
  <si>
    <t>M32</t>
  </si>
  <si>
    <t>systemic lupus erythematosus</t>
  </si>
  <si>
    <t>M33</t>
  </si>
  <si>
    <t>dermatopolymyositis</t>
  </si>
  <si>
    <t>M34</t>
  </si>
  <si>
    <t>systemic sclerosis</t>
  </si>
  <si>
    <t>M35</t>
  </si>
  <si>
    <t>other systemic involvement of connective tissue</t>
  </si>
  <si>
    <t>M36</t>
  </si>
  <si>
    <t>systemic disorders of connective tissue in diseases classified elsewhere</t>
  </si>
  <si>
    <t>M40</t>
  </si>
  <si>
    <t>kyphosis and lordosis</t>
  </si>
  <si>
    <t>M41</t>
  </si>
  <si>
    <t>scoliosis</t>
  </si>
  <si>
    <t>M42</t>
  </si>
  <si>
    <t>spinal osteochondrosis</t>
  </si>
  <si>
    <t>M43</t>
  </si>
  <si>
    <t>other deforming dorsopathies</t>
  </si>
  <si>
    <t>M45</t>
  </si>
  <si>
    <t>ankylosing spondylitis</t>
  </si>
  <si>
    <t>M46</t>
  </si>
  <si>
    <t>other inflammatory spondylopathies</t>
  </si>
  <si>
    <t>M47</t>
  </si>
  <si>
    <t>spondylosis</t>
  </si>
  <si>
    <t>M48</t>
  </si>
  <si>
    <t>other spondylopathies</t>
  </si>
  <si>
    <t>M49</t>
  </si>
  <si>
    <t>spondylopathies in diseases classified elsewhere</t>
  </si>
  <si>
    <t>M50</t>
  </si>
  <si>
    <t>cervical disk disorders</t>
  </si>
  <si>
    <t>M51</t>
  </si>
  <si>
    <t>other intervertebral disk disorders</t>
  </si>
  <si>
    <t>M53</t>
  </si>
  <si>
    <t>other dorsopathies, not elsewhere classified</t>
  </si>
  <si>
    <t>M54</t>
  </si>
  <si>
    <t>dorsalgia</t>
  </si>
  <si>
    <t>M60</t>
  </si>
  <si>
    <t>myositis</t>
  </si>
  <si>
    <t>M61</t>
  </si>
  <si>
    <t>calcification and ossification of muscle</t>
  </si>
  <si>
    <t>M62</t>
  </si>
  <si>
    <t>other disorders of muscle</t>
  </si>
  <si>
    <t>M65</t>
  </si>
  <si>
    <t>synovitis and tenosynovitis</t>
  </si>
  <si>
    <t>M66</t>
  </si>
  <si>
    <t>spontaneous rupture of synovium and tendon</t>
  </si>
  <si>
    <t>M67</t>
  </si>
  <si>
    <t>other disorders of synovium and tendon</t>
  </si>
  <si>
    <t>M70</t>
  </si>
  <si>
    <t>soft tissue disorders related to use, overuse and pressure</t>
  </si>
  <si>
    <t>M71</t>
  </si>
  <si>
    <t>other bursopathies</t>
  </si>
  <si>
    <t>M72</t>
  </si>
  <si>
    <t>fibroblastic disorders</t>
  </si>
  <si>
    <t>M75</t>
  </si>
  <si>
    <t>shoulder lesions</t>
  </si>
  <si>
    <t>M76</t>
  </si>
  <si>
    <t>enthesopathies of lower limb, excluding foot</t>
  </si>
  <si>
    <t>M77</t>
  </si>
  <si>
    <t>other enthesopathies</t>
  </si>
  <si>
    <t>M79</t>
  </si>
  <si>
    <t>other soft tissue disorders, not elsewhere classified</t>
  </si>
  <si>
    <t>M80</t>
  </si>
  <si>
    <t>osteoporosis with pathological fracture</t>
  </si>
  <si>
    <t>M81</t>
  </si>
  <si>
    <t>osteoporosis without pathological fracture</t>
  </si>
  <si>
    <t>M82</t>
  </si>
  <si>
    <t>osteoporosis in diseases classified elsewhere</t>
  </si>
  <si>
    <t>M83</t>
  </si>
  <si>
    <t>adult osteomalacia</t>
  </si>
  <si>
    <t>M84</t>
  </si>
  <si>
    <t>disorders of continuity of bone</t>
  </si>
  <si>
    <t>M85</t>
  </si>
  <si>
    <t>other disorders of bone density and structure</t>
  </si>
  <si>
    <t>M86</t>
  </si>
  <si>
    <t>osteomyelitis</t>
  </si>
  <si>
    <t>M87</t>
  </si>
  <si>
    <t>osteonecrosis</t>
  </si>
  <si>
    <t>M88</t>
  </si>
  <si>
    <t>paget's disease of bone [osteitis deformans]</t>
  </si>
  <si>
    <t>M89</t>
  </si>
  <si>
    <t>other disorders of bone</t>
  </si>
  <si>
    <t>M90</t>
  </si>
  <si>
    <t>osteopathies in diseases classified elsewhere</t>
  </si>
  <si>
    <t>M91</t>
  </si>
  <si>
    <t>juvenile osteochondrosis of hip and pelvis</t>
  </si>
  <si>
    <t>M92</t>
  </si>
  <si>
    <t>other juvenile osteochondrosis</t>
  </si>
  <si>
    <t>M93</t>
  </si>
  <si>
    <t>other osteochondropathies</t>
  </si>
  <si>
    <t>M94</t>
  </si>
  <si>
    <t>other disorders of cartilage</t>
  </si>
  <si>
    <t>M95</t>
  </si>
  <si>
    <t>other acquired deformities of musculoskeletal system and connective tissue</t>
  </si>
  <si>
    <t>M96</t>
  </si>
  <si>
    <t>postprocedural musculoskeletal disorders, not elsewhere classified</t>
  </si>
  <si>
    <t>M99</t>
  </si>
  <si>
    <t>biomechanical lesions, not elsewhere classified</t>
  </si>
  <si>
    <t>Genitourinary system disorders</t>
  </si>
  <si>
    <t>N00</t>
  </si>
  <si>
    <t>acute nephritic syndrome</t>
  </si>
  <si>
    <t>N01</t>
  </si>
  <si>
    <t>rapidly progressive nephritic syndrome</t>
  </si>
  <si>
    <t>N02</t>
  </si>
  <si>
    <t>recurrent and persistent haematuria</t>
  </si>
  <si>
    <t>N03</t>
  </si>
  <si>
    <t>chronic nephritic syndrome</t>
  </si>
  <si>
    <t>N04</t>
  </si>
  <si>
    <t>nephrotic syndrome</t>
  </si>
  <si>
    <t>N05</t>
  </si>
  <si>
    <t>unspecified nephritic syndrome</t>
  </si>
  <si>
    <t>N06</t>
  </si>
  <si>
    <t>isolated proteinuria with specified morphological lesion</t>
  </si>
  <si>
    <t>N07</t>
  </si>
  <si>
    <t>hereditary nephropathy, not elsewhere classified</t>
  </si>
  <si>
    <t>N08</t>
  </si>
  <si>
    <t>glomerular disorders in diseases classified elsewhere</t>
  </si>
  <si>
    <t>N10</t>
  </si>
  <si>
    <t>acute tubulo-interstitial nephritis</t>
  </si>
  <si>
    <t>N11</t>
  </si>
  <si>
    <t>chronic tubulo-interstitial nephritis</t>
  </si>
  <si>
    <t>N12</t>
  </si>
  <si>
    <t>tubulo-interstitial nephritis, not specified as acute or chronic</t>
  </si>
  <si>
    <t>N13</t>
  </si>
  <si>
    <t>obstructive and reflux uropathy</t>
  </si>
  <si>
    <t>N14</t>
  </si>
  <si>
    <t>drug- and heavy-metal-induced tubulo-interstitial and tubular conditions</t>
  </si>
  <si>
    <t>N15</t>
  </si>
  <si>
    <t>other renal tubulo-interstitial diseases</t>
  </si>
  <si>
    <t>N16</t>
  </si>
  <si>
    <t>renal tubulo-interstitial disorders in diseases classified elsewhere</t>
  </si>
  <si>
    <t>N17</t>
  </si>
  <si>
    <t>acute renal failure</t>
  </si>
  <si>
    <t>N18</t>
  </si>
  <si>
    <t>chronic renal failure</t>
  </si>
  <si>
    <t>N19</t>
  </si>
  <si>
    <t>unspecified renal failure</t>
  </si>
  <si>
    <t>N20</t>
  </si>
  <si>
    <t>calculus of kidney and ureter</t>
  </si>
  <si>
    <t>N21</t>
  </si>
  <si>
    <t>calculus of lower urinary tract</t>
  </si>
  <si>
    <t>N23</t>
  </si>
  <si>
    <t>unspecified renal colic</t>
  </si>
  <si>
    <t>N25</t>
  </si>
  <si>
    <t>disorders resulting from impaired renal tubular function</t>
  </si>
  <si>
    <t>N26</t>
  </si>
  <si>
    <t>unspecified contracted kidney</t>
  </si>
  <si>
    <t>N27</t>
  </si>
  <si>
    <t>small kidney of unknown cause</t>
  </si>
  <si>
    <t>N28</t>
  </si>
  <si>
    <t>other disorders of kidney and ureter, not elsewhere classified</t>
  </si>
  <si>
    <t>N29</t>
  </si>
  <si>
    <t>other disorders of kidney and ureter in diseases classified elsewhere</t>
  </si>
  <si>
    <t>N30</t>
  </si>
  <si>
    <t>cystitis</t>
  </si>
  <si>
    <t>N31</t>
  </si>
  <si>
    <t>neuromuscular dysfunction of bladder, not elsewhere classified</t>
  </si>
  <si>
    <t>N32</t>
  </si>
  <si>
    <t>other disorders of bladder</t>
  </si>
  <si>
    <t>N33</t>
  </si>
  <si>
    <t>bladder disorders in diseases classified elsewhere</t>
  </si>
  <si>
    <t>N34</t>
  </si>
  <si>
    <t>urethritis and urethral syndrome</t>
  </si>
  <si>
    <t>N35</t>
  </si>
  <si>
    <t>urethral stricture</t>
  </si>
  <si>
    <t>N36</t>
  </si>
  <si>
    <t>other disorders of urethra</t>
  </si>
  <si>
    <t>N37</t>
  </si>
  <si>
    <t>urethral disorders in diseases classified elsewhere</t>
  </si>
  <si>
    <t>N39</t>
  </si>
  <si>
    <t>other disorders of urinary system</t>
  </si>
  <si>
    <t>N40</t>
  </si>
  <si>
    <t>hyperplasia of prostate</t>
  </si>
  <si>
    <t>N41</t>
  </si>
  <si>
    <t>inflammatory diseases of prostate</t>
  </si>
  <si>
    <t>N42</t>
  </si>
  <si>
    <t>other disorders of prostate</t>
  </si>
  <si>
    <t>N43</t>
  </si>
  <si>
    <t>hydrocele and spermatocele</t>
  </si>
  <si>
    <t>N44</t>
  </si>
  <si>
    <t>torsion of testis</t>
  </si>
  <si>
    <t>N45</t>
  </si>
  <si>
    <t>orchitis and epididymitis</t>
  </si>
  <si>
    <t>N46</t>
  </si>
  <si>
    <t>male infertility</t>
  </si>
  <si>
    <t>N47</t>
  </si>
  <si>
    <t>redundant prepuce, phimosis and paraphimosis</t>
  </si>
  <si>
    <t>N48</t>
  </si>
  <si>
    <t>other disorders of penis</t>
  </si>
  <si>
    <t>N49</t>
  </si>
  <si>
    <t>inflammatory disorders of male genital organs, not elsewhere classified</t>
  </si>
  <si>
    <t>N50</t>
  </si>
  <si>
    <t>other disorders of male genital organs</t>
  </si>
  <si>
    <t>N51</t>
  </si>
  <si>
    <t>disorders of male genital organs in diseases classified elsewhere</t>
  </si>
  <si>
    <t>N60</t>
  </si>
  <si>
    <t>benign mammary dysplasia</t>
  </si>
  <si>
    <t>N61</t>
  </si>
  <si>
    <t>inflammatory disorders of breast</t>
  </si>
  <si>
    <t>N62</t>
  </si>
  <si>
    <t>hypertrophy of breast</t>
  </si>
  <si>
    <t>N63</t>
  </si>
  <si>
    <t>unspecified lump in breast</t>
  </si>
  <si>
    <t>N64</t>
  </si>
  <si>
    <t>other disorders of breast</t>
  </si>
  <si>
    <t>N70</t>
  </si>
  <si>
    <t>salpingitis and oophoritis</t>
  </si>
  <si>
    <t>N71</t>
  </si>
  <si>
    <t>inflammatory disease of uterus, except cervix</t>
  </si>
  <si>
    <t>N72</t>
  </si>
  <si>
    <t>inflammatory disease of cervix uteri</t>
  </si>
  <si>
    <t>N73</t>
  </si>
  <si>
    <t>other female pelvic inflammatory diseases</t>
  </si>
  <si>
    <t>N74</t>
  </si>
  <si>
    <t>female pelvic inflammatory disorders in diseases classified elsewhere</t>
  </si>
  <si>
    <t>N75</t>
  </si>
  <si>
    <t>diseases of bartholin's gland</t>
  </si>
  <si>
    <t>N76</t>
  </si>
  <si>
    <t>other inflammation of vagina and vulva</t>
  </si>
  <si>
    <t>N77</t>
  </si>
  <si>
    <t>vulvovaginal ulceration and inflammation in diseases classified elsewhere</t>
  </si>
  <si>
    <t>N80</t>
  </si>
  <si>
    <t>endometriosis</t>
  </si>
  <si>
    <t>N81</t>
  </si>
  <si>
    <t>female genital prolapse</t>
  </si>
  <si>
    <t>N82</t>
  </si>
  <si>
    <t>fistulae involving female genital tract</t>
  </si>
  <si>
    <t>N83</t>
  </si>
  <si>
    <t>noninflammatory disorders of ovary, fallopian tube and broad ligament</t>
  </si>
  <si>
    <t>N84</t>
  </si>
  <si>
    <t>polyp of female genital tract</t>
  </si>
  <si>
    <t>N85</t>
  </si>
  <si>
    <t>other noninflammatory disorders of uterus, except cervix</t>
  </si>
  <si>
    <t>N86</t>
  </si>
  <si>
    <t>erosion and ectropion of cervix uteri</t>
  </si>
  <si>
    <t>N87</t>
  </si>
  <si>
    <t>dysplasia of cervix uteri</t>
  </si>
  <si>
    <t>N88</t>
  </si>
  <si>
    <t>other noninflammatory disorders of cervix uteri</t>
  </si>
  <si>
    <t>N89</t>
  </si>
  <si>
    <t>other noninflammatory disorders of vagina</t>
  </si>
  <si>
    <t>N90</t>
  </si>
  <si>
    <t>other noninflammatory disorders of vulva and perineum</t>
  </si>
  <si>
    <t>N91</t>
  </si>
  <si>
    <t>absent, scanty and rare menstruation</t>
  </si>
  <si>
    <t>N92</t>
  </si>
  <si>
    <t>excessive, frequent and irregular menstruation</t>
  </si>
  <si>
    <t>N93</t>
  </si>
  <si>
    <t>other abnormal uterine and vaginal bleeding</t>
  </si>
  <si>
    <t>N94</t>
  </si>
  <si>
    <t>pain and other conditions associated with female genital organs and menstrual cycle</t>
  </si>
  <si>
    <t>N95</t>
  </si>
  <si>
    <t>menopausal and other perimenopausal disorders</t>
  </si>
  <si>
    <t>N96</t>
  </si>
  <si>
    <t>habitual aborter</t>
  </si>
  <si>
    <t>N97</t>
  </si>
  <si>
    <t>female infertility</t>
  </si>
  <si>
    <t>N98</t>
  </si>
  <si>
    <t>complications associated with artificial fertilisation</t>
  </si>
  <si>
    <t>N99</t>
  </si>
  <si>
    <t>postprocedural disorders of genito-urinary system, not elsewhere classified</t>
  </si>
  <si>
    <t>Pregnancy, childbirth and the puerperium</t>
  </si>
  <si>
    <t>O00</t>
  </si>
  <si>
    <t>ectopic pregnancy</t>
  </si>
  <si>
    <t>O01</t>
  </si>
  <si>
    <t>hydatidiform mole</t>
  </si>
  <si>
    <t>O02</t>
  </si>
  <si>
    <t>other abnormal products of conception</t>
  </si>
  <si>
    <t>O03</t>
  </si>
  <si>
    <t>spontaneous abortion</t>
  </si>
  <si>
    <t>O04</t>
  </si>
  <si>
    <t>medical abortion</t>
  </si>
  <si>
    <t>O06</t>
  </si>
  <si>
    <t>unspecified abortion</t>
  </si>
  <si>
    <t>O07</t>
  </si>
  <si>
    <t>failed attempted abortion</t>
  </si>
  <si>
    <t>O08</t>
  </si>
  <si>
    <t>complications following abortion and ectopic and molar pregnancy</t>
  </si>
  <si>
    <t>O10</t>
  </si>
  <si>
    <t>pre-existing hypertension complicating pregnancy, childbirth and the puerperium</t>
  </si>
  <si>
    <t>O11</t>
  </si>
  <si>
    <t>pre-existing hypertensive disorder with superimposed proteinuria</t>
  </si>
  <si>
    <t>O12</t>
  </si>
  <si>
    <t>gestational [pregnancy-induced] oedema and proteinuria without hypertension</t>
  </si>
  <si>
    <t>O13</t>
  </si>
  <si>
    <t>gestational [pregnancy-induced] hypertension without significant proteinuria</t>
  </si>
  <si>
    <t>O14</t>
  </si>
  <si>
    <t>gestational [pregnancy-induced] hypertension with significant proteinuria</t>
  </si>
  <si>
    <t>O15</t>
  </si>
  <si>
    <t>eclampsia</t>
  </si>
  <si>
    <t>O16</t>
  </si>
  <si>
    <t>unspecified maternal hypertension</t>
  </si>
  <si>
    <t>O20</t>
  </si>
  <si>
    <t>haemorrhage in early pregnancy</t>
  </si>
  <si>
    <t>O21</t>
  </si>
  <si>
    <t>excessive vomiting in pregnancy</t>
  </si>
  <si>
    <t>O22</t>
  </si>
  <si>
    <t>venous complications in pregnancy</t>
  </si>
  <si>
    <t>O23</t>
  </si>
  <si>
    <t>infections of genito-urinary tract in pregnancy</t>
  </si>
  <si>
    <t>O24</t>
  </si>
  <si>
    <t>diabetes mellitus in pregnancy</t>
  </si>
  <si>
    <t>O26</t>
  </si>
  <si>
    <t>maternal care for other conditions predominantly related to pregnancy</t>
  </si>
  <si>
    <t>O28</t>
  </si>
  <si>
    <t>abnormal findings on antenatal screening of mother</t>
  </si>
  <si>
    <t>O30</t>
  </si>
  <si>
    <t>multiple gestation</t>
  </si>
  <si>
    <t>O31</t>
  </si>
  <si>
    <t>complications specific to multiple gestation</t>
  </si>
  <si>
    <t>O32</t>
  </si>
  <si>
    <t>maternal care for known or suspected malpresentation of foetus</t>
  </si>
  <si>
    <t>O33</t>
  </si>
  <si>
    <t>maternal care for known or suspected disproportion</t>
  </si>
  <si>
    <t>O34</t>
  </si>
  <si>
    <t>maternal care for known or suspected abnormality of pelvic organs</t>
  </si>
  <si>
    <t>O35</t>
  </si>
  <si>
    <t>maternal care for known or suspected foetal abnormality and damage</t>
  </si>
  <si>
    <t>O36</t>
  </si>
  <si>
    <t>maternal care for other known or suspected foetal problems</t>
  </si>
  <si>
    <t>O40</t>
  </si>
  <si>
    <t>polyhydramnios</t>
  </si>
  <si>
    <t>O41</t>
  </si>
  <si>
    <t>other disorders of amniotic fluid and membranes</t>
  </si>
  <si>
    <t>O42</t>
  </si>
  <si>
    <t>premature rupture of membranes</t>
  </si>
  <si>
    <t>O43</t>
  </si>
  <si>
    <t>placental disorders</t>
  </si>
  <si>
    <t>O44</t>
  </si>
  <si>
    <t>placenta praevia</t>
  </si>
  <si>
    <t>O45</t>
  </si>
  <si>
    <t>premature separation of placenta [abruptio placentae]</t>
  </si>
  <si>
    <t>O46</t>
  </si>
  <si>
    <t>antepartum haemorrhage, not elsewhere classified</t>
  </si>
  <si>
    <t>O47</t>
  </si>
  <si>
    <t>false labour</t>
  </si>
  <si>
    <t>O48</t>
  </si>
  <si>
    <t>prolonged pregnancy</t>
  </si>
  <si>
    <t>O60</t>
  </si>
  <si>
    <t>preterm delivery</t>
  </si>
  <si>
    <t>O61</t>
  </si>
  <si>
    <t>failed induction of labour</t>
  </si>
  <si>
    <t>O62</t>
  </si>
  <si>
    <t>abnormalities of forces of labour</t>
  </si>
  <si>
    <t>O63</t>
  </si>
  <si>
    <t>long labour</t>
  </si>
  <si>
    <t>O64</t>
  </si>
  <si>
    <t>obstructed labour due to malposition and malpresentation of foetus</t>
  </si>
  <si>
    <t>O65</t>
  </si>
  <si>
    <t>obstructed labour due to maternal pelvic abnormality</t>
  </si>
  <si>
    <t>O66</t>
  </si>
  <si>
    <t>other obstructed labour</t>
  </si>
  <si>
    <t>O67</t>
  </si>
  <si>
    <t>labour and delivery complicated by intrapartum haemorrhage, not elsewhere classified</t>
  </si>
  <si>
    <t>O68</t>
  </si>
  <si>
    <t>labour and delivery complicated by foetal stress [distress]</t>
  </si>
  <si>
    <t>O69</t>
  </si>
  <si>
    <t>labour and delivery complicated by umbilical cord complications</t>
  </si>
  <si>
    <t>O70</t>
  </si>
  <si>
    <t>perineal laceration during delivery</t>
  </si>
  <si>
    <t>O71</t>
  </si>
  <si>
    <t>other obstetric trauma</t>
  </si>
  <si>
    <t>O72</t>
  </si>
  <si>
    <t>postpartum haemorrhage</t>
  </si>
  <si>
    <t>O73</t>
  </si>
  <si>
    <t>retained placenta and membranes, without haemorrhage</t>
  </si>
  <si>
    <t>O74</t>
  </si>
  <si>
    <t>complications of anaesthesia during labour and delivery</t>
  </si>
  <si>
    <t>O75</t>
  </si>
  <si>
    <t>other complications of labour and delivery, not elsewhere classified</t>
  </si>
  <si>
    <t>O80</t>
  </si>
  <si>
    <t>single spontaneous delivery</t>
  </si>
  <si>
    <t>O81</t>
  </si>
  <si>
    <t>single delivery by forceps and vacuum extractor</t>
  </si>
  <si>
    <t>O82</t>
  </si>
  <si>
    <t>single delivery by caesarean section</t>
  </si>
  <si>
    <t>O83</t>
  </si>
  <si>
    <t>other assisted single delivery</t>
  </si>
  <si>
    <t>O84</t>
  </si>
  <si>
    <t>multiple delivery</t>
  </si>
  <si>
    <t>O85</t>
  </si>
  <si>
    <t>puerperal sepsis</t>
  </si>
  <si>
    <t>O86</t>
  </si>
  <si>
    <t>other puerperal infections</t>
  </si>
  <si>
    <t>O87</t>
  </si>
  <si>
    <t>venous complications in the puerperium</t>
  </si>
  <si>
    <t>O88</t>
  </si>
  <si>
    <t>obstetric embolism</t>
  </si>
  <si>
    <t>O89</t>
  </si>
  <si>
    <t>complications of anaesthesia during the puerperium</t>
  </si>
  <si>
    <t>O90</t>
  </si>
  <si>
    <t>complications of the puerperium, not elsewhere classified</t>
  </si>
  <si>
    <t>O91</t>
  </si>
  <si>
    <t>infections of breast associated with childbirth</t>
  </si>
  <si>
    <t>O92</t>
  </si>
  <si>
    <t>other disorders of breast and lactation associated with childbirth</t>
  </si>
  <si>
    <t>O94</t>
  </si>
  <si>
    <t>sequelae of complication of pregnancy, childbirth and the puerperium</t>
  </si>
  <si>
    <t>O98</t>
  </si>
  <si>
    <t>maternal infectious and parasitic diseases classifiable elsewhere but complicating pregnancy, childbirth and the puerperium</t>
  </si>
  <si>
    <t>O99</t>
  </si>
  <si>
    <t>other maternal diseases classifiable elsewhere but complicating pregnancy, childbirth and the puerperium</t>
  </si>
  <si>
    <t>Certain conditions originating in the perinatal period</t>
  </si>
  <si>
    <t>P03</t>
  </si>
  <si>
    <t>foetus and newborn affected by other complications of labour and delivery</t>
  </si>
  <si>
    <t>P05</t>
  </si>
  <si>
    <t>slow foetal growth and foetal malnutrition</t>
  </si>
  <si>
    <t>P07</t>
  </si>
  <si>
    <t>disorders related to short gestation and low birth weight, not elsewhere classified</t>
  </si>
  <si>
    <t>P14</t>
  </si>
  <si>
    <t>birth injury to peripheral nervous system</t>
  </si>
  <si>
    <t>P15</t>
  </si>
  <si>
    <t>other birth injuries</t>
  </si>
  <si>
    <t>P20</t>
  </si>
  <si>
    <t>intra-uterine hypoxia</t>
  </si>
  <si>
    <t>P28</t>
  </si>
  <si>
    <t>other respiratory conditions originating in the perinatal period</t>
  </si>
  <si>
    <t>P29</t>
  </si>
  <si>
    <t>cardiovascular disorders originating in the perinatal period</t>
  </si>
  <si>
    <t>P35</t>
  </si>
  <si>
    <t>congenital viral diseases</t>
  </si>
  <si>
    <t>P36</t>
  </si>
  <si>
    <t>bacterial sepsis of newborn</t>
  </si>
  <si>
    <t>P37</t>
  </si>
  <si>
    <t>other congenital infectious and parasitic diseases</t>
  </si>
  <si>
    <t>P38</t>
  </si>
  <si>
    <t>omphalitis of newborn with or without mild haemorrhage</t>
  </si>
  <si>
    <t>P39</t>
  </si>
  <si>
    <t>other infections specific to the perinatal period</t>
  </si>
  <si>
    <t>P54</t>
  </si>
  <si>
    <t>other neonatal haemorrhages</t>
  </si>
  <si>
    <t>P59</t>
  </si>
  <si>
    <t>neonatal jaundice from other and unspecified causes</t>
  </si>
  <si>
    <t>P83</t>
  </si>
  <si>
    <t>other conditions of integument specific to foetus and newborn</t>
  </si>
  <si>
    <t>P92</t>
  </si>
  <si>
    <t>feeding problems of newborn</t>
  </si>
  <si>
    <t>P95</t>
  </si>
  <si>
    <t>foetal death of unspecified cause</t>
  </si>
  <si>
    <t>P96</t>
  </si>
  <si>
    <t>other conditions originating in the perinatal period</t>
  </si>
  <si>
    <t>Congenital disruptions and chromosomal abnormalities</t>
  </si>
  <si>
    <t>Q01</t>
  </si>
  <si>
    <t>encephalocele</t>
  </si>
  <si>
    <t>Q03</t>
  </si>
  <si>
    <t>congenital hydrocephalus</t>
  </si>
  <si>
    <t>Q04</t>
  </si>
  <si>
    <t>other congenital malformations of brain</t>
  </si>
  <si>
    <t>Q05</t>
  </si>
  <si>
    <t>spina bifida</t>
  </si>
  <si>
    <t>Q06</t>
  </si>
  <si>
    <t>other congenital malformations of spinal cord</t>
  </si>
  <si>
    <t>Q07</t>
  </si>
  <si>
    <t>other congenital malformations of nervous system</t>
  </si>
  <si>
    <t>Q10</t>
  </si>
  <si>
    <t>congenital malformations of eyelid, lachrymal apparatus and orbit</t>
  </si>
  <si>
    <t>Q11</t>
  </si>
  <si>
    <t>anophthalmos, microphthalmos and macrophthalmos</t>
  </si>
  <si>
    <t>Q12</t>
  </si>
  <si>
    <t>congenital lens malformations</t>
  </si>
  <si>
    <t>Q13</t>
  </si>
  <si>
    <t>congenital malformations of anterior segment of eye</t>
  </si>
  <si>
    <t>Q14</t>
  </si>
  <si>
    <t>congenital malformations of posterior segment of eye</t>
  </si>
  <si>
    <t>Q15</t>
  </si>
  <si>
    <t>other congenital malformations of eye</t>
  </si>
  <si>
    <t>Q16</t>
  </si>
  <si>
    <t>congenital malformations of ear causing impairment of hearing</t>
  </si>
  <si>
    <t>Q17</t>
  </si>
  <si>
    <t>other congenital malformations of ear</t>
  </si>
  <si>
    <t>Q18</t>
  </si>
  <si>
    <t>other congenital malformations of face and neck</t>
  </si>
  <si>
    <t>Q20</t>
  </si>
  <si>
    <t>congenital malformations of cardiac chambers and connexions</t>
  </si>
  <si>
    <t>Q21</t>
  </si>
  <si>
    <t>congenital malformations of cardiac septa</t>
  </si>
  <si>
    <t>Q22</t>
  </si>
  <si>
    <t>congenital malformations of pulmonary and tricuspid valves</t>
  </si>
  <si>
    <t>Q23</t>
  </si>
  <si>
    <t>congenital malformations of aortic and mitral valves</t>
  </si>
  <si>
    <t>Q24</t>
  </si>
  <si>
    <t>other congenital malformations of heart</t>
  </si>
  <si>
    <t>Q25</t>
  </si>
  <si>
    <t>congenital malformations of great arteries</t>
  </si>
  <si>
    <t>Q26</t>
  </si>
  <si>
    <t>congenital malformations of great veins</t>
  </si>
  <si>
    <t>Q27</t>
  </si>
  <si>
    <t>other congenital malformations of peripheral vascular system</t>
  </si>
  <si>
    <t>Q28</t>
  </si>
  <si>
    <t>other congenital malformations of circulatory system</t>
  </si>
  <si>
    <t>Q30</t>
  </si>
  <si>
    <t>congenital malformations of nose</t>
  </si>
  <si>
    <t>Q31</t>
  </si>
  <si>
    <t>congenital malformations of larynx</t>
  </si>
  <si>
    <t>Q32</t>
  </si>
  <si>
    <t>congenital malformations of trachea and bronchus</t>
  </si>
  <si>
    <t>Q33</t>
  </si>
  <si>
    <t>congenital malformations of lung</t>
  </si>
  <si>
    <t>Q34</t>
  </si>
  <si>
    <t>other congenital malformations of respiratory system</t>
  </si>
  <si>
    <t>Q35</t>
  </si>
  <si>
    <t>cleft palate</t>
  </si>
  <si>
    <t>Q36</t>
  </si>
  <si>
    <t>cleft lip</t>
  </si>
  <si>
    <t>Q37</t>
  </si>
  <si>
    <t>cleft palate with cleft lip</t>
  </si>
  <si>
    <t>Q38</t>
  </si>
  <si>
    <t>other congenital malformations of tongue, mouth and pharynx</t>
  </si>
  <si>
    <t>Q39</t>
  </si>
  <si>
    <t>congenital malformations of oesophagus</t>
  </si>
  <si>
    <t>Q40</t>
  </si>
  <si>
    <t>other congenital malformations of upper alimentary tract</t>
  </si>
  <si>
    <t>Q41</t>
  </si>
  <si>
    <t>congenital absence, atresia and stenosis of small intestine</t>
  </si>
  <si>
    <t>Q42</t>
  </si>
  <si>
    <t>congenital absence, atresia and stenosis of large intestine</t>
  </si>
  <si>
    <t>Q43</t>
  </si>
  <si>
    <t>other congenital malformations of intestine</t>
  </si>
  <si>
    <t>Q44</t>
  </si>
  <si>
    <t>congenital malformations of gallbladder, bile ducts and liver</t>
  </si>
  <si>
    <t>Q45</t>
  </si>
  <si>
    <t>other congenital malformations of digestive system</t>
  </si>
  <si>
    <t>Q50</t>
  </si>
  <si>
    <t>congenital malformations of ovaries, fallopian tubes and broad ligaments</t>
  </si>
  <si>
    <t>Q51</t>
  </si>
  <si>
    <t>congenital malformations of uterus and cervix</t>
  </si>
  <si>
    <t>Q52</t>
  </si>
  <si>
    <t>other congenital malformations of female genitalia</t>
  </si>
  <si>
    <t>Q53</t>
  </si>
  <si>
    <t>undescended testicle</t>
  </si>
  <si>
    <t>Q54</t>
  </si>
  <si>
    <t>hypospadias</t>
  </si>
  <si>
    <t>Q55</t>
  </si>
  <si>
    <t>other congenital malformations of male genital organs</t>
  </si>
  <si>
    <t>Q60</t>
  </si>
  <si>
    <t>renal agenesis and other reduction defects of kidney</t>
  </si>
  <si>
    <t>Q61</t>
  </si>
  <si>
    <t>cystic kidney disease</t>
  </si>
  <si>
    <t>Q62</t>
  </si>
  <si>
    <t>congenital obstructive defects of renal pelvis and congenital malformations of ureter</t>
  </si>
  <si>
    <t>Q63</t>
  </si>
  <si>
    <t>other congenital malformations of kidney</t>
  </si>
  <si>
    <t>Q64</t>
  </si>
  <si>
    <t>other congenital malformations of urinary system</t>
  </si>
  <si>
    <t>Q65</t>
  </si>
  <si>
    <t>congenital deformities of hip</t>
  </si>
  <si>
    <t>Q66</t>
  </si>
  <si>
    <t>congenital deformities of feet</t>
  </si>
  <si>
    <t>Q67</t>
  </si>
  <si>
    <t>congenital musculoskeletal deformities of head, face, spine and chest</t>
  </si>
  <si>
    <t>Q68</t>
  </si>
  <si>
    <t>other congenital musculoskeletal deformities</t>
  </si>
  <si>
    <t>Q69</t>
  </si>
  <si>
    <t>polydactyly</t>
  </si>
  <si>
    <t>Q70</t>
  </si>
  <si>
    <t>syndactyly</t>
  </si>
  <si>
    <t>Q71</t>
  </si>
  <si>
    <t>reduction defects of upper limb</t>
  </si>
  <si>
    <t>Q72</t>
  </si>
  <si>
    <t>reduction defects of lower limb</t>
  </si>
  <si>
    <t>Q74</t>
  </si>
  <si>
    <t>other congenital malformations of limb(s</t>
  </si>
  <si>
    <t>Q75</t>
  </si>
  <si>
    <t>other congenital malformations of skull and face bones</t>
  </si>
  <si>
    <t>Q76</t>
  </si>
  <si>
    <t>congenital malformations of spine and bony thorax</t>
  </si>
  <si>
    <t>Q77</t>
  </si>
  <si>
    <t>osteochondrodysplasia with defects of growth of tubular bones and spine</t>
  </si>
  <si>
    <t>Q78</t>
  </si>
  <si>
    <t>other osteochondrodysplasias</t>
  </si>
  <si>
    <t>Q79</t>
  </si>
  <si>
    <t>congenital malformations of musculoskeletal system, not elsewhere classified</t>
  </si>
  <si>
    <t>Q80</t>
  </si>
  <si>
    <t>congenital ichthyosis</t>
  </si>
  <si>
    <t>Q81</t>
  </si>
  <si>
    <t>epidermolysis bullosa</t>
  </si>
  <si>
    <t>Q82</t>
  </si>
  <si>
    <t>other congenital malformations of skin</t>
  </si>
  <si>
    <t>Q83</t>
  </si>
  <si>
    <t>congenital malformations of breast</t>
  </si>
  <si>
    <t>Q84</t>
  </si>
  <si>
    <t>other congenital malformations of integument</t>
  </si>
  <si>
    <t>Q85</t>
  </si>
  <si>
    <t>phakomatoses, not elsewhere classified</t>
  </si>
  <si>
    <t>Q87</t>
  </si>
  <si>
    <t>other specified congenital malformation syndromes affecting multiple systems</t>
  </si>
  <si>
    <t>Q89</t>
  </si>
  <si>
    <t>other congenital malformations, not elsewhere classified</t>
  </si>
  <si>
    <t>Q90</t>
  </si>
  <si>
    <t>down's syndrome</t>
  </si>
  <si>
    <t>Q91</t>
  </si>
  <si>
    <t>edwards' syndrome and patau's syndrome</t>
  </si>
  <si>
    <t>Q92</t>
  </si>
  <si>
    <t>other trisomies and partial trisomies of the autosomes, not elsewhere classified</t>
  </si>
  <si>
    <t>Q93</t>
  </si>
  <si>
    <t>monosomies and deletions from the autosomes, not elsewhere classified</t>
  </si>
  <si>
    <t>Q95</t>
  </si>
  <si>
    <t>balanced rearrangements and structural markers, not elsewhere classified</t>
  </si>
  <si>
    <t>Q96</t>
  </si>
  <si>
    <t>turner's syndrome</t>
  </si>
  <si>
    <t>Q98</t>
  </si>
  <si>
    <t>other sex chromosome abnormalities, male phenotype, not elsewhere classified</t>
  </si>
  <si>
    <t>Q99</t>
  </si>
  <si>
    <t>other chromosome abnormalities, not elsewhere classified</t>
  </si>
  <si>
    <t>&lt;1.0E-100</t>
  </si>
  <si>
    <t>HERV</t>
  </si>
  <si>
    <r>
      <rPr>
        <b/>
        <sz val="12"/>
        <color theme="1"/>
        <rFont val="Calibri"/>
        <family val="2"/>
        <scheme val="minor"/>
      </rPr>
      <t>Supplementary Table 1</t>
    </r>
    <r>
      <rPr>
        <sz val="12"/>
        <color theme="1"/>
        <rFont val="Calibri"/>
        <family val="2"/>
        <scheme val="minor"/>
      </rPr>
      <t xml:space="preserve"> Descriptive summary of psychiatric disorders</t>
    </r>
  </si>
  <si>
    <t>Exposure</t>
  </si>
  <si>
    <t>Outcome</t>
  </si>
  <si>
    <t>Schizophrenia</t>
  </si>
  <si>
    <t>Major depression</t>
  </si>
  <si>
    <t>Bipolar disorder</t>
  </si>
  <si>
    <t>C4 | MHC SNPs</t>
  </si>
  <si>
    <t>DEP</t>
  </si>
  <si>
    <t>DEP - depression</t>
  </si>
  <si>
    <t>F50.0, F50.1</t>
  </si>
  <si>
    <t>rs2524084</t>
  </si>
  <si>
    <t>rs114839761</t>
  </si>
  <si>
    <r>
      <rPr>
        <i/>
        <sz val="12"/>
        <color theme="1"/>
        <rFont val="Calibri"/>
        <family val="2"/>
        <scheme val="minor"/>
      </rPr>
      <t>RP11-382E9.1</t>
    </r>
    <r>
      <rPr>
        <sz val="12"/>
        <color theme="1"/>
        <rFont val="Calibri"/>
        <family val="2"/>
        <scheme val="minor"/>
      </rPr>
      <t xml:space="preserve">, </t>
    </r>
    <r>
      <rPr>
        <i/>
        <sz val="12"/>
        <color theme="1"/>
        <rFont val="Calibri"/>
        <family val="2"/>
        <scheme val="minor"/>
      </rPr>
      <t>AL450244.1</t>
    </r>
  </si>
  <si>
    <t>HLA-C, USP8P1</t>
  </si>
  <si>
    <t>All</t>
  </si>
  <si>
    <t>Males</t>
  </si>
  <si>
    <t>Females</t>
  </si>
  <si>
    <t xml:space="preserve">All </t>
  </si>
  <si>
    <t>N</t>
  </si>
  <si>
    <t>Mean</t>
  </si>
  <si>
    <t>Median</t>
  </si>
  <si>
    <t>SD</t>
  </si>
  <si>
    <t>IQR range</t>
  </si>
  <si>
    <t>C3 protein concentration (µg/L)</t>
  </si>
  <si>
    <t>C4 protein concentration (µg/L)</t>
  </si>
  <si>
    <t>&lt; 1.0E-100</t>
  </si>
  <si>
    <r>
      <t xml:space="preserve">SNP-based </t>
    </r>
    <r>
      <rPr>
        <i/>
        <sz val="12"/>
        <color theme="1"/>
        <rFont val="Calibri"/>
        <family val="2"/>
        <scheme val="minor"/>
      </rPr>
      <t>h</t>
    </r>
    <r>
      <rPr>
        <vertAlign val="superscript"/>
        <sz val="12"/>
        <color theme="1"/>
        <rFont val="Calibri (Body)"/>
      </rPr>
      <t>2</t>
    </r>
    <r>
      <rPr>
        <sz val="12"/>
        <color theme="1"/>
        <rFont val="Calibri"/>
        <family val="2"/>
        <scheme val="minor"/>
      </rPr>
      <t xml:space="preserve"> (Zaitlen et al.)</t>
    </r>
  </si>
  <si>
    <r>
      <rPr>
        <i/>
        <sz val="12"/>
        <color theme="1"/>
        <rFont val="Calibri"/>
        <family val="2"/>
        <scheme val="minor"/>
      </rPr>
      <t>h</t>
    </r>
    <r>
      <rPr>
        <vertAlign val="superscript"/>
        <sz val="12"/>
        <color theme="1"/>
        <rFont val="Calibri (Body)"/>
      </rPr>
      <t>2</t>
    </r>
    <r>
      <rPr>
        <sz val="12"/>
        <color theme="1"/>
        <rFont val="Calibri"/>
        <family val="2"/>
        <scheme val="minor"/>
      </rPr>
      <t xml:space="preserve"> (Zaitlen et al.)</t>
    </r>
  </si>
  <si>
    <t>Estimate</t>
  </si>
  <si>
    <t>P-value</t>
  </si>
  <si>
    <t>Allele</t>
  </si>
  <si>
    <t>Protein concentration</t>
  </si>
  <si>
    <t>Freq</t>
  </si>
  <si>
    <r>
      <rPr>
        <i/>
        <sz val="12"/>
        <color theme="1"/>
        <rFont val="Calibri"/>
        <family val="2"/>
        <scheme val="minor"/>
      </rPr>
      <t>R</t>
    </r>
    <r>
      <rPr>
        <vertAlign val="superscript"/>
        <sz val="12"/>
        <color theme="1"/>
        <rFont val="Calibri (Body)"/>
      </rPr>
      <t>2</t>
    </r>
  </si>
  <si>
    <t>Summary descriptive of C4 copy number</t>
  </si>
  <si>
    <t>Phenotype</t>
  </si>
  <si>
    <t>essential (primary) hypertension</t>
  </si>
  <si>
    <t>Anthropometry and Brain Imaging</t>
  </si>
  <si>
    <t>Hand grip strength (left)</t>
  </si>
  <si>
    <t>Hand grip strength (right)</t>
  </si>
  <si>
    <t>Waist circumference</t>
  </si>
  <si>
    <t>Hip circumference</t>
  </si>
  <si>
    <t>Standing height</t>
  </si>
  <si>
    <t>Heel bone mineral density (BMD) T-score, automated</t>
  </si>
  <si>
    <t>Pulse rate, automated reading</t>
  </si>
  <si>
    <t>Age completed full time education</t>
  </si>
  <si>
    <t>Skin colour</t>
  </si>
  <si>
    <t>Hair colour (natural, before greying)</t>
  </si>
  <si>
    <t>Forced vital capacity (FVC)</t>
  </si>
  <si>
    <t>Forced expiratory volume in 1-second (FEV1)</t>
  </si>
  <si>
    <t>Peak expiratory flow (PEF)</t>
  </si>
  <si>
    <t>Ankle spacing width</t>
  </si>
  <si>
    <t>Diastolic blood pressure, automated reading</t>
  </si>
  <si>
    <t>Systolic blood pressure, automated reading</t>
  </si>
  <si>
    <t>Ankle spacing width (left)</t>
  </si>
  <si>
    <t>Heel bone mineral density (BMD) T-score, automated (left)</t>
  </si>
  <si>
    <t>Ankle spacing width (right)</t>
  </si>
  <si>
    <t>Heel bone mineral density (BMD) T-score, automated (right)</t>
  </si>
  <si>
    <t>Intra-ocular pressure, corneal-compensated (right)</t>
  </si>
  <si>
    <t>Intra-ocular pressure, Goldmann-correlated (right)</t>
  </si>
  <si>
    <t>Corneal hysteresis (right)</t>
  </si>
  <si>
    <t>Corneal resistance factor (right)</t>
  </si>
  <si>
    <t>The maximum years of education</t>
  </si>
  <si>
    <t>Sitting height</t>
  </si>
  <si>
    <t>Fluid intelligence score</t>
  </si>
  <si>
    <t>Birth weight</t>
  </si>
  <si>
    <t>Mean time to correctly identify matches</t>
  </si>
  <si>
    <t>Neuroticism score</t>
  </si>
  <si>
    <t>Body mass index (BMI)</t>
  </si>
  <si>
    <t>Weight</t>
  </si>
  <si>
    <t>Body fat percentage</t>
  </si>
  <si>
    <t>Impedance of leg (right)</t>
  </si>
  <si>
    <t>Impedance of arm (left)</t>
  </si>
  <si>
    <t>Leg fat percentage (right)</t>
  </si>
  <si>
    <t>Leg predicted mass (right)</t>
  </si>
  <si>
    <t>Arm fat percentage (right)</t>
  </si>
  <si>
    <t>Trunk fat percentage</t>
  </si>
  <si>
    <t>Trunk predicted mass</t>
  </si>
  <si>
    <t>Vitamin D</t>
  </si>
  <si>
    <t>Volume of peripheral cortical grey matter (normalised for head size)</t>
  </si>
  <si>
    <t>Volume of peripheral cortical grey matter</t>
  </si>
  <si>
    <t>Volume of ventricular cerebrospinal fluid (normalised for head size)</t>
  </si>
  <si>
    <t>Volume of ventricular cerebrospinal fluid</t>
  </si>
  <si>
    <t>Volume of grey matter (normalised for head size)</t>
  </si>
  <si>
    <t>Volume of grey matter</t>
  </si>
  <si>
    <t>Volume of white matter (normalised for head size)</t>
  </si>
  <si>
    <t>Volume of white matter</t>
  </si>
  <si>
    <t>Volume of brain, grey+white matter (normalised for head size)</t>
  </si>
  <si>
    <t>Volume of brain, grey+white matter</t>
  </si>
  <si>
    <t>Infectious Disease Antigen</t>
  </si>
  <si>
    <t>1gG antigen for Herpes Simplex virus-1</t>
  </si>
  <si>
    <t>2mgG unique antigen for Herpes Simplex virus-2</t>
  </si>
  <si>
    <t>gE / gI antigen for Varicella Zoster Virus</t>
  </si>
  <si>
    <t>VCA p18 antigen for Epstein-Barr Virus</t>
  </si>
  <si>
    <t>EBNA-1 antigen for Epstein-Barr Virus</t>
  </si>
  <si>
    <t>ZEBRA antigen for Epstein-Barr Virus</t>
  </si>
  <si>
    <t>EA-D antigen for Epstein-Barr Virus</t>
  </si>
  <si>
    <t>pp150 Nter antigen for Human Cytomegalovirus</t>
  </si>
  <si>
    <t>pp 52 antigen for Human Cytomegalovirus</t>
  </si>
  <si>
    <t>pp 28 antigen for Human Cytomegalovirus</t>
  </si>
  <si>
    <t>IE1A antigen for Human Herpesvirus-6</t>
  </si>
  <si>
    <t>IE1B antigen for Human Herpesvirus-6</t>
  </si>
  <si>
    <t>p101 k antigen for Human Herpesvirus-6</t>
  </si>
  <si>
    <t>U14 antigen for Human Herpesvirus-7</t>
  </si>
  <si>
    <t>LANA antigen for Kaposi's Sarcoma-Associated Herpesvirus</t>
  </si>
  <si>
    <t>K8.1 antigen for Kaposi's Sarcoma-Associated Herpesvirus</t>
  </si>
  <si>
    <t>HBc antigen for Hepatitis B Virus</t>
  </si>
  <si>
    <t>HBe antigen for Hepatitis B Virus</t>
  </si>
  <si>
    <t>Core antigen for Hepatitis C Virus</t>
  </si>
  <si>
    <t>NS3 antigen for Hepatitis C Virus</t>
  </si>
  <si>
    <t>p22 antigen for Toxoplasma gondii</t>
  </si>
  <si>
    <t>sag1 antigen for Toxoplasma gondii</t>
  </si>
  <si>
    <t>HTLV-1 gag antigen for Human T-Lymphotropic Virus 1</t>
  </si>
  <si>
    <t>HTLV-1 env antigen for Human T-Lymphotropic Virus 1</t>
  </si>
  <si>
    <t>HIV-1 gag antigen for Human Immunodeficiency Virus</t>
  </si>
  <si>
    <t>HIV-1 env antigen for Human Immunodeficiency Virus</t>
  </si>
  <si>
    <t>BK VP1 antigen for Human Polyomavirus BKV</t>
  </si>
  <si>
    <t>JC VP1 antigen for Human Polyomavirus JCV</t>
  </si>
  <si>
    <t>MC VP1 antigen for Merkel Cell Polyomavirus</t>
  </si>
  <si>
    <t>L1 antigen for Human Papillomavirus type-16</t>
  </si>
  <si>
    <t>E6 antigen for Human Papillomavirus type-16</t>
  </si>
  <si>
    <t>E7 antigen for Human Papillomavirus type-16</t>
  </si>
  <si>
    <t>L1 antigen for Human Papillomavirus type-18</t>
  </si>
  <si>
    <t>momp D antigen for Chlamydia trachomatis</t>
  </si>
  <si>
    <t>momp A antigen for Chlamydia trachomatis</t>
  </si>
  <si>
    <t>tarp-D F1 antigen for Chlamydia trachomatis</t>
  </si>
  <si>
    <t>tarp-D F2 antigen for Chlamydia trachomatis</t>
  </si>
  <si>
    <t>PorB antigen for Chlamydia trachomatis</t>
  </si>
  <si>
    <t>pGP3 antigen for Chlamydia trachomatis</t>
  </si>
  <si>
    <t>CagA antigen for Helicobacter pylori</t>
  </si>
  <si>
    <t>VacA antigen for Helicobacter pylori</t>
  </si>
  <si>
    <t>OMP antigen for Helicobacter pylori</t>
  </si>
  <si>
    <t>GroEL antigen for Helicobacter pylori</t>
  </si>
  <si>
    <t>Catalase antigen for Helicobacter pylori</t>
  </si>
  <si>
    <t>UreA antigen for Helicobacter pylori</t>
  </si>
  <si>
    <t>HSV-1 seropositivity for Herpes Simplex virus-1</t>
  </si>
  <si>
    <t>HSV-2 seropositivity for Herpes Simplex virus-2</t>
  </si>
  <si>
    <t>VZV seropositivity for Varicella Zoster Virus</t>
  </si>
  <si>
    <t>EBV seropositivity for Epstein-Barr Virus</t>
  </si>
  <si>
    <t>CMV seropositivity for Human Cytomegalovirus</t>
  </si>
  <si>
    <t>HHV-6 overall seropositivity for Human Herpesvirus-6</t>
  </si>
  <si>
    <t>HHV-6A seropositivity for Human Herpesvirus-6</t>
  </si>
  <si>
    <t>HHV-6B seropositivity for Human Herpesvirus-6</t>
  </si>
  <si>
    <t>HHV-7 seropositivity for Human Herpesvirus-7</t>
  </si>
  <si>
    <t>KSHV seropositivity for Kaposi's Sarcoma-Associated Herpesvirus</t>
  </si>
  <si>
    <t>HBV seropositivity for Hepatitis B Virus</t>
  </si>
  <si>
    <t>HCV seropositivity for Hepatitis C Virus</t>
  </si>
  <si>
    <t>T. gondii seropositivity for Toxoplasma gondii</t>
  </si>
  <si>
    <t>HTLV-1 seropositivity for Human T-Lymphotropic Virus 1</t>
  </si>
  <si>
    <t>HIV-1 seropositivity for Human Immunodeficiency Virus</t>
  </si>
  <si>
    <t>BKV seropositivity for Human Polyomavirus BKV</t>
  </si>
  <si>
    <t>JCV seropositivity for Human Polyomavirus JCV</t>
  </si>
  <si>
    <t>MCV seropositivity for Merkel Cell Polyomavirus</t>
  </si>
  <si>
    <t>HPV 16 Definition I seropositivity for Human Papillomavirus type-16</t>
  </si>
  <si>
    <t>HPV 18 seropositivity for Human Papillomavirus type-18</t>
  </si>
  <si>
    <t>C. trachomatis Definition I seropositivity for Chlamydia trachomatis</t>
  </si>
  <si>
    <t>C. trachomatis Definition II seropositivity for Chlamydia trachomatis</t>
  </si>
  <si>
    <t>H. pylori Definition I seropositivity for Helicobacter pylori</t>
  </si>
  <si>
    <t>H. pylori Definition II seropositivity for Helicobacter pylori</t>
  </si>
  <si>
    <t>HPV 16 Definition II seropositivity for Human Papillomavirus type-16</t>
  </si>
  <si>
    <t>Year</t>
  </si>
  <si>
    <t>Ethnicity</t>
  </si>
  <si>
    <t>80% European and 20% East Asian</t>
  </si>
  <si>
    <t>European</t>
  </si>
  <si>
    <t>Autoimmune disorder</t>
  </si>
  <si>
    <t>URL</t>
  </si>
  <si>
    <t>https://www.med.unc.edu/pgc/download-results/</t>
  </si>
  <si>
    <t>Disorder</t>
  </si>
  <si>
    <t>https://imsgc.net/</t>
  </si>
  <si>
    <t>https://www.ebi.ac.uk/gwas/studies/GCST005921</t>
  </si>
  <si>
    <t>https://www.ebi.ac.uk/gwas/studies/GCST90027164</t>
  </si>
  <si>
    <t>https://www.ebi.ac.uk/gwas/studies/GCST90014023</t>
  </si>
  <si>
    <t>http://plaza.umin.ac.jp/~yokada/datasource/software.htm</t>
  </si>
  <si>
    <t>http://www.urr.cat/</t>
  </si>
  <si>
    <t>https://www.ebi.ac.uk/gwas/studies/GCST004132</t>
  </si>
  <si>
    <t>https://www.ebi.ac.uk/gwas/studies/GCST004133</t>
  </si>
  <si>
    <r>
      <rPr>
        <sz val="12"/>
        <color theme="1"/>
        <rFont val="Calibri"/>
        <family val="2"/>
        <scheme val="minor"/>
      </rPr>
      <t>logOR</t>
    </r>
    <r>
      <rPr>
        <i/>
        <sz val="12"/>
        <color theme="1"/>
        <rFont val="Calibri"/>
        <family val="2"/>
        <scheme val="minor"/>
      </rPr>
      <t xml:space="preserve"> </t>
    </r>
    <r>
      <rPr>
        <sz val="12"/>
        <color theme="1"/>
        <rFont val="Calibri"/>
        <family val="2"/>
        <scheme val="minor"/>
      </rPr>
      <t>/</t>
    </r>
    <r>
      <rPr>
        <i/>
        <sz val="12"/>
        <color theme="1"/>
        <rFont val="Calibri"/>
        <family val="2"/>
        <scheme val="minor"/>
      </rPr>
      <t xml:space="preserve"> b</t>
    </r>
  </si>
  <si>
    <r>
      <t>P</t>
    </r>
    <r>
      <rPr>
        <sz val="12"/>
        <color theme="1"/>
        <rFont val="Calibri"/>
        <family val="2"/>
        <scheme val="minor"/>
      </rPr>
      <t>-value</t>
    </r>
  </si>
  <si>
    <r>
      <t xml:space="preserve">SNP-based </t>
    </r>
    <r>
      <rPr>
        <i/>
        <sz val="12"/>
        <color theme="1"/>
        <rFont val="Calibri"/>
        <family val="2"/>
        <scheme val="minor"/>
      </rPr>
      <t>h</t>
    </r>
    <r>
      <rPr>
        <vertAlign val="superscript"/>
        <sz val="12"/>
        <color theme="1"/>
        <rFont val="Calibri (Body)"/>
      </rPr>
      <t>2</t>
    </r>
    <r>
      <rPr>
        <sz val="12"/>
        <color theme="1"/>
        <rFont val="Calibri"/>
        <family val="2"/>
        <scheme val="minor"/>
      </rPr>
      <t xml:space="preserve"> (BayseR)</t>
    </r>
  </si>
  <si>
    <r>
      <t xml:space="preserve">SNP-based </t>
    </r>
    <r>
      <rPr>
        <i/>
        <sz val="12"/>
        <color theme="1"/>
        <rFont val="Calibri"/>
        <family val="2"/>
        <scheme val="minor"/>
      </rPr>
      <t>h</t>
    </r>
    <r>
      <rPr>
        <vertAlign val="superscript"/>
        <sz val="12"/>
        <color theme="1"/>
        <rFont val="Calibri (Body)"/>
      </rPr>
      <t>2</t>
    </r>
    <r>
      <rPr>
        <sz val="12"/>
        <color theme="1"/>
        <rFont val="Calibri"/>
        <family val="2"/>
        <scheme val="minor"/>
      </rPr>
      <t xml:space="preserve"> (cis-chr, GREML)</t>
    </r>
  </si>
  <si>
    <r>
      <t xml:space="preserve">SNP-based </t>
    </r>
    <r>
      <rPr>
        <i/>
        <sz val="12"/>
        <color theme="1"/>
        <rFont val="Calibri"/>
        <family val="2"/>
        <scheme val="minor"/>
      </rPr>
      <t>h</t>
    </r>
    <r>
      <rPr>
        <vertAlign val="superscript"/>
        <sz val="12"/>
        <color theme="1"/>
        <rFont val="Calibri (Body)"/>
      </rPr>
      <t>2</t>
    </r>
    <r>
      <rPr>
        <sz val="12"/>
        <color theme="1"/>
        <rFont val="Calibri"/>
        <family val="2"/>
        <scheme val="minor"/>
      </rPr>
      <t xml:space="preserve"> (trans-chr, GREML)</t>
    </r>
  </si>
  <si>
    <r>
      <t xml:space="preserve">SNP-based </t>
    </r>
    <r>
      <rPr>
        <i/>
        <sz val="12"/>
        <color theme="1"/>
        <rFont val="Calibri"/>
        <family val="2"/>
        <scheme val="minor"/>
      </rPr>
      <t>h</t>
    </r>
    <r>
      <rPr>
        <vertAlign val="superscript"/>
        <sz val="12"/>
        <color theme="1"/>
        <rFont val="Calibri (Body)"/>
      </rPr>
      <t>2</t>
    </r>
    <r>
      <rPr>
        <sz val="12"/>
        <color theme="1"/>
        <rFont val="Calibri"/>
        <family val="2"/>
        <scheme val="minor"/>
      </rPr>
      <t xml:space="preserve"> (cis-chr, BayseR)</t>
    </r>
  </si>
  <si>
    <r>
      <t xml:space="preserve">SNP-based </t>
    </r>
    <r>
      <rPr>
        <i/>
        <sz val="12"/>
        <color theme="1"/>
        <rFont val="Calibri"/>
        <family val="2"/>
        <scheme val="minor"/>
      </rPr>
      <t>h</t>
    </r>
    <r>
      <rPr>
        <vertAlign val="superscript"/>
        <sz val="12"/>
        <color theme="1"/>
        <rFont val="Calibri (Body)"/>
      </rPr>
      <t>2</t>
    </r>
    <r>
      <rPr>
        <sz val="12"/>
        <color theme="1"/>
        <rFont val="Calibri"/>
        <family val="2"/>
        <scheme val="minor"/>
      </rPr>
      <t xml:space="preserve"> (trans-chr, BayseR)</t>
    </r>
  </si>
  <si>
    <t>ENSG00000185130</t>
  </si>
  <si>
    <t>HIST1H2BL</t>
  </si>
  <si>
    <t>ENSG00000196176</t>
  </si>
  <si>
    <t>HIST1H4A</t>
  </si>
  <si>
    <t>ENSG00000182572</t>
  </si>
  <si>
    <t>HIST1H3I</t>
  </si>
  <si>
    <t>ENSG00000198558</t>
  </si>
  <si>
    <t>HIST1H4L</t>
  </si>
  <si>
    <t>ENSG00000227507</t>
  </si>
  <si>
    <t>LTB</t>
  </si>
  <si>
    <t>ENSG00000079691</t>
  </si>
  <si>
    <t>LRRC16A</t>
  </si>
  <si>
    <t>ENSG00000213722</t>
  </si>
  <si>
    <t>DDAH2</t>
  </si>
  <si>
    <t>ENSG00000204227</t>
  </si>
  <si>
    <t>RING1</t>
  </si>
  <si>
    <t>ENSG00000204290</t>
  </si>
  <si>
    <t>BTNL2</t>
  </si>
  <si>
    <t>ENSG00000112337</t>
  </si>
  <si>
    <t>SLC17A2</t>
  </si>
  <si>
    <t>ENSG00000189134</t>
  </si>
  <si>
    <t>NKAPL</t>
  </si>
  <si>
    <t>ENSG00000204304</t>
  </si>
  <si>
    <t>PBX2</t>
  </si>
  <si>
    <t>ENSG00000146109</t>
  </si>
  <si>
    <t>ABT1</t>
  </si>
  <si>
    <t>ENSG00000137404</t>
  </si>
  <si>
    <t>NRM</t>
  </si>
  <si>
    <t>ENSG00000096654</t>
  </si>
  <si>
    <t>ZNF184</t>
  </si>
  <si>
    <t>ENSG00000213760</t>
  </si>
  <si>
    <t>ENSG00000204688</t>
  </si>
  <si>
    <t>OR2H1</t>
  </si>
  <si>
    <t>ENSG00000241370</t>
  </si>
  <si>
    <t>RPP21</t>
  </si>
  <si>
    <t>ENSG00000204344</t>
  </si>
  <si>
    <t>ENSG00000204428</t>
  </si>
  <si>
    <t>LY6G5C</t>
  </si>
  <si>
    <t>ENSG00000204560</t>
  </si>
  <si>
    <t>DHX16</t>
  </si>
  <si>
    <t>ENSG00000111913</t>
  </si>
  <si>
    <t>FAM65B</t>
  </si>
  <si>
    <t>ENSG00000204351</t>
  </si>
  <si>
    <t>ENSG00000204619</t>
  </si>
  <si>
    <t>PPP1R11</t>
  </si>
  <si>
    <t>ENSG00000179344</t>
  </si>
  <si>
    <t>HLA-DQB1</t>
  </si>
  <si>
    <t>ENSG00000187626</t>
  </si>
  <si>
    <t>ENSG00000204475</t>
  </si>
  <si>
    <t>NCR3</t>
  </si>
  <si>
    <t>ENSG00000204472</t>
  </si>
  <si>
    <t>AIF1</t>
  </si>
  <si>
    <t>ENSG00000206474</t>
  </si>
  <si>
    <t>OR10C1</t>
  </si>
  <si>
    <t>ENSG00000204642</t>
  </si>
  <si>
    <t>ENSG00000197846</t>
  </si>
  <si>
    <t>HIST1H2BF</t>
  </si>
  <si>
    <t>ENSG00000124568</t>
  </si>
  <si>
    <t>SLC17A1</t>
  </si>
  <si>
    <t>ENSG00000204264</t>
  </si>
  <si>
    <t>PSMB8</t>
  </si>
  <si>
    <t>ENSG00000197903</t>
  </si>
  <si>
    <t>HIST1H2BK</t>
  </si>
  <si>
    <t>ENSG00000204511</t>
  </si>
  <si>
    <t>MCCD1</t>
  </si>
  <si>
    <t>ENSG00000263020</t>
  </si>
  <si>
    <t>CSNK2B-LY6G5B-1181</t>
  </si>
  <si>
    <t>ENSG00000204396</t>
  </si>
  <si>
    <t>VWA7</t>
  </si>
  <si>
    <t>ENSG00000224586</t>
  </si>
  <si>
    <t>GPX5</t>
  </si>
  <si>
    <t>ENSG00000204590</t>
  </si>
  <si>
    <t>GNL1</t>
  </si>
  <si>
    <t>ENSG00000204700</t>
  </si>
  <si>
    <t>OR2J2</t>
  </si>
  <si>
    <t>ENSG00000204305</t>
  </si>
  <si>
    <t>ENSG00000204564</t>
  </si>
  <si>
    <t>C6orf136</t>
  </si>
  <si>
    <t>ENSG00000187987</t>
  </si>
  <si>
    <t>ZSCAN23</t>
  </si>
  <si>
    <t>ENSG00000158691</t>
  </si>
  <si>
    <t>ZSCAN12</t>
  </si>
  <si>
    <t>ENSG00000204256</t>
  </si>
  <si>
    <t>ENSG00000112812</t>
  </si>
  <si>
    <t>ENSG00000204632</t>
  </si>
  <si>
    <t>ENSG00000112763</t>
  </si>
  <si>
    <t>ENSG00000112462</t>
  </si>
  <si>
    <t>OR12D3</t>
  </si>
  <si>
    <t>ENSG00000250264</t>
  </si>
  <si>
    <t>ENSG00000204308</t>
  </si>
  <si>
    <t>RNF5</t>
  </si>
  <si>
    <t>ENSG00000137288</t>
  </si>
  <si>
    <t>UQCC2</t>
  </si>
  <si>
    <t>ENSG00000124557</t>
  </si>
  <si>
    <t>BTN1A1</t>
  </si>
  <si>
    <t>ENSG00000204540</t>
  </si>
  <si>
    <t>PSORS1C1</t>
  </si>
  <si>
    <t>ENSG00000198518</t>
  </si>
  <si>
    <t>HIST1H4E</t>
  </si>
  <si>
    <t>ENSG00000204713</t>
  </si>
  <si>
    <t>TRIM27</t>
  </si>
  <si>
    <t>ENSG00000237541</t>
  </si>
  <si>
    <t>HLA-DQA2</t>
  </si>
  <si>
    <t>ENSG00000204681</t>
  </si>
  <si>
    <t>GABBR1</t>
  </si>
  <si>
    <t>ENSG00000204421</t>
  </si>
  <si>
    <t>LY6G6C</t>
  </si>
  <si>
    <t>ENSG00000244255</t>
  </si>
  <si>
    <t>CFB</t>
  </si>
  <si>
    <t>ENSG00000196735</t>
  </si>
  <si>
    <t>HLA-DQA1</t>
  </si>
  <si>
    <t>ENSG00000146112</t>
  </si>
  <si>
    <t>ENSG00000232810</t>
  </si>
  <si>
    <t>TNF</t>
  </si>
  <si>
    <t>ENSG00000232629</t>
  </si>
  <si>
    <t>ENSG00000168631</t>
  </si>
  <si>
    <t>DPCR1</t>
  </si>
  <si>
    <t>ENSG00000235863</t>
  </si>
  <si>
    <t>B3GALT4</t>
  </si>
  <si>
    <t>ENSG00000240053</t>
  </si>
  <si>
    <t>LY6G5B</t>
  </si>
  <si>
    <t>ENSG00000204599</t>
  </si>
  <si>
    <t>TRIM39</t>
  </si>
  <si>
    <t>ENSG00000180596</t>
  </si>
  <si>
    <t>HIST1H2BC</t>
  </si>
  <si>
    <t>ENSG00000204469</t>
  </si>
  <si>
    <t>ENSG00000124613</t>
  </si>
  <si>
    <t>ZNF391</t>
  </si>
  <si>
    <t>ENSG00000137312</t>
  </si>
  <si>
    <t>ENSG00000254870</t>
  </si>
  <si>
    <t>ATP6V1G2-DDX39B</t>
  </si>
  <si>
    <t>ENSG00000223865</t>
  </si>
  <si>
    <t>HLA-DPB1</t>
  </si>
  <si>
    <t>ENSG00000204539</t>
  </si>
  <si>
    <t>CDSN</t>
  </si>
  <si>
    <t>ENSG00000204348</t>
  </si>
  <si>
    <t>ENSG00000204644</t>
  </si>
  <si>
    <t>ENSG00000204536</t>
  </si>
  <si>
    <t>CCHCR1</t>
  </si>
  <si>
    <t>ENSG00000204702</t>
  </si>
  <si>
    <t>OR2J1</t>
  </si>
  <si>
    <t>ENSG00000186470</t>
  </si>
  <si>
    <t>ENSG00000204371</t>
  </si>
  <si>
    <t>EHMT2</t>
  </si>
  <si>
    <t>ENSG00000248167</t>
  </si>
  <si>
    <t>TRIM39-RPP21</t>
  </si>
  <si>
    <t>ENSG00000079689</t>
  </si>
  <si>
    <t>SCGN</t>
  </si>
  <si>
    <t>ENSG00000204610</t>
  </si>
  <si>
    <t>TRIM15</t>
  </si>
  <si>
    <t>ENSG00000168477</t>
  </si>
  <si>
    <t>ENSG00000204531</t>
  </si>
  <si>
    <t>ENSG00000166278</t>
  </si>
  <si>
    <t>C2</t>
  </si>
  <si>
    <t>ENSG00000124564</t>
  </si>
  <si>
    <t>SLC17A3</t>
  </si>
  <si>
    <t>ENSG00000234127</t>
  </si>
  <si>
    <t>TRIM26</t>
  </si>
  <si>
    <t>ENSG00000204613</t>
  </si>
  <si>
    <t>TRIM10</t>
  </si>
  <si>
    <t>ENSG00000204516</t>
  </si>
  <si>
    <t>MICB</t>
  </si>
  <si>
    <t>ENSG00000204267</t>
  </si>
  <si>
    <t>ENSG00000204614</t>
  </si>
  <si>
    <t>TRIM40</t>
  </si>
  <si>
    <t>ENSG00000213676</t>
  </si>
  <si>
    <t>ATF6B</t>
  </si>
  <si>
    <t>ENSG00000243729</t>
  </si>
  <si>
    <t>OR5V1</t>
  </si>
  <si>
    <t>ENSG00000204574</t>
  </si>
  <si>
    <t>ABCF1</t>
  </si>
  <si>
    <t>ENSG00000204694</t>
  </si>
  <si>
    <t>OR11A1</t>
  </si>
  <si>
    <t>ENSG00000204257</t>
  </si>
  <si>
    <t>ENSG00000240065</t>
  </si>
  <si>
    <t>ENSG00000241404</t>
  </si>
  <si>
    <t>EGFL8</t>
  </si>
  <si>
    <t>ENSG00000204188</t>
  </si>
  <si>
    <t>GGNBP1</t>
  </si>
  <si>
    <t>ENSG00000231389</t>
  </si>
  <si>
    <t>HLA-DPA1</t>
  </si>
  <si>
    <t>ENSG00000261272</t>
  </si>
  <si>
    <t>MUC22</t>
  </si>
  <si>
    <t>ENSG00000204388</t>
  </si>
  <si>
    <t>HSPA1B</t>
  </si>
  <si>
    <t>ENSG00000204389</t>
  </si>
  <si>
    <t>HSPA1A</t>
  </si>
  <si>
    <t>ENSG00000124508</t>
  </si>
  <si>
    <t>BTN2A2</t>
  </si>
  <si>
    <t>ENSG00000231925</t>
  </si>
  <si>
    <t>TAPBP</t>
  </si>
  <si>
    <t>ENSG00000213654</t>
  </si>
  <si>
    <t>GPSM3</t>
  </si>
  <si>
    <t>ENSG00000137411</t>
  </si>
  <si>
    <t>VARS2</t>
  </si>
  <si>
    <t>ENSG00000206344</t>
  </si>
  <si>
    <t>HCG27</t>
  </si>
  <si>
    <t>ENSG00000231852</t>
  </si>
  <si>
    <t>ENSG00000124610</t>
  </si>
  <si>
    <t>HIST1H1A</t>
  </si>
  <si>
    <t>ENSG00000204296</t>
  </si>
  <si>
    <t>ENSG00000204695</t>
  </si>
  <si>
    <t>OR14J1</t>
  </si>
  <si>
    <t>ENSG00000204439</t>
  </si>
  <si>
    <t>C6orf47</t>
  </si>
  <si>
    <t>ENSG00000213719</t>
  </si>
  <si>
    <t>ENSG00000206503</t>
  </si>
  <si>
    <t>ENSG00000204248</t>
  </si>
  <si>
    <t>ENSG00000182952</t>
  </si>
  <si>
    <t>HMGN4</t>
  </si>
  <si>
    <t>ENSG00000158406</t>
  </si>
  <si>
    <t>HIST1H4H</t>
  </si>
  <si>
    <t>ENSG00000198704</t>
  </si>
  <si>
    <t>GPX6</t>
  </si>
  <si>
    <t>ENSG00000231500</t>
  </si>
  <si>
    <t>RPS18</t>
  </si>
  <si>
    <t>ENSG00000204314</t>
  </si>
  <si>
    <t>PRRT1</t>
  </si>
  <si>
    <t>ENSG00000204701</t>
  </si>
  <si>
    <t>OR2J3</t>
  </si>
  <si>
    <t>ENSG00000204569</t>
  </si>
  <si>
    <t>PPP1R10</t>
  </si>
  <si>
    <t>ENSG00000196532</t>
  </si>
  <si>
    <t>HIST1H3C</t>
  </si>
  <si>
    <t>ENSG00000158373</t>
  </si>
  <si>
    <t>HIST1H2BD</t>
  </si>
  <si>
    <t>ENSG00000244355</t>
  </si>
  <si>
    <t>LY6G6D</t>
  </si>
  <si>
    <t>ENSG00000126749</t>
  </si>
  <si>
    <t>EMG1</t>
  </si>
  <si>
    <t>ENSG00000197283</t>
  </si>
  <si>
    <t>SYNGAP1</t>
  </si>
  <si>
    <t>ENSG00000111684</t>
  </si>
  <si>
    <t>LPCAT3</t>
  </si>
  <si>
    <t>ENSG00000227057</t>
  </si>
  <si>
    <t>WDR46</t>
  </si>
  <si>
    <t>ENSG00000197279</t>
  </si>
  <si>
    <t>ZNF165</t>
  </si>
  <si>
    <t>ENSG00000168131</t>
  </si>
  <si>
    <t>OR2B2</t>
  </si>
  <si>
    <t>ENSG00000204420</t>
  </si>
  <si>
    <t>C6orf25</t>
  </si>
  <si>
    <t>ENSG00000187837</t>
  </si>
  <si>
    <t>HIST1H1C</t>
  </si>
  <si>
    <t>ENSG00000237649</t>
  </si>
  <si>
    <t>KIFC1</t>
  </si>
  <si>
    <t>ENSG00000124693</t>
  </si>
  <si>
    <t>HIST1H3B</t>
  </si>
  <si>
    <t>ENSG00000204568</t>
  </si>
  <si>
    <t>MRPS18B</t>
  </si>
  <si>
    <t>ENSG00000204209</t>
  </si>
  <si>
    <t>DAXX</t>
  </si>
  <si>
    <t>ENSG00000124664</t>
  </si>
  <si>
    <t>SPDEF</t>
  </si>
  <si>
    <t>ENSG00000124507</t>
  </si>
  <si>
    <t>PACSIN1</t>
  </si>
  <si>
    <t>ENSG00000204231</t>
  </si>
  <si>
    <t>RXRB</t>
  </si>
  <si>
    <t>ENSG00000157343</t>
  </si>
  <si>
    <t>ARMC12</t>
  </si>
  <si>
    <t>ENSG00000204386</t>
  </si>
  <si>
    <t>NEU1</t>
  </si>
  <si>
    <t>ENSG00000137331</t>
  </si>
  <si>
    <t>ENSG00000255552</t>
  </si>
  <si>
    <t>LY6G6E</t>
  </si>
  <si>
    <t>ENSG00000204709</t>
  </si>
  <si>
    <t>C6orf100</t>
  </si>
  <si>
    <t>ENSG00000204444</t>
  </si>
  <si>
    <t>ENSG00000164508</t>
  </si>
  <si>
    <t>HIST1H2AA</t>
  </si>
  <si>
    <t>ENSG00000146039</t>
  </si>
  <si>
    <t>SLC17A4</t>
  </si>
  <si>
    <t>ENSG00000112343</t>
  </si>
  <si>
    <t>TRIM38</t>
  </si>
  <si>
    <t>ENSG00000124529</t>
  </si>
  <si>
    <t>HIST1H4B</t>
  </si>
  <si>
    <t>ENSG00000010704</t>
  </si>
  <si>
    <t>HFE</t>
  </si>
  <si>
    <t>ENSG00000187475</t>
  </si>
  <si>
    <t>HIST1H1T</t>
  </si>
  <si>
    <t>ENSG00000180573</t>
  </si>
  <si>
    <t>HIST1H2AC</t>
  </si>
  <si>
    <t>ENSG00000026950</t>
  </si>
  <si>
    <t>BTN3A1</t>
  </si>
  <si>
    <t>ENSG00000111801</t>
  </si>
  <si>
    <t>BTN3A3</t>
  </si>
  <si>
    <t>ENSG00000181315</t>
  </si>
  <si>
    <t>ZNF322</t>
  </si>
  <si>
    <t>ENSG00000158553</t>
  </si>
  <si>
    <t>POM121L2</t>
  </si>
  <si>
    <t>ENSG00000182611</t>
  </si>
  <si>
    <t>HIST1H2AJ</t>
  </si>
  <si>
    <t>ENSG00000233822</t>
  </si>
  <si>
    <t>HIST1H2BN</t>
  </si>
  <si>
    <t>ENSG00000198374</t>
  </si>
  <si>
    <t>HIST1H2AL</t>
  </si>
  <si>
    <t>ENSG00000184357</t>
  </si>
  <si>
    <t>HIST1H1B</t>
  </si>
  <si>
    <t>ENSG00000197153</t>
  </si>
  <si>
    <t>HIST1H3J</t>
  </si>
  <si>
    <t>ENSG00000196812</t>
  </si>
  <si>
    <t>ZSCAN16</t>
  </si>
  <si>
    <t>ENSG00000198315</t>
  </si>
  <si>
    <t>ZKSCAN8</t>
  </si>
  <si>
    <t>ENSG00000137185</t>
  </si>
  <si>
    <t>ENSG00000137338</t>
  </si>
  <si>
    <t>PGBD1</t>
  </si>
  <si>
    <t>ENSG00000235109</t>
  </si>
  <si>
    <t>ZSCAN31</t>
  </si>
  <si>
    <t>ENSG00000189298</t>
  </si>
  <si>
    <t>ZKSCAN3</t>
  </si>
  <si>
    <t>ENSG00000232040</t>
  </si>
  <si>
    <t>SCAND3</t>
  </si>
  <si>
    <t>ENSG00000197935</t>
  </si>
  <si>
    <t>ZNF311</t>
  </si>
  <si>
    <t>ENSG00000168787</t>
  </si>
  <si>
    <t>OR12D2</t>
  </si>
  <si>
    <t>ENSG00000204687</t>
  </si>
  <si>
    <t>MAS1L</t>
  </si>
  <si>
    <t>ENSG00000213886</t>
  </si>
  <si>
    <t>UBD</t>
  </si>
  <si>
    <t>ENSG00000204657</t>
  </si>
  <si>
    <t>ENSG00000204655</t>
  </si>
  <si>
    <t>ENSG00000066379</t>
  </si>
  <si>
    <t>ZNRD1</t>
  </si>
  <si>
    <t>ENSG00000204618</t>
  </si>
  <si>
    <t>ENSG00000204616</t>
  </si>
  <si>
    <t>TRIM31</t>
  </si>
  <si>
    <t>ENSG00000137343</t>
  </si>
  <si>
    <t>ATAT1</t>
  </si>
  <si>
    <t>ENSG00000137337</t>
  </si>
  <si>
    <t>MDC1</t>
  </si>
  <si>
    <t>ENSG00000196230</t>
  </si>
  <si>
    <t>TUBB</t>
  </si>
  <si>
    <t>ENSG00000204580</t>
  </si>
  <si>
    <t>DDR1</t>
  </si>
  <si>
    <t>ENSG00000213780</t>
  </si>
  <si>
    <t>GTF2H4</t>
  </si>
  <si>
    <t>ENSG00000196260</t>
  </si>
  <si>
    <t>SFTA2</t>
  </si>
  <si>
    <t>ENSG00000204544</t>
  </si>
  <si>
    <t>MUC21</t>
  </si>
  <si>
    <t>ENSG00000204542</t>
  </si>
  <si>
    <t>C6orf15</t>
  </si>
  <si>
    <t>ENSG00000204538</t>
  </si>
  <si>
    <t>PSORS1C2</t>
  </si>
  <si>
    <t>ENSG00000137310</t>
  </si>
  <si>
    <t>TCF19</t>
  </si>
  <si>
    <t>ENSG00000204525</t>
  </si>
  <si>
    <t>HLA-C</t>
  </si>
  <si>
    <t>ENSG00000234745</t>
  </si>
  <si>
    <t>HLA-B</t>
  </si>
  <si>
    <t>ENSG00000204520</t>
  </si>
  <si>
    <t>MICA</t>
  </si>
  <si>
    <t>ENSG00000198563</t>
  </si>
  <si>
    <t>DDX39B</t>
  </si>
  <si>
    <t>ENSG00000204498</t>
  </si>
  <si>
    <t>NFKBIL1</t>
  </si>
  <si>
    <t>ENSG00000226979</t>
  </si>
  <si>
    <t>LTA</t>
  </si>
  <si>
    <t>ENSG00000204482</t>
  </si>
  <si>
    <t>LST1</t>
  </si>
  <si>
    <t>ENSG00000204463</t>
  </si>
  <si>
    <t>ENSG00000204438</t>
  </si>
  <si>
    <t>ENSG00000204435</t>
  </si>
  <si>
    <t>CSNK2B</t>
  </si>
  <si>
    <t>ENSG00000204427</t>
  </si>
  <si>
    <t>ABHD16A</t>
  </si>
  <si>
    <t>ENSG00000204422</t>
  </si>
  <si>
    <t>XXbac-BPG32J3.20</t>
  </si>
  <si>
    <t>ENSG00000204424</t>
  </si>
  <si>
    <t>LY6G6F</t>
  </si>
  <si>
    <t>ENSG00000250641</t>
  </si>
  <si>
    <t>MEGT1</t>
  </si>
  <si>
    <t>ENSG00000204410</t>
  </si>
  <si>
    <t>MSH5</t>
  </si>
  <si>
    <t>ENSG00000255152</t>
  </si>
  <si>
    <t>MSH5-SAPCD1</t>
  </si>
  <si>
    <t>ENSG00000228727</t>
  </si>
  <si>
    <t>SAPCD1</t>
  </si>
  <si>
    <t>ENSG00000204394</t>
  </si>
  <si>
    <t>ENSG00000204392</t>
  </si>
  <si>
    <t>LSM2</t>
  </si>
  <si>
    <t>ENSG00000204390</t>
  </si>
  <si>
    <t>HSPA1L</t>
  </si>
  <si>
    <t>ENSG00000204387</t>
  </si>
  <si>
    <t>C6orf48</t>
  </si>
  <si>
    <t>ENSG00000204385</t>
  </si>
  <si>
    <t>SLC44A4</t>
  </si>
  <si>
    <t>ENSG00000204366</t>
  </si>
  <si>
    <t>ZBTB12</t>
  </si>
  <si>
    <t>ENSG00000243649</t>
  </si>
  <si>
    <t>ENSG00000204356</t>
  </si>
  <si>
    <t>ENSG00000204315</t>
  </si>
  <si>
    <t>FKBPL</t>
  </si>
  <si>
    <t>ENSG00000221988</t>
  </si>
  <si>
    <t>PPT2</t>
  </si>
  <si>
    <t>ENSG00000258388</t>
  </si>
  <si>
    <t>PPT2-EGFL8</t>
  </si>
  <si>
    <t>ENSG00000204310</t>
  </si>
  <si>
    <t>AGPAT1</t>
  </si>
  <si>
    <t>ENSG00000204301</t>
  </si>
  <si>
    <t>ENSG00000204287</t>
  </si>
  <si>
    <t>HLA-DRA</t>
  </si>
  <si>
    <t>ENSG00000241106</t>
  </si>
  <si>
    <t>HLA-DOB</t>
  </si>
  <si>
    <t>ENSG00000168394</t>
  </si>
  <si>
    <t>TAP1</t>
  </si>
  <si>
    <t>ENSG00000242574</t>
  </si>
  <si>
    <t>ENSG00000248993</t>
  </si>
  <si>
    <t>XXbac-BPG181M17.5</t>
  </si>
  <si>
    <t>ENSG00000204252</t>
  </si>
  <si>
    <t>HLA-DOA</t>
  </si>
  <si>
    <t>ENSG00000237441</t>
  </si>
  <si>
    <t>RGL2</t>
  </si>
  <si>
    <t>ENSG00000096433</t>
  </si>
  <si>
    <t>ITPR3</t>
  </si>
  <si>
    <t>ENSG00000161896</t>
  </si>
  <si>
    <t>IP6K3</t>
  </si>
  <si>
    <t>ENSG00000182326</t>
  </si>
  <si>
    <t>C1S</t>
  </si>
  <si>
    <t>ENSG00000223501</t>
  </si>
  <si>
    <t>VPS52</t>
  </si>
  <si>
    <t>ENSG00000030110</t>
  </si>
  <si>
    <t>BAK1</t>
  </si>
  <si>
    <t>ENSG00000204220</t>
  </si>
  <si>
    <t>PFDN6</t>
  </si>
  <si>
    <t>ENSG00000204592</t>
  </si>
  <si>
    <t>HLA-E</t>
  </si>
  <si>
    <t>ENSG00000215021</t>
  </si>
  <si>
    <t>PHB2</t>
  </si>
  <si>
    <t>ENSG00000137392</t>
  </si>
  <si>
    <t>CLPS</t>
  </si>
  <si>
    <t>ENSG00000197061</t>
  </si>
  <si>
    <t>HIST1H4C</t>
  </si>
  <si>
    <t>ENSG00000007866</t>
  </si>
  <si>
    <t>TEAD3</t>
  </si>
  <si>
    <t>ENSG00000112308</t>
  </si>
  <si>
    <t>C6orf62</t>
  </si>
  <si>
    <t>ENSG00000112514</t>
  </si>
  <si>
    <t>CUTA</t>
  </si>
  <si>
    <t>ENSG00000146049</t>
  </si>
  <si>
    <t>KAAG1</t>
  </si>
  <si>
    <t>ENSG00000137261</t>
  </si>
  <si>
    <t>KIAA0319</t>
  </si>
  <si>
    <t>ENSG00000198755</t>
  </si>
  <si>
    <t>RPL10A</t>
  </si>
  <si>
    <t>ENSG00000103546</t>
  </si>
  <si>
    <t>SLC6A2</t>
  </si>
  <si>
    <t>ENSG00000213588</t>
  </si>
  <si>
    <t>ZBTB9</t>
  </si>
  <si>
    <t>ENSG00000197409</t>
  </si>
  <si>
    <t>HIST1H3D</t>
  </si>
  <si>
    <t>ENSG00000236104</t>
  </si>
  <si>
    <t>ZBTB22</t>
  </si>
  <si>
    <t>ENSG00000204704</t>
  </si>
  <si>
    <t>OR2W1</t>
  </si>
  <si>
    <t>ENSG00000124657</t>
  </si>
  <si>
    <t>OR2B6</t>
  </si>
  <si>
    <t>ENSG00000124635</t>
  </si>
  <si>
    <t>HIST1H2BJ</t>
  </si>
  <si>
    <t>ENSG00000064999</t>
  </si>
  <si>
    <t>ANKS1A</t>
  </si>
  <si>
    <t>ENSG00000197697</t>
  </si>
  <si>
    <t>HIST1H2BE</t>
  </si>
  <si>
    <t>ENSG00000161904</t>
  </si>
  <si>
    <t>LEMD2</t>
  </si>
  <si>
    <t>ENSG00000146047</t>
  </si>
  <si>
    <t>HIST1H2BA</t>
  </si>
  <si>
    <t>ENSG00000096060</t>
  </si>
  <si>
    <t>FKBP5</t>
  </si>
  <si>
    <t>ENSG00000124493</t>
  </si>
  <si>
    <t>GRM4</t>
  </si>
  <si>
    <t>ENSG00000139178</t>
  </si>
  <si>
    <t>C1RL</t>
  </si>
  <si>
    <t>ENSG00000196821</t>
  </si>
  <si>
    <t>C6orf106</t>
  </si>
  <si>
    <t>ENSG00000112033</t>
  </si>
  <si>
    <t>PPARD</t>
  </si>
  <si>
    <t>ENSG00000111802</t>
  </si>
  <si>
    <t>TDP2</t>
  </si>
  <si>
    <t>ENSG00000146038</t>
  </si>
  <si>
    <t>DCDC2</t>
  </si>
  <si>
    <t>ENSG00000112041</t>
  </si>
  <si>
    <t>TULP1</t>
  </si>
  <si>
    <r>
      <rPr>
        <i/>
        <sz val="12"/>
        <color theme="1"/>
        <rFont val="Calibri"/>
        <family val="2"/>
        <scheme val="minor"/>
      </rPr>
      <t>Z</t>
    </r>
    <r>
      <rPr>
        <sz val="12"/>
        <color theme="1"/>
        <rFont val="Calibri"/>
        <family val="2"/>
        <scheme val="minor"/>
      </rPr>
      <t>-statistic</t>
    </r>
  </si>
  <si>
    <r>
      <rPr>
        <i/>
        <sz val="12"/>
        <color theme="1"/>
        <rFont val="Calibri"/>
        <family val="2"/>
        <scheme val="minor"/>
      </rPr>
      <t>N</t>
    </r>
    <r>
      <rPr>
        <vertAlign val="subscript"/>
        <sz val="12"/>
        <color theme="1"/>
        <rFont val="Calibri (Body)"/>
      </rPr>
      <t>SNPs</t>
    </r>
  </si>
  <si>
    <r>
      <t>bp</t>
    </r>
    <r>
      <rPr>
        <vertAlign val="subscript"/>
        <sz val="12"/>
        <color theme="1"/>
        <rFont val="Calibri (Body)"/>
      </rPr>
      <t>end</t>
    </r>
  </si>
  <si>
    <r>
      <t>bp</t>
    </r>
    <r>
      <rPr>
        <vertAlign val="subscript"/>
        <sz val="12"/>
        <color theme="1"/>
        <rFont val="Calibri (Body)"/>
      </rPr>
      <t>start</t>
    </r>
  </si>
  <si>
    <t>Symbol</t>
  </si>
  <si>
    <t>ENSG00000000971</t>
  </si>
  <si>
    <t>ENSG00000121104</t>
  </si>
  <si>
    <t>ENSG00000136504</t>
  </si>
  <si>
    <t>KAT7</t>
  </si>
  <si>
    <t>ENSG00000125735</t>
  </si>
  <si>
    <t>TNFSF14</t>
  </si>
  <si>
    <t>ENSG00000125730</t>
  </si>
  <si>
    <t>0 (1.5%), 1 (17.4%), 2 (56.1%), 3 (22.6%), 4 (2.4%)</t>
  </si>
  <si>
    <t>0 (2.3%), 1 (25.3%), 2 (69.1%), 3 (3.25%)</t>
  </si>
  <si>
    <t>0 (1.5%), 1 (7.1%), 2 (22.4%), 3 (33.4%), 4 (33.5%), 5 (2.1%)</t>
  </si>
  <si>
    <t>Number of copies (frequency)</t>
  </si>
  <si>
    <t>C3 adjusted for rs114492815</t>
  </si>
  <si>
    <r>
      <rPr>
        <i/>
        <sz val="12"/>
        <color theme="1"/>
        <rFont val="Calibri"/>
        <family val="2"/>
      </rPr>
      <t>r</t>
    </r>
    <r>
      <rPr>
        <vertAlign val="subscript"/>
        <sz val="12"/>
        <color theme="1"/>
        <rFont val="Calibri"/>
        <family val="2"/>
      </rPr>
      <t>g</t>
    </r>
  </si>
  <si>
    <r>
      <rPr>
        <i/>
        <sz val="12"/>
        <color theme="1"/>
        <rFont val="Calibri"/>
        <family val="2"/>
      </rPr>
      <t>P</t>
    </r>
    <r>
      <rPr>
        <sz val="12"/>
        <color theme="1"/>
        <rFont val="Calibri"/>
        <family val="2"/>
      </rPr>
      <t>-value</t>
    </r>
  </si>
  <si>
    <t>Method</t>
  </si>
  <si>
    <t>HE-regression (excl. cis-chr)</t>
  </si>
  <si>
    <t>Neuropsychiatric disorder</t>
  </si>
  <si>
    <t>Supplementary Tables</t>
  </si>
  <si>
    <t>Note: the GWAS threshold is 5.0E-8.</t>
  </si>
  <si>
    <r>
      <rPr>
        <i/>
        <sz val="12"/>
        <color theme="1"/>
        <rFont val="Calibri"/>
        <family val="2"/>
        <scheme val="minor"/>
      </rPr>
      <t>C4</t>
    </r>
    <r>
      <rPr>
        <sz val="12"/>
        <color theme="1"/>
        <rFont val="Calibri"/>
        <family val="2"/>
        <scheme val="minor"/>
      </rPr>
      <t xml:space="preserve"> haplotype</t>
    </r>
  </si>
  <si>
    <t>Note: 1. the threshold was 1.2E-7.</t>
  </si>
  <si>
    <t>Autism spectrum disorder</t>
  </si>
  <si>
    <t>Attention deficit hyperactivity disorder</t>
  </si>
  <si>
    <t>Unadjusted C3 protein concentration</t>
  </si>
  <si>
    <t>C3 protein concentration adjusted for COJO SNPs on chr19</t>
  </si>
  <si>
    <t>rs558103</t>
  </si>
  <si>
    <t>rs11580821</t>
  </si>
  <si>
    <t>rs6477754</t>
  </si>
  <si>
    <t>rs2519093</t>
  </si>
  <si>
    <t>ABO</t>
  </si>
  <si>
    <r>
      <rPr>
        <i/>
        <sz val="12"/>
        <color theme="1"/>
        <rFont val="Calibri"/>
        <family val="2"/>
        <scheme val="minor"/>
      </rPr>
      <t>TXN</t>
    </r>
    <r>
      <rPr>
        <sz val="12"/>
        <color theme="1"/>
        <rFont val="Calibri"/>
        <family val="2"/>
        <scheme val="minor"/>
      </rPr>
      <t xml:space="preserve">, </t>
    </r>
    <r>
      <rPr>
        <i/>
        <sz val="12"/>
        <color theme="1"/>
        <rFont val="Calibri"/>
        <family val="2"/>
        <scheme val="minor"/>
      </rPr>
      <t>TXNDC8</t>
    </r>
  </si>
  <si>
    <t>Unadjusted C4 protein concentration</t>
  </si>
  <si>
    <t>rs3132454</t>
  </si>
  <si>
    <t>rs172276</t>
  </si>
  <si>
    <t>rs2066992</t>
  </si>
  <si>
    <r>
      <rPr>
        <i/>
        <sz val="12"/>
        <color theme="1"/>
        <rFont val="Calibri"/>
        <family val="2"/>
        <scheme val="minor"/>
      </rPr>
      <t>PPIAP9</t>
    </r>
    <r>
      <rPr>
        <sz val="12"/>
        <color theme="1"/>
        <rFont val="Calibri"/>
        <family val="2"/>
        <scheme val="minor"/>
      </rPr>
      <t xml:space="preserve">, </t>
    </r>
    <r>
      <rPr>
        <i/>
        <sz val="12"/>
        <color theme="1"/>
        <rFont val="Calibri"/>
        <family val="2"/>
        <scheme val="minor"/>
      </rPr>
      <t>RPL15P4</t>
    </r>
  </si>
  <si>
    <r>
      <rPr>
        <i/>
        <sz val="12"/>
        <color theme="1"/>
        <rFont val="Calibri"/>
        <family val="2"/>
        <scheme val="minor"/>
      </rPr>
      <t>BRD2</t>
    </r>
    <r>
      <rPr>
        <sz val="12"/>
        <color theme="1"/>
        <rFont val="Calibri"/>
        <family val="2"/>
        <scheme val="minor"/>
      </rPr>
      <t xml:space="preserve">, </t>
    </r>
    <r>
      <rPr>
        <i/>
        <sz val="12"/>
        <color theme="1"/>
        <rFont val="Calibri"/>
        <family val="2"/>
        <scheme val="minor"/>
      </rPr>
      <t>HLA-DOA</t>
    </r>
  </si>
  <si>
    <r>
      <rPr>
        <i/>
        <sz val="12"/>
        <color theme="1"/>
        <rFont val="Calibri"/>
        <family val="2"/>
        <scheme val="minor"/>
      </rPr>
      <t>C1S</t>
    </r>
    <r>
      <rPr>
        <sz val="12"/>
        <color theme="1"/>
        <rFont val="Calibri"/>
        <family val="2"/>
        <scheme val="minor"/>
      </rPr>
      <t xml:space="preserve">, </t>
    </r>
    <r>
      <rPr>
        <i/>
        <sz val="12"/>
        <color theme="1"/>
        <rFont val="Calibri"/>
        <family val="2"/>
        <scheme val="minor"/>
      </rPr>
      <t>C1R</t>
    </r>
  </si>
  <si>
    <t>IL6</t>
  </si>
  <si>
    <t>rs12012736</t>
  </si>
  <si>
    <r>
      <rPr>
        <i/>
        <sz val="12"/>
        <color theme="1"/>
        <rFont val="Calibri"/>
        <family val="2"/>
        <scheme val="minor"/>
      </rPr>
      <t>TDGF1P3</t>
    </r>
    <r>
      <rPr>
        <sz val="12"/>
        <color theme="1"/>
        <rFont val="Calibri"/>
        <family val="2"/>
        <scheme val="minor"/>
      </rPr>
      <t xml:space="preserve">, </t>
    </r>
    <r>
      <rPr>
        <i/>
        <sz val="12"/>
        <color theme="1"/>
        <rFont val="Calibri"/>
        <family val="2"/>
        <scheme val="minor"/>
      </rPr>
      <t>RP11-441A11.1</t>
    </r>
  </si>
  <si>
    <t>C4 protein concentration adjusted for COJO SNPs within and near MHC region</t>
  </si>
  <si>
    <t>Cases</t>
  </si>
  <si>
    <t>Controls</t>
  </si>
  <si>
    <t>Note: 1. the Bonferroni corrected threshold was 4.2E-3 (= 0.05/(6*2)).</t>
  </si>
  <si>
    <t>Model</t>
  </si>
  <si>
    <t>Mental Disorder</t>
  </si>
  <si>
    <t>Marginal</t>
  </si>
  <si>
    <t>Joint</t>
  </si>
  <si>
    <t>Note: 1. the threshold was 4.2E-3 (= 0.05/(6*2));</t>
  </si>
  <si>
    <t>2. 'Marginal' - fitting a single protein concentration in the model;</t>
  </si>
  <si>
    <t>3. 'Joint' - fitting both C3 and C4 protein concentrations in the model.</t>
  </si>
  <si>
    <t>Excluding pleiotropic SNPs</t>
  </si>
  <si>
    <t>Using all SNPs</t>
  </si>
  <si>
    <t>OR</t>
  </si>
  <si>
    <t>log(OR)</t>
  </si>
  <si>
    <r>
      <t>P</t>
    </r>
    <r>
      <rPr>
        <sz val="12"/>
        <color rgb="FF000000"/>
        <rFont val="Calibri"/>
        <family val="2"/>
        <scheme val="minor"/>
      </rPr>
      <t>-value</t>
    </r>
  </si>
  <si>
    <r>
      <t>N</t>
    </r>
    <r>
      <rPr>
        <vertAlign val="subscript"/>
        <sz val="12"/>
        <color rgb="FF000000"/>
        <rFont val="Academy Engraved LET"/>
        <family val="1"/>
      </rPr>
      <t>SNP</t>
    </r>
  </si>
  <si>
    <t>Alzheimer's disease</t>
  </si>
  <si>
    <t>Amyotrophic lateral sclerosis</t>
  </si>
  <si>
    <t>Multiple sclerosis</t>
  </si>
  <si>
    <t>Crohn's disease</t>
  </si>
  <si>
    <t>Rheumatoid arthritis</t>
  </si>
  <si>
    <t>Systemic lupus erythematosus</t>
  </si>
  <si>
    <r>
      <t>b</t>
    </r>
    <r>
      <rPr>
        <i/>
        <vertAlign val="subscript"/>
        <sz val="12"/>
        <color rgb="FF000000"/>
        <rFont val="Calibri"/>
        <family val="2"/>
        <scheme val="minor"/>
      </rPr>
      <t>xy</t>
    </r>
  </si>
  <si>
    <t>2. the significant results were highlighted.</t>
  </si>
  <si>
    <t>Note: 1. the Bonferroni corrected threshold was 1.8E-3 (= 0.05 / (14*2)).</t>
  </si>
  <si>
    <t>BOLT-REML</t>
  </si>
  <si>
    <t>BOLT-REML (excl. cis-chr)</t>
  </si>
  <si>
    <t>ADHD - attention deficit hyperactivity disorder</t>
  </si>
  <si>
    <t>Freq in UKB*</t>
  </si>
  <si>
    <t>Note: 1. the frequencies in UK Biobank (UKB) were estimated in Bian et al.</t>
  </si>
  <si>
    <t>Note: 1. Bonferroni corrected threshold was 1.2E-7.</t>
  </si>
  <si>
    <t>Note: 1. the Bonferroni corrected threshold was 1.4E-6.</t>
  </si>
  <si>
    <r>
      <rPr>
        <i/>
        <sz val="12"/>
        <color theme="1"/>
        <rFont val="Calibri"/>
        <family val="2"/>
        <scheme val="minor"/>
      </rPr>
      <t xml:space="preserve">C4 </t>
    </r>
    <r>
      <rPr>
        <sz val="12"/>
        <color theme="1"/>
        <rFont val="Calibri"/>
        <family val="2"/>
        <scheme val="minor"/>
      </rPr>
      <t>alleles</t>
    </r>
  </si>
  <si>
    <r>
      <t xml:space="preserve">No. of </t>
    </r>
    <r>
      <rPr>
        <i/>
        <sz val="12"/>
        <color theme="1"/>
        <rFont val="Calibri"/>
        <family val="2"/>
        <scheme val="minor"/>
      </rPr>
      <t>C4A</t>
    </r>
  </si>
  <si>
    <r>
      <rPr>
        <i/>
        <sz val="12"/>
        <color theme="1"/>
        <rFont val="Calibri"/>
        <family val="2"/>
        <scheme val="minor"/>
      </rPr>
      <t>C4</t>
    </r>
    <r>
      <rPr>
        <sz val="12"/>
        <color theme="1"/>
        <rFont val="Calibri"/>
        <family val="2"/>
        <scheme val="minor"/>
      </rPr>
      <t xml:space="preserve"> allele</t>
    </r>
  </si>
  <si>
    <t>Fitting a single allele</t>
  </si>
  <si>
    <t>Fitting all three alleles</t>
  </si>
  <si>
    <r>
      <t xml:space="preserve">2. 'Fitting a single allele' - only one </t>
    </r>
    <r>
      <rPr>
        <i/>
        <sz val="12"/>
        <color theme="1"/>
        <rFont val="Calibri"/>
        <family val="2"/>
        <scheme val="minor"/>
      </rPr>
      <t>C4</t>
    </r>
    <r>
      <rPr>
        <sz val="12"/>
        <color theme="1"/>
        <rFont val="Calibri"/>
        <family val="2"/>
        <scheme val="minor"/>
      </rPr>
      <t xml:space="preserve"> allele (</t>
    </r>
    <r>
      <rPr>
        <i/>
        <sz val="12"/>
        <color theme="1"/>
        <rFont val="Calibri"/>
        <family val="2"/>
        <scheme val="minor"/>
      </rPr>
      <t>C4A</t>
    </r>
    <r>
      <rPr>
        <sz val="12"/>
        <color theme="1"/>
        <rFont val="Calibri"/>
        <family val="2"/>
        <scheme val="minor"/>
      </rPr>
      <t xml:space="preserve">, </t>
    </r>
    <r>
      <rPr>
        <i/>
        <sz val="12"/>
        <color theme="1"/>
        <rFont val="Calibri"/>
        <family val="2"/>
        <scheme val="minor"/>
      </rPr>
      <t>C4B</t>
    </r>
    <r>
      <rPr>
        <sz val="12"/>
        <color theme="1"/>
        <rFont val="Calibri"/>
        <family val="2"/>
        <scheme val="minor"/>
      </rPr>
      <t xml:space="preserve"> or </t>
    </r>
    <r>
      <rPr>
        <i/>
        <sz val="12"/>
        <color theme="1"/>
        <rFont val="Calibri"/>
        <family val="2"/>
        <scheme val="minor"/>
      </rPr>
      <t>HERV</t>
    </r>
    <r>
      <rPr>
        <sz val="12"/>
        <color theme="1"/>
        <rFont val="Calibri"/>
        <family val="2"/>
        <scheme val="minor"/>
      </rPr>
      <t>) was fit in the linear mixed model;</t>
    </r>
  </si>
  <si>
    <t>Note: 1. the threshold was 8.3E-3;</t>
  </si>
  <si>
    <r>
      <t xml:space="preserve">3. 'Fitting all three alleles' - the three </t>
    </r>
    <r>
      <rPr>
        <i/>
        <sz val="12"/>
        <color theme="1"/>
        <rFont val="Calibri"/>
        <family val="2"/>
        <scheme val="minor"/>
      </rPr>
      <t>C4</t>
    </r>
    <r>
      <rPr>
        <sz val="12"/>
        <color theme="1"/>
        <rFont val="Calibri"/>
        <family val="2"/>
        <scheme val="minor"/>
      </rPr>
      <t xml:space="preserve"> alleles (</t>
    </r>
    <r>
      <rPr>
        <i/>
        <sz val="12"/>
        <color theme="1"/>
        <rFont val="Calibri"/>
        <family val="2"/>
        <scheme val="minor"/>
      </rPr>
      <t>C4A</t>
    </r>
    <r>
      <rPr>
        <sz val="12"/>
        <color theme="1"/>
        <rFont val="Calibri"/>
        <family val="2"/>
        <scheme val="minor"/>
      </rPr>
      <t xml:space="preserve">, </t>
    </r>
    <r>
      <rPr>
        <i/>
        <sz val="12"/>
        <color theme="1"/>
        <rFont val="Calibri"/>
        <family val="2"/>
        <scheme val="minor"/>
      </rPr>
      <t>C4B</t>
    </r>
    <r>
      <rPr>
        <sz val="12"/>
        <color theme="1"/>
        <rFont val="Calibri"/>
        <family val="2"/>
        <scheme val="minor"/>
      </rPr>
      <t xml:space="preserve"> and </t>
    </r>
    <r>
      <rPr>
        <i/>
        <sz val="12"/>
        <color theme="1"/>
        <rFont val="Calibri"/>
        <family val="2"/>
        <scheme val="minor"/>
      </rPr>
      <t>HERV</t>
    </r>
    <r>
      <rPr>
        <sz val="12"/>
        <color theme="1"/>
        <rFont val="Calibri"/>
        <family val="2"/>
        <scheme val="minor"/>
      </rPr>
      <t>) were all fit in the linear mixed model.</t>
    </r>
  </si>
  <si>
    <r>
      <t xml:space="preserve">3. All the seven </t>
    </r>
    <r>
      <rPr>
        <i/>
        <sz val="12"/>
        <color theme="1"/>
        <rFont val="Calibri"/>
        <family val="2"/>
        <scheme val="minor"/>
      </rPr>
      <t>C4</t>
    </r>
    <r>
      <rPr>
        <sz val="12"/>
        <color theme="1"/>
        <rFont val="Calibri"/>
        <family val="2"/>
        <scheme val="minor"/>
      </rPr>
      <t xml:space="preserve"> alleles were fit in the linear mixed model. These seven alleles were </t>
    </r>
    <r>
      <rPr>
        <i/>
        <sz val="12"/>
        <color theme="1"/>
        <rFont val="Calibri (Body)"/>
      </rPr>
      <t>AL</t>
    </r>
    <r>
      <rPr>
        <sz val="12"/>
        <color theme="1"/>
        <rFont val="Calibri"/>
        <family val="2"/>
        <scheme val="minor"/>
      </rPr>
      <t xml:space="preserve">, </t>
    </r>
    <r>
      <rPr>
        <i/>
        <sz val="12"/>
        <color theme="1"/>
        <rFont val="Calibri"/>
        <family val="2"/>
        <scheme val="minor"/>
      </rPr>
      <t>AL-BS</t>
    </r>
    <r>
      <rPr>
        <sz val="12"/>
        <color theme="1"/>
        <rFont val="Calibri"/>
        <family val="2"/>
        <scheme val="minor"/>
      </rPr>
      <t xml:space="preserve">, </t>
    </r>
    <r>
      <rPr>
        <i/>
        <sz val="12"/>
        <color theme="1"/>
        <rFont val="Calibri"/>
        <family val="2"/>
        <scheme val="minor"/>
      </rPr>
      <t>AL-BL</t>
    </r>
    <r>
      <rPr>
        <sz val="12"/>
        <color theme="1"/>
        <rFont val="Calibri"/>
        <family val="2"/>
        <scheme val="minor"/>
      </rPr>
      <t xml:space="preserve">, </t>
    </r>
    <r>
      <rPr>
        <i/>
        <sz val="12"/>
        <color theme="1"/>
        <rFont val="Calibri"/>
        <family val="2"/>
        <scheme val="minor"/>
      </rPr>
      <t>AL-BS-BS</t>
    </r>
    <r>
      <rPr>
        <sz val="12"/>
        <color theme="1"/>
        <rFont val="Calibri"/>
        <family val="2"/>
        <scheme val="minor"/>
      </rPr>
      <t xml:space="preserve">, </t>
    </r>
    <r>
      <rPr>
        <i/>
        <sz val="12"/>
        <color theme="1"/>
        <rFont val="Calibri"/>
        <family val="2"/>
        <scheme val="minor"/>
      </rPr>
      <t>AL-AL</t>
    </r>
    <r>
      <rPr>
        <sz val="12"/>
        <color theme="1"/>
        <rFont val="Calibri"/>
        <family val="2"/>
        <scheme val="minor"/>
      </rPr>
      <t xml:space="preserve">, </t>
    </r>
    <r>
      <rPr>
        <i/>
        <sz val="12"/>
        <color theme="1"/>
        <rFont val="Calibri"/>
        <family val="2"/>
        <scheme val="minor"/>
      </rPr>
      <t>AL-AL-BS</t>
    </r>
    <r>
      <rPr>
        <sz val="12"/>
        <color theme="1"/>
        <rFont val="Calibri"/>
        <family val="2"/>
        <scheme val="minor"/>
      </rPr>
      <t xml:space="preserve">, and </t>
    </r>
    <r>
      <rPr>
        <i/>
        <sz val="12"/>
        <color theme="1"/>
        <rFont val="Calibri"/>
        <family val="2"/>
        <scheme val="minor"/>
      </rPr>
      <t>AL-AL-BL</t>
    </r>
    <r>
      <rPr>
        <sz val="12"/>
        <color theme="1"/>
        <rFont val="Calibri"/>
        <family val="2"/>
        <scheme val="minor"/>
      </rPr>
      <t>, respectively.</t>
    </r>
  </si>
  <si>
    <r>
      <t xml:space="preserve">2. In the model, the </t>
    </r>
    <r>
      <rPr>
        <i/>
        <sz val="12"/>
        <color theme="1"/>
        <rFont val="Calibri"/>
        <family val="2"/>
        <scheme val="minor"/>
      </rPr>
      <t>BS</t>
    </r>
    <r>
      <rPr>
        <sz val="12"/>
        <color theme="1"/>
        <rFont val="Calibri"/>
        <family val="2"/>
        <scheme val="minor"/>
      </rPr>
      <t xml:space="preserve"> allele was used as the reference haplotype;</t>
    </r>
  </si>
  <si>
    <t>Note: 1. the threshold was 3.6E-3;</t>
  </si>
  <si>
    <t>95% CI upper</t>
  </si>
  <si>
    <t>95% CI lower</t>
  </si>
  <si>
    <t>logOR</t>
  </si>
  <si>
    <t>*Adjusted SD</t>
  </si>
  <si>
    <t>Note: 1. 'SD' - standard deviation;</t>
  </si>
  <si>
    <t>2. 'Adjusted SD' - standard deviation adjusted for variance of protein concentration captured by protein assay plate. The adjusted SD was used for interpretation of results.</t>
  </si>
  <si>
    <t>3. To test for causal relationship of protein concentration against disorder, effect estimated from GSMR was equivalent to log odds ratio from logistic regression if we had phenotypes. Therefore, we reported the results using odds ratio as shown in the above table.</t>
  </si>
  <si>
    <t xml:space="preserve">Forward GSMR, unadjusted C4 protein concentration -&gt; mental and autoimmune disorders </t>
  </si>
  <si>
    <t xml:space="preserve">Forward GSMR, C4 protein concentration adjusted for COJO SNPs in MHC -&gt; mental and autoimmune disorders </t>
  </si>
  <si>
    <t xml:space="preserve">Forward GSMR, C3 protein concentration -&gt; mental and autoimmune disorders </t>
  </si>
  <si>
    <t>Reverse GSMR, mental and autoimmune disorders -&gt; C3 protein concentration</t>
  </si>
  <si>
    <t>Reverse GSMR,  mental and autoimmune disorders -&gt; unadjusted C4 protein concentration</t>
  </si>
  <si>
    <t>Reverse GSMR, mental and autoimmune disorders -&gt; C4 protein concentration adjusted for COJO SNPs in MHC</t>
  </si>
  <si>
    <t>3. To test for relationship of disorder against protein concentration, transformation may be required to interpret effect estimated from GSMR. We, however, conducted the analysis to examine reverse causation and horizontal pleiotropy.  Therefore, we reported the GSMR results directly.</t>
  </si>
  <si>
    <t>Anorexia nervosa</t>
  </si>
  <si>
    <t>Ulcerative colitis</t>
  </si>
  <si>
    <t>Type-1 diabetes</t>
  </si>
  <si>
    <t xml:space="preserve">Systemic lupus erythematosus </t>
  </si>
  <si>
    <t>AN - anorexia nervosa</t>
  </si>
  <si>
    <t>AN</t>
  </si>
  <si>
    <t>Difference</t>
  </si>
  <si>
    <t>Both sexes</t>
  </si>
  <si>
    <t>Phenotypes</t>
  </si>
  <si>
    <r>
      <t>2. the variance captured by SNP (</t>
    </r>
    <r>
      <rPr>
        <i/>
        <sz val="12"/>
        <color theme="1"/>
        <rFont val="Calibri"/>
        <family val="2"/>
        <scheme val="minor"/>
      </rPr>
      <t>R</t>
    </r>
    <r>
      <rPr>
        <vertAlign val="superscript"/>
        <sz val="12"/>
        <color theme="1"/>
        <rFont val="Calibri (Body)"/>
      </rPr>
      <t>2</t>
    </r>
    <r>
      <rPr>
        <vertAlign val="subscript"/>
        <sz val="12"/>
        <color theme="1"/>
        <rFont val="Calibri (Body)"/>
      </rPr>
      <t>SNP</t>
    </r>
    <r>
      <rPr>
        <sz val="12"/>
        <color theme="1"/>
        <rFont val="Calibri"/>
        <family val="2"/>
        <scheme val="minor"/>
      </rPr>
      <t>) was estimated from joint effect.</t>
    </r>
  </si>
  <si>
    <t>Note: 1. the GWAS threshold is 5.0E-8;</t>
  </si>
  <si>
    <t>2. the signficant results were highlighted.</t>
  </si>
  <si>
    <t>Sample sizes</t>
  </si>
  <si>
    <t>2. these mental disorders were schizophrenia (SCZ), bipolar disorder (BIP), depression (DEP), autism spectrum disorder (ASD), attention deficit hyperactivity disorder (ADHD), and anorexia (AN), respectively.</t>
  </si>
  <si>
    <t>Note: 1. the Bonferroni corrected threshold was 1.2E-3 (= 0.05/(6*7));</t>
  </si>
  <si>
    <t>2.these mental disorders were schizophrenia (SCZ), bipolar disorder (BIP), depression (DEP), autism spectrum disorder (ASD), attention deficit hyperactivity disorder (ADHD), and anorexia (AN), respectively.</t>
  </si>
  <si>
    <t>Note: 1. the Bonferroni corrected threshold was 2.8E-3 (= 0.05/(6*3));</t>
  </si>
  <si>
    <t>Long form</t>
  </si>
  <si>
    <t>Count</t>
  </si>
  <si>
    <t>Proportion (%)</t>
  </si>
  <si>
    <r>
      <t xml:space="preserve">Number of </t>
    </r>
    <r>
      <rPr>
        <i/>
        <sz val="12"/>
        <color theme="1"/>
        <rFont val="Calibri"/>
        <family val="2"/>
        <scheme val="minor"/>
      </rPr>
      <t>C4</t>
    </r>
    <r>
      <rPr>
        <sz val="12"/>
        <color theme="1"/>
        <rFont val="Calibri"/>
        <family val="2"/>
        <scheme val="minor"/>
      </rPr>
      <t xml:space="preserve"> genes</t>
    </r>
  </si>
  <si>
    <r>
      <t xml:space="preserve">Note: 1. the counts of </t>
    </r>
    <r>
      <rPr>
        <i/>
        <sz val="12"/>
        <color theme="1"/>
        <rFont val="Calibri"/>
        <family val="2"/>
        <scheme val="minor"/>
      </rPr>
      <t>C4</t>
    </r>
    <r>
      <rPr>
        <sz val="12"/>
        <color theme="1"/>
        <rFont val="Calibri"/>
        <family val="2"/>
        <scheme val="minor"/>
      </rPr>
      <t xml:space="preserve"> alleles were summarised before QC;</t>
    </r>
  </si>
  <si>
    <r>
      <t>Total count (</t>
    </r>
    <r>
      <rPr>
        <i/>
        <sz val="12"/>
        <color theme="1"/>
        <rFont val="Calibri"/>
        <family val="2"/>
        <scheme val="minor"/>
      </rPr>
      <t>C4A</t>
    </r>
    <r>
      <rPr>
        <sz val="12"/>
        <color theme="1"/>
        <rFont val="Calibri"/>
        <family val="2"/>
        <scheme val="minor"/>
      </rPr>
      <t xml:space="preserve"> &amp; </t>
    </r>
    <r>
      <rPr>
        <i/>
        <sz val="12"/>
        <color theme="1"/>
        <rFont val="Calibri"/>
        <family val="2"/>
        <scheme val="minor"/>
      </rPr>
      <t>C4B</t>
    </r>
    <r>
      <rPr>
        <sz val="12"/>
        <color theme="1"/>
        <rFont val="Calibri"/>
        <family val="2"/>
        <scheme val="minor"/>
      </rPr>
      <t>)</t>
    </r>
  </si>
  <si>
    <r>
      <rPr>
        <b/>
        <sz val="12"/>
        <color theme="1"/>
        <rFont val="Calibri"/>
        <family val="2"/>
        <scheme val="minor"/>
      </rPr>
      <t>Supplementary Table 3</t>
    </r>
    <r>
      <rPr>
        <sz val="12"/>
        <color theme="1"/>
        <rFont val="Calibri"/>
        <family val="2"/>
        <scheme val="minor"/>
      </rPr>
      <t xml:space="preserve"> Allele frequencies of C4 common haplotypes</t>
    </r>
  </si>
  <si>
    <r>
      <rPr>
        <b/>
        <sz val="12"/>
        <color theme="1"/>
        <rFont val="Calibri"/>
        <family val="2"/>
        <scheme val="minor"/>
      </rPr>
      <t>Supplementary Table 4</t>
    </r>
    <r>
      <rPr>
        <sz val="12"/>
        <color theme="1"/>
        <rFont val="Calibri"/>
        <family val="2"/>
        <scheme val="minor"/>
      </rPr>
      <t xml:space="preserve"> Distributions of C3 and C4 concentrations </t>
    </r>
  </si>
  <si>
    <r>
      <rPr>
        <b/>
        <sz val="12"/>
        <color theme="1"/>
        <rFont val="Calibri"/>
        <family val="2"/>
        <scheme val="minor"/>
      </rPr>
      <t>Supplementary Table 5</t>
    </r>
    <r>
      <rPr>
        <sz val="12"/>
        <color theme="1"/>
        <rFont val="Calibri"/>
        <family val="2"/>
        <scheme val="minor"/>
      </rPr>
      <t xml:space="preserve"> Pedigree-based and SNP-based heritability of C3 and C4 concentrations</t>
    </r>
  </si>
  <si>
    <r>
      <rPr>
        <b/>
        <sz val="12"/>
        <color theme="1"/>
        <rFont val="Calibri"/>
        <family val="2"/>
        <scheme val="minor"/>
      </rPr>
      <t>Supplementary Table 6</t>
    </r>
    <r>
      <rPr>
        <sz val="12"/>
        <color theme="1"/>
        <rFont val="Calibri"/>
        <family val="2"/>
        <scheme val="minor"/>
      </rPr>
      <t xml:space="preserve"> Genetic correlation between C3 and C4 concentrations</t>
    </r>
  </si>
  <si>
    <r>
      <rPr>
        <b/>
        <sz val="12"/>
        <color theme="1"/>
        <rFont val="Calibri"/>
        <family val="2"/>
        <scheme val="minor"/>
      </rPr>
      <t>Supplementary Table 7</t>
    </r>
    <r>
      <rPr>
        <sz val="12"/>
        <color theme="1"/>
        <rFont val="Calibri"/>
        <family val="2"/>
        <scheme val="minor"/>
      </rPr>
      <t xml:space="preserve"> Independent SNPs by COJO from GWAS of C4 protein concentration</t>
    </r>
  </si>
  <si>
    <r>
      <rPr>
        <b/>
        <sz val="12"/>
        <color theme="1"/>
        <rFont val="Calibri"/>
        <family val="2"/>
        <scheme val="minor"/>
      </rPr>
      <t>Supplementary Table 8</t>
    </r>
    <r>
      <rPr>
        <sz val="12"/>
        <color theme="1"/>
        <rFont val="Calibri"/>
        <family val="2"/>
        <scheme val="minor"/>
      </rPr>
      <t xml:space="preserve"> Independent SNPs by COJO from GWAS of C3 protein concentration</t>
    </r>
  </si>
  <si>
    <r>
      <t xml:space="preserve">Supplementary Table 9 </t>
    </r>
    <r>
      <rPr>
        <sz val="12"/>
        <color theme="1"/>
        <rFont val="Calibri"/>
        <family val="2"/>
        <scheme val="minor"/>
      </rPr>
      <t>Effects of C4 copy numbers on C3 and C4 concentrations by GREML</t>
    </r>
  </si>
  <si>
    <r>
      <t xml:space="preserve">Supplementary Table 10 </t>
    </r>
    <r>
      <rPr>
        <sz val="12"/>
        <color theme="1"/>
        <rFont val="Calibri"/>
        <family val="2"/>
        <scheme val="minor"/>
      </rPr>
      <t>Joint effects of C4 haplotypes on C3 and C4 concentrations by GREML</t>
    </r>
  </si>
  <si>
    <r>
      <t xml:space="preserve">Supplementary Table 11 </t>
    </r>
    <r>
      <rPr>
        <sz val="12"/>
        <color theme="1"/>
        <rFont val="Calibri"/>
        <family val="2"/>
        <scheme val="minor"/>
      </rPr>
      <t>Significant genes of C4 concentration by FUMA</t>
    </r>
  </si>
  <si>
    <r>
      <t xml:space="preserve">Supplementary Table 12 </t>
    </r>
    <r>
      <rPr>
        <sz val="12"/>
        <color theme="1"/>
        <rFont val="Calibri"/>
        <family val="2"/>
        <scheme val="minor"/>
      </rPr>
      <t>SMR results of the C4 protein concentration</t>
    </r>
  </si>
  <si>
    <r>
      <t xml:space="preserve">Supplementary Table 13 </t>
    </r>
    <r>
      <rPr>
        <sz val="12"/>
        <color theme="1"/>
        <rFont val="Calibri"/>
        <family val="2"/>
        <scheme val="minor"/>
      </rPr>
      <t>Significant genes of C3 concentration by FUMA</t>
    </r>
  </si>
  <si>
    <r>
      <t xml:space="preserve">Supplementary Table 14 </t>
    </r>
    <r>
      <rPr>
        <sz val="12"/>
        <color theme="1"/>
        <rFont val="Calibri"/>
        <family val="2"/>
        <scheme val="minor"/>
      </rPr>
      <t>SMR results of the C3 protein concentration</t>
    </r>
  </si>
  <si>
    <r>
      <rPr>
        <b/>
        <sz val="12"/>
        <color theme="1"/>
        <rFont val="Calibri"/>
        <family val="2"/>
        <scheme val="minor"/>
      </rPr>
      <t>Supplementary Table 15</t>
    </r>
    <r>
      <rPr>
        <sz val="12"/>
        <color theme="1"/>
        <rFont val="Calibri"/>
        <family val="2"/>
        <scheme val="minor"/>
      </rPr>
      <t xml:space="preserve"> Hazard ratios of C4 copy numbers on mental disorders</t>
    </r>
  </si>
  <si>
    <r>
      <t xml:space="preserve">Supplementary Table 16 </t>
    </r>
    <r>
      <rPr>
        <sz val="12"/>
        <color theme="1"/>
        <rFont val="Calibri"/>
        <family val="2"/>
        <scheme val="minor"/>
      </rPr>
      <t>Hazard ratios of C4 haplotypes on mental disorders</t>
    </r>
  </si>
  <si>
    <r>
      <t xml:space="preserve">Supplementary Table 17 </t>
    </r>
    <r>
      <rPr>
        <sz val="12"/>
        <color theme="1"/>
        <rFont val="Calibri"/>
        <family val="2"/>
        <scheme val="minor"/>
      </rPr>
      <t xml:space="preserve">Hazard ratios of predicted </t>
    </r>
    <r>
      <rPr>
        <i/>
        <sz val="12"/>
        <color theme="1"/>
        <rFont val="Calibri"/>
        <family val="2"/>
        <scheme val="minor"/>
      </rPr>
      <t>C4</t>
    </r>
    <r>
      <rPr>
        <sz val="12"/>
        <color theme="1"/>
        <rFont val="Calibri"/>
        <family val="2"/>
        <scheme val="minor"/>
      </rPr>
      <t xml:space="preserve"> gene expressions on mental disorders</t>
    </r>
  </si>
  <si>
    <r>
      <t xml:space="preserve">Supplementary Table 18 </t>
    </r>
    <r>
      <rPr>
        <sz val="12"/>
        <color theme="1"/>
        <rFont val="Calibri"/>
        <family val="2"/>
        <scheme val="minor"/>
      </rPr>
      <t>Hazard ratios of protein concentrations on mental disorders</t>
    </r>
  </si>
  <si>
    <r>
      <rPr>
        <b/>
        <sz val="12"/>
        <color theme="1"/>
        <rFont val="Calibri"/>
        <family val="2"/>
        <scheme val="minor"/>
      </rPr>
      <t>Supplementary Table 19</t>
    </r>
    <r>
      <rPr>
        <sz val="12"/>
        <color theme="1"/>
        <rFont val="Calibri"/>
        <family val="2"/>
        <scheme val="minor"/>
      </rPr>
      <t xml:space="preserve"> GWAS summary statistics for GSMR analyses</t>
    </r>
  </si>
  <si>
    <r>
      <rPr>
        <b/>
        <sz val="12"/>
        <color theme="1"/>
        <rFont val="Calibri"/>
        <family val="2"/>
        <scheme val="minor"/>
      </rPr>
      <t>Supplementary Table 20</t>
    </r>
    <r>
      <rPr>
        <sz val="12"/>
        <color theme="1"/>
        <rFont val="Calibri"/>
        <family val="2"/>
        <scheme val="minor"/>
      </rPr>
      <t xml:space="preserve"> GSMR analyses to identify causal relationships of C3 and C4 protein concentrations</t>
    </r>
  </si>
  <si>
    <r>
      <rPr>
        <b/>
        <sz val="12"/>
        <color theme="1"/>
        <rFont val="Calibri"/>
        <family val="2"/>
        <scheme val="minor"/>
      </rPr>
      <t>Supplementary Table 21</t>
    </r>
    <r>
      <rPr>
        <sz val="12"/>
        <color theme="1"/>
        <rFont val="Calibri"/>
        <family val="2"/>
        <scheme val="minor"/>
      </rPr>
      <t xml:space="preserve"> GSMR analyses to examine reverse causations for C3 and C4 protein concentrations</t>
    </r>
  </si>
  <si>
    <r>
      <rPr>
        <b/>
        <sz val="12"/>
        <color theme="1"/>
        <rFont val="Calibri"/>
        <family val="2"/>
        <scheme val="minor"/>
      </rPr>
      <t xml:space="preserve">Supplementary Table 22 </t>
    </r>
    <r>
      <rPr>
        <sz val="12"/>
        <color theme="1"/>
        <rFont val="Calibri"/>
        <family val="2"/>
        <scheme val="minor"/>
      </rPr>
      <t>PheWAS analysis of the C4 protein concentration in UKB</t>
    </r>
  </si>
  <si>
    <r>
      <rPr>
        <b/>
        <sz val="12"/>
        <color theme="1"/>
        <rFont val="Calibri"/>
        <family val="2"/>
        <scheme val="minor"/>
      </rPr>
      <t>Supplementary Table 23</t>
    </r>
    <r>
      <rPr>
        <sz val="12"/>
        <color theme="1"/>
        <rFont val="Calibri"/>
        <family val="2"/>
        <scheme val="minor"/>
      </rPr>
      <t xml:space="preserve"> PheWAS analysis of the C3 protein concentration in UKB</t>
    </r>
  </si>
  <si>
    <t>Supplementary Table 10 Joint effects of C4 haplotypes on C3 and C4 concentrations by GREML</t>
  </si>
  <si>
    <r>
      <rPr>
        <b/>
        <sz val="12"/>
        <color theme="1"/>
        <rFont val="Calibri"/>
        <family val="2"/>
        <scheme val="minor"/>
      </rPr>
      <t xml:space="preserve">Supplementary Table 21 </t>
    </r>
    <r>
      <rPr>
        <sz val="12"/>
        <color theme="1"/>
        <rFont val="Calibri"/>
        <family val="2"/>
        <scheme val="minor"/>
      </rPr>
      <t>GSMR analyses to examine reverse causations for C3 and C4 protein concentrations</t>
    </r>
  </si>
  <si>
    <r>
      <rPr>
        <b/>
        <sz val="12"/>
        <color theme="1"/>
        <rFont val="Calibri"/>
        <family val="2"/>
        <scheme val="minor"/>
      </rPr>
      <t>Supplementary Table 2</t>
    </r>
    <r>
      <rPr>
        <sz val="12"/>
        <color theme="1"/>
        <rFont val="Calibri"/>
        <family val="2"/>
        <scheme val="minor"/>
      </rPr>
      <t xml:space="preserve"> </t>
    </r>
    <r>
      <rPr>
        <i/>
        <sz val="12"/>
        <color theme="1"/>
        <rFont val="Calibri"/>
        <family val="2"/>
        <scheme val="minor"/>
      </rPr>
      <t>C4</t>
    </r>
    <r>
      <rPr>
        <sz val="12"/>
        <color theme="1"/>
        <rFont val="Calibri"/>
        <family val="2"/>
        <scheme val="minor"/>
      </rPr>
      <t xml:space="preserve"> allele counts with combinations of </t>
    </r>
    <r>
      <rPr>
        <i/>
        <sz val="12"/>
        <color theme="1"/>
        <rFont val="Calibri"/>
        <family val="2"/>
        <scheme val="minor"/>
      </rPr>
      <t>HERV</t>
    </r>
  </si>
  <si>
    <t>Short form</t>
  </si>
  <si>
    <t>Total</t>
  </si>
  <si>
    <r>
      <t xml:space="preserve">2. long form - with </t>
    </r>
    <r>
      <rPr>
        <i/>
        <sz val="12"/>
        <color theme="1"/>
        <rFont val="Calibri"/>
        <family val="2"/>
        <scheme val="minor"/>
      </rPr>
      <t>HERV</t>
    </r>
    <r>
      <rPr>
        <sz val="12"/>
        <color theme="1"/>
        <rFont val="Calibri"/>
        <family val="2"/>
        <scheme val="minor"/>
      </rPr>
      <t xml:space="preserve"> insertion;</t>
    </r>
  </si>
  <si>
    <r>
      <t xml:space="preserve">3. short form - without </t>
    </r>
    <r>
      <rPr>
        <i/>
        <sz val="12"/>
        <color theme="1"/>
        <rFont val="Calibri"/>
        <family val="2"/>
        <scheme val="minor"/>
      </rPr>
      <t>HERV</t>
    </r>
    <r>
      <rPr>
        <sz val="12"/>
        <color theme="1"/>
        <rFont val="Calibri"/>
        <family val="2"/>
        <scheme val="minor"/>
      </rPr>
      <t xml:space="preserve"> insertion.</t>
    </r>
  </si>
  <si>
    <t>Short from</t>
  </si>
  <si>
    <t>Note: 1. the Bonferroni corrected significance threshold was 7.3E-6;</t>
  </si>
  <si>
    <t>Note: 1. the Bonferroni corrected significance threshold was 7.3E-6.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</si>
</sst>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
    <numFmt numFmtId="166" formatCode="0.0E+00"/>
    <numFmt numFmtId="167" formatCode="0.0%"/>
  </numFmts>
  <fonts count="17">
    <font>
      <sz val="12"/>
      <color theme="1"/>
      <name val="Calibri"/>
      <family val="2"/>
      <scheme val="minor"/>
    </font>
    <font>
      <sz val="12"/>
      <color rgb="FF000000"/>
      <name val="Calibri"/>
      <family val="2"/>
      <scheme val="minor"/>
    </font>
    <font>
      <vertAlign val="subscript"/>
      <sz val="12"/>
      <color rgb="FF000000"/>
      <name val="Calibri"/>
      <family val="2"/>
      <scheme val="minor"/>
    </font>
    <font>
      <i/>
      <sz val="12"/>
      <color theme="1"/>
      <name val="Calibri"/>
      <family val="2"/>
      <scheme val="minor"/>
    </font>
    <font>
      <vertAlign val="superscript"/>
      <sz val="12"/>
      <color theme="1"/>
      <name val="Calibri (Body)"/>
    </font>
    <font>
      <vertAlign val="subscript"/>
      <sz val="12"/>
      <color theme="1"/>
      <name val="Calibri (Body)"/>
    </font>
    <font>
      <b/>
      <sz val="12"/>
      <color theme="1"/>
      <name val="Calibri"/>
      <family val="2"/>
      <scheme val="minor"/>
    </font>
    <font>
      <sz val="12"/>
      <color theme="1"/>
      <name val="Calibri (Body)"/>
    </font>
    <font>
      <i/>
      <sz val="12"/>
      <color theme="1"/>
      <name val="Calibri (Body)"/>
    </font>
    <font>
      <u/>
      <sz val="12"/>
      <color theme="10"/>
      <name val="Calibri"/>
      <family val="2"/>
      <scheme val="minor"/>
    </font>
    <font>
      <i/>
      <sz val="12"/>
      <color rgb="FF000000"/>
      <name val="Calibri"/>
      <family val="2"/>
      <scheme val="minor"/>
    </font>
    <font>
      <vertAlign val="subscript"/>
      <sz val="12"/>
      <color theme="1"/>
      <name val="Calibri"/>
      <family val="2"/>
    </font>
    <font>
      <sz val="12"/>
      <color theme="1"/>
      <name val="Calibri"/>
      <family val="2"/>
    </font>
    <font>
      <i/>
      <sz val="12"/>
      <color theme="1"/>
      <name val="Calibri"/>
      <family val="2"/>
    </font>
    <font>
      <b/>
      <sz val="14"/>
      <color theme="1"/>
      <name val="Calibri"/>
      <family val="2"/>
      <scheme val="minor"/>
    </font>
    <font>
      <vertAlign val="subscript"/>
      <sz val="12"/>
      <color rgb="FF000000"/>
      <name val="Academy Engraved LET"/>
      <family val="1"/>
    </font>
    <font>
      <i/>
      <vertAlign val="subscript"/>
      <sz val="12"/>
      <color rgb="FF000000"/>
      <name val="Calibri"/>
      <family val="2"/>
      <scheme val="minor"/>
    </font>
  </fonts>
  <fills count="5">
    <fill>
      <patternFill patternType="none"/>
    </fill>
    <fill>
      <patternFill patternType="gray125"/>
    </fill>
    <fill>
      <patternFill patternType="solid">
        <fgColor theme="0" tint="-4.9989318521683403E-2"/>
        <bgColor indexed="64"/>
      </patternFill>
    </fill>
    <fill>
      <patternFill patternType="solid">
        <fgColor theme="5" tint="0.79998168889431442"/>
        <bgColor indexed="64"/>
      </patternFill>
    </fill>
    <fill>
      <patternFill patternType="solid">
        <fgColor rgb="FFF2F2F2"/>
        <bgColor rgb="FF000000"/>
      </patternFill>
    </fill>
  </fills>
  <borders count="16">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s>
  <cellStyleXfs count="2">
    <xf numFmtId="0" fontId="0" fillId="0" borderId="0"/>
    <xf numFmtId="0" fontId="9" fillId="0" borderId="0" applyNumberFormat="0" applyFill="0" applyBorder="0" applyAlignment="0" applyProtection="0"/>
  </cellStyleXfs>
  <cellXfs count="572">
    <xf numFmtId="0" fontId="0" fillId="0" borderId="0" xfId="0"/>
    <xf numFmtId="0" fontId="0" fillId="0" borderId="0" xfId="0" applyAlignment="1">
      <alignment shrinkToFit="1"/>
    </xf>
    <xf numFmtId="0" fontId="0" fillId="0" borderId="0" xfId="0" applyAlignment="1">
      <alignment wrapText="1"/>
    </xf>
    <xf numFmtId="0" fontId="0" fillId="0" borderId="0" xfId="0" applyBorder="1" applyAlignment="1">
      <alignment horizontal="center" vertical="center" wrapText="1"/>
    </xf>
    <xf numFmtId="0" fontId="0" fillId="0" borderId="2" xfId="0" applyBorder="1" applyAlignment="1">
      <alignment horizontal="center" vertical="center" wrapText="1"/>
    </xf>
    <xf numFmtId="3" fontId="0" fillId="0" borderId="6" xfId="0" applyNumberFormat="1" applyBorder="1" applyAlignment="1">
      <alignment horizontal="center" vertical="center"/>
    </xf>
    <xf numFmtId="3" fontId="0" fillId="0" borderId="8" xfId="0" applyNumberFormat="1" applyBorder="1" applyAlignment="1">
      <alignment horizontal="center" vertic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2"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3" fontId="0" fillId="0" borderId="5" xfId="0" applyNumberFormat="1" applyBorder="1" applyAlignment="1">
      <alignment horizontal="center" vertical="center"/>
    </xf>
    <xf numFmtId="0" fontId="0" fillId="0" borderId="0" xfId="0" applyBorder="1" applyAlignment="1">
      <alignment horizontal="left" vertical="center"/>
    </xf>
    <xf numFmtId="164" fontId="0" fillId="0" borderId="0" xfId="0" applyNumberFormat="1"/>
    <xf numFmtId="0" fontId="0" fillId="0" borderId="5" xfId="0" applyBorder="1" applyAlignment="1">
      <alignment horizontal="center" vertical="center"/>
    </xf>
    <xf numFmtId="0" fontId="0" fillId="0" borderId="0" xfId="0" applyBorder="1" applyAlignment="1">
      <alignment horizontal="center" vertical="center"/>
    </xf>
    <xf numFmtId="164" fontId="0" fillId="0" borderId="0" xfId="0" applyNumberFormat="1" applyBorder="1" applyAlignment="1">
      <alignment horizontal="center" vertical="center"/>
    </xf>
    <xf numFmtId="11" fontId="0" fillId="0" borderId="0" xfId="0" applyNumberFormat="1" applyBorder="1" applyAlignment="1">
      <alignment horizontal="center" vertical="center"/>
    </xf>
    <xf numFmtId="0" fontId="0" fillId="0" borderId="2" xfId="0" applyBorder="1" applyAlignment="1">
      <alignment horizontal="center" vertical="center"/>
    </xf>
    <xf numFmtId="164" fontId="0" fillId="0" borderId="2" xfId="0" applyNumberFormat="1" applyBorder="1" applyAlignment="1">
      <alignment horizontal="center" vertical="center"/>
    </xf>
    <xf numFmtId="11" fontId="0" fillId="0" borderId="2" xfId="0" applyNumberFormat="1" applyBorder="1" applyAlignment="1">
      <alignment horizontal="center" vertical="center"/>
    </xf>
    <xf numFmtId="0" fontId="0" fillId="0" borderId="0" xfId="0" applyAlignment="1">
      <alignment vertical="center"/>
    </xf>
    <xf numFmtId="0" fontId="0" fillId="0" borderId="6" xfId="0" applyBorder="1" applyAlignment="1">
      <alignment horizontal="center" vertical="center"/>
    </xf>
    <xf numFmtId="11" fontId="0" fillId="0" borderId="0" xfId="0" applyNumberFormat="1" applyAlignment="1">
      <alignment horizontal="center" vertical="center"/>
    </xf>
    <xf numFmtId="2" fontId="0" fillId="0" borderId="9" xfId="0" applyNumberFormat="1" applyBorder="1" applyAlignment="1">
      <alignment horizontal="center" vertical="center" wrapText="1"/>
    </xf>
    <xf numFmtId="2" fontId="0" fillId="0" borderId="10" xfId="0" applyNumberFormat="1" applyBorder="1" applyAlignment="1">
      <alignment horizontal="center" vertical="center" wrapText="1"/>
    </xf>
    <xf numFmtId="2" fontId="0" fillId="0" borderId="0" xfId="0" applyNumberFormat="1" applyAlignment="1">
      <alignment wrapText="1"/>
    </xf>
    <xf numFmtId="2" fontId="0" fillId="0" borderId="0" xfId="0" applyNumberFormat="1" applyBorder="1" applyAlignment="1">
      <alignment horizontal="center" vertical="center"/>
    </xf>
    <xf numFmtId="2" fontId="0" fillId="0" borderId="2" xfId="0" applyNumberFormat="1" applyBorder="1" applyAlignment="1">
      <alignment horizontal="center" vertical="center"/>
    </xf>
    <xf numFmtId="2" fontId="0" fillId="0" borderId="0" xfId="0" applyNumberFormat="1" applyFill="1" applyBorder="1" applyAlignment="1">
      <alignment horizontal="center" vertical="center"/>
    </xf>
    <xf numFmtId="11" fontId="0" fillId="0" borderId="0" xfId="0" applyNumberFormat="1"/>
    <xf numFmtId="3" fontId="0" fillId="0" borderId="0" xfId="0" applyNumberFormat="1"/>
    <xf numFmtId="0" fontId="0" fillId="0" borderId="0" xfId="0" applyAlignment="1">
      <alignment vertical="center" wrapText="1"/>
    </xf>
    <xf numFmtId="2" fontId="0" fillId="0" borderId="0" xfId="0" applyNumberFormat="1"/>
    <xf numFmtId="164" fontId="0" fillId="0" borderId="5" xfId="0" applyNumberFormat="1" applyBorder="1" applyAlignment="1">
      <alignment horizontal="center" vertical="center"/>
    </xf>
    <xf numFmtId="11" fontId="0" fillId="0" borderId="6" xfId="0" applyNumberFormat="1" applyBorder="1" applyAlignment="1">
      <alignment horizontal="center" vertical="center"/>
    </xf>
    <xf numFmtId="164" fontId="0" fillId="0" borderId="7" xfId="0" applyNumberFormat="1" applyBorder="1" applyAlignment="1">
      <alignment horizontal="center" vertical="center"/>
    </xf>
    <xf numFmtId="11" fontId="0" fillId="0" borderId="8" xfId="0" applyNumberFormat="1" applyBorder="1" applyAlignment="1">
      <alignment horizontal="center" vertical="center"/>
    </xf>
    <xf numFmtId="165" fontId="0" fillId="0" borderId="6" xfId="0" applyNumberFormat="1" applyBorder="1" applyAlignment="1">
      <alignment horizontal="center" vertical="center"/>
    </xf>
    <xf numFmtId="165" fontId="0" fillId="0" borderId="8" xfId="0" applyNumberFormat="1" applyBorder="1" applyAlignment="1">
      <alignment horizontal="center" vertical="center"/>
    </xf>
    <xf numFmtId="164" fontId="0" fillId="0" borderId="0" xfId="0" applyNumberFormat="1" applyAlignment="1">
      <alignment vertical="center"/>
    </xf>
    <xf numFmtId="164" fontId="0" fillId="0" borderId="15" xfId="0" applyNumberFormat="1" applyBorder="1" applyAlignment="1">
      <alignment horizontal="center" vertical="center"/>
    </xf>
    <xf numFmtId="0" fontId="0" fillId="0" borderId="6" xfId="0" applyBorder="1" applyAlignment="1">
      <alignment horizontal="center" vertical="center" wrapText="1"/>
    </xf>
    <xf numFmtId="0" fontId="3" fillId="0" borderId="15" xfId="0" applyFont="1" applyBorder="1" applyAlignment="1">
      <alignment horizontal="center" vertical="center"/>
    </xf>
    <xf numFmtId="0" fontId="0" fillId="0" borderId="13" xfId="0" applyBorder="1" applyAlignment="1">
      <alignment horizontal="center" vertical="center" wrapText="1"/>
    </xf>
    <xf numFmtId="0" fontId="3" fillId="0" borderId="5" xfId="0" applyFont="1" applyBorder="1" applyAlignment="1">
      <alignment horizontal="center" vertical="center"/>
    </xf>
    <xf numFmtId="0" fontId="3" fillId="0" borderId="7" xfId="0" applyFont="1" applyBorder="1" applyAlignment="1">
      <alignment horizontal="center" vertical="center"/>
    </xf>
    <xf numFmtId="0" fontId="3" fillId="0" borderId="6" xfId="0" applyFont="1" applyBorder="1" applyAlignment="1">
      <alignment horizontal="center" vertical="center" wrapText="1"/>
    </xf>
    <xf numFmtId="0" fontId="3" fillId="0" borderId="6" xfId="0" applyFont="1" applyBorder="1" applyAlignment="1">
      <alignment horizontal="center" vertical="center"/>
    </xf>
    <xf numFmtId="0" fontId="0" fillId="0" borderId="6" xfId="0" applyFont="1" applyBorder="1" applyAlignment="1">
      <alignment horizontal="center" vertical="center"/>
    </xf>
    <xf numFmtId="0" fontId="0" fillId="0" borderId="5" xfId="0" applyFont="1" applyBorder="1" applyAlignment="1">
      <alignment horizontal="center" vertical="center"/>
    </xf>
    <xf numFmtId="0" fontId="0" fillId="0" borderId="8" xfId="0" applyFont="1" applyBorder="1" applyAlignment="1">
      <alignment horizontal="center" vertical="center"/>
    </xf>
    <xf numFmtId="0" fontId="0" fillId="0" borderId="8" xfId="0"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0" fillId="0" borderId="0" xfId="0" applyAlignment="1">
      <alignment horizontal="center" vertical="center"/>
    </xf>
    <xf numFmtId="166" fontId="0" fillId="0" borderId="0" xfId="0" applyNumberFormat="1"/>
    <xf numFmtId="166" fontId="0" fillId="0" borderId="0" xfId="0" applyNumberFormat="1" applyBorder="1" applyAlignment="1">
      <alignment horizontal="center" vertical="center"/>
    </xf>
    <xf numFmtId="166" fontId="0" fillId="0" borderId="2" xfId="0" applyNumberFormat="1" applyBorder="1" applyAlignment="1">
      <alignment horizontal="center" vertical="center"/>
    </xf>
    <xf numFmtId="2" fontId="0" fillId="0" borderId="7" xfId="0" applyNumberFormat="1" applyBorder="1" applyAlignment="1">
      <alignment horizontal="center" vertical="center"/>
    </xf>
    <xf numFmtId="166" fontId="0" fillId="0" borderId="8" xfId="0" applyNumberFormat="1" applyBorder="1" applyAlignment="1">
      <alignment horizontal="center" vertical="center"/>
    </xf>
    <xf numFmtId="2" fontId="0" fillId="0" borderId="5" xfId="0" applyNumberFormat="1" applyBorder="1" applyAlignment="1">
      <alignment horizontal="center" vertical="center"/>
    </xf>
    <xf numFmtId="166" fontId="0" fillId="0" borderId="6" xfId="0" applyNumberFormat="1" applyBorder="1" applyAlignment="1">
      <alignment horizontal="center" vertical="center"/>
    </xf>
    <xf numFmtId="0" fontId="0" fillId="0" borderId="12" xfId="0" applyBorder="1" applyAlignment="1">
      <alignment horizontal="center" vertical="center"/>
    </xf>
    <xf numFmtId="0" fontId="0" fillId="0" borderId="0" xfId="0" applyAlignment="1">
      <alignment horizontal="left"/>
    </xf>
    <xf numFmtId="0" fontId="0" fillId="2" borderId="7" xfId="0" applyFill="1" applyBorder="1" applyAlignment="1">
      <alignment horizontal="center" vertical="center"/>
    </xf>
    <xf numFmtId="0" fontId="0" fillId="2" borderId="2" xfId="0" applyFill="1" applyBorder="1" applyAlignment="1">
      <alignment horizontal="center" vertical="center"/>
    </xf>
    <xf numFmtId="0" fontId="0" fillId="2" borderId="8" xfId="0" applyFill="1" applyBorder="1" applyAlignment="1">
      <alignment horizontal="center" vertical="center"/>
    </xf>
    <xf numFmtId="2" fontId="3" fillId="2" borderId="2" xfId="0" applyNumberFormat="1" applyFont="1" applyFill="1" applyBorder="1" applyAlignment="1">
      <alignment horizontal="center" vertical="center"/>
    </xf>
    <xf numFmtId="11" fontId="0" fillId="2" borderId="2" xfId="0" applyNumberFormat="1" applyFill="1" applyBorder="1" applyAlignment="1">
      <alignment horizontal="center" vertical="center"/>
    </xf>
    <xf numFmtId="2" fontId="0" fillId="2" borderId="2" xfId="0" applyNumberFormat="1" applyFill="1" applyBorder="1" applyAlignment="1">
      <alignment horizontal="center" vertical="center"/>
    </xf>
    <xf numFmtId="2" fontId="7" fillId="2" borderId="2" xfId="0" applyNumberFormat="1" applyFont="1" applyFill="1" applyBorder="1" applyAlignment="1">
      <alignment horizontal="center" vertical="center"/>
    </xf>
    <xf numFmtId="11" fontId="0" fillId="2" borderId="8" xfId="0" applyNumberFormat="1" applyFill="1" applyBorder="1" applyAlignment="1">
      <alignment horizontal="center" vertical="center"/>
    </xf>
    <xf numFmtId="2" fontId="0" fillId="0" borderId="0" xfId="0" applyNumberFormat="1" applyAlignment="1">
      <alignment horizontal="center" vertical="center"/>
    </xf>
    <xf numFmtId="0" fontId="0" fillId="3" borderId="7" xfId="0" applyFill="1" applyBorder="1" applyAlignment="1">
      <alignment horizontal="center" vertical="center"/>
    </xf>
    <xf numFmtId="0" fontId="0" fillId="3" borderId="2" xfId="0" applyFill="1" applyBorder="1" applyAlignment="1">
      <alignment horizontal="center" vertical="center"/>
    </xf>
    <xf numFmtId="0" fontId="0" fillId="3" borderId="8" xfId="0" applyFill="1" applyBorder="1" applyAlignment="1">
      <alignment horizontal="center" vertical="center"/>
    </xf>
    <xf numFmtId="2" fontId="0" fillId="3" borderId="2" xfId="0" applyNumberFormat="1" applyFill="1" applyBorder="1" applyAlignment="1">
      <alignment horizontal="center" vertical="center"/>
    </xf>
    <xf numFmtId="0" fontId="0" fillId="3" borderId="5" xfId="0" applyFill="1" applyBorder="1" applyAlignment="1">
      <alignment horizontal="center" vertical="center"/>
    </xf>
    <xf numFmtId="0" fontId="0" fillId="3" borderId="0" xfId="0" applyFill="1" applyAlignment="1">
      <alignment horizontal="center" vertical="center"/>
    </xf>
    <xf numFmtId="0" fontId="0" fillId="3" borderId="6" xfId="0" applyFill="1" applyBorder="1" applyAlignment="1">
      <alignment horizontal="center" vertical="center"/>
    </xf>
    <xf numFmtId="2" fontId="0" fillId="3" borderId="0" xfId="0" applyNumberFormat="1" applyFill="1" applyAlignment="1">
      <alignment horizontal="center" vertical="center"/>
    </xf>
    <xf numFmtId="11" fontId="0" fillId="3" borderId="0" xfId="0" applyNumberFormat="1" applyFill="1" applyAlignment="1">
      <alignment horizontal="center" vertical="center"/>
    </xf>
    <xf numFmtId="11" fontId="0" fillId="3" borderId="6" xfId="0" applyNumberFormat="1" applyFill="1" applyBorder="1" applyAlignment="1">
      <alignment horizontal="center" vertical="center"/>
    </xf>
    <xf numFmtId="0" fontId="0" fillId="2" borderId="11" xfId="0" applyFill="1" applyBorder="1" applyAlignment="1">
      <alignment horizontal="center" vertical="center" wrapText="1"/>
    </xf>
    <xf numFmtId="2" fontId="3" fillId="2" borderId="1" xfId="0" applyNumberFormat="1" applyFont="1" applyFill="1" applyBorder="1" applyAlignment="1">
      <alignment horizontal="center" vertical="center"/>
    </xf>
    <xf numFmtId="3" fontId="0" fillId="2" borderId="4" xfId="0" applyNumberFormat="1" applyFill="1" applyBorder="1" applyAlignment="1">
      <alignment horizontal="center" vertical="center"/>
    </xf>
    <xf numFmtId="0" fontId="0" fillId="0" borderId="5" xfId="0" applyBorder="1" applyAlignment="1">
      <alignment horizontal="center" vertical="center" wrapText="1"/>
    </xf>
    <xf numFmtId="164" fontId="0" fillId="0" borderId="0" xfId="0" applyNumberFormat="1" applyAlignment="1">
      <alignment horizontal="center" vertical="center"/>
    </xf>
    <xf numFmtId="164" fontId="0" fillId="0" borderId="14" xfId="0" applyNumberFormat="1" applyBorder="1" applyAlignment="1">
      <alignment horizontal="center" vertical="center"/>
    </xf>
    <xf numFmtId="11" fontId="0" fillId="0" borderId="14" xfId="0" applyNumberFormat="1" applyBorder="1" applyAlignment="1">
      <alignment horizontal="center" vertical="center"/>
    </xf>
    <xf numFmtId="3" fontId="0" fillId="0" borderId="13" xfId="0" applyNumberFormat="1" applyBorder="1" applyAlignment="1">
      <alignment horizontal="center" vertical="center"/>
    </xf>
    <xf numFmtId="0" fontId="3" fillId="2" borderId="4" xfId="0" applyFont="1" applyFill="1" applyBorder="1" applyAlignment="1">
      <alignment horizontal="center" vertical="center"/>
    </xf>
    <xf numFmtId="0" fontId="3" fillId="2" borderId="1" xfId="0" applyFont="1" applyFill="1" applyBorder="1" applyAlignment="1">
      <alignment horizontal="center" vertical="center"/>
    </xf>
    <xf numFmtId="2" fontId="0" fillId="3" borderId="0" xfId="0" applyNumberFormat="1" applyFill="1" applyBorder="1" applyAlignment="1">
      <alignment horizontal="center" vertical="center"/>
    </xf>
    <xf numFmtId="3" fontId="0" fillId="3" borderId="6" xfId="0" applyNumberFormat="1" applyFill="1" applyBorder="1" applyAlignment="1">
      <alignment horizontal="center" vertical="center"/>
    </xf>
    <xf numFmtId="11" fontId="0" fillId="0" borderId="0" xfId="0" applyNumberFormat="1" applyAlignment="1">
      <alignment vertical="center"/>
    </xf>
    <xf numFmtId="0" fontId="3" fillId="2" borderId="2" xfId="0" applyFont="1" applyFill="1" applyBorder="1" applyAlignment="1">
      <alignment horizontal="center" vertical="center"/>
    </xf>
    <xf numFmtId="0" fontId="0" fillId="3" borderId="6" xfId="0" applyFill="1" applyBorder="1" applyAlignment="1">
      <alignment horizontal="center" vertical="center" wrapText="1"/>
    </xf>
    <xf numFmtId="164" fontId="0" fillId="3" borderId="5" xfId="0" applyNumberFormat="1" applyFill="1" applyBorder="1" applyAlignment="1">
      <alignment horizontal="center" vertical="center"/>
    </xf>
    <xf numFmtId="164" fontId="0" fillId="3" borderId="0" xfId="0" applyNumberFormat="1" applyFill="1" applyAlignment="1">
      <alignment horizontal="center" vertical="center"/>
    </xf>
    <xf numFmtId="0" fontId="0" fillId="3" borderId="5" xfId="0" applyFill="1" applyBorder="1" applyAlignment="1">
      <alignment horizontal="center" vertical="center" wrapText="1"/>
    </xf>
    <xf numFmtId="2" fontId="0" fillId="0" borderId="14" xfId="0" applyNumberFormat="1" applyBorder="1" applyAlignment="1">
      <alignment horizontal="center" vertical="center"/>
    </xf>
    <xf numFmtId="0" fontId="0" fillId="0" borderId="13" xfId="0" applyBorder="1" applyAlignment="1">
      <alignment horizontal="center" vertical="center" wrapText="1"/>
    </xf>
    <xf numFmtId="0" fontId="0" fillId="0" borderId="13" xfId="0" applyBorder="1" applyAlignment="1">
      <alignment horizontal="center" vertical="center"/>
    </xf>
    <xf numFmtId="0" fontId="0" fillId="0" borderId="8" xfId="0" applyBorder="1" applyAlignment="1">
      <alignment horizontal="center" vertical="center"/>
    </xf>
    <xf numFmtId="0" fontId="0" fillId="0" borderId="15" xfId="0"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2" fontId="0" fillId="0" borderId="8" xfId="0" applyNumberFormat="1" applyBorder="1" applyAlignment="1">
      <alignment horizontal="center" vertical="center"/>
    </xf>
    <xf numFmtId="0" fontId="0" fillId="0" borderId="5" xfId="0" applyBorder="1" applyAlignment="1">
      <alignment horizontal="center" vertical="center"/>
    </xf>
    <xf numFmtId="164" fontId="0" fillId="0" borderId="5" xfId="0" applyNumberFormat="1" applyFont="1" applyBorder="1" applyAlignment="1">
      <alignment horizontal="center" vertical="center"/>
    </xf>
    <xf numFmtId="164" fontId="0" fillId="0" borderId="15" xfId="0" applyNumberFormat="1" applyFont="1" applyBorder="1" applyAlignment="1">
      <alignment horizontal="center" vertical="center"/>
    </xf>
    <xf numFmtId="3" fontId="0" fillId="0" borderId="5" xfId="0" applyNumberFormat="1" applyFont="1" applyBorder="1" applyAlignment="1">
      <alignment horizontal="center" vertical="center"/>
    </xf>
    <xf numFmtId="0" fontId="0" fillId="0" borderId="0" xfId="0" applyFont="1" applyBorder="1" applyAlignment="1">
      <alignment horizontal="center" vertical="center"/>
    </xf>
    <xf numFmtId="165" fontId="0" fillId="0" borderId="6" xfId="0" applyNumberFormat="1" applyFont="1" applyBorder="1" applyAlignment="1">
      <alignment horizontal="center" vertical="center"/>
    </xf>
    <xf numFmtId="0" fontId="0" fillId="0" borderId="0" xfId="0" applyFont="1" applyAlignment="1">
      <alignment horizontal="center" vertical="center"/>
    </xf>
    <xf numFmtId="2" fontId="0" fillId="0" borderId="6" xfId="0" applyNumberFormat="1" applyFont="1" applyBorder="1" applyAlignment="1">
      <alignment horizontal="center" vertical="center"/>
    </xf>
    <xf numFmtId="2" fontId="0" fillId="0" borderId="6" xfId="0" applyNumberFormat="1" applyBorder="1" applyAlignment="1">
      <alignment horizontal="center" vertical="center"/>
    </xf>
    <xf numFmtId="2" fontId="0" fillId="0" borderId="0" xfId="0" applyNumberFormat="1" applyFont="1" applyAlignment="1">
      <alignment horizontal="center" vertical="center"/>
    </xf>
    <xf numFmtId="2" fontId="0" fillId="0" borderId="5" xfId="0" applyNumberFormat="1" applyFont="1" applyBorder="1" applyAlignment="1">
      <alignment horizontal="center" vertical="center"/>
    </xf>
    <xf numFmtId="2" fontId="0" fillId="0" borderId="0" xfId="0" applyNumberFormat="1" applyFont="1" applyBorder="1" applyAlignment="1">
      <alignment horizontal="center" vertical="center"/>
    </xf>
    <xf numFmtId="2" fontId="0" fillId="0" borderId="0" xfId="0" applyNumberFormat="1" applyAlignment="1">
      <alignment vertical="center"/>
    </xf>
    <xf numFmtId="2" fontId="0" fillId="0" borderId="15" xfId="0" applyNumberFormat="1" applyBorder="1" applyAlignment="1">
      <alignment horizontal="center" vertical="center"/>
    </xf>
    <xf numFmtId="166" fontId="0" fillId="0" borderId="13" xfId="0" applyNumberFormat="1" applyBorder="1" applyAlignment="1">
      <alignment horizontal="center" vertical="center"/>
    </xf>
    <xf numFmtId="166" fontId="0" fillId="0" borderId="6" xfId="0" applyNumberFormat="1" applyFont="1" applyBorder="1" applyAlignment="1">
      <alignment horizontal="center" vertical="center"/>
    </xf>
    <xf numFmtId="166" fontId="0" fillId="0" borderId="0" xfId="0" applyNumberFormat="1" applyAlignment="1">
      <alignment vertical="center"/>
    </xf>
    <xf numFmtId="166" fontId="0" fillId="0" borderId="0" xfId="0" applyNumberFormat="1" applyFont="1" applyAlignment="1">
      <alignment horizontal="center" vertical="center"/>
    </xf>
    <xf numFmtId="0" fontId="0" fillId="0" borderId="14" xfId="0" applyFont="1" applyBorder="1" applyAlignment="1">
      <alignment horizontal="center" vertical="center"/>
    </xf>
    <xf numFmtId="2" fontId="0" fillId="0" borderId="13" xfId="0" applyNumberFormat="1" applyFont="1" applyBorder="1" applyAlignment="1">
      <alignment horizontal="center" vertical="center"/>
    </xf>
    <xf numFmtId="166" fontId="0" fillId="0" borderId="0" xfId="0" applyNumberFormat="1" applyFont="1" applyBorder="1" applyAlignment="1">
      <alignment horizontal="center" vertical="center"/>
    </xf>
    <xf numFmtId="2" fontId="0" fillId="0" borderId="15" xfId="0" applyNumberFormat="1" applyFont="1" applyBorder="1" applyAlignment="1">
      <alignment horizontal="center" vertical="center"/>
    </xf>
    <xf numFmtId="2" fontId="0" fillId="0" borderId="14" xfId="0" applyNumberFormat="1" applyFont="1" applyBorder="1" applyAlignment="1">
      <alignment horizontal="center" vertical="center"/>
    </xf>
    <xf numFmtId="166" fontId="0" fillId="0" borderId="13" xfId="0" applyNumberFormat="1" applyFont="1" applyBorder="1" applyAlignment="1">
      <alignment horizontal="center" vertical="center"/>
    </xf>
    <xf numFmtId="3" fontId="0" fillId="0" borderId="0" xfId="0" applyNumberFormat="1" applyBorder="1" applyAlignment="1">
      <alignment horizontal="center" vertical="center"/>
    </xf>
    <xf numFmtId="3" fontId="0" fillId="0" borderId="0" xfId="0" applyNumberFormat="1" applyFont="1" applyAlignment="1">
      <alignment horizontal="center" vertical="center"/>
    </xf>
    <xf numFmtId="3" fontId="0" fillId="0" borderId="2" xfId="0" applyNumberFormat="1" applyBorder="1" applyAlignment="1">
      <alignment horizontal="center" vertical="center"/>
    </xf>
    <xf numFmtId="3" fontId="0" fillId="0" borderId="15" xfId="0" applyNumberFormat="1" applyFont="1" applyBorder="1" applyAlignment="1">
      <alignment horizontal="center" vertical="center"/>
    </xf>
    <xf numFmtId="0" fontId="0" fillId="0" borderId="8" xfId="0" applyFont="1" applyBorder="1" applyAlignment="1">
      <alignment horizontal="center" vertical="center" wrapText="1"/>
    </xf>
    <xf numFmtId="0" fontId="3" fillId="0" borderId="15" xfId="0" applyFont="1" applyBorder="1" applyAlignment="1">
      <alignment horizontal="center" vertical="center" wrapText="1"/>
    </xf>
    <xf numFmtId="3" fontId="0" fillId="0" borderId="14" xfId="0" applyNumberFormat="1" applyBorder="1" applyAlignment="1">
      <alignment horizontal="center" vertical="center"/>
    </xf>
    <xf numFmtId="0" fontId="0" fillId="0" borderId="0" xfId="0" applyNumberFormat="1"/>
    <xf numFmtId="0" fontId="0" fillId="0" borderId="9" xfId="0" applyBorder="1" applyAlignment="1">
      <alignment horizontal="center" vertical="center"/>
    </xf>
    <xf numFmtId="0" fontId="0" fillId="0" borderId="10" xfId="0" applyBorder="1" applyAlignment="1">
      <alignment horizontal="center" vertical="center"/>
    </xf>
    <xf numFmtId="0" fontId="0" fillId="0" borderId="1" xfId="0" applyBorder="1" applyAlignment="1">
      <alignment horizontal="center" vertical="center"/>
    </xf>
    <xf numFmtId="0" fontId="0" fillId="0" borderId="11" xfId="0" applyBorder="1" applyAlignment="1">
      <alignment horizontal="center" vertical="center"/>
    </xf>
    <xf numFmtId="0" fontId="0" fillId="0" borderId="0" xfId="0" applyBorder="1"/>
    <xf numFmtId="0" fontId="6" fillId="0" borderId="0" xfId="0" applyFont="1" applyAlignment="1">
      <alignment vertical="center" wrapText="1"/>
    </xf>
    <xf numFmtId="166" fontId="0" fillId="0" borderId="14" xfId="0" applyNumberFormat="1" applyBorder="1" applyAlignment="1">
      <alignment horizontal="center" vertical="center"/>
    </xf>
    <xf numFmtId="164" fontId="0" fillId="2" borderId="11" xfId="0" applyNumberFormat="1" applyFont="1" applyFill="1" applyBorder="1" applyAlignment="1">
      <alignment horizontal="center" wrapText="1"/>
    </xf>
    <xf numFmtId="0" fontId="0" fillId="0" borderId="0" xfId="0" applyBorder="1" applyAlignment="1">
      <alignment horizontal="center"/>
    </xf>
    <xf numFmtId="164" fontId="0" fillId="0" borderId="0" xfId="0" applyNumberFormat="1" applyBorder="1" applyAlignment="1">
      <alignment horizontal="center"/>
    </xf>
    <xf numFmtId="0" fontId="0" fillId="0" borderId="15" xfId="0" applyBorder="1" applyAlignment="1">
      <alignment horizontal="center" vertical="center"/>
    </xf>
    <xf numFmtId="0" fontId="0" fillId="0" borderId="7" xfId="0" applyBorder="1" applyAlignment="1">
      <alignment horizontal="center" vertical="center"/>
    </xf>
    <xf numFmtId="3" fontId="0" fillId="0" borderId="7" xfId="0" applyNumberFormat="1" applyBorder="1" applyAlignment="1">
      <alignment horizontal="center" vertical="center"/>
    </xf>
    <xf numFmtId="0" fontId="0" fillId="0" borderId="5" xfId="0" applyBorder="1" applyAlignment="1">
      <alignment horizontal="center" vertical="center"/>
    </xf>
    <xf numFmtId="164" fontId="3" fillId="2" borderId="7" xfId="0" applyNumberFormat="1" applyFont="1" applyFill="1" applyBorder="1" applyAlignment="1">
      <alignment horizontal="center" vertical="center"/>
    </xf>
    <xf numFmtId="164" fontId="3" fillId="2" borderId="2" xfId="0" applyNumberFormat="1" applyFont="1" applyFill="1" applyBorder="1" applyAlignment="1">
      <alignment horizontal="center" vertical="center"/>
    </xf>
    <xf numFmtId="3" fontId="3" fillId="2" borderId="2" xfId="0" applyNumberFormat="1" applyFont="1" applyFill="1" applyBorder="1" applyAlignment="1">
      <alignment horizontal="center" vertical="center"/>
    </xf>
    <xf numFmtId="2" fontId="0" fillId="0" borderId="2" xfId="0" applyNumberFormat="1" applyFill="1" applyBorder="1" applyAlignment="1">
      <alignment horizontal="center" vertical="center"/>
    </xf>
    <xf numFmtId="0" fontId="0" fillId="0" borderId="3" xfId="0" applyBorder="1" applyAlignment="1">
      <alignment horizontal="center" vertical="center"/>
    </xf>
    <xf numFmtId="164" fontId="0" fillId="0" borderId="4" xfId="0" applyNumberFormat="1" applyBorder="1" applyAlignment="1">
      <alignment horizontal="center" vertical="center"/>
    </xf>
    <xf numFmtId="164" fontId="0" fillId="0" borderId="3" xfId="0" applyNumberFormat="1" applyBorder="1" applyAlignment="1">
      <alignment horizontal="center" vertical="center"/>
    </xf>
    <xf numFmtId="164" fontId="0" fillId="0" borderId="13" xfId="0" applyNumberFormat="1" applyBorder="1" applyAlignment="1">
      <alignment horizontal="center" vertical="center"/>
    </xf>
    <xf numFmtId="164" fontId="0" fillId="0" borderId="12" xfId="0" applyNumberFormat="1" applyBorder="1" applyAlignment="1">
      <alignment horizontal="center" vertical="center"/>
    </xf>
    <xf numFmtId="164" fontId="0" fillId="0" borderId="6" xfId="0" applyNumberFormat="1" applyBorder="1" applyAlignment="1">
      <alignment horizontal="center" vertical="center"/>
    </xf>
    <xf numFmtId="164" fontId="0" fillId="0" borderId="9" xfId="0" applyNumberFormat="1" applyBorder="1" applyAlignment="1">
      <alignment horizontal="center" vertical="center"/>
    </xf>
    <xf numFmtId="164" fontId="0" fillId="0" borderId="8" xfId="0" applyNumberFormat="1" applyBorder="1" applyAlignment="1">
      <alignment horizontal="center" vertical="center"/>
    </xf>
    <xf numFmtId="164" fontId="0" fillId="0" borderId="10" xfId="0" applyNumberFormat="1" applyBorder="1" applyAlignment="1">
      <alignment horizontal="center" vertical="center"/>
    </xf>
    <xf numFmtId="0" fontId="0" fillId="0" borderId="1" xfId="0" applyFill="1" applyBorder="1" applyAlignment="1">
      <alignment horizontal="center" vertical="center"/>
    </xf>
    <xf numFmtId="3" fontId="3" fillId="2" borderId="11" xfId="0" applyNumberFormat="1" applyFont="1" applyFill="1" applyBorder="1" applyAlignment="1">
      <alignment horizontal="center" vertical="center"/>
    </xf>
    <xf numFmtId="3" fontId="0" fillId="2" borderId="1" xfId="0" applyNumberFormat="1" applyFill="1" applyBorder="1" applyAlignment="1">
      <alignment horizontal="center" vertical="center"/>
    </xf>
    <xf numFmtId="3" fontId="0" fillId="0" borderId="0" xfId="0" applyNumberFormat="1" applyAlignment="1">
      <alignment horizontal="center" vertical="center"/>
    </xf>
    <xf numFmtId="166" fontId="0" fillId="0" borderId="0" xfId="0" applyNumberFormat="1" applyAlignment="1">
      <alignment horizontal="center" vertical="center"/>
    </xf>
    <xf numFmtId="166" fontId="0" fillId="3" borderId="0" xfId="0" applyNumberFormat="1" applyFill="1" applyAlignment="1">
      <alignment horizontal="center" vertical="center"/>
    </xf>
    <xf numFmtId="3" fontId="0" fillId="3" borderId="5" xfId="0" applyNumberFormat="1" applyFill="1" applyBorder="1" applyAlignment="1">
      <alignment horizontal="center" vertical="center"/>
    </xf>
    <xf numFmtId="0" fontId="0" fillId="0" borderId="0" xfId="0" applyFill="1"/>
    <xf numFmtId="2" fontId="0" fillId="3" borderId="5" xfId="0" applyNumberFormat="1" applyFill="1" applyBorder="1" applyAlignment="1">
      <alignment horizontal="center" vertical="center"/>
    </xf>
    <xf numFmtId="0" fontId="0" fillId="0" borderId="0" xfId="0" applyAlignment="1">
      <alignment horizontal="left" vertical="center" wrapText="1"/>
    </xf>
    <xf numFmtId="0" fontId="0" fillId="0" borderId="13" xfId="0" applyBorder="1" applyAlignment="1">
      <alignment horizontal="center" vertical="center" wrapText="1"/>
    </xf>
    <xf numFmtId="0" fontId="0" fillId="0" borderId="8" xfId="0" applyBorder="1" applyAlignment="1">
      <alignment horizontal="center" vertical="center" wrapText="1"/>
    </xf>
    <xf numFmtId="164" fontId="0" fillId="0" borderId="7" xfId="0" applyNumberFormat="1" applyBorder="1" applyAlignment="1">
      <alignment horizontal="center" vertical="center"/>
    </xf>
    <xf numFmtId="0" fontId="0" fillId="2" borderId="3" xfId="0" applyFill="1" applyBorder="1" applyAlignment="1">
      <alignment horizontal="center" vertical="center"/>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9" fillId="0" borderId="6" xfId="1" applyBorder="1" applyAlignment="1">
      <alignment horizontal="center" vertical="center" wrapText="1"/>
    </xf>
    <xf numFmtId="0" fontId="0" fillId="0" borderId="14" xfId="0" quotePrefix="1" applyBorder="1" applyAlignment="1">
      <alignment horizontal="center" vertical="center"/>
    </xf>
    <xf numFmtId="0" fontId="9" fillId="0" borderId="13" xfId="1" applyBorder="1" applyAlignment="1">
      <alignment horizontal="center" vertical="center" wrapText="1"/>
    </xf>
    <xf numFmtId="0" fontId="9" fillId="0" borderId="8" xfId="1" applyBorder="1" applyAlignment="1">
      <alignment horizontal="center" vertical="center" wrapText="1"/>
    </xf>
    <xf numFmtId="2" fontId="0" fillId="2" borderId="1" xfId="0" applyNumberFormat="1" applyFont="1" applyFill="1" applyBorder="1" applyAlignment="1">
      <alignment horizontal="center" vertical="center"/>
    </xf>
    <xf numFmtId="164" fontId="0" fillId="0" borderId="15" xfId="0" applyNumberFormat="1" applyBorder="1" applyAlignment="1">
      <alignment horizontal="center" vertical="center"/>
    </xf>
    <xf numFmtId="0" fontId="0" fillId="0" borderId="8" xfId="0"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2" borderId="7" xfId="0" applyFill="1" applyBorder="1" applyAlignment="1">
      <alignment horizontal="center" vertical="center"/>
    </xf>
    <xf numFmtId="0" fontId="0" fillId="2" borderId="1" xfId="0" applyFill="1" applyBorder="1" applyAlignment="1">
      <alignment horizontal="center" vertical="center"/>
    </xf>
    <xf numFmtId="0" fontId="0" fillId="2" borderId="4" xfId="0" applyFill="1" applyBorder="1" applyAlignment="1">
      <alignment horizontal="center" vertical="center"/>
    </xf>
    <xf numFmtId="0" fontId="0" fillId="2" borderId="11" xfId="0" applyFill="1" applyBorder="1" applyAlignment="1">
      <alignment horizontal="center" vertical="center"/>
    </xf>
    <xf numFmtId="0" fontId="0" fillId="0" borderId="12" xfId="0" applyFill="1" applyBorder="1" applyAlignment="1">
      <alignment vertical="center" wrapText="1"/>
    </xf>
    <xf numFmtId="0" fontId="0" fillId="0" borderId="9" xfId="0" applyFill="1" applyBorder="1" applyAlignment="1">
      <alignment vertical="center"/>
    </xf>
    <xf numFmtId="0" fontId="0" fillId="0" borderId="10" xfId="0" applyFill="1" applyBorder="1" applyAlignment="1">
      <alignment vertical="center"/>
    </xf>
    <xf numFmtId="0" fontId="0" fillId="0" borderId="12" xfId="0" applyFill="1" applyBorder="1" applyAlignment="1">
      <alignment vertical="center"/>
    </xf>
    <xf numFmtId="165" fontId="0" fillId="0" borderId="0" xfId="0" applyNumberFormat="1" applyBorder="1" applyAlignment="1">
      <alignment horizontal="center" vertical="center"/>
    </xf>
    <xf numFmtId="165" fontId="0" fillId="0" borderId="2" xfId="0" applyNumberFormat="1" applyBorder="1" applyAlignment="1">
      <alignment horizontal="center" vertical="center"/>
    </xf>
    <xf numFmtId="165" fontId="0" fillId="0" borderId="0" xfId="0" applyNumberFormat="1"/>
    <xf numFmtId="0" fontId="1" fillId="0" borderId="0" xfId="0" applyFont="1" applyBorder="1" applyAlignment="1">
      <alignment horizontal="center" vertical="center"/>
    </xf>
    <xf numFmtId="0" fontId="1" fillId="0" borderId="6" xfId="0" applyFont="1" applyBorder="1" applyAlignment="1">
      <alignment horizontal="center" vertical="center"/>
    </xf>
    <xf numFmtId="0" fontId="1" fillId="0" borderId="2" xfId="0" applyFont="1" applyBorder="1" applyAlignment="1">
      <alignment horizontal="center" vertical="center"/>
    </xf>
    <xf numFmtId="0" fontId="1" fillId="0" borderId="8" xfId="0" applyFont="1" applyBorder="1" applyAlignment="1">
      <alignment horizontal="center" vertical="center"/>
    </xf>
    <xf numFmtId="0" fontId="10" fillId="0" borderId="5" xfId="0" applyFont="1" applyBorder="1" applyAlignment="1">
      <alignment horizontal="center" vertical="center"/>
    </xf>
    <xf numFmtId="0" fontId="10" fillId="0" borderId="7" xfId="0" applyFont="1" applyBorder="1" applyAlignment="1">
      <alignment horizontal="center" vertical="center"/>
    </xf>
    <xf numFmtId="165" fontId="0" fillId="2" borderId="1" xfId="0" applyNumberFormat="1" applyFill="1" applyBorder="1" applyAlignment="1">
      <alignment horizontal="center" vertical="center"/>
    </xf>
    <xf numFmtId="166" fontId="0" fillId="2" borderId="4" xfId="0" applyNumberFormat="1" applyFill="1" applyBorder="1" applyAlignment="1">
      <alignment horizontal="center" vertical="center"/>
    </xf>
    <xf numFmtId="165" fontId="0" fillId="2" borderId="11" xfId="0" applyNumberFormat="1" applyFill="1" applyBorder="1" applyAlignment="1">
      <alignment horizontal="center" vertical="center"/>
    </xf>
    <xf numFmtId="0" fontId="0" fillId="3" borderId="0" xfId="0" applyFill="1" applyBorder="1" applyAlignment="1">
      <alignment horizontal="center" vertical="center"/>
    </xf>
    <xf numFmtId="3" fontId="0" fillId="0" borderId="15" xfId="0" applyNumberFormat="1" applyBorder="1" applyAlignment="1">
      <alignment horizontal="center" vertical="center"/>
    </xf>
    <xf numFmtId="2" fontId="0" fillId="0" borderId="13" xfId="0" applyNumberFormat="1" applyBorder="1" applyAlignment="1">
      <alignment horizontal="center" vertical="center"/>
    </xf>
    <xf numFmtId="2" fontId="0" fillId="0" borderId="8" xfId="0" applyNumberFormat="1" applyBorder="1" applyAlignment="1">
      <alignment horizontal="center" vertical="center"/>
    </xf>
    <xf numFmtId="0" fontId="0" fillId="0" borderId="0" xfId="0" applyBorder="1" applyAlignment="1">
      <alignment vertical="center"/>
    </xf>
    <xf numFmtId="0" fontId="0" fillId="2" borderId="13" xfId="0" applyFill="1" applyBorder="1" applyAlignment="1">
      <alignment horizontal="center" vertical="center"/>
    </xf>
    <xf numFmtId="2" fontId="0" fillId="0" borderId="0" xfId="0" applyNumberFormat="1" applyFill="1" applyBorder="1" applyAlignment="1">
      <alignment horizontal="center"/>
    </xf>
    <xf numFmtId="2" fontId="0" fillId="0" borderId="0" xfId="0" applyNumberFormat="1" applyBorder="1" applyAlignment="1">
      <alignment horizontal="center"/>
    </xf>
    <xf numFmtId="3" fontId="0" fillId="0" borderId="0" xfId="0" applyNumberFormat="1" applyBorder="1" applyAlignment="1">
      <alignment horizontal="center"/>
    </xf>
    <xf numFmtId="2" fontId="0" fillId="0" borderId="6" xfId="0" applyNumberFormat="1" applyBorder="1" applyAlignment="1">
      <alignment horizontal="center"/>
    </xf>
    <xf numFmtId="2" fontId="0" fillId="0" borderId="2" xfId="0" applyNumberFormat="1" applyBorder="1" applyAlignment="1">
      <alignment horizontal="center"/>
    </xf>
    <xf numFmtId="2" fontId="0" fillId="0" borderId="2" xfId="0" applyNumberFormat="1" applyFill="1" applyBorder="1" applyAlignment="1">
      <alignment horizontal="center"/>
    </xf>
    <xf numFmtId="3" fontId="0" fillId="0" borderId="2" xfId="0" applyNumberFormat="1" applyBorder="1" applyAlignment="1">
      <alignment horizontal="center"/>
    </xf>
    <xf numFmtId="2" fontId="0" fillId="0" borderId="8" xfId="0" applyNumberFormat="1" applyBorder="1" applyAlignment="1">
      <alignment horizontal="center"/>
    </xf>
    <xf numFmtId="0" fontId="3" fillId="2" borderId="14" xfId="0" applyFont="1" applyFill="1" applyBorder="1" applyAlignment="1">
      <alignment horizontal="center" vertical="center"/>
    </xf>
    <xf numFmtId="164" fontId="0" fillId="2" borderId="15" xfId="0" applyNumberFormat="1" applyFont="1" applyFill="1" applyBorder="1" applyAlignment="1">
      <alignment horizontal="center" vertical="center"/>
    </xf>
    <xf numFmtId="164" fontId="3" fillId="2" borderId="14" xfId="0" applyNumberFormat="1" applyFont="1" applyFill="1" applyBorder="1" applyAlignment="1">
      <alignment horizontal="center" vertical="center"/>
    </xf>
    <xf numFmtId="164" fontId="0" fillId="2" borderId="14" xfId="0" applyNumberFormat="1" applyFont="1" applyFill="1" applyBorder="1" applyAlignment="1">
      <alignment horizontal="center" vertical="center"/>
    </xf>
    <xf numFmtId="2" fontId="0" fillId="2" borderId="14" xfId="0" applyNumberFormat="1" applyFill="1" applyBorder="1" applyAlignment="1">
      <alignment horizontal="center" vertical="center"/>
    </xf>
    <xf numFmtId="2" fontId="0" fillId="0" borderId="13" xfId="0" applyNumberFormat="1" applyBorder="1" applyAlignment="1">
      <alignment horizontal="center" vertical="center"/>
    </xf>
    <xf numFmtId="2" fontId="0" fillId="0" borderId="8" xfId="0" applyNumberFormat="1" applyBorder="1" applyAlignment="1">
      <alignment horizontal="center" vertical="center"/>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2" borderId="1" xfId="0" applyFill="1" applyBorder="1" applyAlignment="1">
      <alignment horizontal="center" vertical="center"/>
    </xf>
    <xf numFmtId="0" fontId="0" fillId="2" borderId="11" xfId="0" applyFill="1" applyBorder="1" applyAlignment="1">
      <alignment horizontal="center" vertical="center"/>
    </xf>
    <xf numFmtId="0" fontId="3" fillId="2" borderId="13" xfId="0" applyFont="1" applyFill="1" applyBorder="1" applyAlignment="1">
      <alignment horizontal="center" vertical="center"/>
    </xf>
    <xf numFmtId="0" fontId="3" fillId="0" borderId="0" xfId="0" applyFont="1" applyBorder="1" applyAlignment="1">
      <alignment horizontal="center" vertical="center"/>
    </xf>
    <xf numFmtId="2" fontId="0" fillId="0" borderId="12" xfId="0" applyNumberFormat="1" applyBorder="1" applyAlignment="1">
      <alignment horizontal="center" vertical="center" wrapText="1"/>
    </xf>
    <xf numFmtId="0" fontId="0" fillId="0" borderId="2"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wrapText="1"/>
    </xf>
    <xf numFmtId="0" fontId="0" fillId="0" borderId="7" xfId="0" applyBorder="1" applyAlignment="1">
      <alignment horizontal="center" vertical="center" wrapText="1"/>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2" borderId="1" xfId="0" applyFill="1" applyBorder="1" applyAlignment="1">
      <alignment horizontal="center" vertical="center"/>
    </xf>
    <xf numFmtId="0" fontId="0" fillId="2" borderId="4" xfId="0" applyFill="1" applyBorder="1" applyAlignment="1">
      <alignment horizontal="center" vertical="center"/>
    </xf>
    <xf numFmtId="0" fontId="0" fillId="2" borderId="11" xfId="0" applyFill="1" applyBorder="1" applyAlignment="1">
      <alignment horizontal="center" vertical="center"/>
    </xf>
    <xf numFmtId="0" fontId="0" fillId="2" borderId="5" xfId="0" applyFill="1" applyBorder="1" applyAlignment="1">
      <alignment horizontal="center" vertical="center"/>
    </xf>
    <xf numFmtId="0" fontId="0" fillId="2" borderId="13" xfId="0" applyFill="1" applyBorder="1" applyAlignment="1">
      <alignment horizontal="center" vertical="center" wrapText="1"/>
    </xf>
    <xf numFmtId="0" fontId="0" fillId="2" borderId="15" xfId="0" applyFill="1" applyBorder="1" applyAlignment="1">
      <alignment horizontal="center" vertical="center" wrapText="1"/>
    </xf>
    <xf numFmtId="0" fontId="0" fillId="2" borderId="12" xfId="0" applyFill="1" applyBorder="1" applyAlignment="1">
      <alignment horizontal="center" vertical="center"/>
    </xf>
    <xf numFmtId="3" fontId="0" fillId="2" borderId="14" xfId="0" applyNumberFormat="1" applyFill="1" applyBorder="1" applyAlignment="1">
      <alignment horizontal="center" vertical="center"/>
    </xf>
    <xf numFmtId="0" fontId="0" fillId="0" borderId="5" xfId="0" applyBorder="1" applyAlignment="1">
      <alignment wrapText="1"/>
    </xf>
    <xf numFmtId="0" fontId="6" fillId="0" borderId="0" xfId="0" applyFont="1" applyAlignment="1">
      <alignment vertical="center"/>
    </xf>
    <xf numFmtId="2" fontId="6" fillId="0" borderId="0" xfId="0" applyNumberFormat="1" applyFont="1" applyAlignment="1">
      <alignment vertical="center" wrapText="1"/>
    </xf>
    <xf numFmtId="2" fontId="3" fillId="2" borderId="11" xfId="0" applyNumberFormat="1" applyFont="1" applyFill="1" applyBorder="1" applyAlignment="1">
      <alignment horizontal="center" vertical="center"/>
    </xf>
    <xf numFmtId="0" fontId="0" fillId="2" borderId="3" xfId="0" applyFill="1" applyBorder="1" applyAlignment="1">
      <alignment horizontal="center" vertical="center" wrapText="1"/>
    </xf>
    <xf numFmtId="0" fontId="0" fillId="2" borderId="1" xfId="0" applyFill="1" applyBorder="1" applyAlignment="1">
      <alignment horizontal="center" vertical="center" wrapText="1"/>
    </xf>
    <xf numFmtId="0" fontId="1" fillId="2" borderId="11" xfId="0" applyFont="1" applyFill="1" applyBorder="1" applyAlignment="1">
      <alignment horizontal="center" vertical="center"/>
    </xf>
    <xf numFmtId="0" fontId="1" fillId="2" borderId="4" xfId="0" applyFont="1" applyFill="1" applyBorder="1" applyAlignment="1">
      <alignment horizontal="center" vertical="center"/>
    </xf>
    <xf numFmtId="0" fontId="0" fillId="2" borderId="12" xfId="0" applyFill="1" applyBorder="1"/>
    <xf numFmtId="3" fontId="1" fillId="0" borderId="6" xfId="0" applyNumberFormat="1" applyFont="1" applyBorder="1" applyAlignment="1">
      <alignment horizontal="center" vertical="center"/>
    </xf>
    <xf numFmtId="3" fontId="1" fillId="0" borderId="8" xfId="0" applyNumberFormat="1" applyFont="1" applyBorder="1" applyAlignment="1">
      <alignment horizontal="center" vertical="center"/>
    </xf>
    <xf numFmtId="166" fontId="1" fillId="0" borderId="6" xfId="0" applyNumberFormat="1" applyFont="1" applyBorder="1" applyAlignment="1">
      <alignment horizontal="center" vertical="center"/>
    </xf>
    <xf numFmtId="166" fontId="1" fillId="0" borderId="8" xfId="0" applyNumberFormat="1" applyFont="1" applyBorder="1" applyAlignment="1">
      <alignment horizontal="center" vertical="center"/>
    </xf>
    <xf numFmtId="3" fontId="1" fillId="0" borderId="0" xfId="0" applyNumberFormat="1" applyFont="1" applyBorder="1" applyAlignment="1">
      <alignment horizontal="center" vertical="center"/>
    </xf>
    <xf numFmtId="3" fontId="1" fillId="0" borderId="2" xfId="0" applyNumberFormat="1" applyFont="1" applyBorder="1" applyAlignment="1">
      <alignment horizontal="center" vertical="center"/>
    </xf>
    <xf numFmtId="165" fontId="1" fillId="0" borderId="5" xfId="0" applyNumberFormat="1" applyFont="1" applyBorder="1" applyAlignment="1">
      <alignment horizontal="center" vertical="center"/>
    </xf>
    <xf numFmtId="165" fontId="1" fillId="0" borderId="7" xfId="0" applyNumberFormat="1" applyFont="1" applyBorder="1" applyAlignment="1">
      <alignment horizontal="center" vertical="center"/>
    </xf>
    <xf numFmtId="0" fontId="12" fillId="2" borderId="1" xfId="0" applyFont="1" applyFill="1" applyBorder="1" applyAlignment="1">
      <alignment horizontal="center" vertical="center" wrapText="1"/>
    </xf>
    <xf numFmtId="2" fontId="12" fillId="2" borderId="1" xfId="0" applyNumberFormat="1" applyFont="1" applyFill="1" applyBorder="1" applyAlignment="1">
      <alignment horizontal="center" vertical="center"/>
    </xf>
    <xf numFmtId="0" fontId="13" fillId="2" borderId="4" xfId="0" applyFont="1" applyFill="1" applyBorder="1" applyAlignment="1">
      <alignment horizontal="center" vertical="center"/>
    </xf>
    <xf numFmtId="0" fontId="0" fillId="0" borderId="15" xfId="0" applyFont="1" applyBorder="1" applyAlignment="1">
      <alignment horizontal="center" vertical="center" wrapText="1"/>
    </xf>
    <xf numFmtId="0" fontId="0" fillId="2" borderId="8" xfId="0" applyFill="1" applyBorder="1" applyAlignment="1">
      <alignment horizontal="center" vertical="center"/>
    </xf>
    <xf numFmtId="164" fontId="0" fillId="2" borderId="2" xfId="0" applyNumberFormat="1" applyFill="1" applyBorder="1" applyAlignment="1">
      <alignment horizontal="center" vertical="center"/>
    </xf>
    <xf numFmtId="2" fontId="0" fillId="2" borderId="13" xfId="0" applyNumberFormat="1" applyFill="1" applyBorder="1" applyAlignment="1">
      <alignment horizontal="center" vertical="center"/>
    </xf>
    <xf numFmtId="0" fontId="0" fillId="2" borderId="9" xfId="0" applyFill="1" applyBorder="1"/>
    <xf numFmtId="0" fontId="0" fillId="2" borderId="14" xfId="0" applyFont="1" applyFill="1" applyBorder="1" applyAlignment="1">
      <alignment horizontal="center" vertical="center" wrapText="1"/>
    </xf>
    <xf numFmtId="0" fontId="0" fillId="2" borderId="15" xfId="0" applyFont="1" applyFill="1" applyBorder="1" applyAlignment="1">
      <alignment horizontal="center" vertical="center" wrapText="1"/>
    </xf>
    <xf numFmtId="0" fontId="0" fillId="0" borderId="0" xfId="0" applyAlignment="1">
      <alignment vertical="center" wrapText="1"/>
    </xf>
    <xf numFmtId="0" fontId="0" fillId="0" borderId="5" xfId="0"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0" fillId="0" borderId="8" xfId="0" applyBorder="1" applyAlignment="1">
      <alignment horizontal="center" vertical="center"/>
    </xf>
    <xf numFmtId="0" fontId="0" fillId="0" borderId="6" xfId="0" applyBorder="1" applyAlignment="1">
      <alignment horizontal="center" vertical="center"/>
    </xf>
    <xf numFmtId="0" fontId="0" fillId="0" borderId="2" xfId="0" applyBorder="1" applyAlignment="1">
      <alignment vertical="center"/>
    </xf>
    <xf numFmtId="0" fontId="0" fillId="0" borderId="0" xfId="0" applyBorder="1" applyAlignment="1">
      <alignment vertical="center"/>
    </xf>
    <xf numFmtId="0" fontId="0" fillId="0" borderId="5"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6"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3" fontId="0" fillId="0" borderId="0" xfId="0" applyNumberFormat="1" applyBorder="1" applyAlignment="1">
      <alignment vertical="center"/>
    </xf>
    <xf numFmtId="166" fontId="0" fillId="2" borderId="1" xfId="0" applyNumberFormat="1" applyFill="1" applyBorder="1" applyAlignment="1">
      <alignment horizontal="center" vertical="center"/>
    </xf>
    <xf numFmtId="0" fontId="3" fillId="0" borderId="14" xfId="0" applyFont="1" applyBorder="1" applyAlignment="1">
      <alignment horizontal="center" vertical="center"/>
    </xf>
    <xf numFmtId="0" fontId="3" fillId="0" borderId="2" xfId="0" applyFont="1" applyBorder="1" applyAlignment="1">
      <alignment horizontal="center" vertical="center"/>
    </xf>
    <xf numFmtId="0" fontId="3" fillId="0" borderId="0" xfId="0" applyFont="1" applyBorder="1" applyAlignment="1">
      <alignment horizontal="center" vertical="center" wrapText="1"/>
    </xf>
    <xf numFmtId="11" fontId="0" fillId="0" borderId="13" xfId="0" applyNumberFormat="1" applyBorder="1" applyAlignment="1">
      <alignment horizontal="center" vertical="center"/>
    </xf>
    <xf numFmtId="0" fontId="0" fillId="0" borderId="7" xfId="0" applyFill="1" applyBorder="1" applyAlignment="1">
      <alignment horizontal="center" vertical="center"/>
    </xf>
    <xf numFmtId="0" fontId="0" fillId="0" borderId="2" xfId="0" applyFill="1" applyBorder="1" applyAlignment="1">
      <alignment horizontal="center" vertical="center"/>
    </xf>
    <xf numFmtId="0" fontId="0" fillId="0" borderId="8" xfId="0" applyFill="1" applyBorder="1" applyAlignment="1">
      <alignment horizontal="center" vertical="center"/>
    </xf>
    <xf numFmtId="0" fontId="0" fillId="0" borderId="15" xfId="0" applyFont="1" applyBorder="1" applyAlignment="1">
      <alignment horizontal="center" vertical="center"/>
    </xf>
    <xf numFmtId="0" fontId="0" fillId="0" borderId="13" xfId="0" applyFont="1" applyBorder="1" applyAlignment="1">
      <alignment horizontal="center" vertical="center"/>
    </xf>
    <xf numFmtId="0" fontId="3" fillId="0" borderId="0" xfId="0" applyFont="1" applyAlignment="1">
      <alignment horizontal="center" vertical="center"/>
    </xf>
    <xf numFmtId="0" fontId="3" fillId="3" borderId="0" xfId="0" applyFont="1" applyFill="1" applyAlignment="1">
      <alignment horizontal="center" vertical="center"/>
    </xf>
    <xf numFmtId="0" fontId="3" fillId="3" borderId="2" xfId="0" applyFont="1" applyFill="1" applyBorder="1" applyAlignment="1">
      <alignment horizontal="center" vertical="center"/>
    </xf>
    <xf numFmtId="0" fontId="3" fillId="3" borderId="0" xfId="0" applyFont="1" applyFill="1" applyBorder="1"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xf numFmtId="0" fontId="0" fillId="0" borderId="15" xfId="0" applyBorder="1"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xf numFmtId="0" fontId="0" fillId="2" borderId="1" xfId="0" applyFill="1" applyBorder="1" applyAlignment="1">
      <alignment horizontal="center" vertical="center"/>
    </xf>
    <xf numFmtId="0" fontId="0" fillId="2" borderId="4" xfId="0" applyFill="1" applyBorder="1" applyAlignment="1">
      <alignment horizontal="center" vertical="center"/>
    </xf>
    <xf numFmtId="0" fontId="0" fillId="2" borderId="11" xfId="0" applyFill="1" applyBorder="1" applyAlignment="1">
      <alignment horizontal="center" vertical="center"/>
    </xf>
    <xf numFmtId="3" fontId="0" fillId="0" borderId="13" xfId="0" applyNumberFormat="1" applyBorder="1" applyAlignment="1">
      <alignment horizontal="center"/>
    </xf>
    <xf numFmtId="3" fontId="0" fillId="0" borderId="6" xfId="0" applyNumberFormat="1" applyBorder="1" applyAlignment="1">
      <alignment horizontal="center"/>
    </xf>
    <xf numFmtId="166" fontId="0" fillId="0" borderId="14" xfId="0" applyNumberFormat="1" applyBorder="1" applyAlignment="1">
      <alignment horizontal="center"/>
    </xf>
    <xf numFmtId="166" fontId="0" fillId="0" borderId="0" xfId="0" applyNumberFormat="1" applyBorder="1" applyAlignment="1">
      <alignment horizontal="center"/>
    </xf>
    <xf numFmtId="166" fontId="0" fillId="0" borderId="2" xfId="0" applyNumberFormat="1" applyBorder="1" applyAlignment="1">
      <alignment horizontal="center"/>
    </xf>
    <xf numFmtId="2" fontId="0" fillId="0" borderId="14" xfId="0" applyNumberFormat="1" applyBorder="1" applyAlignment="1">
      <alignment horizontal="center"/>
    </xf>
    <xf numFmtId="3" fontId="0" fillId="0" borderId="15" xfId="0" applyNumberFormat="1" applyBorder="1" applyAlignment="1">
      <alignment horizontal="center"/>
    </xf>
    <xf numFmtId="3" fontId="0" fillId="0" borderId="5" xfId="0" applyNumberFormat="1" applyBorder="1" applyAlignment="1">
      <alignment horizontal="center"/>
    </xf>
    <xf numFmtId="3" fontId="0" fillId="0" borderId="7" xfId="0" applyNumberFormat="1" applyBorder="1" applyAlignment="1">
      <alignment horizontal="center"/>
    </xf>
    <xf numFmtId="3" fontId="0" fillId="0" borderId="8" xfId="0" applyNumberFormat="1" applyBorder="1" applyAlignment="1">
      <alignment horizontal="center"/>
    </xf>
    <xf numFmtId="166" fontId="0" fillId="3" borderId="6" xfId="0" applyNumberFormat="1" applyFill="1" applyBorder="1"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xf numFmtId="0" fontId="1" fillId="4" borderId="11" xfId="0" applyFont="1" applyFill="1" applyBorder="1" applyAlignment="1">
      <alignment horizontal="center" vertical="center"/>
    </xf>
    <xf numFmtId="0" fontId="1" fillId="4" borderId="1" xfId="0" applyFont="1" applyFill="1" applyBorder="1" applyAlignment="1">
      <alignment horizontal="center" vertical="center"/>
    </xf>
    <xf numFmtId="11" fontId="10" fillId="4" borderId="1" xfId="0" applyNumberFormat="1" applyFont="1" applyFill="1" applyBorder="1" applyAlignment="1">
      <alignment horizontal="center" vertical="center"/>
    </xf>
    <xf numFmtId="0" fontId="10" fillId="4" borderId="4" xfId="0" applyFont="1" applyFill="1" applyBorder="1" applyAlignment="1">
      <alignment horizontal="center" vertical="center"/>
    </xf>
    <xf numFmtId="0" fontId="0" fillId="3" borderId="0" xfId="0" applyFill="1" applyAlignment="1">
      <alignment horizontal="center" vertical="center" wrapText="1"/>
    </xf>
    <xf numFmtId="0" fontId="0" fillId="0" borderId="0" xfId="0" applyAlignment="1">
      <alignment horizontal="center" vertical="center" wrapText="1"/>
    </xf>
    <xf numFmtId="0" fontId="0" fillId="3" borderId="7" xfId="0" applyFill="1" applyBorder="1" applyAlignment="1">
      <alignment horizontal="center" vertical="center" wrapText="1"/>
    </xf>
    <xf numFmtId="0" fontId="0" fillId="3" borderId="2" xfId="0" applyFill="1" applyBorder="1" applyAlignment="1">
      <alignment horizontal="center" vertical="center" wrapText="1"/>
    </xf>
    <xf numFmtId="2" fontId="0" fillId="3" borderId="7" xfId="0" applyNumberFormat="1" applyFill="1" applyBorder="1" applyAlignment="1">
      <alignment horizontal="center" vertical="center"/>
    </xf>
    <xf numFmtId="166" fontId="0" fillId="3" borderId="2" xfId="0" applyNumberFormat="1" applyFill="1" applyBorder="1" applyAlignment="1">
      <alignment horizontal="center" vertical="center"/>
    </xf>
    <xf numFmtId="164" fontId="10" fillId="4" borderId="11" xfId="0" applyNumberFormat="1" applyFont="1" applyFill="1" applyBorder="1" applyAlignment="1">
      <alignment horizontal="center" vertical="center"/>
    </xf>
    <xf numFmtId="164" fontId="1" fillId="4" borderId="1" xfId="0" applyNumberFormat="1" applyFont="1" applyFill="1" applyBorder="1" applyAlignment="1">
      <alignment horizontal="center" vertical="center"/>
    </xf>
    <xf numFmtId="0" fontId="10" fillId="4" borderId="1" xfId="0" applyFont="1" applyFill="1" applyBorder="1" applyAlignment="1">
      <alignment horizontal="center" vertical="center"/>
    </xf>
    <xf numFmtId="2" fontId="0" fillId="2" borderId="1" xfId="0" applyNumberFormat="1" applyFill="1" applyBorder="1" applyAlignment="1">
      <alignment horizontal="center" vertical="center"/>
    </xf>
    <xf numFmtId="2" fontId="0" fillId="0" borderId="5" xfId="0" applyNumberFormat="1" applyBorder="1" applyAlignment="1">
      <alignment horizontal="center" vertical="center" wrapText="1"/>
    </xf>
    <xf numFmtId="2" fontId="0" fillId="0" borderId="7" xfId="0" applyNumberFormat="1" applyBorder="1" applyAlignment="1">
      <alignment horizontal="center" vertical="center" wrapText="1"/>
    </xf>
    <xf numFmtId="2" fontId="0" fillId="3" borderId="5" xfId="0" applyNumberFormat="1" applyFill="1" applyBorder="1" applyAlignment="1">
      <alignment horizontal="center" vertical="center" wrapText="1"/>
    </xf>
    <xf numFmtId="166" fontId="0" fillId="3" borderId="0" xfId="0" applyNumberFormat="1" applyFill="1" applyBorder="1" applyAlignment="1">
      <alignment horizontal="center" vertical="center"/>
    </xf>
    <xf numFmtId="3" fontId="0" fillId="3" borderId="0" xfId="0" applyNumberFormat="1" applyFill="1" applyBorder="1" applyAlignment="1">
      <alignment horizontal="center" vertical="center"/>
    </xf>
    <xf numFmtId="164" fontId="0" fillId="3" borderId="0" xfId="0" applyNumberFormat="1" applyFill="1" applyBorder="1" applyAlignment="1">
      <alignment horizontal="center" vertical="center"/>
    </xf>
    <xf numFmtId="166" fontId="0" fillId="2" borderId="2" xfId="0" applyNumberFormat="1" applyFill="1" applyBorder="1" applyAlignment="1">
      <alignment horizontal="center" vertical="center"/>
    </xf>
    <xf numFmtId="166" fontId="0" fillId="2" borderId="8" xfId="0" applyNumberFormat="1" applyFill="1" applyBorder="1" applyAlignment="1">
      <alignment horizontal="center" vertical="center"/>
    </xf>
    <xf numFmtId="166" fontId="0" fillId="3" borderId="8" xfId="0" applyNumberFormat="1" applyFill="1" applyBorder="1" applyAlignment="1">
      <alignment horizontal="center" vertical="center"/>
    </xf>
    <xf numFmtId="0" fontId="3" fillId="0" borderId="3" xfId="0" applyFont="1" applyBorder="1" applyAlignment="1">
      <alignment horizontal="center" vertical="center"/>
    </xf>
    <xf numFmtId="0" fontId="3" fillId="0" borderId="12" xfId="0" applyFont="1" applyBorder="1" applyAlignment="1">
      <alignment horizontal="center"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0" fillId="0" borderId="0" xfId="0" applyAlignment="1">
      <alignment vertical="center" wrapText="1"/>
    </xf>
    <xf numFmtId="0" fontId="0" fillId="0" borderId="8" xfId="0" applyBorder="1" applyAlignment="1">
      <alignment horizontal="center" vertical="center"/>
    </xf>
    <xf numFmtId="0" fontId="0" fillId="0" borderId="6" xfId="0" applyBorder="1" applyAlignment="1">
      <alignment horizontal="center" vertical="center"/>
    </xf>
    <xf numFmtId="0" fontId="0" fillId="0" borderId="13" xfId="0" applyBorder="1" applyAlignment="1">
      <alignment horizontal="center" vertical="center"/>
    </xf>
    <xf numFmtId="0" fontId="0" fillId="0" borderId="5" xfId="0" applyBorder="1" applyAlignment="1">
      <alignment horizontal="center" vertical="center"/>
    </xf>
    <xf numFmtId="0" fontId="0" fillId="2" borderId="1" xfId="0" applyFill="1" applyBorder="1" applyAlignment="1">
      <alignment horizontal="center" vertical="center"/>
    </xf>
    <xf numFmtId="0" fontId="0" fillId="2" borderId="4" xfId="0" applyFill="1" applyBorder="1" applyAlignment="1">
      <alignment horizontal="center" vertical="center"/>
    </xf>
    <xf numFmtId="0" fontId="0" fillId="2" borderId="11" xfId="0" applyFill="1" applyBorder="1" applyAlignment="1">
      <alignment horizontal="center" vertical="center"/>
    </xf>
    <xf numFmtId="2" fontId="0" fillId="0" borderId="0" xfId="0" applyNumberFormat="1" applyBorder="1" applyAlignment="1">
      <alignment horizontal="center" vertical="center" wrapText="1"/>
    </xf>
    <xf numFmtId="2" fontId="0" fillId="3" borderId="0" xfId="0" applyNumberFormat="1" applyFill="1" applyBorder="1" applyAlignment="1">
      <alignment horizontal="center" vertical="center" wrapText="1"/>
    </xf>
    <xf numFmtId="2" fontId="0" fillId="0" borderId="2" xfId="0" applyNumberFormat="1" applyBorder="1" applyAlignment="1">
      <alignment horizontal="center" vertical="center" wrapText="1"/>
    </xf>
    <xf numFmtId="2" fontId="0" fillId="0" borderId="15" xfId="0" applyNumberFormat="1" applyBorder="1" applyAlignment="1">
      <alignment horizontal="center" vertical="center" wrapText="1"/>
    </xf>
    <xf numFmtId="2" fontId="0" fillId="0" borderId="14" xfId="0" applyNumberFormat="1" applyBorder="1" applyAlignment="1">
      <alignment horizontal="center" vertical="center" wrapText="1"/>
    </xf>
    <xf numFmtId="2" fontId="0" fillId="0" borderId="0" xfId="0" applyNumberFormat="1" applyFill="1" applyBorder="1" applyAlignment="1">
      <alignment horizontal="left" vertical="center" wrapText="1"/>
    </xf>
    <xf numFmtId="0" fontId="1" fillId="4" borderId="11" xfId="0" applyFont="1" applyFill="1" applyBorder="1" applyAlignment="1">
      <alignment horizontal="center" vertical="center" wrapText="1"/>
    </xf>
    <xf numFmtId="0" fontId="1" fillId="4" borderId="1" xfId="0" applyFont="1" applyFill="1" applyBorder="1" applyAlignment="1">
      <alignment horizontal="center" vertical="center" wrapText="1"/>
    </xf>
    <xf numFmtId="11" fontId="10" fillId="4" borderId="1" xfId="0" applyNumberFormat="1" applyFont="1" applyFill="1" applyBorder="1" applyAlignment="1">
      <alignment horizontal="center" vertical="center" wrapText="1"/>
    </xf>
    <xf numFmtId="0" fontId="10" fillId="4" borderId="4" xfId="0" applyFont="1" applyFill="1" applyBorder="1" applyAlignment="1">
      <alignment horizontal="center" vertical="center" wrapText="1"/>
    </xf>
    <xf numFmtId="2" fontId="0" fillId="0" borderId="5" xfId="0" applyNumberFormat="1" applyFill="1" applyBorder="1" applyAlignment="1">
      <alignment horizontal="center" vertical="center"/>
    </xf>
    <xf numFmtId="2" fontId="0" fillId="3" borderId="15" xfId="0" applyNumberFormat="1" applyFill="1" applyBorder="1" applyAlignment="1">
      <alignment horizontal="center" vertical="center"/>
    </xf>
    <xf numFmtId="2" fontId="0" fillId="3" borderId="14" xfId="0" applyNumberFormat="1" applyFill="1" applyBorder="1" applyAlignment="1">
      <alignment horizontal="center" vertical="center"/>
    </xf>
    <xf numFmtId="166" fontId="0" fillId="3" borderId="14" xfId="0" applyNumberFormat="1" applyFill="1" applyBorder="1" applyAlignment="1">
      <alignment horizontal="center" vertical="center"/>
    </xf>
    <xf numFmtId="0" fontId="0" fillId="3" borderId="13" xfId="0" applyFill="1" applyBorder="1" applyAlignment="1">
      <alignment horizontal="center" vertical="center"/>
    </xf>
    <xf numFmtId="164" fontId="0" fillId="0" borderId="0" xfId="0" applyNumberFormat="1" applyFill="1" applyBorder="1" applyAlignment="1">
      <alignment horizontal="center" vertical="center"/>
    </xf>
    <xf numFmtId="0" fontId="0" fillId="0" borderId="0" xfId="0" applyFill="1" applyBorder="1" applyAlignment="1">
      <alignment vertical="center" wrapText="1"/>
    </xf>
    <xf numFmtId="2" fontId="0" fillId="3" borderId="14" xfId="0" applyNumberFormat="1" applyFill="1" applyBorder="1" applyAlignment="1">
      <alignment horizontal="center" vertical="center" wrapText="1"/>
    </xf>
    <xf numFmtId="2" fontId="0" fillId="0" borderId="0" xfId="0" applyNumberFormat="1" applyFill="1" applyBorder="1" applyAlignment="1">
      <alignment horizontal="center" vertical="center" wrapText="1"/>
    </xf>
    <xf numFmtId="2" fontId="0" fillId="3" borderId="2" xfId="0" applyNumberFormat="1" applyFill="1" applyBorder="1" applyAlignment="1">
      <alignment horizontal="center" vertical="center" wrapText="1"/>
    </xf>
    <xf numFmtId="164" fontId="0" fillId="0" borderId="0" xfId="0" applyNumberFormat="1" applyBorder="1" applyAlignment="1">
      <alignment horizontal="center" vertical="center" wrapText="1"/>
    </xf>
    <xf numFmtId="2" fontId="0" fillId="0" borderId="14" xfId="0" applyNumberFormat="1" applyFill="1" applyBorder="1" applyAlignment="1">
      <alignment horizontal="center" vertical="center" wrapText="1"/>
    </xf>
    <xf numFmtId="2" fontId="0" fillId="0" borderId="2" xfId="0" applyNumberFormat="1" applyFill="1" applyBorder="1" applyAlignment="1">
      <alignment horizontal="center" vertical="center" wrapText="1"/>
    </xf>
    <xf numFmtId="2" fontId="3" fillId="2" borderId="4" xfId="0" applyNumberFormat="1" applyFont="1" applyFill="1" applyBorder="1" applyAlignment="1">
      <alignment horizontal="center" vertical="center"/>
    </xf>
    <xf numFmtId="2" fontId="0" fillId="2" borderId="11" xfId="0" applyNumberFormat="1" applyFill="1" applyBorder="1" applyAlignment="1">
      <alignment horizontal="center" vertical="center" wrapText="1"/>
    </xf>
    <xf numFmtId="2" fontId="0" fillId="2" borderId="1" xfId="0" applyNumberFormat="1" applyFill="1" applyBorder="1" applyAlignment="1">
      <alignment horizontal="center" vertical="center" wrapText="1"/>
    </xf>
    <xf numFmtId="0" fontId="0" fillId="0" borderId="7" xfId="0" applyBorder="1" applyAlignment="1">
      <alignment horizontal="center" vertical="center"/>
    </xf>
    <xf numFmtId="0" fontId="0" fillId="0" borderId="6" xfId="0" applyBorder="1" applyAlignment="1">
      <alignment horizontal="center" vertical="center"/>
    </xf>
    <xf numFmtId="0" fontId="0" fillId="0" borderId="5" xfId="0" applyBorder="1" applyAlignment="1">
      <alignment horizontal="center" vertical="center"/>
    </xf>
    <xf numFmtId="0" fontId="0" fillId="0" borderId="15" xfId="0" applyBorder="1" applyAlignment="1">
      <alignment horizontal="center" vertical="center"/>
    </xf>
    <xf numFmtId="2" fontId="0" fillId="2" borderId="11" xfId="0" applyNumberFormat="1" applyFill="1" applyBorder="1" applyAlignment="1">
      <alignment horizontal="center" vertical="center" wrapText="1"/>
    </xf>
    <xf numFmtId="2" fontId="0" fillId="2" borderId="1" xfId="0" applyNumberFormat="1" applyFill="1" applyBorder="1" applyAlignment="1">
      <alignment horizontal="center" vertical="center" wrapText="1"/>
    </xf>
    <xf numFmtId="0" fontId="0" fillId="2" borderId="11" xfId="0" applyFill="1" applyBorder="1" applyAlignment="1">
      <alignment horizontal="center" vertical="center" wrapText="1"/>
    </xf>
    <xf numFmtId="0" fontId="0" fillId="2" borderId="4" xfId="0" applyFill="1" applyBorder="1" applyAlignment="1">
      <alignment horizontal="center" vertical="center" wrapText="1"/>
    </xf>
    <xf numFmtId="2" fontId="0" fillId="2" borderId="1" xfId="0" applyNumberFormat="1" applyFill="1" applyBorder="1" applyAlignment="1">
      <alignment horizontal="center" vertical="center"/>
    </xf>
    <xf numFmtId="0" fontId="0" fillId="2" borderId="15" xfId="0" applyFill="1" applyBorder="1" applyAlignment="1">
      <alignment horizontal="center" vertical="center"/>
    </xf>
    <xf numFmtId="0" fontId="0" fillId="2" borderId="14" xfId="0" applyFill="1" applyBorder="1" applyAlignment="1">
      <alignment horizontal="center" vertical="center"/>
    </xf>
    <xf numFmtId="0" fontId="0" fillId="2" borderId="11" xfId="0" applyFill="1" applyBorder="1" applyAlignment="1">
      <alignment horizontal="center" vertical="center"/>
    </xf>
    <xf numFmtId="0" fontId="0" fillId="2" borderId="1" xfId="0" applyFill="1" applyBorder="1" applyAlignment="1">
      <alignment horizontal="center" vertical="center"/>
    </xf>
    <xf numFmtId="0" fontId="0" fillId="2" borderId="4" xfId="0" applyFill="1" applyBorder="1" applyAlignment="1">
      <alignment horizontal="center" vertical="center"/>
    </xf>
    <xf numFmtId="0" fontId="3" fillId="2" borderId="1"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13" xfId="0" applyFont="1" applyFill="1" applyBorder="1" applyAlignment="1">
      <alignment horizontal="center" vertical="center"/>
    </xf>
    <xf numFmtId="2" fontId="0" fillId="2" borderId="1" xfId="0" applyNumberFormat="1" applyFill="1" applyBorder="1" applyAlignment="1">
      <alignment horizontal="center" vertical="center" wrapText="1"/>
    </xf>
    <xf numFmtId="2" fontId="0" fillId="2" borderId="4" xfId="0" applyNumberFormat="1" applyFill="1" applyBorder="1" applyAlignment="1">
      <alignment horizontal="center" vertical="center"/>
    </xf>
    <xf numFmtId="2" fontId="0" fillId="2" borderId="11" xfId="0" applyNumberFormat="1" applyFill="1" applyBorder="1" applyAlignment="1">
      <alignment horizontal="center" vertical="center"/>
    </xf>
    <xf numFmtId="0" fontId="0" fillId="2" borderId="15" xfId="0" applyFill="1" applyBorder="1" applyAlignment="1">
      <alignment horizontal="center" vertical="center"/>
    </xf>
    <xf numFmtId="0" fontId="0" fillId="2" borderId="14" xfId="0" applyFill="1" applyBorder="1" applyAlignment="1">
      <alignment horizontal="center" vertical="center"/>
    </xf>
    <xf numFmtId="0" fontId="0" fillId="0" borderId="0" xfId="0" applyBorder="1" applyAlignment="1">
      <alignment vertical="center"/>
    </xf>
    <xf numFmtId="0" fontId="3" fillId="2" borderId="13" xfId="0" applyFont="1" applyFill="1" applyBorder="1" applyAlignment="1">
      <alignment horizontal="center" vertical="center"/>
    </xf>
    <xf numFmtId="2" fontId="0" fillId="2" borderId="1" xfId="0" applyNumberFormat="1" applyFill="1" applyBorder="1" applyAlignment="1">
      <alignment horizontal="center" vertical="center" wrapText="1"/>
    </xf>
    <xf numFmtId="0" fontId="0" fillId="0" borderId="9" xfId="0" applyBorder="1" applyAlignment="1">
      <alignment horizontal="center" vertical="center"/>
    </xf>
    <xf numFmtId="2" fontId="0" fillId="2" borderId="14" xfId="0" applyNumberFormat="1" applyFill="1" applyBorder="1" applyAlignment="1">
      <alignment horizontal="center" vertical="center" wrapText="1"/>
    </xf>
    <xf numFmtId="0" fontId="0" fillId="0" borderId="2" xfId="0" applyBorder="1" applyAlignment="1">
      <alignment horizontal="center" vertical="center"/>
    </xf>
    <xf numFmtId="167" fontId="0" fillId="0" borderId="6" xfId="0" applyNumberFormat="1" applyBorder="1" applyAlignment="1">
      <alignment horizontal="center" vertical="center"/>
    </xf>
    <xf numFmtId="0" fontId="0" fillId="0" borderId="4" xfId="0" applyBorder="1" applyAlignment="1">
      <alignment horizontal="center" vertical="center"/>
    </xf>
    <xf numFmtId="2" fontId="0" fillId="2" borderId="11" xfId="0" applyNumberFormat="1" applyFill="1" applyBorder="1" applyAlignment="1">
      <alignment horizontal="center" vertical="center" wrapText="1"/>
    </xf>
    <xf numFmtId="2" fontId="0" fillId="2" borderId="1" xfId="0" applyNumberFormat="1" applyFill="1" applyBorder="1" applyAlignment="1">
      <alignment horizontal="center" vertical="center" wrapText="1"/>
    </xf>
    <xf numFmtId="3" fontId="0" fillId="0" borderId="12" xfId="0" applyNumberFormat="1" applyBorder="1" applyAlignment="1">
      <alignment horizontal="center" vertical="center"/>
    </xf>
    <xf numFmtId="3" fontId="0" fillId="0" borderId="10" xfId="0" applyNumberFormat="1" applyBorder="1" applyAlignment="1">
      <alignment horizontal="center" vertical="center"/>
    </xf>
    <xf numFmtId="3" fontId="0" fillId="0" borderId="9" xfId="0" applyNumberFormat="1" applyBorder="1" applyAlignment="1">
      <alignment horizontal="center" vertical="center"/>
    </xf>
    <xf numFmtId="167" fontId="0" fillId="0" borderId="13" xfId="0" applyNumberFormat="1" applyBorder="1" applyAlignment="1">
      <alignment horizontal="center" vertical="center"/>
    </xf>
    <xf numFmtId="167" fontId="0" fillId="0" borderId="8" xfId="0" applyNumberFormat="1" applyBorder="1" applyAlignment="1">
      <alignment horizontal="center" vertical="center"/>
    </xf>
    <xf numFmtId="0" fontId="0" fillId="0" borderId="5" xfId="0" applyFill="1" applyBorder="1" applyAlignment="1">
      <alignment horizontal="center" vertical="center" wrapText="1"/>
    </xf>
    <xf numFmtId="0" fontId="0" fillId="0" borderId="5" xfId="0" applyFill="1" applyBorder="1" applyAlignment="1">
      <alignment horizontal="center" vertical="center"/>
    </xf>
    <xf numFmtId="0" fontId="0" fillId="0" borderId="6" xfId="0" applyFill="1" applyBorder="1" applyAlignment="1">
      <alignment horizontal="center" vertical="center" wrapText="1"/>
    </xf>
    <xf numFmtId="2" fontId="0" fillId="0" borderId="5" xfId="0" applyNumberFormat="1" applyFill="1" applyBorder="1" applyAlignment="1">
      <alignment horizontal="center" vertical="center" wrapText="1"/>
    </xf>
    <xf numFmtId="166" fontId="0" fillId="0" borderId="6" xfId="0" applyNumberFormat="1" applyFill="1" applyBorder="1" applyAlignment="1">
      <alignment horizontal="center" vertical="center"/>
    </xf>
    <xf numFmtId="3" fontId="0" fillId="0" borderId="5" xfId="0" applyNumberFormat="1" applyFill="1" applyBorder="1" applyAlignment="1">
      <alignment horizontal="center" vertical="center"/>
    </xf>
    <xf numFmtId="3" fontId="0" fillId="0" borderId="0" xfId="0" applyNumberFormat="1" applyFill="1" applyBorder="1" applyAlignment="1">
      <alignment horizontal="center" vertical="center"/>
    </xf>
    <xf numFmtId="3" fontId="0" fillId="0" borderId="6" xfId="0" applyNumberFormat="1" applyFill="1" applyBorder="1" applyAlignment="1">
      <alignment horizontal="center" vertical="center"/>
    </xf>
    <xf numFmtId="0" fontId="0" fillId="0" borderId="0" xfId="0" applyBorder="1" applyAlignment="1">
      <alignment horizontal="left" vertical="center" wrapText="1"/>
    </xf>
    <xf numFmtId="0" fontId="0" fillId="0" borderId="0" xfId="0" applyBorder="1" applyAlignment="1">
      <alignment horizontal="left" vertical="center"/>
    </xf>
    <xf numFmtId="0" fontId="6" fillId="0" borderId="0" xfId="0" applyFont="1" applyBorder="1" applyAlignment="1">
      <alignment horizontal="left" vertical="center"/>
    </xf>
    <xf numFmtId="0" fontId="6" fillId="0" borderId="0" xfId="0" applyFont="1" applyBorder="1" applyAlignment="1">
      <alignment horizontal="left" vertical="center" wrapText="1"/>
    </xf>
    <xf numFmtId="0" fontId="14" fillId="0" borderId="0" xfId="0" applyFont="1" applyAlignment="1">
      <alignment horizontal="left" vertical="center"/>
    </xf>
    <xf numFmtId="2" fontId="6" fillId="0" borderId="0" xfId="0" applyNumberFormat="1" applyFont="1" applyBorder="1" applyAlignment="1">
      <alignment horizontal="left" vertical="center" wrapText="1"/>
    </xf>
    <xf numFmtId="0" fontId="0" fillId="0" borderId="0" xfId="0" applyAlignment="1">
      <alignment vertical="center" wrapText="1"/>
    </xf>
    <xf numFmtId="0" fontId="0" fillId="0" borderId="14" xfId="0" applyBorder="1" applyAlignment="1">
      <alignment vertical="center" wrapText="1"/>
    </xf>
    <xf numFmtId="0" fontId="0" fillId="0" borderId="2" xfId="0" applyBorder="1" applyAlignment="1">
      <alignment horizontal="left" vertical="center"/>
    </xf>
    <xf numFmtId="0" fontId="0" fillId="0" borderId="0" xfId="0" applyAlignment="1">
      <alignment horizontal="left"/>
    </xf>
    <xf numFmtId="0" fontId="0" fillId="0" borderId="15" xfId="0" applyBorder="1" applyAlignment="1">
      <alignment horizontal="center" vertical="center"/>
    </xf>
    <xf numFmtId="0" fontId="0" fillId="0" borderId="7" xfId="0" applyBorder="1" applyAlignment="1">
      <alignment horizontal="center" vertical="center"/>
    </xf>
    <xf numFmtId="0" fontId="0" fillId="0" borderId="11" xfId="0" applyBorder="1" applyAlignment="1">
      <alignment horizontal="center" vertical="center"/>
    </xf>
    <xf numFmtId="0" fontId="0" fillId="0" borderId="4" xfId="0" applyBorder="1" applyAlignment="1">
      <alignment horizontal="center" vertical="center"/>
    </xf>
    <xf numFmtId="3" fontId="0" fillId="0" borderId="11" xfId="0" applyNumberFormat="1" applyBorder="1" applyAlignment="1">
      <alignment horizontal="center" vertical="center"/>
    </xf>
    <xf numFmtId="3" fontId="0" fillId="0" borderId="1" xfId="0" applyNumberFormat="1" applyBorder="1" applyAlignment="1">
      <alignment horizontal="center" vertical="center"/>
    </xf>
    <xf numFmtId="0" fontId="0" fillId="0" borderId="12" xfId="0" applyBorder="1" applyAlignment="1">
      <alignment horizontal="center" vertical="center" wrapText="1"/>
    </xf>
    <xf numFmtId="0" fontId="0" fillId="0" borderId="10" xfId="0" applyBorder="1" applyAlignment="1">
      <alignment horizontal="center" vertical="center" wrapText="1"/>
    </xf>
    <xf numFmtId="0" fontId="3" fillId="0" borderId="12" xfId="0" applyFont="1" applyBorder="1" applyAlignment="1">
      <alignment horizontal="center" vertical="center"/>
    </xf>
    <xf numFmtId="0" fontId="3" fillId="0" borderId="10" xfId="0" applyFont="1" applyBorder="1" applyAlignment="1">
      <alignment horizontal="center" vertical="center"/>
    </xf>
    <xf numFmtId="0" fontId="3" fillId="0" borderId="15" xfId="0" applyFont="1" applyBorder="1" applyAlignment="1">
      <alignment horizontal="center" vertical="center"/>
    </xf>
    <xf numFmtId="0" fontId="3" fillId="0" borderId="13" xfId="0" applyFont="1" applyBorder="1" applyAlignment="1">
      <alignment horizontal="center" vertical="center"/>
    </xf>
    <xf numFmtId="0" fontId="0" fillId="0" borderId="13" xfId="0" applyBorder="1" applyAlignment="1">
      <alignment horizontal="center" vertical="center" wrapText="1"/>
    </xf>
    <xf numFmtId="0" fontId="0" fillId="0" borderId="8" xfId="0" applyBorder="1" applyAlignment="1">
      <alignment horizontal="center" vertical="center" wrapText="1"/>
    </xf>
    <xf numFmtId="0" fontId="0" fillId="0" borderId="0" xfId="0" applyFill="1" applyBorder="1" applyAlignment="1">
      <alignment horizontal="left" vertical="center"/>
    </xf>
    <xf numFmtId="0" fontId="0" fillId="0" borderId="2"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164" fontId="0" fillId="0" borderId="11" xfId="0" applyNumberFormat="1" applyFill="1" applyBorder="1" applyAlignment="1">
      <alignment horizontal="center"/>
    </xf>
    <xf numFmtId="164" fontId="0" fillId="0" borderId="1" xfId="0" applyNumberFormat="1" applyFill="1" applyBorder="1" applyAlignment="1">
      <alignment horizontal="center"/>
    </xf>
    <xf numFmtId="164" fontId="0" fillId="0" borderId="4" xfId="0" applyNumberFormat="1" applyFill="1" applyBorder="1" applyAlignment="1">
      <alignment horizontal="center"/>
    </xf>
    <xf numFmtId="0" fontId="0" fillId="0" borderId="0" xfId="0" applyAlignment="1">
      <alignment horizontal="left" wrapText="1"/>
    </xf>
    <xf numFmtId="0" fontId="0" fillId="0" borderId="0" xfId="0" applyAlignment="1">
      <alignment horizontal="left" vertical="center"/>
    </xf>
    <xf numFmtId="0" fontId="0" fillId="2" borderId="15" xfId="0" applyFill="1" applyBorder="1" applyAlignment="1">
      <alignment horizontal="center" vertical="center"/>
    </xf>
    <xf numFmtId="0" fontId="0" fillId="2" borderId="14" xfId="0" applyFill="1" applyBorder="1" applyAlignment="1">
      <alignment horizontal="center" vertical="center"/>
    </xf>
    <xf numFmtId="0" fontId="0" fillId="2" borderId="13" xfId="0" applyFill="1" applyBorder="1" applyAlignment="1">
      <alignment horizontal="center" vertical="center"/>
    </xf>
    <xf numFmtId="0" fontId="0" fillId="0" borderId="5" xfId="0" applyBorder="1" applyAlignment="1">
      <alignment horizontal="center" vertical="center"/>
    </xf>
    <xf numFmtId="2" fontId="0" fillId="2" borderId="1" xfId="0" applyNumberFormat="1" applyFill="1" applyBorder="1" applyAlignment="1">
      <alignment horizontal="center"/>
    </xf>
    <xf numFmtId="2" fontId="0" fillId="2" borderId="4" xfId="0" applyNumberFormat="1" applyFill="1" applyBorder="1" applyAlignment="1">
      <alignment horizontal="center"/>
    </xf>
    <xf numFmtId="3" fontId="3" fillId="2" borderId="12" xfId="0" applyNumberFormat="1" applyFont="1" applyFill="1" applyBorder="1" applyAlignment="1">
      <alignment horizontal="center" vertical="center"/>
    </xf>
    <xf numFmtId="3" fontId="3" fillId="2" borderId="6" xfId="0" applyNumberFormat="1" applyFont="1" applyFill="1" applyBorder="1" applyAlignment="1">
      <alignment horizontal="center" vertical="center"/>
    </xf>
    <xf numFmtId="0" fontId="0" fillId="2" borderId="2" xfId="0" applyFill="1" applyBorder="1" applyAlignment="1">
      <alignment horizontal="center" vertical="center"/>
    </xf>
    <xf numFmtId="2" fontId="0" fillId="2" borderId="14" xfId="0" applyNumberFormat="1" applyFill="1" applyBorder="1" applyAlignment="1">
      <alignment horizontal="center" vertical="center"/>
    </xf>
    <xf numFmtId="2" fontId="0" fillId="2" borderId="2" xfId="0" applyNumberFormat="1" applyFill="1" applyBorder="1" applyAlignment="1">
      <alignment horizontal="center" vertical="center"/>
    </xf>
    <xf numFmtId="0" fontId="0" fillId="2" borderId="11" xfId="0" applyFill="1" applyBorder="1" applyAlignment="1">
      <alignment horizontal="center" vertical="center"/>
    </xf>
    <xf numFmtId="0" fontId="0" fillId="2" borderId="1" xfId="0" applyFill="1" applyBorder="1" applyAlignment="1">
      <alignment horizontal="center" vertical="center"/>
    </xf>
    <xf numFmtId="0" fontId="0" fillId="2" borderId="4" xfId="0" applyFill="1" applyBorder="1" applyAlignment="1">
      <alignment horizontal="center" vertical="center"/>
    </xf>
    <xf numFmtId="0" fontId="0" fillId="2" borderId="14" xfId="0" applyFill="1" applyBorder="1" applyAlignment="1">
      <alignment horizontal="center" vertical="center" wrapText="1"/>
    </xf>
    <xf numFmtId="0" fontId="0" fillId="2" borderId="2" xfId="0" applyFill="1" applyBorder="1" applyAlignment="1">
      <alignment horizontal="center" vertical="center" wrapText="1"/>
    </xf>
    <xf numFmtId="0" fontId="0" fillId="2" borderId="13" xfId="0" applyFill="1" applyBorder="1" applyAlignment="1">
      <alignment horizontal="center" vertical="center" wrapText="1"/>
    </xf>
    <xf numFmtId="0" fontId="0" fillId="2" borderId="8" xfId="0" applyFill="1" applyBorder="1" applyAlignment="1">
      <alignment horizontal="center" vertical="center" wrapText="1"/>
    </xf>
    <xf numFmtId="0" fontId="0" fillId="2" borderId="15" xfId="0" applyFill="1" applyBorder="1" applyAlignment="1">
      <alignment horizontal="center" vertical="center" wrapText="1"/>
    </xf>
    <xf numFmtId="0" fontId="0" fillId="2" borderId="7" xfId="0" applyFill="1" applyBorder="1" applyAlignment="1">
      <alignment horizontal="center" vertical="center" wrapText="1"/>
    </xf>
    <xf numFmtId="0" fontId="0" fillId="2" borderId="8" xfId="0" applyFill="1" applyBorder="1" applyAlignment="1">
      <alignment horizontal="center" vertical="center"/>
    </xf>
    <xf numFmtId="164" fontId="0" fillId="2" borderId="15" xfId="0" applyNumberFormat="1" applyFill="1" applyBorder="1" applyAlignment="1">
      <alignment horizontal="center" vertical="center"/>
    </xf>
    <xf numFmtId="164" fontId="0" fillId="2" borderId="7" xfId="0" applyNumberFormat="1" applyFill="1" applyBorder="1" applyAlignment="1">
      <alignment horizontal="center" vertical="center"/>
    </xf>
    <xf numFmtId="0" fontId="0" fillId="0" borderId="0" xfId="0" applyBorder="1" applyAlignment="1">
      <alignment vertical="center"/>
    </xf>
    <xf numFmtId="0" fontId="0" fillId="2" borderId="7" xfId="0" applyFill="1" applyBorder="1" applyAlignment="1">
      <alignment horizontal="center" vertical="center"/>
    </xf>
    <xf numFmtId="3" fontId="0" fillId="2" borderId="15" xfId="0" applyNumberFormat="1" applyFill="1" applyBorder="1" applyAlignment="1">
      <alignment horizontal="center" vertical="center"/>
    </xf>
    <xf numFmtId="3" fontId="0" fillId="2" borderId="7" xfId="0" applyNumberFormat="1" applyFill="1" applyBorder="1" applyAlignment="1">
      <alignment horizontal="center" vertical="center"/>
    </xf>
    <xf numFmtId="2" fontId="0" fillId="2" borderId="13" xfId="0" applyNumberFormat="1" applyFill="1" applyBorder="1" applyAlignment="1">
      <alignment horizontal="center" vertical="center"/>
    </xf>
    <xf numFmtId="2" fontId="0" fillId="2" borderId="8" xfId="0" applyNumberFormat="1" applyFill="1" applyBorder="1" applyAlignment="1">
      <alignment horizontal="center" vertical="center"/>
    </xf>
    <xf numFmtId="3" fontId="0" fillId="2" borderId="14" xfId="0" applyNumberFormat="1" applyFill="1" applyBorder="1" applyAlignment="1">
      <alignment horizontal="center" vertical="center"/>
    </xf>
    <xf numFmtId="3" fontId="0" fillId="2" borderId="2" xfId="0" applyNumberFormat="1" applyFill="1" applyBorder="1" applyAlignment="1">
      <alignment horizontal="center" vertical="center"/>
    </xf>
    <xf numFmtId="0" fontId="0" fillId="2" borderId="0" xfId="0" applyFill="1" applyAlignment="1">
      <alignment horizontal="center" vertical="center"/>
    </xf>
    <xf numFmtId="0" fontId="6" fillId="0" borderId="0" xfId="0" applyFont="1" applyAlignment="1">
      <alignment horizontal="left" vertical="center"/>
    </xf>
    <xf numFmtId="0" fontId="6" fillId="0" borderId="2" xfId="0" applyFont="1" applyBorder="1" applyAlignment="1">
      <alignment horizontal="left" vertical="center" wrapText="1"/>
    </xf>
    <xf numFmtId="0" fontId="0" fillId="0" borderId="15" xfId="0" applyNumberFormat="1" applyBorder="1" applyAlignment="1">
      <alignment horizontal="center" vertical="top" wrapText="1" shrinkToFit="1"/>
    </xf>
    <xf numFmtId="0" fontId="0" fillId="0" borderId="5" xfId="0" applyNumberFormat="1" applyBorder="1" applyAlignment="1">
      <alignment horizontal="center" vertical="top" wrapText="1" shrinkToFit="1"/>
    </xf>
    <xf numFmtId="0" fontId="0" fillId="0" borderId="7" xfId="0" applyNumberFormat="1" applyBorder="1" applyAlignment="1">
      <alignment horizontal="center" vertical="top" wrapText="1" shrinkToFit="1"/>
    </xf>
    <xf numFmtId="0" fontId="0" fillId="0" borderId="0" xfId="0" applyAlignment="1">
      <alignment horizontal="left" vertical="center" wrapText="1"/>
    </xf>
    <xf numFmtId="0" fontId="6" fillId="0" borderId="2" xfId="0" applyFont="1" applyBorder="1" applyAlignment="1">
      <alignment horizontal="left" vertical="center"/>
    </xf>
    <xf numFmtId="0" fontId="0" fillId="0" borderId="0" xfId="0" applyFont="1" applyFill="1" applyBorder="1" applyAlignment="1">
      <alignment horizontal="left" vertical="center"/>
    </xf>
    <xf numFmtId="2" fontId="0" fillId="2" borderId="15" xfId="0" applyNumberFormat="1" applyFill="1" applyBorder="1" applyAlignment="1">
      <alignment horizontal="center"/>
    </xf>
    <xf numFmtId="2" fontId="0" fillId="2" borderId="14" xfId="0" applyNumberFormat="1" applyFill="1" applyBorder="1" applyAlignment="1">
      <alignment horizontal="center"/>
    </xf>
    <xf numFmtId="166" fontId="0" fillId="2" borderId="14" xfId="0" applyNumberFormat="1" applyFill="1" applyBorder="1" applyAlignment="1">
      <alignment horizontal="center"/>
    </xf>
    <xf numFmtId="166" fontId="0" fillId="2" borderId="13" xfId="0" applyNumberFormat="1" applyFill="1" applyBorder="1" applyAlignment="1">
      <alignment horizontal="center"/>
    </xf>
    <xf numFmtId="0" fontId="0" fillId="2" borderId="15" xfId="0" applyFill="1" applyBorder="1" applyAlignment="1">
      <alignment horizontal="center"/>
    </xf>
    <xf numFmtId="0" fontId="0" fillId="2" borderId="14" xfId="0" applyFill="1" applyBorder="1" applyAlignment="1">
      <alignment horizontal="center"/>
    </xf>
    <xf numFmtId="0" fontId="0" fillId="2" borderId="13" xfId="0" applyFill="1" applyBorder="1" applyAlignment="1">
      <alignment horizontal="center"/>
    </xf>
    <xf numFmtId="2" fontId="0" fillId="2" borderId="13" xfId="0" applyNumberFormat="1" applyFill="1" applyBorder="1" applyAlignment="1">
      <alignment horizontal="center"/>
    </xf>
    <xf numFmtId="2" fontId="0" fillId="0" borderId="0" xfId="0" applyNumberFormat="1" applyFill="1" applyBorder="1" applyAlignment="1">
      <alignment horizontal="left" vertical="center" wrapText="1"/>
    </xf>
    <xf numFmtId="2" fontId="0" fillId="2" borderId="15" xfId="0" applyNumberFormat="1" applyFill="1" applyBorder="1" applyAlignment="1">
      <alignment horizontal="center" vertical="center"/>
    </xf>
    <xf numFmtId="0" fontId="0" fillId="0" borderId="0" xfId="0" applyFont="1" applyAlignment="1">
      <alignment horizontal="left" vertical="center" wrapText="1"/>
    </xf>
    <xf numFmtId="2" fontId="0" fillId="2" borderId="12" xfId="0" applyNumberFormat="1" applyFill="1" applyBorder="1" applyAlignment="1">
      <alignment horizontal="center" vertical="center" wrapText="1"/>
    </xf>
    <xf numFmtId="2" fontId="0" fillId="2" borderId="9" xfId="0" applyNumberFormat="1" applyFill="1" applyBorder="1" applyAlignment="1">
      <alignment horizontal="center" vertical="center" wrapText="1"/>
    </xf>
    <xf numFmtId="0" fontId="3" fillId="2" borderId="11"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13" xfId="0" applyFont="1" applyFill="1" applyBorder="1" applyAlignment="1">
      <alignment horizontal="center" vertical="center"/>
    </xf>
    <xf numFmtId="2" fontId="0" fillId="2" borderId="10" xfId="0" applyNumberFormat="1" applyFill="1" applyBorder="1" applyAlignment="1">
      <alignment horizontal="center" vertical="center" wrapText="1"/>
    </xf>
    <xf numFmtId="0" fontId="3" fillId="2" borderId="14" xfId="0" applyFont="1" applyFill="1" applyBorder="1" applyAlignment="1">
      <alignment horizontal="center" vertical="center"/>
    </xf>
    <xf numFmtId="2" fontId="0" fillId="0" borderId="0" xfId="0" applyNumberFormat="1" applyAlignment="1">
      <alignment horizontal="left"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0" borderId="2" xfId="0" applyBorder="1" applyAlignment="1">
      <alignment horizontal="left" vertical="center" wrapText="1"/>
    </xf>
    <xf numFmtId="0" fontId="0" fillId="0" borderId="0" xfId="0" applyFill="1" applyBorder="1" applyAlignment="1">
      <alignment horizontal="left" vertical="center" wrapText="1"/>
    </xf>
    <xf numFmtId="0" fontId="1" fillId="4" borderId="11" xfId="0" applyFont="1" applyFill="1" applyBorder="1" applyAlignment="1">
      <alignment horizontal="center" vertical="center"/>
    </xf>
    <xf numFmtId="0" fontId="1" fillId="4" borderId="1" xfId="0" applyFont="1" applyFill="1" applyBorder="1" applyAlignment="1">
      <alignment horizontal="center" vertical="center"/>
    </xf>
    <xf numFmtId="0" fontId="1" fillId="4" borderId="4" xfId="0" applyFont="1" applyFill="1" applyBorder="1" applyAlignment="1">
      <alignment horizontal="center" vertical="center"/>
    </xf>
    <xf numFmtId="0" fontId="0" fillId="0" borderId="11" xfId="0" applyBorder="1" applyAlignment="1">
      <alignment horizontal="left" vertical="center"/>
    </xf>
    <xf numFmtId="0" fontId="0" fillId="0" borderId="1" xfId="0" applyBorder="1" applyAlignment="1">
      <alignment horizontal="left" vertical="center"/>
    </xf>
    <xf numFmtId="0" fontId="0" fillId="0" borderId="4" xfId="0" applyBorder="1" applyAlignment="1">
      <alignment horizontal="left" vertical="center"/>
    </xf>
    <xf numFmtId="0" fontId="1" fillId="4" borderId="15" xfId="0" applyFont="1" applyFill="1" applyBorder="1" applyAlignment="1">
      <alignment horizontal="center" vertical="center" wrapText="1"/>
    </xf>
    <xf numFmtId="0" fontId="1" fillId="4" borderId="7" xfId="0" applyFont="1" applyFill="1" applyBorder="1" applyAlignment="1">
      <alignment horizontal="center" vertical="center" wrapText="1"/>
    </xf>
    <xf numFmtId="0" fontId="1" fillId="4" borderId="14" xfId="0" applyFont="1" applyFill="1" applyBorder="1" applyAlignment="1">
      <alignment horizontal="center" vertical="center" wrapText="1"/>
    </xf>
    <xf numFmtId="0" fontId="1" fillId="4" borderId="2" xfId="0" applyFont="1" applyFill="1" applyBorder="1" applyAlignment="1">
      <alignment horizontal="center" vertical="center" wrapText="1"/>
    </xf>
    <xf numFmtId="0" fontId="0" fillId="0" borderId="0" xfId="0" applyFont="1" applyAlignment="1">
      <alignment horizontal="left" vertical="center"/>
    </xf>
    <xf numFmtId="0" fontId="0" fillId="0" borderId="11" xfId="0" applyFill="1" applyBorder="1" applyAlignment="1">
      <alignment horizontal="left" vertical="center"/>
    </xf>
    <xf numFmtId="0" fontId="0" fillId="0" borderId="1" xfId="0" applyFill="1" applyBorder="1" applyAlignment="1">
      <alignment horizontal="left" vertical="center"/>
    </xf>
    <xf numFmtId="0" fontId="0" fillId="0" borderId="4" xfId="0" applyFill="1" applyBorder="1" applyAlignment="1">
      <alignment horizontal="left" vertical="center"/>
    </xf>
    <xf numFmtId="164" fontId="1" fillId="4" borderId="15" xfId="0" applyNumberFormat="1" applyFont="1" applyFill="1" applyBorder="1" applyAlignment="1">
      <alignment horizontal="center" vertical="center"/>
    </xf>
    <xf numFmtId="164" fontId="1" fillId="4" borderId="14" xfId="0" applyNumberFormat="1" applyFont="1" applyFill="1" applyBorder="1" applyAlignment="1">
      <alignment horizontal="center" vertical="center"/>
    </xf>
    <xf numFmtId="164" fontId="1" fillId="4" borderId="13" xfId="0" applyNumberFormat="1" applyFont="1" applyFill="1" applyBorder="1" applyAlignment="1">
      <alignment horizontal="center" vertical="center"/>
    </xf>
    <xf numFmtId="0" fontId="1" fillId="4" borderId="14" xfId="0" applyFont="1" applyFill="1" applyBorder="1" applyAlignment="1">
      <alignment horizontal="center" vertical="center"/>
    </xf>
    <xf numFmtId="0" fontId="1" fillId="4" borderId="13" xfId="0" applyFont="1" applyFill="1" applyBorder="1" applyAlignment="1">
      <alignment horizontal="center" vertical="center"/>
    </xf>
    <xf numFmtId="2" fontId="0" fillId="2" borderId="11" xfId="0" applyNumberFormat="1" applyFill="1" applyBorder="1" applyAlignment="1">
      <alignment horizontal="center" vertical="center"/>
    </xf>
    <xf numFmtId="2" fontId="0" fillId="2" borderId="1" xfId="0" applyNumberFormat="1" applyFill="1" applyBorder="1" applyAlignment="1">
      <alignment horizontal="center" vertical="center"/>
    </xf>
    <xf numFmtId="2" fontId="0" fillId="2" borderId="4" xfId="0" applyNumberFormat="1" applyFill="1" applyBorder="1" applyAlignment="1">
      <alignment horizontal="center" vertical="center"/>
    </xf>
    <xf numFmtId="0" fontId="0" fillId="2" borderId="11" xfId="0" applyFill="1" applyBorder="1" applyAlignment="1">
      <alignment horizontal="center" vertical="center" wrapText="1"/>
    </xf>
    <xf numFmtId="0" fontId="0" fillId="2" borderId="1" xfId="0" applyFill="1" applyBorder="1" applyAlignment="1">
      <alignment horizontal="center" vertical="center" wrapText="1"/>
    </xf>
    <xf numFmtId="0" fontId="0" fillId="2" borderId="4" xfId="0" applyFill="1" applyBorder="1" applyAlignment="1">
      <alignment horizontal="center" vertical="center" wrapText="1"/>
    </xf>
    <xf numFmtId="2" fontId="0" fillId="2" borderId="11" xfId="0" applyNumberFormat="1" applyFill="1" applyBorder="1" applyAlignment="1">
      <alignment horizontal="center" vertical="center" wrapText="1"/>
    </xf>
    <xf numFmtId="2" fontId="0" fillId="2" borderId="1" xfId="0" applyNumberFormat="1" applyFill="1" applyBorder="1" applyAlignment="1">
      <alignment horizontal="center" vertical="center" wrapText="1"/>
    </xf>
    <xf numFmtId="2" fontId="0" fillId="2" borderId="4" xfId="0" applyNumberFormat="1" applyFill="1" applyBorder="1" applyAlignment="1">
      <alignment horizontal="center" vertical="center" wrapText="1"/>
    </xf>
    <xf numFmtId="2" fontId="6" fillId="0" borderId="2" xfId="0" applyNumberFormat="1" applyFont="1" applyBorder="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bi.ac.uk/gwas/studies/GCST90014023" TargetMode="External"/><Relationship Id="rId3" Type="http://schemas.openxmlformats.org/officeDocument/2006/relationships/hyperlink" Target="https://www.med.unc.edu/pgc/download-results/" TargetMode="External"/><Relationship Id="rId7" Type="http://schemas.openxmlformats.org/officeDocument/2006/relationships/hyperlink" Target="https://www.ebi.ac.uk/gwas/studies/GCST90027164" TargetMode="External"/><Relationship Id="rId12" Type="http://schemas.openxmlformats.org/officeDocument/2006/relationships/printerSettings" Target="../printerSettings/printerSettings20.bin"/><Relationship Id="rId2" Type="http://schemas.openxmlformats.org/officeDocument/2006/relationships/hyperlink" Target="https://www.med.unc.edu/pgc/download-results/" TargetMode="External"/><Relationship Id="rId1" Type="http://schemas.openxmlformats.org/officeDocument/2006/relationships/hyperlink" Target="https://www.med.unc.edu/pgc/download-results/" TargetMode="External"/><Relationship Id="rId6" Type="http://schemas.openxmlformats.org/officeDocument/2006/relationships/hyperlink" Target="https://www.ebi.ac.uk/gwas/studies/GCST005921" TargetMode="External"/><Relationship Id="rId11" Type="http://schemas.openxmlformats.org/officeDocument/2006/relationships/hyperlink" Target="https://www.med.unc.edu/pgc/download-results/" TargetMode="External"/><Relationship Id="rId5" Type="http://schemas.openxmlformats.org/officeDocument/2006/relationships/hyperlink" Target="https://imsgc.net/" TargetMode="External"/><Relationship Id="rId10" Type="http://schemas.openxmlformats.org/officeDocument/2006/relationships/hyperlink" Target="http://www.urr.cat/" TargetMode="External"/><Relationship Id="rId4" Type="http://schemas.openxmlformats.org/officeDocument/2006/relationships/hyperlink" Target="https://www.med.unc.edu/pgc/download-results/" TargetMode="External"/><Relationship Id="rId9" Type="http://schemas.openxmlformats.org/officeDocument/2006/relationships/hyperlink" Target="http://plaza.umin.ac.jp/~yokada/datasource/software.ht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36A05-98B8-734C-894D-1A79B9F2B66E}">
  <dimension ref="A1:S29"/>
  <sheetViews>
    <sheetView zoomScale="120" zoomScaleNormal="120" workbookViewId="0">
      <selection activeCell="A4" sqref="A4:J4"/>
    </sheetView>
  </sheetViews>
  <sheetFormatPr baseColWidth="10" defaultColWidth="11" defaultRowHeight="16"/>
  <sheetData>
    <row r="1" spans="1:11" ht="20" customHeight="1">
      <c r="A1" s="446" t="s">
        <v>3578</v>
      </c>
      <c r="B1" s="446"/>
      <c r="C1" s="446"/>
      <c r="D1" s="446"/>
      <c r="E1" s="446"/>
      <c r="F1" s="446"/>
      <c r="G1" s="446"/>
      <c r="H1" s="446"/>
    </row>
    <row r="2" spans="1:11">
      <c r="A2" s="443" t="s">
        <v>2888</v>
      </c>
      <c r="B2" s="443"/>
      <c r="C2" s="443"/>
      <c r="D2" s="443"/>
      <c r="E2" s="443"/>
      <c r="F2" s="443"/>
      <c r="G2" s="443"/>
      <c r="H2" s="443"/>
      <c r="I2" s="443"/>
      <c r="J2" s="443"/>
    </row>
    <row r="3" spans="1:11">
      <c r="A3" s="443" t="s">
        <v>3706</v>
      </c>
      <c r="B3" s="443"/>
      <c r="C3" s="443"/>
      <c r="D3" s="443"/>
      <c r="E3" s="443"/>
      <c r="F3" s="443"/>
      <c r="G3" s="443"/>
      <c r="H3" s="443"/>
      <c r="I3" s="443"/>
      <c r="J3" s="443"/>
    </row>
    <row r="4" spans="1:11">
      <c r="A4" s="443" t="s">
        <v>3683</v>
      </c>
      <c r="B4" s="443"/>
      <c r="C4" s="443"/>
      <c r="D4" s="443"/>
      <c r="E4" s="443"/>
      <c r="F4" s="443"/>
      <c r="G4" s="443"/>
      <c r="H4" s="443"/>
      <c r="I4" s="443"/>
      <c r="J4" s="443"/>
    </row>
    <row r="5" spans="1:11">
      <c r="A5" s="443" t="s">
        <v>3684</v>
      </c>
      <c r="B5" s="443"/>
      <c r="C5" s="443"/>
      <c r="D5" s="443"/>
      <c r="E5" s="443"/>
      <c r="F5" s="443"/>
      <c r="G5" s="443"/>
      <c r="H5" s="443"/>
      <c r="I5" s="443"/>
      <c r="J5" s="443"/>
    </row>
    <row r="6" spans="1:11">
      <c r="A6" s="443" t="s">
        <v>3685</v>
      </c>
      <c r="B6" s="443"/>
      <c r="C6" s="443"/>
      <c r="D6" s="443"/>
      <c r="E6" s="443"/>
      <c r="F6" s="443"/>
      <c r="G6" s="443"/>
      <c r="H6" s="443"/>
      <c r="I6" s="443"/>
      <c r="J6" s="443"/>
    </row>
    <row r="7" spans="1:11">
      <c r="A7" s="443" t="s">
        <v>3686</v>
      </c>
      <c r="B7" s="443"/>
      <c r="C7" s="443"/>
      <c r="D7" s="443"/>
      <c r="E7" s="443"/>
      <c r="F7" s="443"/>
      <c r="G7" s="443"/>
      <c r="H7" s="443"/>
      <c r="I7" s="443"/>
      <c r="J7" s="443"/>
    </row>
    <row r="8" spans="1:11">
      <c r="A8" s="443" t="s">
        <v>3687</v>
      </c>
      <c r="B8" s="443"/>
      <c r="C8" s="443"/>
      <c r="D8" s="443"/>
      <c r="E8" s="443"/>
      <c r="F8" s="443"/>
      <c r="G8" s="443"/>
      <c r="H8" s="443"/>
      <c r="I8" s="443"/>
      <c r="J8" s="443"/>
    </row>
    <row r="9" spans="1:11">
      <c r="A9" s="443" t="s">
        <v>3688</v>
      </c>
      <c r="B9" s="443"/>
      <c r="C9" s="443"/>
      <c r="D9" s="443"/>
      <c r="E9" s="443"/>
      <c r="F9" s="443"/>
      <c r="G9" s="443"/>
      <c r="H9" s="443"/>
      <c r="I9" s="443"/>
      <c r="J9" s="443"/>
    </row>
    <row r="10" spans="1:11">
      <c r="A10" s="444" t="s">
        <v>3689</v>
      </c>
      <c r="B10" s="444"/>
      <c r="C10" s="444"/>
      <c r="D10" s="444"/>
      <c r="E10" s="444"/>
      <c r="F10" s="444"/>
      <c r="G10" s="444"/>
      <c r="H10" s="444"/>
      <c r="I10" s="444"/>
      <c r="J10" s="444"/>
      <c r="K10" s="260"/>
    </row>
    <row r="11" spans="1:11" ht="16" customHeight="1">
      <c r="A11" s="445" t="s">
        <v>3690</v>
      </c>
      <c r="B11" s="445"/>
      <c r="C11" s="445"/>
      <c r="D11" s="445"/>
      <c r="E11" s="445"/>
      <c r="F11" s="445"/>
      <c r="G11" s="445"/>
      <c r="H11" s="445"/>
      <c r="I11" s="445"/>
      <c r="J11" s="445"/>
    </row>
    <row r="12" spans="1:11">
      <c r="A12" s="444" t="s">
        <v>3691</v>
      </c>
      <c r="B12" s="444"/>
      <c r="C12" s="444"/>
      <c r="D12" s="444"/>
      <c r="E12" s="444"/>
      <c r="F12" s="444"/>
      <c r="G12" s="444"/>
      <c r="H12" s="444"/>
      <c r="I12" s="444"/>
      <c r="J12" s="444"/>
    </row>
    <row r="13" spans="1:11">
      <c r="A13" s="444" t="s">
        <v>3692</v>
      </c>
      <c r="B13" s="444"/>
      <c r="C13" s="444"/>
      <c r="D13" s="444"/>
      <c r="E13" s="444"/>
      <c r="F13" s="444"/>
      <c r="G13" s="444"/>
      <c r="H13" s="444"/>
      <c r="I13" s="444"/>
      <c r="J13" s="444"/>
    </row>
    <row r="14" spans="1:11">
      <c r="A14" s="444" t="s">
        <v>3693</v>
      </c>
      <c r="B14" s="444"/>
      <c r="C14" s="444"/>
      <c r="D14" s="444"/>
      <c r="E14" s="444"/>
      <c r="F14" s="444"/>
      <c r="G14" s="444"/>
      <c r="H14" s="444"/>
      <c r="I14" s="444"/>
      <c r="J14" s="444"/>
    </row>
    <row r="15" spans="1:11">
      <c r="A15" s="444" t="s">
        <v>3694</v>
      </c>
      <c r="B15" s="444"/>
      <c r="C15" s="444"/>
      <c r="D15" s="444"/>
      <c r="E15" s="444"/>
      <c r="F15" s="444"/>
      <c r="G15" s="444"/>
      <c r="H15" s="444"/>
      <c r="I15" s="444"/>
      <c r="J15" s="444"/>
    </row>
    <row r="16" spans="1:11">
      <c r="A16" s="443" t="s">
        <v>3695</v>
      </c>
      <c r="B16" s="443"/>
      <c r="C16" s="443"/>
      <c r="D16" s="443"/>
      <c r="E16" s="443"/>
      <c r="F16" s="443"/>
      <c r="G16" s="443"/>
      <c r="H16" s="443"/>
      <c r="I16" s="443"/>
      <c r="J16" s="443"/>
    </row>
    <row r="17" spans="1:19" ht="16" customHeight="1">
      <c r="A17" s="445" t="s">
        <v>3696</v>
      </c>
      <c r="B17" s="445"/>
      <c r="C17" s="445"/>
      <c r="D17" s="445"/>
      <c r="E17" s="445"/>
      <c r="F17" s="445"/>
      <c r="G17" s="445"/>
      <c r="H17" s="445"/>
      <c r="I17" s="445"/>
      <c r="J17" s="445"/>
    </row>
    <row r="18" spans="1:19" ht="16" customHeight="1">
      <c r="A18" s="445" t="s">
        <v>3697</v>
      </c>
      <c r="B18" s="445"/>
      <c r="C18" s="445"/>
      <c r="D18" s="445"/>
      <c r="E18" s="445"/>
      <c r="F18" s="445"/>
      <c r="G18" s="445"/>
      <c r="H18" s="445"/>
      <c r="I18" s="445"/>
      <c r="J18" s="445"/>
    </row>
    <row r="19" spans="1:19" ht="16" customHeight="1">
      <c r="A19" s="447" t="s">
        <v>3698</v>
      </c>
      <c r="B19" s="447"/>
      <c r="C19" s="447"/>
      <c r="D19" s="447"/>
      <c r="E19" s="447"/>
      <c r="F19" s="447"/>
      <c r="G19" s="447"/>
      <c r="H19" s="447"/>
      <c r="I19" s="447"/>
      <c r="J19" s="447"/>
      <c r="K19" s="261"/>
    </row>
    <row r="20" spans="1:19" ht="16" customHeight="1">
      <c r="A20" s="442" t="s">
        <v>3699</v>
      </c>
      <c r="B20" s="442"/>
      <c r="C20" s="442"/>
      <c r="D20" s="442"/>
      <c r="E20" s="442"/>
      <c r="F20" s="442"/>
      <c r="G20" s="442"/>
      <c r="H20" s="442"/>
      <c r="I20" s="442"/>
      <c r="J20" s="442"/>
    </row>
    <row r="21" spans="1:19">
      <c r="A21" s="443" t="s">
        <v>3700</v>
      </c>
      <c r="B21" s="443"/>
      <c r="C21" s="443"/>
      <c r="D21" s="443"/>
      <c r="E21" s="443"/>
      <c r="F21" s="443"/>
      <c r="G21" s="443"/>
      <c r="H21" s="443"/>
      <c r="I21" s="443"/>
      <c r="J21" s="443"/>
    </row>
    <row r="22" spans="1:19">
      <c r="A22" s="443" t="s">
        <v>3701</v>
      </c>
      <c r="B22" s="443"/>
      <c r="C22" s="443"/>
      <c r="D22" s="443"/>
      <c r="E22" s="443"/>
      <c r="F22" s="443"/>
      <c r="G22" s="443"/>
      <c r="H22" s="443"/>
      <c r="I22" s="443"/>
      <c r="J22" s="443"/>
    </row>
    <row r="23" spans="1:19" ht="16" customHeight="1">
      <c r="A23" s="442" t="s">
        <v>3702</v>
      </c>
      <c r="B23" s="442"/>
      <c r="C23" s="442"/>
      <c r="D23" s="442"/>
      <c r="E23" s="442"/>
      <c r="F23" s="442"/>
      <c r="G23" s="442"/>
      <c r="H23" s="442"/>
      <c r="I23" s="442"/>
      <c r="J23" s="442"/>
    </row>
    <row r="24" spans="1:19" ht="16" customHeight="1">
      <c r="A24" s="442" t="s">
        <v>3703</v>
      </c>
      <c r="B24" s="442"/>
      <c r="C24" s="442"/>
      <c r="D24" s="442"/>
      <c r="E24" s="442"/>
      <c r="F24" s="442"/>
      <c r="G24" s="442"/>
      <c r="H24" s="442"/>
      <c r="I24" s="442"/>
      <c r="J24" s="442"/>
    </row>
    <row r="25" spans="1:19" s="147" customFormat="1">
      <c r="B25" s="419"/>
      <c r="C25" s="419"/>
      <c r="D25" s="419"/>
      <c r="E25" s="419"/>
      <c r="F25" s="419"/>
      <c r="G25" s="419"/>
      <c r="H25" s="419"/>
      <c r="I25" s="419"/>
      <c r="J25" s="419"/>
      <c r="K25" s="419"/>
      <c r="L25" s="419"/>
      <c r="M25" s="419"/>
      <c r="N25" s="419"/>
      <c r="O25" s="419"/>
      <c r="P25" s="419"/>
      <c r="Q25" s="419"/>
      <c r="R25" s="419"/>
      <c r="S25" s="419"/>
    </row>
    <row r="26" spans="1:19">
      <c r="I26" s="147"/>
      <c r="J26" s="147"/>
    </row>
    <row r="27" spans="1:19">
      <c r="I27" s="147"/>
      <c r="J27" s="147"/>
    </row>
    <row r="28" spans="1:19">
      <c r="I28" s="147"/>
      <c r="J28" s="147"/>
    </row>
    <row r="29" spans="1:19">
      <c r="I29" s="147"/>
      <c r="J29" s="147"/>
    </row>
  </sheetData>
  <mergeCells count="24">
    <mergeCell ref="A1:H1"/>
    <mergeCell ref="A18:J18"/>
    <mergeCell ref="A19:J19"/>
    <mergeCell ref="A13:J13"/>
    <mergeCell ref="A14:J14"/>
    <mergeCell ref="A2:J2"/>
    <mergeCell ref="A4:J4"/>
    <mergeCell ref="A5:J5"/>
    <mergeCell ref="A6:J6"/>
    <mergeCell ref="A7:J7"/>
    <mergeCell ref="A23:J23"/>
    <mergeCell ref="A24:J24"/>
    <mergeCell ref="A21:J21"/>
    <mergeCell ref="A22:J22"/>
    <mergeCell ref="A3:J3"/>
    <mergeCell ref="A20:J20"/>
    <mergeCell ref="A15:J15"/>
    <mergeCell ref="A17:J17"/>
    <mergeCell ref="A8:J8"/>
    <mergeCell ref="A9:J9"/>
    <mergeCell ref="A10:J10"/>
    <mergeCell ref="A11:J11"/>
    <mergeCell ref="A12:J12"/>
    <mergeCell ref="A16:J16"/>
  </mergeCells>
  <pageMargins left="0.7" right="0.7" top="0.75" bottom="0.75" header="0.3" footer="0.3"/>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3"/>
  <sheetViews>
    <sheetView zoomScale="120" zoomScaleNormal="120" workbookViewId="0">
      <selection activeCell="A2" sqref="A2:A3"/>
    </sheetView>
  </sheetViews>
  <sheetFormatPr baseColWidth="10" defaultColWidth="11.1640625" defaultRowHeight="16"/>
  <cols>
    <col min="1" max="1" width="12.5" bestFit="1" customWidth="1"/>
    <col min="4" max="5" width="10.83203125" style="14"/>
    <col min="6" max="6" width="10.83203125" style="34"/>
    <col min="8" max="9" width="10.83203125" style="14"/>
    <col min="10" max="10" width="10.83203125" style="34"/>
  </cols>
  <sheetData>
    <row r="1" spans="1:12" ht="20" customHeight="1">
      <c r="A1" s="510" t="s">
        <v>3689</v>
      </c>
      <c r="B1" s="510"/>
      <c r="C1" s="510"/>
      <c r="D1" s="510"/>
      <c r="E1" s="510"/>
      <c r="F1" s="510"/>
      <c r="G1" s="510"/>
      <c r="H1" s="510"/>
      <c r="I1" s="510"/>
      <c r="J1" s="510"/>
      <c r="K1" s="510"/>
    </row>
    <row r="2" spans="1:12" ht="20" customHeight="1">
      <c r="A2" s="478" t="s">
        <v>135</v>
      </c>
      <c r="B2" s="480" t="s">
        <v>2918</v>
      </c>
      <c r="C2" s="489" t="s">
        <v>3638</v>
      </c>
      <c r="D2" s="490"/>
      <c r="E2" s="490"/>
      <c r="F2" s="490"/>
      <c r="G2" s="491"/>
      <c r="H2" s="489" t="s">
        <v>3639</v>
      </c>
      <c r="I2" s="490"/>
      <c r="J2" s="490"/>
      <c r="K2" s="490"/>
      <c r="L2" s="491"/>
    </row>
    <row r="3" spans="1:12" ht="20" customHeight="1">
      <c r="A3" s="502"/>
      <c r="B3" s="498"/>
      <c r="C3" s="157" t="s">
        <v>68</v>
      </c>
      <c r="D3" s="281" t="s">
        <v>140</v>
      </c>
      <c r="E3" s="71" t="s">
        <v>101</v>
      </c>
      <c r="F3" s="98" t="s">
        <v>2906</v>
      </c>
      <c r="G3" s="280" t="s">
        <v>2921</v>
      </c>
      <c r="H3" s="158" t="s">
        <v>68</v>
      </c>
      <c r="I3" s="281" t="s">
        <v>140</v>
      </c>
      <c r="J3" s="71" t="s">
        <v>101</v>
      </c>
      <c r="K3" s="159" t="s">
        <v>2906</v>
      </c>
      <c r="L3" s="280" t="s">
        <v>2921</v>
      </c>
    </row>
    <row r="4" spans="1:12" ht="20" customHeight="1">
      <c r="A4" s="452" t="s">
        <v>82</v>
      </c>
      <c r="B4" s="302" t="s">
        <v>636</v>
      </c>
      <c r="C4" s="191">
        <v>0.32643899999999998</v>
      </c>
      <c r="D4" s="90">
        <v>5.1630000000000001E-3</v>
      </c>
      <c r="E4" s="91" t="s">
        <v>2886</v>
      </c>
      <c r="F4" s="141">
        <v>67734</v>
      </c>
      <c r="G4" s="236">
        <v>5.8723108093153807E-2</v>
      </c>
      <c r="H4" s="90">
        <v>0.64847600000000005</v>
      </c>
      <c r="I4" s="90">
        <v>8.7749999999999998E-3</v>
      </c>
      <c r="J4" s="91" t="s">
        <v>2886</v>
      </c>
      <c r="K4" s="141">
        <v>67674</v>
      </c>
      <c r="L4" s="236">
        <v>0.23173560781937444</v>
      </c>
    </row>
    <row r="5" spans="1:12" ht="20" customHeight="1">
      <c r="A5" s="481"/>
      <c r="B5" s="311" t="s">
        <v>692</v>
      </c>
      <c r="C5" s="35">
        <v>0.178705</v>
      </c>
      <c r="D5" s="89">
        <v>6.8640000000000003E-3</v>
      </c>
      <c r="E5" s="24" t="s">
        <v>2886</v>
      </c>
      <c r="F5" s="173">
        <v>67706</v>
      </c>
      <c r="G5" s="119">
        <v>9.8116579612034446E-3</v>
      </c>
      <c r="H5" s="89">
        <v>0.59483399999999997</v>
      </c>
      <c r="I5" s="89">
        <v>8.1259999999999995E-3</v>
      </c>
      <c r="J5" s="24" t="s">
        <v>2886</v>
      </c>
      <c r="K5" s="173">
        <v>67674</v>
      </c>
      <c r="L5" s="119">
        <v>0.10870776354628259</v>
      </c>
    </row>
    <row r="6" spans="1:12" ht="20" customHeight="1">
      <c r="A6" s="453"/>
      <c r="B6" s="303" t="s">
        <v>2887</v>
      </c>
      <c r="C6" s="182">
        <v>0.19675699999999999</v>
      </c>
      <c r="D6" s="20">
        <v>3.7829999999999999E-3</v>
      </c>
      <c r="E6" s="21" t="s">
        <v>2886</v>
      </c>
      <c r="F6" s="137">
        <v>67702</v>
      </c>
      <c r="G6" s="237">
        <v>4.107951370035192E-2</v>
      </c>
      <c r="H6" s="20">
        <v>-8.2160999999999998E-2</v>
      </c>
      <c r="I6" s="20">
        <v>5.4660000000000004E-3</v>
      </c>
      <c r="J6" s="59">
        <v>4.5803838976211303E-51</v>
      </c>
      <c r="K6" s="137">
        <v>67674</v>
      </c>
      <c r="L6" s="237">
        <v>7.1630229482014408E-3</v>
      </c>
    </row>
    <row r="7" spans="1:12" ht="20" customHeight="1">
      <c r="A7" s="452" t="s">
        <v>83</v>
      </c>
      <c r="B7" s="302" t="s">
        <v>636</v>
      </c>
      <c r="C7" s="35">
        <v>6.6379999999999998E-3</v>
      </c>
      <c r="D7" s="89">
        <v>5.287E-3</v>
      </c>
      <c r="E7" s="74">
        <v>0.209285540131807</v>
      </c>
      <c r="F7" s="173">
        <v>67734</v>
      </c>
      <c r="G7" s="119">
        <v>2.4281720312078799E-5</v>
      </c>
      <c r="H7" s="89">
        <v>1.8008E-2</v>
      </c>
      <c r="I7" s="89">
        <v>9.4319999999999994E-3</v>
      </c>
      <c r="J7" s="74">
        <v>5.6230477850284899E-2</v>
      </c>
      <c r="K7" s="173">
        <v>67674</v>
      </c>
      <c r="L7" s="119">
        <v>1.7870467756593282E-4</v>
      </c>
    </row>
    <row r="8" spans="1:12" ht="20" customHeight="1">
      <c r="A8" s="481"/>
      <c r="B8" s="311" t="s">
        <v>692</v>
      </c>
      <c r="C8" s="35">
        <v>6.3100000000000005E-4</v>
      </c>
      <c r="D8" s="89">
        <v>6.9329999999999999E-3</v>
      </c>
      <c r="E8" s="74">
        <v>0.92748147394191605</v>
      </c>
      <c r="F8" s="173">
        <v>67706</v>
      </c>
      <c r="G8" s="119">
        <v>1.2232851704180002E-7</v>
      </c>
      <c r="H8" s="89">
        <v>1.0859000000000001E-2</v>
      </c>
      <c r="I8" s="89">
        <v>8.7399999999999995E-3</v>
      </c>
      <c r="J8" s="74">
        <v>0.21407112597744399</v>
      </c>
      <c r="K8" s="173">
        <v>67674</v>
      </c>
      <c r="L8" s="119">
        <v>3.6228358667577801E-5</v>
      </c>
    </row>
    <row r="9" spans="1:12" ht="20" customHeight="1">
      <c r="A9" s="453"/>
      <c r="B9" s="303" t="s">
        <v>2887</v>
      </c>
      <c r="C9" s="182">
        <v>1.062E-3</v>
      </c>
      <c r="D9" s="20">
        <v>3.8249999999999998E-3</v>
      </c>
      <c r="E9" s="29">
        <v>0.78128330408933599</v>
      </c>
      <c r="F9" s="137">
        <v>67702</v>
      </c>
      <c r="G9" s="237">
        <v>1.196778953124E-6</v>
      </c>
      <c r="H9" s="20">
        <v>-7.2319999999999997E-3</v>
      </c>
      <c r="I9" s="20">
        <v>5.875E-3</v>
      </c>
      <c r="J9" s="29">
        <v>0.21833082205344601</v>
      </c>
      <c r="K9" s="137">
        <v>67674</v>
      </c>
      <c r="L9" s="237">
        <v>5.549856378470399E-5</v>
      </c>
    </row>
    <row r="11" spans="1:12">
      <c r="A11" s="477" t="s">
        <v>3641</v>
      </c>
      <c r="B11" s="477"/>
      <c r="C11" s="477"/>
      <c r="D11" s="477"/>
      <c r="E11" s="477"/>
      <c r="F11" s="477"/>
      <c r="G11" s="477"/>
      <c r="H11" s="477"/>
      <c r="I11" s="477"/>
      <c r="J11" s="477"/>
      <c r="K11" s="477"/>
      <c r="L11" s="477"/>
    </row>
    <row r="12" spans="1:12">
      <c r="A12" s="451" t="s">
        <v>3640</v>
      </c>
      <c r="B12" s="451"/>
      <c r="C12" s="451"/>
      <c r="D12" s="451"/>
      <c r="E12" s="451"/>
      <c r="F12" s="451"/>
      <c r="G12" s="451"/>
      <c r="H12" s="451"/>
      <c r="I12" s="451"/>
      <c r="J12" s="451"/>
      <c r="K12" s="451"/>
      <c r="L12" s="451"/>
    </row>
    <row r="13" spans="1:12">
      <c r="A13" s="451" t="s">
        <v>3642</v>
      </c>
      <c r="B13" s="451"/>
      <c r="C13" s="451"/>
      <c r="D13" s="451"/>
      <c r="E13" s="451"/>
      <c r="F13" s="451"/>
      <c r="G13" s="451"/>
      <c r="H13" s="451"/>
      <c r="I13" s="451"/>
      <c r="J13" s="451"/>
      <c r="K13" s="451"/>
      <c r="L13" s="451"/>
    </row>
  </sheetData>
  <mergeCells count="10">
    <mergeCell ref="A12:L12"/>
    <mergeCell ref="A13:L13"/>
    <mergeCell ref="A7:A9"/>
    <mergeCell ref="A4:A6"/>
    <mergeCell ref="A1:K1"/>
    <mergeCell ref="B2:B3"/>
    <mergeCell ref="A2:A3"/>
    <mergeCell ref="H2:L2"/>
    <mergeCell ref="C2:G2"/>
    <mergeCell ref="A11:L11"/>
  </mergeCells>
  <pageMargins left="0.7" right="0.7" top="0.75" bottom="0.75"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4A2CF-948E-644F-B1DE-52C65CBEE6E5}">
  <dimension ref="A1:K27"/>
  <sheetViews>
    <sheetView zoomScale="120" zoomScaleNormal="120" workbookViewId="0">
      <selection activeCell="A2" sqref="A2"/>
    </sheetView>
  </sheetViews>
  <sheetFormatPr baseColWidth="10" defaultColWidth="11" defaultRowHeight="16"/>
  <cols>
    <col min="1" max="1" width="12.83203125" customWidth="1"/>
    <col min="2" max="2" width="11.6640625" bestFit="1" customWidth="1"/>
    <col min="3" max="3" width="11.6640625" customWidth="1"/>
  </cols>
  <sheetData>
    <row r="1" spans="1:11" s="2" customFormat="1" ht="20" customHeight="1">
      <c r="A1" s="511" t="s">
        <v>3704</v>
      </c>
      <c r="B1" s="511"/>
      <c r="C1" s="511"/>
      <c r="D1" s="511"/>
      <c r="E1" s="511"/>
      <c r="F1" s="511"/>
      <c r="G1" s="511"/>
      <c r="H1" s="511"/>
      <c r="I1" s="148"/>
      <c r="J1" s="148"/>
      <c r="K1" s="148"/>
    </row>
    <row r="2" spans="1:11" ht="34">
      <c r="A2" s="150" t="s">
        <v>2919</v>
      </c>
      <c r="B2" s="232" t="s">
        <v>3580</v>
      </c>
      <c r="C2" s="232" t="s">
        <v>2920</v>
      </c>
      <c r="D2" s="233" t="s">
        <v>68</v>
      </c>
      <c r="E2" s="234" t="s">
        <v>140</v>
      </c>
      <c r="F2" s="235" t="s">
        <v>101</v>
      </c>
      <c r="G2" s="231" t="s">
        <v>2906</v>
      </c>
      <c r="H2" s="222" t="s">
        <v>2921</v>
      </c>
    </row>
    <row r="3" spans="1:11">
      <c r="A3" s="9" t="s">
        <v>82</v>
      </c>
      <c r="B3" s="360" t="s">
        <v>16</v>
      </c>
      <c r="C3" s="124">
        <v>4.0500000000000001E-2</v>
      </c>
      <c r="D3" s="103">
        <v>0.112931479433897</v>
      </c>
      <c r="E3" s="103">
        <v>1.6802291036824301E-2</v>
      </c>
      <c r="F3" s="149">
        <v>1.8215312177796399E-11</v>
      </c>
      <c r="G3" s="141">
        <v>67734</v>
      </c>
      <c r="H3" s="219">
        <v>4.9559856179165961E-4</v>
      </c>
    </row>
    <row r="4" spans="1:11">
      <c r="A4" s="10"/>
      <c r="B4" s="361" t="s">
        <v>17</v>
      </c>
      <c r="C4" s="62">
        <v>0.2324</v>
      </c>
      <c r="D4" s="28">
        <v>0.65153546996853395</v>
      </c>
      <c r="E4" s="28">
        <v>1.03681531080078E-2</v>
      </c>
      <c r="F4" s="58" t="s">
        <v>2886</v>
      </c>
      <c r="G4" s="135">
        <v>67734</v>
      </c>
      <c r="H4" s="119">
        <v>7.5726383698024133E-2</v>
      </c>
      <c r="I4" s="147"/>
      <c r="J4" s="147"/>
      <c r="K4" s="147"/>
    </row>
    <row r="5" spans="1:11">
      <c r="A5" s="10"/>
      <c r="B5" s="361" t="s">
        <v>18</v>
      </c>
      <c r="C5" s="62">
        <v>0.42980000000000002</v>
      </c>
      <c r="D5" s="28">
        <v>0.53998512641882701</v>
      </c>
      <c r="E5" s="28">
        <v>9.49948664674778E-3</v>
      </c>
      <c r="F5" s="58" t="s">
        <v>2886</v>
      </c>
      <c r="G5" s="135">
        <v>67734</v>
      </c>
      <c r="H5" s="119">
        <v>7.1459046884710165E-2</v>
      </c>
      <c r="I5" s="147"/>
      <c r="J5" s="147"/>
      <c r="K5" s="147"/>
    </row>
    <row r="6" spans="1:11">
      <c r="A6" s="10"/>
      <c r="B6" s="361" t="s">
        <v>19</v>
      </c>
      <c r="C6" s="62">
        <v>1.95E-2</v>
      </c>
      <c r="D6" s="28">
        <v>1.29955354099513</v>
      </c>
      <c r="E6" s="28">
        <v>2.2541182749016099E-2</v>
      </c>
      <c r="F6" s="58" t="s">
        <v>2886</v>
      </c>
      <c r="G6" s="135">
        <v>67734</v>
      </c>
      <c r="H6" s="119">
        <v>3.229018723120472E-2</v>
      </c>
      <c r="I6" s="151"/>
      <c r="J6" s="151"/>
      <c r="K6" s="147"/>
    </row>
    <row r="7" spans="1:11">
      <c r="A7" s="10"/>
      <c r="B7" s="361" t="s">
        <v>21</v>
      </c>
      <c r="C7" s="62">
        <v>0.112</v>
      </c>
      <c r="D7" s="28">
        <v>0.57242322195040296</v>
      </c>
      <c r="E7" s="28">
        <v>1.21389223130349E-2</v>
      </c>
      <c r="F7" s="58" t="s">
        <v>2886</v>
      </c>
      <c r="G7" s="135">
        <v>67734</v>
      </c>
      <c r="H7" s="119">
        <v>3.2588582923112751E-2</v>
      </c>
      <c r="I7" s="151"/>
      <c r="J7" s="152"/>
      <c r="K7" s="147"/>
    </row>
    <row r="8" spans="1:11">
      <c r="A8" s="10"/>
      <c r="B8" s="361" t="s">
        <v>22</v>
      </c>
      <c r="C8" s="62">
        <v>2.5899999999999999E-2</v>
      </c>
      <c r="D8" s="28">
        <v>1.088667894723</v>
      </c>
      <c r="E8" s="28">
        <v>2.0124223743945398E-2</v>
      </c>
      <c r="F8" s="58" t="s">
        <v>2886</v>
      </c>
      <c r="G8" s="135">
        <v>67734</v>
      </c>
      <c r="H8" s="119">
        <v>2.9901580105359513E-2</v>
      </c>
      <c r="I8" s="151"/>
      <c r="J8" s="152"/>
      <c r="K8" s="147"/>
    </row>
    <row r="9" spans="1:11">
      <c r="A9" s="11"/>
      <c r="B9" s="362" t="s">
        <v>23</v>
      </c>
      <c r="C9" s="60">
        <v>1.84E-2</v>
      </c>
      <c r="D9" s="29">
        <v>1.07203128992573</v>
      </c>
      <c r="E9" s="29">
        <v>2.2994917687801399E-2</v>
      </c>
      <c r="F9" s="59" t="s">
        <v>2886</v>
      </c>
      <c r="G9" s="137">
        <v>67734</v>
      </c>
      <c r="H9" s="220">
        <v>2.0757129545196311E-2</v>
      </c>
      <c r="I9" s="151"/>
      <c r="J9" s="152"/>
      <c r="K9" s="147"/>
    </row>
    <row r="10" spans="1:11">
      <c r="A10" s="9" t="s">
        <v>83</v>
      </c>
      <c r="B10" s="360" t="s">
        <v>16</v>
      </c>
      <c r="C10" s="124">
        <v>4.0500000000000001E-2</v>
      </c>
      <c r="D10" s="103">
        <v>1.89398887943255E-2</v>
      </c>
      <c r="E10" s="103">
        <v>1.79864754869332E-2</v>
      </c>
      <c r="F10" s="103">
        <v>0.29234272457488603</v>
      </c>
      <c r="G10" s="141">
        <v>67734</v>
      </c>
      <c r="H10" s="219">
        <v>1.3939745720012567E-5</v>
      </c>
      <c r="I10" s="151"/>
      <c r="J10" s="152"/>
      <c r="K10" s="147"/>
    </row>
    <row r="11" spans="1:11">
      <c r="A11" s="10"/>
      <c r="B11" s="361" t="s">
        <v>17</v>
      </c>
      <c r="C11" s="62">
        <v>0.2324</v>
      </c>
      <c r="D11" s="28">
        <v>3.0893355363244501E-2</v>
      </c>
      <c r="E11" s="28">
        <v>1.10988752256014E-2</v>
      </c>
      <c r="F11" s="58">
        <v>5.3801320078406597E-3</v>
      </c>
      <c r="G11" s="135">
        <v>67734</v>
      </c>
      <c r="H11" s="119">
        <v>1.7025553902078923E-4</v>
      </c>
      <c r="I11" s="151"/>
      <c r="J11" s="152"/>
      <c r="K11" s="147"/>
    </row>
    <row r="12" spans="1:11">
      <c r="A12" s="10"/>
      <c r="B12" s="361" t="s">
        <v>18</v>
      </c>
      <c r="C12" s="62">
        <v>0.42980000000000002</v>
      </c>
      <c r="D12" s="28">
        <v>1.30098218512203E-2</v>
      </c>
      <c r="E12" s="28">
        <v>1.0168987272968499E-2</v>
      </c>
      <c r="F12" s="28">
        <v>0.200775291827825</v>
      </c>
      <c r="G12" s="135">
        <v>67734</v>
      </c>
      <c r="H12" s="119">
        <v>4.1479768450352512E-5</v>
      </c>
      <c r="I12" s="151"/>
      <c r="J12" s="152"/>
      <c r="K12" s="147"/>
    </row>
    <row r="13" spans="1:11">
      <c r="A13" s="10"/>
      <c r="B13" s="361" t="s">
        <v>19</v>
      </c>
      <c r="C13" s="62">
        <v>1.95E-2</v>
      </c>
      <c r="D13" s="28">
        <v>1.9092505120335099E-2</v>
      </c>
      <c r="E13" s="28">
        <v>2.41298302757104E-2</v>
      </c>
      <c r="F13" s="28">
        <v>0.42880723643358898</v>
      </c>
      <c r="G13" s="135">
        <v>67734</v>
      </c>
      <c r="H13" s="119">
        <v>6.9696030029048775E-6</v>
      </c>
      <c r="I13" s="151"/>
      <c r="J13" s="152"/>
      <c r="K13" s="147"/>
    </row>
    <row r="14" spans="1:11">
      <c r="A14" s="10"/>
      <c r="B14" s="361" t="s">
        <v>21</v>
      </c>
      <c r="C14" s="62">
        <v>0.112</v>
      </c>
      <c r="D14" s="28">
        <v>6.8353229579631901E-3</v>
      </c>
      <c r="E14" s="28">
        <v>1.29944439209319E-2</v>
      </c>
      <c r="F14" s="28">
        <v>0.59887739699910303</v>
      </c>
      <c r="G14" s="135">
        <v>67734</v>
      </c>
      <c r="H14" s="119">
        <v>4.6467474218386912E-6</v>
      </c>
      <c r="I14" s="151"/>
      <c r="J14" s="152"/>
      <c r="K14" s="147"/>
    </row>
    <row r="15" spans="1:11">
      <c r="A15" s="10"/>
      <c r="B15" s="361" t="s">
        <v>22</v>
      </c>
      <c r="C15" s="62">
        <v>2.5899999999999999E-2</v>
      </c>
      <c r="D15" s="28">
        <v>-1.26635757543314E-3</v>
      </c>
      <c r="E15" s="28">
        <v>2.1542529900877599E-2</v>
      </c>
      <c r="F15" s="28">
        <v>0.95312433022476495</v>
      </c>
      <c r="G15" s="135">
        <v>67734</v>
      </c>
      <c r="H15" s="119">
        <v>4.0459080902637428E-8</v>
      </c>
      <c r="I15" s="147"/>
      <c r="J15" s="147"/>
      <c r="K15" s="147"/>
    </row>
    <row r="16" spans="1:11">
      <c r="A16" s="10"/>
      <c r="B16" s="362" t="s">
        <v>23</v>
      </c>
      <c r="C16" s="60">
        <v>1.84E-2</v>
      </c>
      <c r="D16" s="29">
        <v>3.4354017728730403E-2</v>
      </c>
      <c r="E16" s="29">
        <v>2.46155433452044E-2</v>
      </c>
      <c r="F16" s="29">
        <v>0.162834209153008</v>
      </c>
      <c r="G16" s="137">
        <v>67734</v>
      </c>
      <c r="H16" s="220">
        <v>2.1316085011842079E-5</v>
      </c>
      <c r="I16" s="147"/>
      <c r="J16" s="147"/>
      <c r="K16" s="147"/>
    </row>
    <row r="17" spans="1:8">
      <c r="A17" s="512" t="s">
        <v>3572</v>
      </c>
      <c r="B17" s="361" t="s">
        <v>16</v>
      </c>
      <c r="C17" s="224">
        <v>4.0500000000000001E-2</v>
      </c>
      <c r="D17" s="223">
        <v>2.1444999999999999E-2</v>
      </c>
      <c r="E17" s="223">
        <v>1.5785E-2</v>
      </c>
      <c r="F17" s="224">
        <v>0.17428344000000001</v>
      </c>
      <c r="G17" s="225">
        <v>67698</v>
      </c>
      <c r="H17" s="226">
        <v>3.5909133129978495E-5</v>
      </c>
    </row>
    <row r="18" spans="1:8">
      <c r="A18" s="513"/>
      <c r="B18" s="361" t="s">
        <v>17</v>
      </c>
      <c r="C18" s="224">
        <v>0.2324</v>
      </c>
      <c r="D18" s="223">
        <v>1.3893000000000001E-2</v>
      </c>
      <c r="E18" s="223">
        <v>1.0168999999999999E-2</v>
      </c>
      <c r="F18" s="224">
        <v>0.17187274</v>
      </c>
      <c r="G18" s="225">
        <v>67698</v>
      </c>
      <c r="H18" s="226">
        <v>6.932830616323624E-5</v>
      </c>
    </row>
    <row r="19" spans="1:8">
      <c r="A19" s="513"/>
      <c r="B19" s="361" t="s">
        <v>18</v>
      </c>
      <c r="C19" s="224">
        <v>0.42980000000000002</v>
      </c>
      <c r="D19" s="223">
        <v>1.5779000000000001E-2</v>
      </c>
      <c r="E19" s="223">
        <v>9.1489999999999991E-3</v>
      </c>
      <c r="F19" s="224">
        <v>8.4587079999999995E-2</v>
      </c>
      <c r="G19" s="225">
        <v>67698</v>
      </c>
      <c r="H19" s="226">
        <v>1.2293509880483241E-4</v>
      </c>
    </row>
    <row r="20" spans="1:8">
      <c r="A20" s="513"/>
      <c r="B20" s="361" t="s">
        <v>19</v>
      </c>
      <c r="C20" s="224">
        <v>1.95E-2</v>
      </c>
      <c r="D20" s="223">
        <v>2.9367999999999998E-2</v>
      </c>
      <c r="E20" s="223">
        <v>2.1010999999999998E-2</v>
      </c>
      <c r="F20" s="224">
        <v>0.16218994</v>
      </c>
      <c r="G20" s="225">
        <v>67698</v>
      </c>
      <c r="H20" s="226">
        <v>3.2873394620965755E-5</v>
      </c>
    </row>
    <row r="21" spans="1:8">
      <c r="A21" s="513"/>
      <c r="B21" s="361" t="s">
        <v>21</v>
      </c>
      <c r="C21" s="224">
        <v>0.112</v>
      </c>
      <c r="D21" s="223">
        <v>1.9026000000000001E-2</v>
      </c>
      <c r="E21" s="223">
        <v>1.1532000000000001E-2</v>
      </c>
      <c r="F21" s="224">
        <v>9.8974859999999998E-2</v>
      </c>
      <c r="G21" s="225">
        <v>67698</v>
      </c>
      <c r="H21" s="226">
        <v>7.1849709683743327E-5</v>
      </c>
    </row>
    <row r="22" spans="1:8">
      <c r="A22" s="513"/>
      <c r="B22" s="361" t="s">
        <v>22</v>
      </c>
      <c r="C22" s="224">
        <v>2.5899999999999999E-2</v>
      </c>
      <c r="D22" s="223">
        <v>-3.6210000000000001E-3</v>
      </c>
      <c r="E22" s="223">
        <v>1.8744E-2</v>
      </c>
      <c r="F22" s="224">
        <v>0.84681658000000004</v>
      </c>
      <c r="G22" s="225">
        <v>67698</v>
      </c>
      <c r="H22" s="226">
        <v>6.5507659623944997E-7</v>
      </c>
    </row>
    <row r="23" spans="1:8">
      <c r="A23" s="514"/>
      <c r="B23" s="362" t="s">
        <v>23</v>
      </c>
      <c r="C23" s="227">
        <v>1.84E-2</v>
      </c>
      <c r="D23" s="228">
        <v>3.5950000000000003E-2</v>
      </c>
      <c r="E23" s="228">
        <v>2.1519E-2</v>
      </c>
      <c r="F23" s="227">
        <v>9.4797419999999993E-2</v>
      </c>
      <c r="G23" s="229">
        <v>67698</v>
      </c>
      <c r="H23" s="230">
        <v>4.7466053693475009E-5</v>
      </c>
    </row>
    <row r="25" spans="1:8">
      <c r="A25" s="477" t="s">
        <v>3645</v>
      </c>
      <c r="B25" s="477"/>
      <c r="C25" s="477"/>
      <c r="D25" s="477"/>
      <c r="E25" s="477"/>
      <c r="F25" s="477"/>
      <c r="G25" s="477"/>
      <c r="H25" s="477"/>
    </row>
    <row r="26" spans="1:8" s="2" customFormat="1" ht="16" customHeight="1">
      <c r="A26" s="515" t="s">
        <v>3644</v>
      </c>
      <c r="B26" s="515"/>
      <c r="C26" s="515"/>
      <c r="D26" s="515"/>
      <c r="E26" s="515"/>
      <c r="F26" s="515"/>
      <c r="G26" s="515"/>
      <c r="H26" s="515"/>
    </row>
    <row r="27" spans="1:8" ht="32" customHeight="1">
      <c r="A27" s="476" t="s">
        <v>3643</v>
      </c>
      <c r="B27" s="476"/>
      <c r="C27" s="476"/>
      <c r="D27" s="476"/>
      <c r="E27" s="476"/>
      <c r="F27" s="476"/>
      <c r="G27" s="476"/>
      <c r="H27" s="476"/>
    </row>
  </sheetData>
  <mergeCells count="5">
    <mergeCell ref="A1:H1"/>
    <mergeCell ref="A17:A23"/>
    <mergeCell ref="A25:H25"/>
    <mergeCell ref="A27:H27"/>
    <mergeCell ref="A26:H26"/>
  </mergeCells>
  <pageMargins left="0.7" right="0.7" top="0.75" bottom="0.75"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103E9-7B19-7847-9A18-90AC1C9E86F8}">
  <dimension ref="A1:I267"/>
  <sheetViews>
    <sheetView zoomScale="120" zoomScaleNormal="120" workbookViewId="0">
      <selection activeCell="A2" sqref="A2"/>
    </sheetView>
  </sheetViews>
  <sheetFormatPr baseColWidth="10" defaultColWidth="11" defaultRowHeight="16"/>
  <cols>
    <col min="1" max="1" width="20" bestFit="1" customWidth="1"/>
    <col min="2" max="2" width="17" bestFit="1" customWidth="1"/>
    <col min="6" max="6" width="10.83203125" style="207"/>
    <col min="7" max="7" width="10.83203125" style="57"/>
  </cols>
  <sheetData>
    <row r="1" spans="1:9" ht="20" customHeight="1">
      <c r="A1" s="516" t="s">
        <v>3691</v>
      </c>
      <c r="B1" s="516"/>
      <c r="C1" s="516"/>
      <c r="D1" s="516"/>
      <c r="E1" s="516"/>
      <c r="F1" s="516"/>
      <c r="G1" s="516"/>
      <c r="H1" s="516"/>
      <c r="I1" s="516"/>
    </row>
    <row r="2" spans="1:9" ht="18">
      <c r="A2" s="200" t="s">
        <v>3560</v>
      </c>
      <c r="B2" s="199" t="s">
        <v>90</v>
      </c>
      <c r="C2" s="200" t="s">
        <v>63</v>
      </c>
      <c r="D2" s="198" t="s">
        <v>3559</v>
      </c>
      <c r="E2" s="199" t="s">
        <v>3558</v>
      </c>
      <c r="F2" s="214" t="s">
        <v>3556</v>
      </c>
      <c r="G2" s="215" t="s">
        <v>101</v>
      </c>
      <c r="H2" s="200" t="s">
        <v>3557</v>
      </c>
      <c r="I2" s="93" t="s">
        <v>2906</v>
      </c>
    </row>
    <row r="3" spans="1:9">
      <c r="A3" s="46" t="s">
        <v>3553</v>
      </c>
      <c r="B3" s="23" t="s">
        <v>3552</v>
      </c>
      <c r="C3" s="195">
        <v>6</v>
      </c>
      <c r="D3" s="135">
        <v>24171984</v>
      </c>
      <c r="E3" s="5">
        <v>24358280</v>
      </c>
      <c r="F3" s="205">
        <v>4.6772999999999998</v>
      </c>
      <c r="G3" s="63">
        <v>1.4530999999999999E-6</v>
      </c>
      <c r="H3" s="195">
        <v>653</v>
      </c>
      <c r="I3" s="5">
        <v>68470</v>
      </c>
    </row>
    <row r="4" spans="1:9">
      <c r="A4" s="46" t="s">
        <v>3513</v>
      </c>
      <c r="B4" s="23" t="s">
        <v>3512</v>
      </c>
      <c r="C4" s="195">
        <v>6</v>
      </c>
      <c r="D4" s="135">
        <v>24357131</v>
      </c>
      <c r="E4" s="5">
        <v>24358512</v>
      </c>
      <c r="F4" s="205">
        <v>5.5353000000000003</v>
      </c>
      <c r="G4" s="63">
        <v>1.5532E-8</v>
      </c>
      <c r="H4" s="195">
        <v>4</v>
      </c>
      <c r="I4" s="5">
        <v>68421</v>
      </c>
    </row>
    <row r="5" spans="1:9">
      <c r="A5" s="46" t="s">
        <v>3515</v>
      </c>
      <c r="B5" s="23" t="s">
        <v>3514</v>
      </c>
      <c r="C5" s="195">
        <v>6</v>
      </c>
      <c r="D5" s="135">
        <v>24544332</v>
      </c>
      <c r="E5" s="5">
        <v>24646383</v>
      </c>
      <c r="F5" s="205">
        <v>5.5103999999999997</v>
      </c>
      <c r="G5" s="63">
        <v>1.7897999999999999E-8</v>
      </c>
      <c r="H5" s="195">
        <v>274</v>
      </c>
      <c r="I5" s="5">
        <v>68404</v>
      </c>
    </row>
    <row r="6" spans="1:9">
      <c r="A6" s="46" t="s">
        <v>3551</v>
      </c>
      <c r="B6" s="23" t="s">
        <v>3550</v>
      </c>
      <c r="C6" s="195">
        <v>6</v>
      </c>
      <c r="D6" s="135">
        <v>24650205</v>
      </c>
      <c r="E6" s="5">
        <v>24667261</v>
      </c>
      <c r="F6" s="205">
        <v>4.6870000000000003</v>
      </c>
      <c r="G6" s="63">
        <v>1.3858999999999999E-6</v>
      </c>
      <c r="H6" s="195">
        <v>48</v>
      </c>
      <c r="I6" s="5">
        <v>68454</v>
      </c>
    </row>
    <row r="7" spans="1:9">
      <c r="A7" s="46" t="s">
        <v>3509</v>
      </c>
      <c r="B7" s="23" t="s">
        <v>3508</v>
      </c>
      <c r="C7" s="195">
        <v>6</v>
      </c>
      <c r="D7" s="135">
        <v>24705089</v>
      </c>
      <c r="E7" s="5">
        <v>24721064</v>
      </c>
      <c r="F7" s="205">
        <v>5.5491999999999999</v>
      </c>
      <c r="G7" s="63">
        <v>1.4351000000000001E-8</v>
      </c>
      <c r="H7" s="195">
        <v>27</v>
      </c>
      <c r="I7" s="5">
        <v>68221</v>
      </c>
    </row>
    <row r="8" spans="1:9">
      <c r="A8" s="46" t="s">
        <v>3112</v>
      </c>
      <c r="B8" s="23" t="s">
        <v>3111</v>
      </c>
      <c r="C8" s="195">
        <v>6</v>
      </c>
      <c r="D8" s="135">
        <v>24797601</v>
      </c>
      <c r="E8" s="5">
        <v>25042238</v>
      </c>
      <c r="F8" s="205">
        <v>7.8727</v>
      </c>
      <c r="G8" s="63">
        <v>1.7347E-15</v>
      </c>
      <c r="H8" s="195">
        <v>535</v>
      </c>
      <c r="I8" s="5">
        <v>68324</v>
      </c>
    </row>
    <row r="9" spans="1:9">
      <c r="A9" s="46" t="s">
        <v>3082</v>
      </c>
      <c r="B9" s="23" t="s">
        <v>3081</v>
      </c>
      <c r="C9" s="195">
        <v>6</v>
      </c>
      <c r="D9" s="135">
        <v>25279306</v>
      </c>
      <c r="E9" s="5">
        <v>25620758</v>
      </c>
      <c r="F9" s="205">
        <v>9.9341000000000008</v>
      </c>
      <c r="G9" s="63">
        <v>1.4796999999999999E-23</v>
      </c>
      <c r="H9" s="195">
        <v>1223</v>
      </c>
      <c r="I9" s="5">
        <v>68377</v>
      </c>
    </row>
    <row r="10" spans="1:9">
      <c r="A10" s="46" t="s">
        <v>3218</v>
      </c>
      <c r="B10" s="23" t="s">
        <v>3217</v>
      </c>
      <c r="C10" s="195">
        <v>6</v>
      </c>
      <c r="D10" s="135">
        <v>25652464</v>
      </c>
      <c r="E10" s="5">
        <v>25702011</v>
      </c>
      <c r="F10" s="205">
        <v>7.4356999999999998</v>
      </c>
      <c r="G10" s="63">
        <v>5.2014000000000003E-14</v>
      </c>
      <c r="H10" s="195">
        <v>148</v>
      </c>
      <c r="I10" s="5">
        <v>68428</v>
      </c>
    </row>
    <row r="11" spans="1:9">
      <c r="A11" s="46" t="s">
        <v>3340</v>
      </c>
      <c r="B11" s="23" t="s">
        <v>3339</v>
      </c>
      <c r="C11" s="195">
        <v>6</v>
      </c>
      <c r="D11" s="135">
        <v>25726291</v>
      </c>
      <c r="E11" s="5">
        <v>25726790</v>
      </c>
      <c r="F11" s="205">
        <v>6.1093999999999999</v>
      </c>
      <c r="G11" s="63">
        <v>5.0000000000000003E-10</v>
      </c>
      <c r="H11" s="195">
        <v>5</v>
      </c>
      <c r="I11" s="5">
        <v>68514</v>
      </c>
    </row>
    <row r="12" spans="1:9">
      <c r="A12" s="46" t="s">
        <v>3539</v>
      </c>
      <c r="B12" s="23" t="s">
        <v>3538</v>
      </c>
      <c r="C12" s="195">
        <v>6</v>
      </c>
      <c r="D12" s="135">
        <v>25727137</v>
      </c>
      <c r="E12" s="5">
        <v>25727573</v>
      </c>
      <c r="F12" s="205">
        <v>5.0479000000000003</v>
      </c>
      <c r="G12" s="63">
        <v>2.2336999999999999E-7</v>
      </c>
      <c r="H12" s="195">
        <v>4</v>
      </c>
      <c r="I12" s="5">
        <v>68585</v>
      </c>
    </row>
    <row r="13" spans="1:9">
      <c r="A13" s="46" t="s">
        <v>3342</v>
      </c>
      <c r="B13" s="23" t="s">
        <v>3341</v>
      </c>
      <c r="C13" s="195">
        <v>6</v>
      </c>
      <c r="D13" s="135">
        <v>25754927</v>
      </c>
      <c r="E13" s="5">
        <v>25781419</v>
      </c>
      <c r="F13" s="205">
        <v>6.1093999999999999</v>
      </c>
      <c r="G13" s="63">
        <v>5.0000000000000003E-10</v>
      </c>
      <c r="H13" s="195">
        <v>101</v>
      </c>
      <c r="I13" s="5">
        <v>68571</v>
      </c>
    </row>
    <row r="14" spans="1:9">
      <c r="A14" s="46" t="s">
        <v>3129</v>
      </c>
      <c r="B14" s="23" t="s">
        <v>3128</v>
      </c>
      <c r="C14" s="195">
        <v>6</v>
      </c>
      <c r="D14" s="135">
        <v>25783125</v>
      </c>
      <c r="E14" s="5">
        <v>25832287</v>
      </c>
      <c r="F14" s="205">
        <v>7.7767999999999997</v>
      </c>
      <c r="G14" s="63">
        <v>3.7192000000000002E-15</v>
      </c>
      <c r="H14" s="195">
        <v>135</v>
      </c>
      <c r="I14" s="5">
        <v>68600</v>
      </c>
    </row>
    <row r="15" spans="1:9">
      <c r="A15" s="46" t="s">
        <v>3226</v>
      </c>
      <c r="B15" s="23" t="s">
        <v>3225</v>
      </c>
      <c r="C15" s="195">
        <v>6</v>
      </c>
      <c r="D15" s="135">
        <v>25833294</v>
      </c>
      <c r="E15" s="5">
        <v>25882514</v>
      </c>
      <c r="F15" s="205">
        <v>7.3888999999999996</v>
      </c>
      <c r="G15" s="63">
        <v>7.4052000000000003E-14</v>
      </c>
      <c r="H15" s="195">
        <v>129</v>
      </c>
      <c r="I15" s="5">
        <v>68585</v>
      </c>
    </row>
    <row r="16" spans="1:9">
      <c r="A16" s="46" t="s">
        <v>3090</v>
      </c>
      <c r="B16" s="23" t="s">
        <v>3089</v>
      </c>
      <c r="C16" s="195">
        <v>6</v>
      </c>
      <c r="D16" s="135">
        <v>25912982</v>
      </c>
      <c r="E16" s="5">
        <v>25930946</v>
      </c>
      <c r="F16" s="205">
        <v>8.0988000000000007</v>
      </c>
      <c r="G16" s="63">
        <v>2.7756000000000002E-16</v>
      </c>
      <c r="H16" s="195">
        <v>56</v>
      </c>
      <c r="I16" s="5">
        <v>68613</v>
      </c>
    </row>
    <row r="17" spans="1:9">
      <c r="A17" s="46" t="s">
        <v>3344</v>
      </c>
      <c r="B17" s="23" t="s">
        <v>3343</v>
      </c>
      <c r="C17" s="195">
        <v>6</v>
      </c>
      <c r="D17" s="135">
        <v>25963030</v>
      </c>
      <c r="E17" s="5">
        <v>25987384</v>
      </c>
      <c r="F17" s="205">
        <v>6.1093999999999999</v>
      </c>
      <c r="G17" s="63">
        <v>5.0000000000000003E-10</v>
      </c>
      <c r="H17" s="195">
        <v>39</v>
      </c>
      <c r="I17" s="5">
        <v>68412</v>
      </c>
    </row>
    <row r="18" spans="1:9">
      <c r="A18" s="46" t="s">
        <v>3270</v>
      </c>
      <c r="B18" s="23" t="s">
        <v>3269</v>
      </c>
      <c r="C18" s="195">
        <v>6</v>
      </c>
      <c r="D18" s="135">
        <v>26017260</v>
      </c>
      <c r="E18" s="5">
        <v>26018040</v>
      </c>
      <c r="F18" s="205">
        <v>7.0444000000000004</v>
      </c>
      <c r="G18" s="63">
        <v>9.3097999999999994E-13</v>
      </c>
      <c r="H18" s="195">
        <v>4</v>
      </c>
      <c r="I18" s="5">
        <v>68652</v>
      </c>
    </row>
    <row r="19" spans="1:9">
      <c r="A19" s="46" t="s">
        <v>3074</v>
      </c>
      <c r="B19" s="23" t="s">
        <v>3073</v>
      </c>
      <c r="C19" s="195">
        <v>6</v>
      </c>
      <c r="D19" s="135">
        <v>26021907</v>
      </c>
      <c r="E19" s="5">
        <v>26022278</v>
      </c>
      <c r="F19" s="205">
        <v>14.933</v>
      </c>
      <c r="G19" s="63">
        <v>1E-50</v>
      </c>
      <c r="H19" s="195">
        <v>1</v>
      </c>
      <c r="I19" s="5">
        <v>68700</v>
      </c>
    </row>
    <row r="20" spans="1:9">
      <c r="A20" s="46" t="s">
        <v>3346</v>
      </c>
      <c r="B20" s="23" t="s">
        <v>3345</v>
      </c>
      <c r="C20" s="195">
        <v>6</v>
      </c>
      <c r="D20" s="135">
        <v>26027124</v>
      </c>
      <c r="E20" s="5">
        <v>26027480</v>
      </c>
      <c r="F20" s="205">
        <v>6.1093999999999999</v>
      </c>
      <c r="G20" s="63">
        <v>5.0000000000000003E-10</v>
      </c>
      <c r="H20" s="195">
        <v>2</v>
      </c>
      <c r="I20" s="5">
        <v>68551</v>
      </c>
    </row>
    <row r="21" spans="1:9">
      <c r="A21" s="46" t="s">
        <v>3318</v>
      </c>
      <c r="B21" s="23" t="s">
        <v>3317</v>
      </c>
      <c r="C21" s="195">
        <v>6</v>
      </c>
      <c r="D21" s="135">
        <v>26031817</v>
      </c>
      <c r="E21" s="5">
        <v>26032288</v>
      </c>
      <c r="F21" s="205">
        <v>6.3170000000000002</v>
      </c>
      <c r="G21" s="63">
        <v>1.3332999999999999E-10</v>
      </c>
      <c r="H21" s="195">
        <v>1</v>
      </c>
      <c r="I21" s="5">
        <v>68477</v>
      </c>
    </row>
    <row r="22" spans="1:9">
      <c r="A22" s="46" t="s">
        <v>3294</v>
      </c>
      <c r="B22" s="23" t="s">
        <v>3293</v>
      </c>
      <c r="C22" s="195">
        <v>6</v>
      </c>
      <c r="D22" s="135">
        <v>26045639</v>
      </c>
      <c r="E22" s="5">
        <v>26046097</v>
      </c>
      <c r="F22" s="205">
        <v>6.6082000000000001</v>
      </c>
      <c r="G22" s="63">
        <v>1.9454E-11</v>
      </c>
      <c r="H22" s="195">
        <v>3</v>
      </c>
      <c r="I22" s="5">
        <v>68688</v>
      </c>
    </row>
    <row r="23" spans="1:9">
      <c r="A23" s="46" t="s">
        <v>3314</v>
      </c>
      <c r="B23" s="23" t="s">
        <v>3313</v>
      </c>
      <c r="C23" s="195">
        <v>6</v>
      </c>
      <c r="D23" s="135">
        <v>26055968</v>
      </c>
      <c r="E23" s="5">
        <v>26056699</v>
      </c>
      <c r="F23" s="205">
        <v>6.4398</v>
      </c>
      <c r="G23" s="63">
        <v>5.9827000000000002E-11</v>
      </c>
      <c r="H23" s="195">
        <v>3</v>
      </c>
      <c r="I23" s="5">
        <v>68620</v>
      </c>
    </row>
    <row r="24" spans="1:9">
      <c r="A24" s="46" t="s">
        <v>3348</v>
      </c>
      <c r="B24" s="23" t="s">
        <v>3347</v>
      </c>
      <c r="C24" s="195">
        <v>6</v>
      </c>
      <c r="D24" s="135">
        <v>26087509</v>
      </c>
      <c r="E24" s="5">
        <v>26098571</v>
      </c>
      <c r="F24" s="205">
        <v>6.1093999999999999</v>
      </c>
      <c r="G24" s="63">
        <v>5.0000000000000003E-10</v>
      </c>
      <c r="H24" s="195">
        <v>29</v>
      </c>
      <c r="I24" s="5">
        <v>68628</v>
      </c>
    </row>
    <row r="25" spans="1:9">
      <c r="A25" s="46" t="s">
        <v>3505</v>
      </c>
      <c r="B25" s="23" t="s">
        <v>3504</v>
      </c>
      <c r="C25" s="195">
        <v>6</v>
      </c>
      <c r="D25" s="135">
        <v>26104104</v>
      </c>
      <c r="E25" s="5">
        <v>26104518</v>
      </c>
      <c r="F25" s="205">
        <v>5.6848000000000001</v>
      </c>
      <c r="G25" s="63">
        <v>6.5478999999999997E-9</v>
      </c>
      <c r="H25" s="195">
        <v>2</v>
      </c>
      <c r="I25" s="5">
        <v>68704</v>
      </c>
    </row>
    <row r="26" spans="1:9">
      <c r="A26" s="46" t="s">
        <v>3350</v>
      </c>
      <c r="B26" s="23" t="s">
        <v>3349</v>
      </c>
      <c r="C26" s="195">
        <v>6</v>
      </c>
      <c r="D26" s="135">
        <v>26107640</v>
      </c>
      <c r="E26" s="5">
        <v>26108364</v>
      </c>
      <c r="F26" s="205">
        <v>6.1093999999999999</v>
      </c>
      <c r="G26" s="63">
        <v>5.0000000000000003E-10</v>
      </c>
      <c r="H26" s="195">
        <v>3</v>
      </c>
      <c r="I26" s="5">
        <v>68709</v>
      </c>
    </row>
    <row r="27" spans="1:9">
      <c r="A27" s="46" t="s">
        <v>3195</v>
      </c>
      <c r="B27" s="23" t="s">
        <v>3194</v>
      </c>
      <c r="C27" s="195">
        <v>6</v>
      </c>
      <c r="D27" s="135">
        <v>26115101</v>
      </c>
      <c r="E27" s="5">
        <v>26124154</v>
      </c>
      <c r="F27" s="205">
        <v>7.5648</v>
      </c>
      <c r="G27" s="63">
        <v>1.9428999999999999E-14</v>
      </c>
      <c r="H27" s="195">
        <v>29</v>
      </c>
      <c r="I27" s="5">
        <v>68626</v>
      </c>
    </row>
    <row r="28" spans="1:9">
      <c r="A28" s="46" t="s">
        <v>3352</v>
      </c>
      <c r="B28" s="23" t="s">
        <v>3351</v>
      </c>
      <c r="C28" s="195">
        <v>6</v>
      </c>
      <c r="D28" s="135">
        <v>26124373</v>
      </c>
      <c r="E28" s="5">
        <v>26139344</v>
      </c>
      <c r="F28" s="205">
        <v>6.1093999999999999</v>
      </c>
      <c r="G28" s="63">
        <v>5.0000000000000003E-10</v>
      </c>
      <c r="H28" s="195">
        <v>44</v>
      </c>
      <c r="I28" s="5">
        <v>68531</v>
      </c>
    </row>
    <row r="29" spans="1:9">
      <c r="A29" s="46" t="s">
        <v>3296</v>
      </c>
      <c r="B29" s="23" t="s">
        <v>3295</v>
      </c>
      <c r="C29" s="195">
        <v>6</v>
      </c>
      <c r="D29" s="135">
        <v>26158349</v>
      </c>
      <c r="E29" s="5">
        <v>26171577</v>
      </c>
      <c r="F29" s="205">
        <v>6.5932000000000004</v>
      </c>
      <c r="G29" s="63">
        <v>2.1523999999999999E-11</v>
      </c>
      <c r="H29" s="195">
        <v>7</v>
      </c>
      <c r="I29" s="5">
        <v>68367</v>
      </c>
    </row>
    <row r="30" spans="1:9">
      <c r="A30" s="46" t="s">
        <v>3535</v>
      </c>
      <c r="B30" s="23" t="s">
        <v>3534</v>
      </c>
      <c r="C30" s="195">
        <v>6</v>
      </c>
      <c r="D30" s="135">
        <v>26183958</v>
      </c>
      <c r="E30" s="5">
        <v>26184454</v>
      </c>
      <c r="F30" s="205">
        <v>5.09</v>
      </c>
      <c r="G30" s="63">
        <v>1.7903999999999999E-7</v>
      </c>
      <c r="H30" s="195">
        <v>2</v>
      </c>
      <c r="I30" s="5">
        <v>68248</v>
      </c>
    </row>
    <row r="31" spans="1:9">
      <c r="A31" s="46" t="s">
        <v>3523</v>
      </c>
      <c r="B31" s="23" t="s">
        <v>3522</v>
      </c>
      <c r="C31" s="195">
        <v>6</v>
      </c>
      <c r="D31" s="135">
        <v>26197068</v>
      </c>
      <c r="E31" s="5">
        <v>26199521</v>
      </c>
      <c r="F31" s="205">
        <v>5.2344999999999997</v>
      </c>
      <c r="G31" s="63">
        <v>8.2715999999999998E-8</v>
      </c>
      <c r="H31" s="195">
        <v>10</v>
      </c>
      <c r="I31" s="5">
        <v>68592</v>
      </c>
    </row>
    <row r="32" spans="1:9">
      <c r="A32" s="46" t="s">
        <v>3127</v>
      </c>
      <c r="B32" s="23" t="s">
        <v>3126</v>
      </c>
      <c r="C32" s="195">
        <v>6</v>
      </c>
      <c r="D32" s="135">
        <v>26199748</v>
      </c>
      <c r="E32" s="5">
        <v>26200942</v>
      </c>
      <c r="F32" s="205">
        <v>7.7907000000000002</v>
      </c>
      <c r="G32" s="63">
        <v>3.3306999999999999E-15</v>
      </c>
      <c r="H32" s="195">
        <v>9</v>
      </c>
      <c r="I32" s="5">
        <v>68428</v>
      </c>
    </row>
    <row r="33" spans="1:9">
      <c r="A33" s="46" t="s">
        <v>3169</v>
      </c>
      <c r="B33" s="23" t="s">
        <v>3168</v>
      </c>
      <c r="C33" s="195">
        <v>6</v>
      </c>
      <c r="D33" s="135">
        <v>26204858</v>
      </c>
      <c r="E33" s="5">
        <v>26206266</v>
      </c>
      <c r="F33" s="205">
        <v>7.6558000000000002</v>
      </c>
      <c r="G33" s="63">
        <v>9.6033999999999998E-15</v>
      </c>
      <c r="H33" s="195">
        <v>13</v>
      </c>
      <c r="I33" s="5">
        <v>68444</v>
      </c>
    </row>
    <row r="34" spans="1:9">
      <c r="A34" s="46" t="s">
        <v>3282</v>
      </c>
      <c r="B34" s="23" t="s">
        <v>3281</v>
      </c>
      <c r="C34" s="195">
        <v>6</v>
      </c>
      <c r="D34" s="135">
        <v>26281283</v>
      </c>
      <c r="E34" s="5">
        <v>26285762</v>
      </c>
      <c r="F34" s="205">
        <v>6.8720999999999997</v>
      </c>
      <c r="G34" s="63">
        <v>3.1629000000000002E-12</v>
      </c>
      <c r="H34" s="195">
        <v>10</v>
      </c>
      <c r="I34" s="5">
        <v>68665</v>
      </c>
    </row>
    <row r="35" spans="1:9">
      <c r="A35" s="46" t="s">
        <v>165</v>
      </c>
      <c r="B35" s="23" t="s">
        <v>3212</v>
      </c>
      <c r="C35" s="195">
        <v>6</v>
      </c>
      <c r="D35" s="135">
        <v>26365387</v>
      </c>
      <c r="E35" s="5">
        <v>26378546</v>
      </c>
      <c r="F35" s="205">
        <v>7.4593999999999996</v>
      </c>
      <c r="G35" s="63">
        <v>4.3465000000000001E-14</v>
      </c>
      <c r="H35" s="195">
        <v>85</v>
      </c>
      <c r="I35" s="5">
        <v>68364</v>
      </c>
    </row>
    <row r="36" spans="1:9">
      <c r="A36" s="46" t="s">
        <v>3259</v>
      </c>
      <c r="B36" s="23" t="s">
        <v>3258</v>
      </c>
      <c r="C36" s="195">
        <v>6</v>
      </c>
      <c r="D36" s="135">
        <v>26383324</v>
      </c>
      <c r="E36" s="5">
        <v>26395102</v>
      </c>
      <c r="F36" s="205">
        <v>7.1204999999999998</v>
      </c>
      <c r="G36" s="63">
        <v>5.3784999999999998E-13</v>
      </c>
      <c r="H36" s="195">
        <v>34</v>
      </c>
      <c r="I36" s="5">
        <v>68667</v>
      </c>
    </row>
    <row r="37" spans="1:9">
      <c r="A37" s="46" t="s">
        <v>3354</v>
      </c>
      <c r="B37" s="23" t="s">
        <v>3353</v>
      </c>
      <c r="C37" s="195">
        <v>6</v>
      </c>
      <c r="D37" s="135">
        <v>26402465</v>
      </c>
      <c r="E37" s="5">
        <v>26415444</v>
      </c>
      <c r="F37" s="205">
        <v>6.1093999999999999</v>
      </c>
      <c r="G37" s="63">
        <v>5.0000000000000003E-10</v>
      </c>
      <c r="H37" s="195">
        <v>52</v>
      </c>
      <c r="I37" s="5">
        <v>68643</v>
      </c>
    </row>
    <row r="38" spans="1:9">
      <c r="A38" s="46" t="s">
        <v>3356</v>
      </c>
      <c r="B38" s="23" t="s">
        <v>3355</v>
      </c>
      <c r="C38" s="195">
        <v>6</v>
      </c>
      <c r="D38" s="135">
        <v>26440700</v>
      </c>
      <c r="E38" s="5">
        <v>26453643</v>
      </c>
      <c r="F38" s="205">
        <v>6.1093999999999999</v>
      </c>
      <c r="G38" s="63">
        <v>5.0000000000000003E-10</v>
      </c>
      <c r="H38" s="195">
        <v>30</v>
      </c>
      <c r="I38" s="5">
        <v>68304</v>
      </c>
    </row>
    <row r="39" spans="1:9">
      <c r="A39" s="46" t="s">
        <v>217</v>
      </c>
      <c r="B39" s="23" t="s">
        <v>3156</v>
      </c>
      <c r="C39" s="195">
        <v>6</v>
      </c>
      <c r="D39" s="135">
        <v>26458150</v>
      </c>
      <c r="E39" s="5">
        <v>26476849</v>
      </c>
      <c r="F39" s="205">
        <v>7.6943999999999999</v>
      </c>
      <c r="G39" s="63">
        <v>7.1053999999999999E-15</v>
      </c>
      <c r="H39" s="195">
        <v>56</v>
      </c>
      <c r="I39" s="5">
        <v>68632</v>
      </c>
    </row>
    <row r="40" spans="1:9">
      <c r="A40" s="46" t="s">
        <v>3165</v>
      </c>
      <c r="B40" s="23" t="s">
        <v>3164</v>
      </c>
      <c r="C40" s="195">
        <v>6</v>
      </c>
      <c r="D40" s="135">
        <v>26501449</v>
      </c>
      <c r="E40" s="5">
        <v>26510650</v>
      </c>
      <c r="F40" s="205">
        <v>7.6675000000000004</v>
      </c>
      <c r="G40" s="63">
        <v>8.7707999999999997E-15</v>
      </c>
      <c r="H40" s="195">
        <v>21</v>
      </c>
      <c r="I40" s="5">
        <v>68643</v>
      </c>
    </row>
    <row r="41" spans="1:9">
      <c r="A41" s="46" t="s">
        <v>3280</v>
      </c>
      <c r="B41" s="23" t="s">
        <v>3279</v>
      </c>
      <c r="C41" s="195">
        <v>6</v>
      </c>
      <c r="D41" s="135">
        <v>26538633</v>
      </c>
      <c r="E41" s="5">
        <v>26546482</v>
      </c>
      <c r="F41" s="205">
        <v>6.8738999999999999</v>
      </c>
      <c r="G41" s="63">
        <v>3.1231999999999999E-12</v>
      </c>
      <c r="H41" s="195">
        <v>15</v>
      </c>
      <c r="I41" s="5">
        <v>68591</v>
      </c>
    </row>
    <row r="42" spans="1:9">
      <c r="A42" s="46" t="s">
        <v>3096</v>
      </c>
      <c r="B42" s="23" t="s">
        <v>3095</v>
      </c>
      <c r="C42" s="195">
        <v>6</v>
      </c>
      <c r="D42" s="135">
        <v>26597180</v>
      </c>
      <c r="E42" s="5">
        <v>26600278</v>
      </c>
      <c r="F42" s="205">
        <v>8.0577000000000005</v>
      </c>
      <c r="G42" s="63">
        <v>3.8858E-16</v>
      </c>
      <c r="H42" s="195">
        <v>14</v>
      </c>
      <c r="I42" s="5">
        <v>68514</v>
      </c>
    </row>
    <row r="43" spans="1:9">
      <c r="A43" s="46" t="s">
        <v>3358</v>
      </c>
      <c r="B43" s="23" t="s">
        <v>3357</v>
      </c>
      <c r="C43" s="195">
        <v>6</v>
      </c>
      <c r="D43" s="135">
        <v>26636518</v>
      </c>
      <c r="E43" s="5">
        <v>26659980</v>
      </c>
      <c r="F43" s="205">
        <v>6.1093999999999999</v>
      </c>
      <c r="G43" s="63">
        <v>5.0000000000000003E-10</v>
      </c>
      <c r="H43" s="195">
        <v>66</v>
      </c>
      <c r="I43" s="5">
        <v>68607</v>
      </c>
    </row>
    <row r="44" spans="1:9">
      <c r="A44" s="46" t="s">
        <v>3531</v>
      </c>
      <c r="B44" s="23" t="s">
        <v>3530</v>
      </c>
      <c r="C44" s="195">
        <v>6</v>
      </c>
      <c r="D44" s="135">
        <v>27093676</v>
      </c>
      <c r="E44" s="5">
        <v>27100541</v>
      </c>
      <c r="F44" s="205">
        <v>5.1181999999999999</v>
      </c>
      <c r="G44" s="63">
        <v>1.5426999999999999E-7</v>
      </c>
      <c r="H44" s="195">
        <v>11</v>
      </c>
      <c r="I44" s="5">
        <v>68500</v>
      </c>
    </row>
    <row r="45" spans="1:9">
      <c r="A45" s="46" t="s">
        <v>3133</v>
      </c>
      <c r="B45" s="23" t="s">
        <v>3132</v>
      </c>
      <c r="C45" s="195">
        <v>6</v>
      </c>
      <c r="D45" s="135">
        <v>27106073</v>
      </c>
      <c r="E45" s="5">
        <v>27114619</v>
      </c>
      <c r="F45" s="205">
        <v>7.7676999999999996</v>
      </c>
      <c r="G45" s="63">
        <v>3.9967999999999998E-15</v>
      </c>
      <c r="H45" s="195">
        <v>11</v>
      </c>
      <c r="I45" s="5">
        <v>68493</v>
      </c>
    </row>
    <row r="46" spans="1:9">
      <c r="A46" s="46" t="s">
        <v>96</v>
      </c>
      <c r="B46" s="23" t="s">
        <v>3154</v>
      </c>
      <c r="C46" s="195">
        <v>6</v>
      </c>
      <c r="D46" s="135">
        <v>27215480</v>
      </c>
      <c r="E46" s="5">
        <v>27224403</v>
      </c>
      <c r="F46" s="205">
        <v>7.7016</v>
      </c>
      <c r="G46" s="63">
        <v>6.7167999999999998E-15</v>
      </c>
      <c r="H46" s="195">
        <v>15</v>
      </c>
      <c r="I46" s="5">
        <v>68597</v>
      </c>
    </row>
    <row r="47" spans="1:9">
      <c r="A47" s="46" t="s">
        <v>3360</v>
      </c>
      <c r="B47" s="23" t="s">
        <v>3359</v>
      </c>
      <c r="C47" s="195">
        <v>6</v>
      </c>
      <c r="D47" s="135">
        <v>27253682</v>
      </c>
      <c r="E47" s="5">
        <v>27279949</v>
      </c>
      <c r="F47" s="205">
        <v>6.1093999999999999</v>
      </c>
      <c r="G47" s="63">
        <v>5.0000000000000003E-10</v>
      </c>
      <c r="H47" s="195">
        <v>86</v>
      </c>
      <c r="I47" s="5">
        <v>68546</v>
      </c>
    </row>
    <row r="48" spans="1:9">
      <c r="A48" s="46" t="s">
        <v>3198</v>
      </c>
      <c r="B48" s="23" t="s">
        <v>3197</v>
      </c>
      <c r="C48" s="195">
        <v>6</v>
      </c>
      <c r="D48" s="135">
        <v>27342394</v>
      </c>
      <c r="E48" s="5">
        <v>27371683</v>
      </c>
      <c r="F48" s="205">
        <v>7.5429000000000004</v>
      </c>
      <c r="G48" s="63">
        <v>2.2982E-14</v>
      </c>
      <c r="H48" s="195">
        <v>152</v>
      </c>
      <c r="I48" s="5">
        <v>68652</v>
      </c>
    </row>
    <row r="49" spans="1:9">
      <c r="A49" s="46" t="s">
        <v>3100</v>
      </c>
      <c r="B49" s="23" t="s">
        <v>3099</v>
      </c>
      <c r="C49" s="195">
        <v>6</v>
      </c>
      <c r="D49" s="135">
        <v>27418522</v>
      </c>
      <c r="E49" s="5">
        <v>27440897</v>
      </c>
      <c r="F49" s="205">
        <v>8.0023</v>
      </c>
      <c r="G49" s="63">
        <v>6.1061999999999995E-16</v>
      </c>
      <c r="H49" s="195">
        <v>76</v>
      </c>
      <c r="I49" s="5">
        <v>68651</v>
      </c>
    </row>
    <row r="50" spans="1:9">
      <c r="A50" s="46" t="s">
        <v>3072</v>
      </c>
      <c r="B50" s="23" t="s">
        <v>3071</v>
      </c>
      <c r="C50" s="195">
        <v>6</v>
      </c>
      <c r="D50" s="135">
        <v>27775257</v>
      </c>
      <c r="E50" s="5">
        <v>27775709</v>
      </c>
      <c r="F50" s="205">
        <v>14.933</v>
      </c>
      <c r="G50" s="63">
        <v>9.9998999999999999E-51</v>
      </c>
      <c r="H50" s="195">
        <v>2</v>
      </c>
      <c r="I50" s="5">
        <v>68717</v>
      </c>
    </row>
    <row r="51" spans="1:9">
      <c r="A51" s="46" t="s">
        <v>3362</v>
      </c>
      <c r="B51" s="23" t="s">
        <v>3361</v>
      </c>
      <c r="C51" s="195">
        <v>6</v>
      </c>
      <c r="D51" s="135">
        <v>27782112</v>
      </c>
      <c r="E51" s="5">
        <v>27782607</v>
      </c>
      <c r="F51" s="205">
        <v>6.1093999999999999</v>
      </c>
      <c r="G51" s="63">
        <v>5.0000000000000003E-10</v>
      </c>
      <c r="H51" s="195">
        <v>3</v>
      </c>
      <c r="I51" s="5">
        <v>68591</v>
      </c>
    </row>
    <row r="52" spans="1:9">
      <c r="A52" s="46" t="s">
        <v>3364</v>
      </c>
      <c r="B52" s="23" t="s">
        <v>3363</v>
      </c>
      <c r="C52" s="195">
        <v>6</v>
      </c>
      <c r="D52" s="135">
        <v>27806323</v>
      </c>
      <c r="E52" s="5">
        <v>27823487</v>
      </c>
      <c r="F52" s="205">
        <v>6.1093999999999999</v>
      </c>
      <c r="G52" s="63">
        <v>5.0000000000000003E-10</v>
      </c>
      <c r="H52" s="195">
        <v>27</v>
      </c>
      <c r="I52" s="5">
        <v>68616</v>
      </c>
    </row>
    <row r="53" spans="1:9">
      <c r="A53" s="46" t="s">
        <v>3366</v>
      </c>
      <c r="B53" s="23" t="s">
        <v>3365</v>
      </c>
      <c r="C53" s="195">
        <v>6</v>
      </c>
      <c r="D53" s="135">
        <v>27833034</v>
      </c>
      <c r="E53" s="5">
        <v>27833606</v>
      </c>
      <c r="F53" s="205">
        <v>6.1093999999999999</v>
      </c>
      <c r="G53" s="63">
        <v>5.0000000000000003E-10</v>
      </c>
      <c r="H53" s="195">
        <v>2</v>
      </c>
      <c r="I53" s="5">
        <v>68593</v>
      </c>
    </row>
    <row r="54" spans="1:9">
      <c r="A54" s="46" t="s">
        <v>3368</v>
      </c>
      <c r="B54" s="23" t="s">
        <v>3367</v>
      </c>
      <c r="C54" s="195">
        <v>6</v>
      </c>
      <c r="D54" s="135">
        <v>27834570</v>
      </c>
      <c r="E54" s="5">
        <v>27835359</v>
      </c>
      <c r="F54" s="205">
        <v>6.1093999999999999</v>
      </c>
      <c r="G54" s="63">
        <v>5.0000000000000003E-10</v>
      </c>
      <c r="H54" s="195">
        <v>3</v>
      </c>
      <c r="I54" s="5">
        <v>68615</v>
      </c>
    </row>
    <row r="55" spans="1:9">
      <c r="A55" s="46" t="s">
        <v>3076</v>
      </c>
      <c r="B55" s="23" t="s">
        <v>3075</v>
      </c>
      <c r="C55" s="195">
        <v>6</v>
      </c>
      <c r="D55" s="135">
        <v>27839623</v>
      </c>
      <c r="E55" s="5">
        <v>27840099</v>
      </c>
      <c r="F55" s="205">
        <v>14.933</v>
      </c>
      <c r="G55" s="63">
        <v>1E-50</v>
      </c>
      <c r="H55" s="195">
        <v>1</v>
      </c>
      <c r="I55" s="5">
        <v>68503</v>
      </c>
    </row>
    <row r="56" spans="1:9">
      <c r="A56" s="46" t="s">
        <v>3078</v>
      </c>
      <c r="B56" s="23" t="s">
        <v>3077</v>
      </c>
      <c r="C56" s="195">
        <v>6</v>
      </c>
      <c r="D56" s="135">
        <v>27840926</v>
      </c>
      <c r="E56" s="5">
        <v>27841289</v>
      </c>
      <c r="F56" s="205">
        <v>14.933</v>
      </c>
      <c r="G56" s="63">
        <v>1E-50</v>
      </c>
      <c r="H56" s="195">
        <v>1</v>
      </c>
      <c r="I56" s="5">
        <v>68716</v>
      </c>
    </row>
    <row r="57" spans="1:9">
      <c r="A57" s="46" t="s">
        <v>3370</v>
      </c>
      <c r="B57" s="23" t="s">
        <v>3369</v>
      </c>
      <c r="C57" s="195">
        <v>6</v>
      </c>
      <c r="D57" s="135">
        <v>27858093</v>
      </c>
      <c r="E57" s="5">
        <v>27860884</v>
      </c>
      <c r="F57" s="205">
        <v>6.1093999999999999</v>
      </c>
      <c r="G57" s="63">
        <v>5.0000000000000003E-10</v>
      </c>
      <c r="H57" s="195">
        <v>6</v>
      </c>
      <c r="I57" s="5">
        <v>68246</v>
      </c>
    </row>
    <row r="58" spans="1:9">
      <c r="A58" s="46" t="s">
        <v>3310</v>
      </c>
      <c r="B58" s="23" t="s">
        <v>3309</v>
      </c>
      <c r="C58" s="195">
        <v>6</v>
      </c>
      <c r="D58" s="135">
        <v>27878963</v>
      </c>
      <c r="E58" s="5">
        <v>27880174</v>
      </c>
      <c r="F58" s="205">
        <v>6.4927000000000001</v>
      </c>
      <c r="G58" s="63">
        <v>4.216E-11</v>
      </c>
      <c r="H58" s="195">
        <v>4</v>
      </c>
      <c r="I58" s="5">
        <v>68705</v>
      </c>
    </row>
    <row r="59" spans="1:9">
      <c r="A59" s="46" t="s">
        <v>3529</v>
      </c>
      <c r="B59" s="23" t="s">
        <v>3528</v>
      </c>
      <c r="C59" s="195">
        <v>6</v>
      </c>
      <c r="D59" s="135">
        <v>27925019</v>
      </c>
      <c r="E59" s="5">
        <v>27925960</v>
      </c>
      <c r="F59" s="205">
        <v>5.1280000000000001</v>
      </c>
      <c r="G59" s="63">
        <v>1.4642999999999999E-7</v>
      </c>
      <c r="H59" s="195">
        <v>3</v>
      </c>
      <c r="I59" s="5">
        <v>68716</v>
      </c>
    </row>
    <row r="60" spans="1:9">
      <c r="A60" s="46" t="s">
        <v>3308</v>
      </c>
      <c r="B60" s="23" t="s">
        <v>3307</v>
      </c>
      <c r="C60" s="195">
        <v>6</v>
      </c>
      <c r="D60" s="135">
        <v>28048753</v>
      </c>
      <c r="E60" s="5">
        <v>28057341</v>
      </c>
      <c r="F60" s="205">
        <v>6.5136000000000003</v>
      </c>
      <c r="G60" s="63">
        <v>3.6680999999999998E-11</v>
      </c>
      <c r="H60" s="195">
        <v>18</v>
      </c>
      <c r="I60" s="5">
        <v>68665</v>
      </c>
    </row>
    <row r="61" spans="1:9">
      <c r="A61" s="46" t="s">
        <v>3372</v>
      </c>
      <c r="B61" s="23" t="s">
        <v>3371</v>
      </c>
      <c r="C61" s="195">
        <v>6</v>
      </c>
      <c r="D61" s="135">
        <v>28092338</v>
      </c>
      <c r="E61" s="5">
        <v>28097860</v>
      </c>
      <c r="F61" s="205">
        <v>6.1093999999999999</v>
      </c>
      <c r="G61" s="63">
        <v>5.0000000000000003E-10</v>
      </c>
      <c r="H61" s="195">
        <v>9</v>
      </c>
      <c r="I61" s="5">
        <v>68672</v>
      </c>
    </row>
    <row r="62" spans="1:9">
      <c r="A62" s="46" t="s">
        <v>3374</v>
      </c>
      <c r="B62" s="23" t="s">
        <v>3373</v>
      </c>
      <c r="C62" s="195">
        <v>6</v>
      </c>
      <c r="D62" s="135">
        <v>28109688</v>
      </c>
      <c r="E62" s="5">
        <v>28127250</v>
      </c>
      <c r="F62" s="205">
        <v>6.1093999999999999</v>
      </c>
      <c r="G62" s="63">
        <v>5.0000000000000003E-10</v>
      </c>
      <c r="H62" s="195">
        <v>40</v>
      </c>
      <c r="I62" s="5">
        <v>68675</v>
      </c>
    </row>
    <row r="63" spans="1:9">
      <c r="A63" s="46" t="s">
        <v>252</v>
      </c>
      <c r="B63" s="23" t="s">
        <v>3375</v>
      </c>
      <c r="C63" s="195">
        <v>6</v>
      </c>
      <c r="D63" s="135">
        <v>28192664</v>
      </c>
      <c r="E63" s="5">
        <v>28201260</v>
      </c>
      <c r="F63" s="205">
        <v>6.1093999999999999</v>
      </c>
      <c r="G63" s="63">
        <v>5.0000000000000003E-10</v>
      </c>
      <c r="H63" s="195">
        <v>23</v>
      </c>
      <c r="I63" s="5">
        <v>68687</v>
      </c>
    </row>
    <row r="64" spans="1:9">
      <c r="A64" s="46" t="s">
        <v>262</v>
      </c>
      <c r="B64" s="23" t="s">
        <v>3118</v>
      </c>
      <c r="C64" s="195">
        <v>6</v>
      </c>
      <c r="D64" s="135">
        <v>28212401</v>
      </c>
      <c r="E64" s="5">
        <v>28227011</v>
      </c>
      <c r="F64" s="205">
        <v>7.8387000000000002</v>
      </c>
      <c r="G64" s="63">
        <v>2.2759999999999999E-15</v>
      </c>
      <c r="H64" s="195">
        <v>29</v>
      </c>
      <c r="I64" s="5">
        <v>68638</v>
      </c>
    </row>
    <row r="65" spans="1:9">
      <c r="A65" s="46" t="s">
        <v>3092</v>
      </c>
      <c r="B65" s="23" t="s">
        <v>3091</v>
      </c>
      <c r="C65" s="195">
        <v>6</v>
      </c>
      <c r="D65" s="135">
        <v>28227098</v>
      </c>
      <c r="E65" s="5">
        <v>28228736</v>
      </c>
      <c r="F65" s="205">
        <v>8.0765999999999991</v>
      </c>
      <c r="G65" s="63">
        <v>3.3307000000000001E-16</v>
      </c>
      <c r="H65" s="195">
        <v>6</v>
      </c>
      <c r="I65" s="5">
        <v>68707</v>
      </c>
    </row>
    <row r="66" spans="1:9">
      <c r="A66" s="46" t="s">
        <v>3377</v>
      </c>
      <c r="B66" s="23" t="s">
        <v>3376</v>
      </c>
      <c r="C66" s="195">
        <v>6</v>
      </c>
      <c r="D66" s="135">
        <v>28249314</v>
      </c>
      <c r="E66" s="5">
        <v>28270326</v>
      </c>
      <c r="F66" s="205">
        <v>6.1093999999999999</v>
      </c>
      <c r="G66" s="63">
        <v>5.0000000000000003E-10</v>
      </c>
      <c r="H66" s="195">
        <v>58</v>
      </c>
      <c r="I66" s="5">
        <v>68662</v>
      </c>
    </row>
    <row r="67" spans="1:9">
      <c r="A67" s="46" t="s">
        <v>3379</v>
      </c>
      <c r="B67" s="23" t="s">
        <v>3378</v>
      </c>
      <c r="C67" s="195">
        <v>6</v>
      </c>
      <c r="D67" s="135">
        <v>28292470</v>
      </c>
      <c r="E67" s="5">
        <v>28324048</v>
      </c>
      <c r="F67" s="205">
        <v>6.1093999999999999</v>
      </c>
      <c r="G67" s="63">
        <v>5.0000000000000003E-10</v>
      </c>
      <c r="H67" s="195">
        <v>100</v>
      </c>
      <c r="I67" s="5">
        <v>68637</v>
      </c>
    </row>
    <row r="68" spans="1:9">
      <c r="A68" s="46" t="s">
        <v>3381</v>
      </c>
      <c r="B68" s="23" t="s">
        <v>3380</v>
      </c>
      <c r="C68" s="195">
        <v>6</v>
      </c>
      <c r="D68" s="135">
        <v>28317691</v>
      </c>
      <c r="E68" s="5">
        <v>28336947</v>
      </c>
      <c r="F68" s="205">
        <v>6.1093999999999999</v>
      </c>
      <c r="G68" s="63">
        <v>5.0000000000000003E-10</v>
      </c>
      <c r="H68" s="195">
        <v>66</v>
      </c>
      <c r="I68" s="5">
        <v>68636</v>
      </c>
    </row>
    <row r="69" spans="1:9">
      <c r="A69" s="46" t="s">
        <v>3152</v>
      </c>
      <c r="B69" s="23" t="s">
        <v>3151</v>
      </c>
      <c r="C69" s="195">
        <v>6</v>
      </c>
      <c r="D69" s="135">
        <v>28346732</v>
      </c>
      <c r="E69" s="5">
        <v>28367511</v>
      </c>
      <c r="F69" s="205">
        <v>7.7115</v>
      </c>
      <c r="G69" s="63">
        <v>6.2172000000000001E-15</v>
      </c>
      <c r="H69" s="195">
        <v>59</v>
      </c>
      <c r="I69" s="5">
        <v>68683</v>
      </c>
    </row>
    <row r="70" spans="1:9">
      <c r="A70" s="46" t="s">
        <v>3150</v>
      </c>
      <c r="B70" s="23" t="s">
        <v>3149</v>
      </c>
      <c r="C70" s="195">
        <v>6</v>
      </c>
      <c r="D70" s="135">
        <v>28399707</v>
      </c>
      <c r="E70" s="5">
        <v>28411279</v>
      </c>
      <c r="F70" s="205">
        <v>7.7172999999999998</v>
      </c>
      <c r="G70" s="63">
        <v>5.9396999999999999E-15</v>
      </c>
      <c r="H70" s="195">
        <v>28</v>
      </c>
      <c r="I70" s="5">
        <v>68705</v>
      </c>
    </row>
    <row r="71" spans="1:9">
      <c r="A71" s="46" t="s">
        <v>3284</v>
      </c>
      <c r="B71" s="23" t="s">
        <v>3283</v>
      </c>
      <c r="C71" s="195">
        <v>6</v>
      </c>
      <c r="D71" s="135">
        <v>28471073</v>
      </c>
      <c r="E71" s="5">
        <v>28495992</v>
      </c>
      <c r="F71" s="205">
        <v>6.8708999999999998</v>
      </c>
      <c r="G71" s="63">
        <v>3.1906000000000002E-12</v>
      </c>
      <c r="H71" s="195">
        <v>67</v>
      </c>
      <c r="I71" s="5">
        <v>68629</v>
      </c>
    </row>
    <row r="72" spans="1:9">
      <c r="A72" s="46" t="s">
        <v>3141</v>
      </c>
      <c r="B72" s="23" t="s">
        <v>3140</v>
      </c>
      <c r="C72" s="195">
        <v>6</v>
      </c>
      <c r="D72" s="135">
        <v>28493702</v>
      </c>
      <c r="E72" s="5">
        <v>28502729</v>
      </c>
      <c r="F72" s="205">
        <v>7.7422000000000004</v>
      </c>
      <c r="G72" s="63">
        <v>4.8850000000000003E-15</v>
      </c>
      <c r="H72" s="195">
        <v>21</v>
      </c>
      <c r="I72" s="5">
        <v>68690</v>
      </c>
    </row>
    <row r="73" spans="1:9">
      <c r="A73" s="46" t="s">
        <v>3383</v>
      </c>
      <c r="B73" s="23" t="s">
        <v>3382</v>
      </c>
      <c r="C73" s="195">
        <v>6</v>
      </c>
      <c r="D73" s="135">
        <v>28539407</v>
      </c>
      <c r="E73" s="5">
        <v>28583989</v>
      </c>
      <c r="F73" s="205">
        <v>6.1093999999999999</v>
      </c>
      <c r="G73" s="63">
        <v>5.0000000000000003E-10</v>
      </c>
      <c r="H73" s="195">
        <v>68</v>
      </c>
      <c r="I73" s="5">
        <v>68596</v>
      </c>
    </row>
    <row r="74" spans="1:9">
      <c r="A74" s="46" t="s">
        <v>3171</v>
      </c>
      <c r="B74" s="23" t="s">
        <v>3170</v>
      </c>
      <c r="C74" s="195">
        <v>6</v>
      </c>
      <c r="D74" s="135">
        <v>28870779</v>
      </c>
      <c r="E74" s="5">
        <v>28891766</v>
      </c>
      <c r="F74" s="205">
        <v>7.65</v>
      </c>
      <c r="G74" s="63">
        <v>1.0048000000000001E-14</v>
      </c>
      <c r="H74" s="195">
        <v>55</v>
      </c>
      <c r="I74" s="5">
        <v>68630</v>
      </c>
    </row>
    <row r="75" spans="1:9">
      <c r="A75" s="46" t="s">
        <v>3337</v>
      </c>
      <c r="B75" s="23" t="s">
        <v>3336</v>
      </c>
      <c r="C75" s="195">
        <v>6</v>
      </c>
      <c r="D75" s="135">
        <v>28911654</v>
      </c>
      <c r="E75" s="5">
        <v>28912314</v>
      </c>
      <c r="F75" s="205">
        <v>6.1637000000000004</v>
      </c>
      <c r="G75" s="63">
        <v>3.553E-10</v>
      </c>
      <c r="H75" s="195">
        <v>3</v>
      </c>
      <c r="I75" s="5">
        <v>68640</v>
      </c>
    </row>
    <row r="76" spans="1:9">
      <c r="A76" s="46" t="s">
        <v>3385</v>
      </c>
      <c r="B76" s="23" t="s">
        <v>3384</v>
      </c>
      <c r="C76" s="195">
        <v>6</v>
      </c>
      <c r="D76" s="135">
        <v>28962562</v>
      </c>
      <c r="E76" s="5">
        <v>28973093</v>
      </c>
      <c r="F76" s="205">
        <v>6.1093999999999999</v>
      </c>
      <c r="G76" s="63">
        <v>5.0000000000000003E-10</v>
      </c>
      <c r="H76" s="195">
        <v>27</v>
      </c>
      <c r="I76" s="5">
        <v>68399</v>
      </c>
    </row>
    <row r="77" spans="1:9">
      <c r="A77" s="46" t="s">
        <v>3527</v>
      </c>
      <c r="B77" s="23" t="s">
        <v>3526</v>
      </c>
      <c r="C77" s="195">
        <v>6</v>
      </c>
      <c r="D77" s="135">
        <v>29011990</v>
      </c>
      <c r="E77" s="5">
        <v>29013017</v>
      </c>
      <c r="F77" s="205">
        <v>5.1840000000000002</v>
      </c>
      <c r="G77" s="63">
        <v>1.0858999999999999E-7</v>
      </c>
      <c r="H77" s="195">
        <v>2</v>
      </c>
      <c r="I77" s="5">
        <v>68157</v>
      </c>
    </row>
    <row r="78" spans="1:9">
      <c r="A78" s="46" t="s">
        <v>3211</v>
      </c>
      <c r="B78" s="23" t="s">
        <v>3210</v>
      </c>
      <c r="C78" s="195">
        <v>6</v>
      </c>
      <c r="D78" s="135">
        <v>29068386</v>
      </c>
      <c r="E78" s="5">
        <v>29069658</v>
      </c>
      <c r="F78" s="205">
        <v>7.4882</v>
      </c>
      <c r="G78" s="63">
        <v>3.4917000000000002E-14</v>
      </c>
      <c r="H78" s="195">
        <v>8</v>
      </c>
      <c r="I78" s="5">
        <v>68644</v>
      </c>
    </row>
    <row r="79" spans="1:9">
      <c r="A79" s="46" t="s">
        <v>3290</v>
      </c>
      <c r="B79" s="23" t="s">
        <v>3289</v>
      </c>
      <c r="C79" s="195">
        <v>6</v>
      </c>
      <c r="D79" s="135">
        <v>29079668</v>
      </c>
      <c r="E79" s="5">
        <v>29080603</v>
      </c>
      <c r="F79" s="205">
        <v>6.7065000000000001</v>
      </c>
      <c r="G79" s="63">
        <v>9.9650999999999992E-12</v>
      </c>
      <c r="H79" s="195">
        <v>4</v>
      </c>
      <c r="I79" s="5">
        <v>68709</v>
      </c>
    </row>
    <row r="80" spans="1:9">
      <c r="A80" s="46" t="s">
        <v>3145</v>
      </c>
      <c r="B80" s="23" t="s">
        <v>3144</v>
      </c>
      <c r="C80" s="195">
        <v>6</v>
      </c>
      <c r="D80" s="135">
        <v>29141311</v>
      </c>
      <c r="E80" s="5">
        <v>29142351</v>
      </c>
      <c r="F80" s="205">
        <v>7.7222</v>
      </c>
      <c r="G80" s="63">
        <v>5.7175999999999997E-15</v>
      </c>
      <c r="H80" s="195">
        <v>9</v>
      </c>
      <c r="I80" s="5">
        <v>68655</v>
      </c>
    </row>
    <row r="81" spans="1:9">
      <c r="A81" s="46" t="s">
        <v>3273</v>
      </c>
      <c r="B81" s="23" t="s">
        <v>3272</v>
      </c>
      <c r="C81" s="195">
        <v>6</v>
      </c>
      <c r="D81" s="135">
        <v>29274403</v>
      </c>
      <c r="E81" s="5">
        <v>29275519</v>
      </c>
      <c r="F81" s="205">
        <v>7.0094000000000003</v>
      </c>
      <c r="G81" s="63">
        <v>1.1969000000000001E-12</v>
      </c>
      <c r="H81" s="195">
        <v>4</v>
      </c>
      <c r="I81" s="5">
        <v>68630</v>
      </c>
    </row>
    <row r="82" spans="1:9">
      <c r="A82" s="46" t="s">
        <v>3239</v>
      </c>
      <c r="B82" s="23" t="s">
        <v>3238</v>
      </c>
      <c r="C82" s="195">
        <v>6</v>
      </c>
      <c r="D82" s="135">
        <v>29323007</v>
      </c>
      <c r="E82" s="5">
        <v>29399744</v>
      </c>
      <c r="F82" s="205">
        <v>7.2804000000000002</v>
      </c>
      <c r="G82" s="63">
        <v>1.6637E-13</v>
      </c>
      <c r="H82" s="195">
        <v>318</v>
      </c>
      <c r="I82" s="5">
        <v>68629</v>
      </c>
    </row>
    <row r="83" spans="1:9">
      <c r="A83" s="46" t="s">
        <v>3158</v>
      </c>
      <c r="B83" s="23" t="s">
        <v>3157</v>
      </c>
      <c r="C83" s="195">
        <v>6</v>
      </c>
      <c r="D83" s="135">
        <v>29341200</v>
      </c>
      <c r="E83" s="5">
        <v>29343068</v>
      </c>
      <c r="F83" s="205">
        <v>7.6875999999999998</v>
      </c>
      <c r="G83" s="63">
        <v>7.4940000000000007E-15</v>
      </c>
      <c r="H83" s="195">
        <v>10</v>
      </c>
      <c r="I83" s="5">
        <v>68678</v>
      </c>
    </row>
    <row r="84" spans="1:9">
      <c r="A84" s="46" t="s">
        <v>3387</v>
      </c>
      <c r="B84" s="23" t="s">
        <v>3386</v>
      </c>
      <c r="C84" s="195">
        <v>6</v>
      </c>
      <c r="D84" s="135">
        <v>29364416</v>
      </c>
      <c r="E84" s="5">
        <v>29365448</v>
      </c>
      <c r="F84" s="205">
        <v>6.1093999999999999</v>
      </c>
      <c r="G84" s="63">
        <v>5.0000000000000003E-10</v>
      </c>
      <c r="H84" s="195">
        <v>10</v>
      </c>
      <c r="I84" s="5">
        <v>68696</v>
      </c>
    </row>
    <row r="85" spans="1:9">
      <c r="A85" s="46" t="s">
        <v>3243</v>
      </c>
      <c r="B85" s="23" t="s">
        <v>3242</v>
      </c>
      <c r="C85" s="195">
        <v>6</v>
      </c>
      <c r="D85" s="135">
        <v>29393281</v>
      </c>
      <c r="E85" s="5">
        <v>29424848</v>
      </c>
      <c r="F85" s="205">
        <v>7.2469000000000001</v>
      </c>
      <c r="G85" s="63">
        <v>2.1322E-13</v>
      </c>
      <c r="H85" s="195">
        <v>137</v>
      </c>
      <c r="I85" s="5">
        <v>68691</v>
      </c>
    </row>
    <row r="86" spans="1:9">
      <c r="A86" s="46" t="s">
        <v>3124</v>
      </c>
      <c r="B86" s="23" t="s">
        <v>3123</v>
      </c>
      <c r="C86" s="195">
        <v>6</v>
      </c>
      <c r="D86" s="135">
        <v>29407083</v>
      </c>
      <c r="E86" s="5">
        <v>29408731</v>
      </c>
      <c r="F86" s="205">
        <v>7.7949999999999999</v>
      </c>
      <c r="G86" s="63">
        <v>3.2196000000000001E-15</v>
      </c>
      <c r="H86" s="195">
        <v>10</v>
      </c>
      <c r="I86" s="5">
        <v>68642</v>
      </c>
    </row>
    <row r="87" spans="1:9">
      <c r="A87" s="46" t="s">
        <v>3103</v>
      </c>
      <c r="B87" s="23" t="s">
        <v>3102</v>
      </c>
      <c r="C87" s="195">
        <v>6</v>
      </c>
      <c r="D87" s="135">
        <v>29424958</v>
      </c>
      <c r="E87" s="5">
        <v>29432105</v>
      </c>
      <c r="F87" s="205">
        <v>7.9725999999999999</v>
      </c>
      <c r="G87" s="63">
        <v>7.7715999999999999E-16</v>
      </c>
      <c r="H87" s="195">
        <v>17</v>
      </c>
      <c r="I87" s="5">
        <v>68685</v>
      </c>
    </row>
    <row r="88" spans="1:9">
      <c r="A88" s="46" t="s">
        <v>3389</v>
      </c>
      <c r="B88" s="23" t="s">
        <v>3388</v>
      </c>
      <c r="C88" s="195">
        <v>6</v>
      </c>
      <c r="D88" s="135">
        <v>29454474</v>
      </c>
      <c r="E88" s="5">
        <v>29455738</v>
      </c>
      <c r="F88" s="205">
        <v>6.1093999999999999</v>
      </c>
      <c r="G88" s="63">
        <v>5.0000000000000003E-10</v>
      </c>
      <c r="H88" s="195">
        <v>2</v>
      </c>
      <c r="I88" s="5">
        <v>68716</v>
      </c>
    </row>
    <row r="89" spans="1:9">
      <c r="A89" s="46" t="s">
        <v>3391</v>
      </c>
      <c r="B89" s="23" t="s">
        <v>3390</v>
      </c>
      <c r="C89" s="195">
        <v>6</v>
      </c>
      <c r="D89" s="135">
        <v>29523292</v>
      </c>
      <c r="E89" s="5">
        <v>29527702</v>
      </c>
      <c r="F89" s="205">
        <v>6.1093999999999999</v>
      </c>
      <c r="G89" s="63">
        <v>5.0000000000000003E-10</v>
      </c>
      <c r="H89" s="195">
        <v>25</v>
      </c>
      <c r="I89" s="5">
        <v>68663</v>
      </c>
    </row>
    <row r="90" spans="1:9">
      <c r="A90" s="46" t="s">
        <v>3175</v>
      </c>
      <c r="B90" s="23" t="s">
        <v>3174</v>
      </c>
      <c r="C90" s="195">
        <v>6</v>
      </c>
      <c r="D90" s="135">
        <v>29523406</v>
      </c>
      <c r="E90" s="5">
        <v>29601753</v>
      </c>
      <c r="F90" s="205">
        <v>7.6340000000000003</v>
      </c>
      <c r="G90" s="63">
        <v>1.138E-14</v>
      </c>
      <c r="H90" s="195">
        <v>261</v>
      </c>
      <c r="I90" s="5">
        <v>68632</v>
      </c>
    </row>
    <row r="91" spans="1:9">
      <c r="A91" s="46" t="s">
        <v>280</v>
      </c>
      <c r="B91" s="23" t="s">
        <v>3392</v>
      </c>
      <c r="C91" s="195">
        <v>6</v>
      </c>
      <c r="D91" s="135">
        <v>29555683</v>
      </c>
      <c r="E91" s="5">
        <v>29556745</v>
      </c>
      <c r="F91" s="205">
        <v>6.1093999999999999</v>
      </c>
      <c r="G91" s="63">
        <v>5.0000000000000003E-10</v>
      </c>
      <c r="H91" s="195">
        <v>3</v>
      </c>
      <c r="I91" s="5">
        <v>68570</v>
      </c>
    </row>
    <row r="92" spans="1:9">
      <c r="A92" s="46" t="s">
        <v>286</v>
      </c>
      <c r="B92" s="23" t="s">
        <v>3393</v>
      </c>
      <c r="C92" s="195">
        <v>6</v>
      </c>
      <c r="D92" s="135">
        <v>29624758</v>
      </c>
      <c r="E92" s="5">
        <v>29640149</v>
      </c>
      <c r="F92" s="205">
        <v>6.1093999999999999</v>
      </c>
      <c r="G92" s="63">
        <v>5.0000000000000003E-10</v>
      </c>
      <c r="H92" s="195">
        <v>86</v>
      </c>
      <c r="I92" s="5">
        <v>68676</v>
      </c>
    </row>
    <row r="93" spans="1:9">
      <c r="A93" s="46" t="s">
        <v>289</v>
      </c>
      <c r="B93" s="23" t="s">
        <v>3207</v>
      </c>
      <c r="C93" s="195">
        <v>6</v>
      </c>
      <c r="D93" s="135">
        <v>29640169</v>
      </c>
      <c r="E93" s="5">
        <v>29648887</v>
      </c>
      <c r="F93" s="205">
        <v>7.5002000000000004</v>
      </c>
      <c r="G93" s="63">
        <v>3.1862999999999999E-14</v>
      </c>
      <c r="H93" s="195">
        <v>63</v>
      </c>
      <c r="I93" s="5">
        <v>68692</v>
      </c>
    </row>
    <row r="94" spans="1:9">
      <c r="A94" s="46" t="s">
        <v>295</v>
      </c>
      <c r="B94" s="23" t="s">
        <v>3125</v>
      </c>
      <c r="C94" s="195">
        <v>6</v>
      </c>
      <c r="D94" s="135">
        <v>29690552</v>
      </c>
      <c r="E94" s="5">
        <v>29706305</v>
      </c>
      <c r="F94" s="205">
        <v>7.7949999999999999</v>
      </c>
      <c r="G94" s="63">
        <v>3.2196000000000001E-15</v>
      </c>
      <c r="H94" s="195">
        <v>151</v>
      </c>
      <c r="I94" s="5">
        <v>68675</v>
      </c>
    </row>
    <row r="95" spans="1:9">
      <c r="A95" s="46" t="s">
        <v>339</v>
      </c>
      <c r="B95" s="23" t="s">
        <v>3155</v>
      </c>
      <c r="C95" s="195">
        <v>6</v>
      </c>
      <c r="D95" s="135">
        <v>29794744</v>
      </c>
      <c r="E95" s="5">
        <v>29798902</v>
      </c>
      <c r="F95" s="205">
        <v>7.6954000000000002</v>
      </c>
      <c r="G95" s="63">
        <v>7.0498999999999996E-15</v>
      </c>
      <c r="H95" s="195">
        <v>68</v>
      </c>
      <c r="I95" s="5">
        <v>68632</v>
      </c>
    </row>
    <row r="96" spans="1:9">
      <c r="A96" s="46" t="s">
        <v>401</v>
      </c>
      <c r="B96" s="23" t="s">
        <v>3277</v>
      </c>
      <c r="C96" s="195">
        <v>6</v>
      </c>
      <c r="D96" s="135">
        <v>29909037</v>
      </c>
      <c r="E96" s="5">
        <v>29913661</v>
      </c>
      <c r="F96" s="205">
        <v>6.9211999999999998</v>
      </c>
      <c r="G96" s="63">
        <v>2.2393E-12</v>
      </c>
      <c r="H96" s="195">
        <v>83</v>
      </c>
      <c r="I96" s="5">
        <v>68595</v>
      </c>
    </row>
    <row r="97" spans="1:9">
      <c r="A97" s="46" t="s">
        <v>3395</v>
      </c>
      <c r="B97" s="23" t="s">
        <v>3394</v>
      </c>
      <c r="C97" s="195">
        <v>6</v>
      </c>
      <c r="D97" s="135">
        <v>30026676</v>
      </c>
      <c r="E97" s="5">
        <v>30032686</v>
      </c>
      <c r="F97" s="205">
        <v>6.1093999999999999</v>
      </c>
      <c r="G97" s="63">
        <v>5.0000000000000003E-10</v>
      </c>
      <c r="H97" s="195">
        <v>36</v>
      </c>
      <c r="I97" s="5">
        <v>68706</v>
      </c>
    </row>
    <row r="98" spans="1:9">
      <c r="A98" s="46" t="s">
        <v>3115</v>
      </c>
      <c r="B98" s="23" t="s">
        <v>3114</v>
      </c>
      <c r="C98" s="195">
        <v>6</v>
      </c>
      <c r="D98" s="135">
        <v>30034486</v>
      </c>
      <c r="E98" s="5">
        <v>30038110</v>
      </c>
      <c r="F98" s="205">
        <v>7.8621999999999996</v>
      </c>
      <c r="G98" s="63">
        <v>1.8873999999999999E-15</v>
      </c>
      <c r="H98" s="195">
        <v>18</v>
      </c>
      <c r="I98" s="5">
        <v>68701</v>
      </c>
    </row>
    <row r="99" spans="1:9">
      <c r="A99" s="46" t="s">
        <v>466</v>
      </c>
      <c r="B99" s="23" t="s">
        <v>3396</v>
      </c>
      <c r="C99" s="195">
        <v>6</v>
      </c>
      <c r="D99" s="135">
        <v>30038043</v>
      </c>
      <c r="E99" s="5">
        <v>30043664</v>
      </c>
      <c r="F99" s="205">
        <v>6.1093999999999999</v>
      </c>
      <c r="G99" s="63">
        <v>5.0000000000000003E-10</v>
      </c>
      <c r="H99" s="195">
        <v>44</v>
      </c>
      <c r="I99" s="5">
        <v>68692</v>
      </c>
    </row>
    <row r="100" spans="1:9">
      <c r="A100" s="46" t="s">
        <v>3398</v>
      </c>
      <c r="B100" s="23" t="s">
        <v>3397</v>
      </c>
      <c r="C100" s="195">
        <v>6</v>
      </c>
      <c r="D100" s="135">
        <v>30070674</v>
      </c>
      <c r="E100" s="5">
        <v>30080883</v>
      </c>
      <c r="F100" s="205">
        <v>6.1093999999999999</v>
      </c>
      <c r="G100" s="63">
        <v>5.0000000000000003E-10</v>
      </c>
      <c r="H100" s="195">
        <v>63</v>
      </c>
      <c r="I100" s="5">
        <v>68604</v>
      </c>
    </row>
    <row r="101" spans="1:9">
      <c r="A101" s="46" t="s">
        <v>3235</v>
      </c>
      <c r="B101" s="23" t="s">
        <v>3234</v>
      </c>
      <c r="C101" s="195">
        <v>6</v>
      </c>
      <c r="D101" s="135">
        <v>30103885</v>
      </c>
      <c r="E101" s="5">
        <v>30116512</v>
      </c>
      <c r="F101" s="205">
        <v>7.3032000000000004</v>
      </c>
      <c r="G101" s="63">
        <v>1.4050000000000001E-13</v>
      </c>
      <c r="H101" s="195">
        <v>115</v>
      </c>
      <c r="I101" s="5">
        <v>68691</v>
      </c>
    </row>
    <row r="102" spans="1:9">
      <c r="A102" s="46" t="s">
        <v>3230</v>
      </c>
      <c r="B102" s="23" t="s">
        <v>3229</v>
      </c>
      <c r="C102" s="195">
        <v>6</v>
      </c>
      <c r="D102" s="135">
        <v>30119722</v>
      </c>
      <c r="E102" s="5">
        <v>30128711</v>
      </c>
      <c r="F102" s="205">
        <v>7.3699000000000003</v>
      </c>
      <c r="G102" s="63">
        <v>8.5375999999999999E-14</v>
      </c>
      <c r="H102" s="195">
        <v>59</v>
      </c>
      <c r="I102" s="5">
        <v>68661</v>
      </c>
    </row>
    <row r="103" spans="1:9">
      <c r="A103" s="46" t="s">
        <v>3220</v>
      </c>
      <c r="B103" s="23" t="s">
        <v>3219</v>
      </c>
      <c r="C103" s="195">
        <v>6</v>
      </c>
      <c r="D103" s="135">
        <v>30130993</v>
      </c>
      <c r="E103" s="5">
        <v>30140473</v>
      </c>
      <c r="F103" s="205">
        <v>7.4356999999999998</v>
      </c>
      <c r="G103" s="63">
        <v>5.2014000000000003E-14</v>
      </c>
      <c r="H103" s="195">
        <v>61</v>
      </c>
      <c r="I103" s="5">
        <v>68691</v>
      </c>
    </row>
    <row r="104" spans="1:9">
      <c r="A104" s="46" t="s">
        <v>3228</v>
      </c>
      <c r="B104" s="23" t="s">
        <v>3227</v>
      </c>
      <c r="C104" s="195">
        <v>6</v>
      </c>
      <c r="D104" s="135">
        <v>30152232</v>
      </c>
      <c r="E104" s="5">
        <v>30181204</v>
      </c>
      <c r="F104" s="205">
        <v>7.3780999999999999</v>
      </c>
      <c r="G104" s="63">
        <v>8.0268999999999999E-14</v>
      </c>
      <c r="H104" s="195">
        <v>93</v>
      </c>
      <c r="I104" s="5">
        <v>68668</v>
      </c>
    </row>
    <row r="105" spans="1:9">
      <c r="A105" s="46" t="s">
        <v>3193</v>
      </c>
      <c r="B105" s="23" t="s">
        <v>3192</v>
      </c>
      <c r="C105" s="195">
        <v>6</v>
      </c>
      <c r="D105" s="135">
        <v>30294256</v>
      </c>
      <c r="E105" s="5">
        <v>30311506</v>
      </c>
      <c r="F105" s="205">
        <v>7.5666000000000002</v>
      </c>
      <c r="G105" s="63">
        <v>1.9150999999999999E-14</v>
      </c>
      <c r="H105" s="195">
        <v>31</v>
      </c>
      <c r="I105" s="5">
        <v>68646</v>
      </c>
    </row>
    <row r="106" spans="1:9">
      <c r="A106" s="46" t="s">
        <v>3216</v>
      </c>
      <c r="B106" s="23" t="s">
        <v>3215</v>
      </c>
      <c r="C106" s="195">
        <v>6</v>
      </c>
      <c r="D106" s="135">
        <v>30297359</v>
      </c>
      <c r="E106" s="5">
        <v>30314631</v>
      </c>
      <c r="F106" s="205">
        <v>7.4455999999999998</v>
      </c>
      <c r="G106" s="63">
        <v>4.8239000000000001E-14</v>
      </c>
      <c r="H106" s="195">
        <v>43</v>
      </c>
      <c r="I106" s="5">
        <v>68650</v>
      </c>
    </row>
    <row r="107" spans="1:9">
      <c r="A107" s="46" t="s">
        <v>3105</v>
      </c>
      <c r="B107" s="23" t="s">
        <v>3104</v>
      </c>
      <c r="C107" s="195">
        <v>6</v>
      </c>
      <c r="D107" s="135">
        <v>30312908</v>
      </c>
      <c r="E107" s="5">
        <v>30314661</v>
      </c>
      <c r="F107" s="205">
        <v>7.9109999999999996</v>
      </c>
      <c r="G107" s="63">
        <v>1.2768E-15</v>
      </c>
      <c r="H107" s="195">
        <v>12</v>
      </c>
      <c r="I107" s="5">
        <v>68657</v>
      </c>
    </row>
    <row r="108" spans="1:9">
      <c r="A108" s="46" t="s">
        <v>3499</v>
      </c>
      <c r="B108" s="23" t="s">
        <v>3498</v>
      </c>
      <c r="C108" s="195">
        <v>6</v>
      </c>
      <c r="D108" s="135">
        <v>30457244</v>
      </c>
      <c r="E108" s="5">
        <v>30461982</v>
      </c>
      <c r="F108" s="205">
        <v>5.8849</v>
      </c>
      <c r="G108" s="63">
        <v>1.9910999999999999E-9</v>
      </c>
      <c r="H108" s="195">
        <v>5</v>
      </c>
      <c r="I108" s="5">
        <v>68034</v>
      </c>
    </row>
    <row r="109" spans="1:9">
      <c r="A109" s="46" t="s">
        <v>3143</v>
      </c>
      <c r="B109" s="23" t="s">
        <v>3142</v>
      </c>
      <c r="C109" s="195">
        <v>6</v>
      </c>
      <c r="D109" s="135">
        <v>30509154</v>
      </c>
      <c r="E109" s="5">
        <v>30524951</v>
      </c>
      <c r="F109" s="205">
        <v>7.7380000000000004</v>
      </c>
      <c r="G109" s="63">
        <v>5.0515000000000001E-15</v>
      </c>
      <c r="H109" s="195">
        <v>12</v>
      </c>
      <c r="I109" s="5">
        <v>68700</v>
      </c>
    </row>
    <row r="110" spans="1:9">
      <c r="A110" s="46" t="s">
        <v>3241</v>
      </c>
      <c r="B110" s="23" t="s">
        <v>3240</v>
      </c>
      <c r="C110" s="195">
        <v>6</v>
      </c>
      <c r="D110" s="135">
        <v>30539153</v>
      </c>
      <c r="E110" s="5">
        <v>30564956</v>
      </c>
      <c r="F110" s="205">
        <v>7.2679</v>
      </c>
      <c r="G110" s="63">
        <v>1.8257999999999999E-13</v>
      </c>
      <c r="H110" s="195">
        <v>47</v>
      </c>
      <c r="I110" s="5">
        <v>68684</v>
      </c>
    </row>
    <row r="111" spans="1:9">
      <c r="A111" s="46" t="s">
        <v>3292</v>
      </c>
      <c r="B111" s="23" t="s">
        <v>3291</v>
      </c>
      <c r="C111" s="195">
        <v>6</v>
      </c>
      <c r="D111" s="135">
        <v>30568177</v>
      </c>
      <c r="E111" s="5">
        <v>30586389</v>
      </c>
      <c r="F111" s="205">
        <v>6.6886999999999999</v>
      </c>
      <c r="G111" s="63">
        <v>1.1257E-11</v>
      </c>
      <c r="H111" s="195">
        <v>44</v>
      </c>
      <c r="I111" s="5">
        <v>68672</v>
      </c>
    </row>
    <row r="112" spans="1:9">
      <c r="A112" s="46" t="s">
        <v>3320</v>
      </c>
      <c r="B112" s="23" t="s">
        <v>3319</v>
      </c>
      <c r="C112" s="195">
        <v>6</v>
      </c>
      <c r="D112" s="135">
        <v>30585486</v>
      </c>
      <c r="E112" s="5">
        <v>30594172</v>
      </c>
      <c r="F112" s="205">
        <v>6.3098000000000001</v>
      </c>
      <c r="G112" s="63">
        <v>1.3968E-10</v>
      </c>
      <c r="H112" s="195">
        <v>20</v>
      </c>
      <c r="I112" s="5">
        <v>68674</v>
      </c>
    </row>
    <row r="113" spans="1:9">
      <c r="A113" s="46" t="s">
        <v>3400</v>
      </c>
      <c r="B113" s="23" t="s">
        <v>3399</v>
      </c>
      <c r="C113" s="195">
        <v>6</v>
      </c>
      <c r="D113" s="135">
        <v>30594619</v>
      </c>
      <c r="E113" s="5">
        <v>30614600</v>
      </c>
      <c r="F113" s="205">
        <v>6.1093999999999999</v>
      </c>
      <c r="G113" s="63">
        <v>5.0000000000000003E-10</v>
      </c>
      <c r="H113" s="195">
        <v>34</v>
      </c>
      <c r="I113" s="5">
        <v>68592</v>
      </c>
    </row>
    <row r="114" spans="1:9">
      <c r="A114" s="46" t="s">
        <v>3148</v>
      </c>
      <c r="B114" s="23" t="s">
        <v>3147</v>
      </c>
      <c r="C114" s="195">
        <v>6</v>
      </c>
      <c r="D114" s="135">
        <v>30614816</v>
      </c>
      <c r="E114" s="5">
        <v>30620987</v>
      </c>
      <c r="F114" s="205">
        <v>7.7196999999999996</v>
      </c>
      <c r="G114" s="63">
        <v>5.8287000000000002E-15</v>
      </c>
      <c r="H114" s="195">
        <v>8</v>
      </c>
      <c r="I114" s="5">
        <v>68481</v>
      </c>
    </row>
    <row r="115" spans="1:9">
      <c r="A115" s="46" t="s">
        <v>3110</v>
      </c>
      <c r="B115" s="23" t="s">
        <v>3109</v>
      </c>
      <c r="C115" s="195">
        <v>6</v>
      </c>
      <c r="D115" s="135">
        <v>30620896</v>
      </c>
      <c r="E115" s="5">
        <v>30640814</v>
      </c>
      <c r="F115" s="205">
        <v>7.8821000000000003</v>
      </c>
      <c r="G115" s="63">
        <v>1.6098E-15</v>
      </c>
      <c r="H115" s="195">
        <v>32</v>
      </c>
      <c r="I115" s="5">
        <v>68569</v>
      </c>
    </row>
    <row r="116" spans="1:9">
      <c r="A116" s="46" t="s">
        <v>502</v>
      </c>
      <c r="B116" s="23" t="s">
        <v>3182</v>
      </c>
      <c r="C116" s="195">
        <v>6</v>
      </c>
      <c r="D116" s="135">
        <v>30644166</v>
      </c>
      <c r="E116" s="5">
        <v>30655672</v>
      </c>
      <c r="F116" s="205">
        <v>7.6180000000000003</v>
      </c>
      <c r="G116" s="63">
        <v>1.2879E-14</v>
      </c>
      <c r="H116" s="195">
        <v>25</v>
      </c>
      <c r="I116" s="5">
        <v>68678</v>
      </c>
    </row>
    <row r="117" spans="1:9">
      <c r="A117" s="46" t="s">
        <v>3098</v>
      </c>
      <c r="B117" s="23" t="s">
        <v>3097</v>
      </c>
      <c r="C117" s="195">
        <v>6</v>
      </c>
      <c r="D117" s="135">
        <v>30655824</v>
      </c>
      <c r="E117" s="5">
        <v>30659197</v>
      </c>
      <c r="F117" s="205">
        <v>8.0269999999999992</v>
      </c>
      <c r="G117" s="63">
        <v>4.9959999999999997E-16</v>
      </c>
      <c r="H117" s="195">
        <v>12</v>
      </c>
      <c r="I117" s="5">
        <v>68702</v>
      </c>
    </row>
    <row r="118" spans="1:9">
      <c r="A118" s="46" t="s">
        <v>3402</v>
      </c>
      <c r="B118" s="23" t="s">
        <v>3401</v>
      </c>
      <c r="C118" s="195">
        <v>6</v>
      </c>
      <c r="D118" s="135">
        <v>30667584</v>
      </c>
      <c r="E118" s="5">
        <v>30685666</v>
      </c>
      <c r="F118" s="205">
        <v>6.1093999999999999</v>
      </c>
      <c r="G118" s="63">
        <v>5.0000000000000003E-10</v>
      </c>
      <c r="H118" s="195">
        <v>86</v>
      </c>
      <c r="I118" s="5">
        <v>68686</v>
      </c>
    </row>
    <row r="119" spans="1:9">
      <c r="A119" s="46" t="s">
        <v>3404</v>
      </c>
      <c r="B119" s="23" t="s">
        <v>3403</v>
      </c>
      <c r="C119" s="195">
        <v>6</v>
      </c>
      <c r="D119" s="135">
        <v>30687978</v>
      </c>
      <c r="E119" s="5">
        <v>30693203</v>
      </c>
      <c r="F119" s="205">
        <v>6.1093999999999999</v>
      </c>
      <c r="G119" s="63">
        <v>5.0000000000000003E-10</v>
      </c>
      <c r="H119" s="195">
        <v>14</v>
      </c>
      <c r="I119" s="5">
        <v>68604</v>
      </c>
    </row>
    <row r="120" spans="1:9">
      <c r="A120" s="46" t="s">
        <v>511</v>
      </c>
      <c r="B120" s="23" t="s">
        <v>3199</v>
      </c>
      <c r="C120" s="195">
        <v>6</v>
      </c>
      <c r="D120" s="135">
        <v>30695486</v>
      </c>
      <c r="E120" s="5">
        <v>30710510</v>
      </c>
      <c r="F120" s="205">
        <v>7.5255000000000001</v>
      </c>
      <c r="G120" s="63">
        <v>2.6257E-14</v>
      </c>
      <c r="H120" s="195">
        <v>69</v>
      </c>
      <c r="I120" s="5">
        <v>68684</v>
      </c>
    </row>
    <row r="121" spans="1:9">
      <c r="A121" s="46" t="s">
        <v>528</v>
      </c>
      <c r="B121" s="23" t="s">
        <v>3333</v>
      </c>
      <c r="C121" s="195">
        <v>6</v>
      </c>
      <c r="D121" s="135">
        <v>30710976</v>
      </c>
      <c r="E121" s="5">
        <v>30712331</v>
      </c>
      <c r="F121" s="205">
        <v>6.1959999999999997</v>
      </c>
      <c r="G121" s="63">
        <v>2.8955E-10</v>
      </c>
      <c r="H121" s="195">
        <v>4</v>
      </c>
      <c r="I121" s="5">
        <v>68700</v>
      </c>
    </row>
    <row r="122" spans="1:9">
      <c r="A122" s="46" t="s">
        <v>3406</v>
      </c>
      <c r="B122" s="23" t="s">
        <v>3405</v>
      </c>
      <c r="C122" s="195">
        <v>6</v>
      </c>
      <c r="D122" s="135">
        <v>30844198</v>
      </c>
      <c r="E122" s="5">
        <v>30867933</v>
      </c>
      <c r="F122" s="205">
        <v>6.1093999999999999</v>
      </c>
      <c r="G122" s="63">
        <v>5.0000000000000003E-10</v>
      </c>
      <c r="H122" s="195">
        <v>60</v>
      </c>
      <c r="I122" s="5">
        <v>68664</v>
      </c>
    </row>
    <row r="123" spans="1:9">
      <c r="A123" s="46" t="s">
        <v>3408</v>
      </c>
      <c r="B123" s="23" t="s">
        <v>3407</v>
      </c>
      <c r="C123" s="195">
        <v>6</v>
      </c>
      <c r="D123" s="135">
        <v>30875961</v>
      </c>
      <c r="E123" s="5">
        <v>30881883</v>
      </c>
      <c r="F123" s="205">
        <v>6.1093999999999999</v>
      </c>
      <c r="G123" s="63">
        <v>5.0000000000000003E-10</v>
      </c>
      <c r="H123" s="195">
        <v>20</v>
      </c>
      <c r="I123" s="5">
        <v>68578</v>
      </c>
    </row>
    <row r="124" spans="1:9">
      <c r="A124" s="46" t="s">
        <v>3265</v>
      </c>
      <c r="B124" s="23" t="s">
        <v>3264</v>
      </c>
      <c r="C124" s="195">
        <v>6</v>
      </c>
      <c r="D124" s="135">
        <v>30876019</v>
      </c>
      <c r="E124" s="5">
        <v>30894236</v>
      </c>
      <c r="F124" s="205">
        <v>7.0904999999999996</v>
      </c>
      <c r="G124" s="63">
        <v>6.6791000000000003E-13</v>
      </c>
      <c r="H124" s="195">
        <v>73</v>
      </c>
      <c r="I124" s="5">
        <v>68679</v>
      </c>
    </row>
    <row r="125" spans="1:9">
      <c r="A125" s="46" t="s">
        <v>3410</v>
      </c>
      <c r="B125" s="23" t="s">
        <v>3409</v>
      </c>
      <c r="C125" s="195">
        <v>6</v>
      </c>
      <c r="D125" s="135">
        <v>30899130</v>
      </c>
      <c r="E125" s="5">
        <v>30899952</v>
      </c>
      <c r="F125" s="205">
        <v>6.1093999999999999</v>
      </c>
      <c r="G125" s="63">
        <v>5.0000000000000003E-10</v>
      </c>
      <c r="H125" s="195">
        <v>6</v>
      </c>
      <c r="I125" s="5">
        <v>68702</v>
      </c>
    </row>
    <row r="126" spans="1:9">
      <c r="A126" s="46" t="s">
        <v>3187</v>
      </c>
      <c r="B126" s="23" t="s">
        <v>3186</v>
      </c>
      <c r="C126" s="195">
        <v>6</v>
      </c>
      <c r="D126" s="135">
        <v>30908749</v>
      </c>
      <c r="E126" s="5">
        <v>30921998</v>
      </c>
      <c r="F126" s="205">
        <v>7.5975000000000001</v>
      </c>
      <c r="G126" s="63">
        <v>1.5099E-14</v>
      </c>
      <c r="H126" s="195">
        <v>29</v>
      </c>
      <c r="I126" s="5">
        <v>68635</v>
      </c>
    </row>
    <row r="127" spans="1:9">
      <c r="A127" s="46" t="s">
        <v>3412</v>
      </c>
      <c r="B127" s="23" t="s">
        <v>3411</v>
      </c>
      <c r="C127" s="195">
        <v>6</v>
      </c>
      <c r="D127" s="135">
        <v>30951495</v>
      </c>
      <c r="E127" s="5">
        <v>30957680</v>
      </c>
      <c r="F127" s="205">
        <v>6.1093999999999999</v>
      </c>
      <c r="G127" s="63">
        <v>5.0000000000000003E-10</v>
      </c>
      <c r="H127" s="195">
        <v>30</v>
      </c>
      <c r="I127" s="5">
        <v>68605</v>
      </c>
    </row>
    <row r="128" spans="1:9">
      <c r="A128" s="46" t="s">
        <v>3253</v>
      </c>
      <c r="B128" s="23" t="s">
        <v>3252</v>
      </c>
      <c r="C128" s="195">
        <v>6</v>
      </c>
      <c r="D128" s="135">
        <v>30978251</v>
      </c>
      <c r="E128" s="5">
        <v>31003179</v>
      </c>
      <c r="F128" s="205">
        <v>7.1825999999999999</v>
      </c>
      <c r="G128" s="63">
        <v>3.4200000000000001E-13</v>
      </c>
      <c r="H128" s="195">
        <v>330</v>
      </c>
      <c r="I128" s="5">
        <v>68623</v>
      </c>
    </row>
    <row r="129" spans="1:9">
      <c r="A129" s="46" t="s">
        <v>3414</v>
      </c>
      <c r="B129" s="23" t="s">
        <v>3413</v>
      </c>
      <c r="C129" s="195">
        <v>6</v>
      </c>
      <c r="D129" s="135">
        <v>31079000</v>
      </c>
      <c r="E129" s="5">
        <v>31080336</v>
      </c>
      <c r="F129" s="205">
        <v>6.1093999999999999</v>
      </c>
      <c r="G129" s="63">
        <v>5.0000000000000003E-10</v>
      </c>
      <c r="H129" s="195">
        <v>15</v>
      </c>
      <c r="I129" s="5">
        <v>68678</v>
      </c>
    </row>
    <row r="130" spans="1:9">
      <c r="A130" s="46" t="s">
        <v>3167</v>
      </c>
      <c r="B130" s="23" t="s">
        <v>3166</v>
      </c>
      <c r="C130" s="195">
        <v>6</v>
      </c>
      <c r="D130" s="135">
        <v>31082527</v>
      </c>
      <c r="E130" s="5">
        <v>31107869</v>
      </c>
      <c r="F130" s="205">
        <v>7.6675000000000004</v>
      </c>
      <c r="G130" s="63">
        <v>8.7707999999999997E-15</v>
      </c>
      <c r="H130" s="195">
        <v>263</v>
      </c>
      <c r="I130" s="5">
        <v>68636</v>
      </c>
    </row>
    <row r="131" spans="1:9">
      <c r="A131" s="46" t="s">
        <v>3205</v>
      </c>
      <c r="B131" s="23" t="s">
        <v>3204</v>
      </c>
      <c r="C131" s="195">
        <v>6</v>
      </c>
      <c r="D131" s="135">
        <v>31082867</v>
      </c>
      <c r="E131" s="5">
        <v>31088223</v>
      </c>
      <c r="F131" s="205">
        <v>7.5034000000000001</v>
      </c>
      <c r="G131" s="63">
        <v>3.1085999999999997E-14</v>
      </c>
      <c r="H131" s="195">
        <v>64</v>
      </c>
      <c r="I131" s="5">
        <v>68694</v>
      </c>
    </row>
    <row r="132" spans="1:9">
      <c r="A132" s="46" t="s">
        <v>3416</v>
      </c>
      <c r="B132" s="23" t="s">
        <v>3415</v>
      </c>
      <c r="C132" s="195">
        <v>6</v>
      </c>
      <c r="D132" s="135">
        <v>31105313</v>
      </c>
      <c r="E132" s="5">
        <v>31107127</v>
      </c>
      <c r="F132" s="205">
        <v>6.1093999999999999</v>
      </c>
      <c r="G132" s="63">
        <v>5.0000000000000003E-10</v>
      </c>
      <c r="H132" s="195">
        <v>16</v>
      </c>
      <c r="I132" s="5">
        <v>68527</v>
      </c>
    </row>
    <row r="133" spans="1:9">
      <c r="A133" s="46" t="s">
        <v>3209</v>
      </c>
      <c r="B133" s="23" t="s">
        <v>3208</v>
      </c>
      <c r="C133" s="195">
        <v>6</v>
      </c>
      <c r="D133" s="135">
        <v>31110216</v>
      </c>
      <c r="E133" s="5">
        <v>31126015</v>
      </c>
      <c r="F133" s="205">
        <v>7.4947999999999997</v>
      </c>
      <c r="G133" s="63">
        <v>3.3196000000000001E-14</v>
      </c>
      <c r="H133" s="195">
        <v>153</v>
      </c>
      <c r="I133" s="5">
        <v>68705</v>
      </c>
    </row>
    <row r="134" spans="1:9">
      <c r="A134" s="46" t="s">
        <v>3418</v>
      </c>
      <c r="B134" s="23" t="s">
        <v>3417</v>
      </c>
      <c r="C134" s="195">
        <v>6</v>
      </c>
      <c r="D134" s="135">
        <v>31126319</v>
      </c>
      <c r="E134" s="5">
        <v>31134936</v>
      </c>
      <c r="F134" s="205">
        <v>6.1093999999999999</v>
      </c>
      <c r="G134" s="63">
        <v>5.0000000000000003E-10</v>
      </c>
      <c r="H134" s="195">
        <v>56</v>
      </c>
      <c r="I134" s="5">
        <v>68705</v>
      </c>
    </row>
    <row r="135" spans="1:9">
      <c r="A135" s="46" t="s">
        <v>546</v>
      </c>
      <c r="B135" s="23" t="s">
        <v>3222</v>
      </c>
      <c r="C135" s="195">
        <v>6</v>
      </c>
      <c r="D135" s="135">
        <v>31132119</v>
      </c>
      <c r="E135" s="5">
        <v>31148508</v>
      </c>
      <c r="F135" s="205">
        <v>7.4131</v>
      </c>
      <c r="G135" s="63">
        <v>6.1672999999999994E-14</v>
      </c>
      <c r="H135" s="195">
        <v>164</v>
      </c>
      <c r="I135" s="5">
        <v>68683</v>
      </c>
    </row>
    <row r="136" spans="1:9">
      <c r="A136" s="46" t="s">
        <v>3267</v>
      </c>
      <c r="B136" s="23" t="s">
        <v>3266</v>
      </c>
      <c r="C136" s="195">
        <v>6</v>
      </c>
      <c r="D136" s="135">
        <v>31165537</v>
      </c>
      <c r="E136" s="5">
        <v>31171745</v>
      </c>
      <c r="F136" s="205">
        <v>7.0879000000000003</v>
      </c>
      <c r="G136" s="63">
        <v>6.8089999999999996E-13</v>
      </c>
      <c r="H136" s="195">
        <v>77</v>
      </c>
      <c r="I136" s="5">
        <v>68623</v>
      </c>
    </row>
    <row r="137" spans="1:9">
      <c r="A137" s="46" t="s">
        <v>3420</v>
      </c>
      <c r="B137" s="23" t="s">
        <v>3419</v>
      </c>
      <c r="C137" s="195">
        <v>6</v>
      </c>
      <c r="D137" s="135">
        <v>31236526</v>
      </c>
      <c r="E137" s="5">
        <v>31239907</v>
      </c>
      <c r="F137" s="205">
        <v>6.1093999999999999</v>
      </c>
      <c r="G137" s="63">
        <v>5.0000000000000003E-10</v>
      </c>
      <c r="H137" s="195">
        <v>44</v>
      </c>
      <c r="I137" s="5">
        <v>68556</v>
      </c>
    </row>
    <row r="138" spans="1:9">
      <c r="A138" s="46" t="s">
        <v>3422</v>
      </c>
      <c r="B138" s="23" t="s">
        <v>3421</v>
      </c>
      <c r="C138" s="195">
        <v>6</v>
      </c>
      <c r="D138" s="135">
        <v>31321649</v>
      </c>
      <c r="E138" s="5">
        <v>31324965</v>
      </c>
      <c r="F138" s="205">
        <v>6.1093999999999999</v>
      </c>
      <c r="G138" s="63">
        <v>5.0000000000000003E-10</v>
      </c>
      <c r="H138" s="195">
        <v>77</v>
      </c>
      <c r="I138" s="5">
        <v>68633</v>
      </c>
    </row>
    <row r="139" spans="1:9">
      <c r="A139" s="46" t="s">
        <v>3424</v>
      </c>
      <c r="B139" s="23" t="s">
        <v>3423</v>
      </c>
      <c r="C139" s="195">
        <v>6</v>
      </c>
      <c r="D139" s="135">
        <v>31371356</v>
      </c>
      <c r="E139" s="5">
        <v>31383092</v>
      </c>
      <c r="F139" s="205">
        <v>6.1093999999999999</v>
      </c>
      <c r="G139" s="63">
        <v>5.0000000000000003E-10</v>
      </c>
      <c r="H139" s="195">
        <v>174</v>
      </c>
      <c r="I139" s="5">
        <v>68652</v>
      </c>
    </row>
    <row r="140" spans="1:9">
      <c r="A140" s="46" t="s">
        <v>3232</v>
      </c>
      <c r="B140" s="23" t="s">
        <v>3231</v>
      </c>
      <c r="C140" s="195">
        <v>6</v>
      </c>
      <c r="D140" s="135">
        <v>31462658</v>
      </c>
      <c r="E140" s="5">
        <v>31478901</v>
      </c>
      <c r="F140" s="205">
        <v>7.3384999999999998</v>
      </c>
      <c r="G140" s="63">
        <v>1.0797000000000001E-13</v>
      </c>
      <c r="H140" s="195">
        <v>108</v>
      </c>
      <c r="I140" s="5">
        <v>68671</v>
      </c>
    </row>
    <row r="141" spans="1:9">
      <c r="A141" s="46" t="s">
        <v>3135</v>
      </c>
      <c r="B141" s="23" t="s">
        <v>3134</v>
      </c>
      <c r="C141" s="195">
        <v>6</v>
      </c>
      <c r="D141" s="135">
        <v>31496494</v>
      </c>
      <c r="E141" s="5">
        <v>31498009</v>
      </c>
      <c r="F141" s="205">
        <v>7.7607999999999997</v>
      </c>
      <c r="G141" s="63">
        <v>4.2187999999999998E-15</v>
      </c>
      <c r="H141" s="195">
        <v>19</v>
      </c>
      <c r="I141" s="5">
        <v>68706</v>
      </c>
    </row>
    <row r="142" spans="1:9">
      <c r="A142" s="46" t="s">
        <v>3201</v>
      </c>
      <c r="B142" s="23" t="s">
        <v>3200</v>
      </c>
      <c r="C142" s="195">
        <v>6</v>
      </c>
      <c r="D142" s="135">
        <v>31497996</v>
      </c>
      <c r="E142" s="5">
        <v>31514385</v>
      </c>
      <c r="F142" s="205">
        <v>7.5133999999999999</v>
      </c>
      <c r="G142" s="63">
        <v>2.8809999999999999E-14</v>
      </c>
      <c r="H142" s="195">
        <v>82</v>
      </c>
      <c r="I142" s="5">
        <v>68680</v>
      </c>
    </row>
    <row r="143" spans="1:9">
      <c r="A143" s="46" t="s">
        <v>3426</v>
      </c>
      <c r="B143" s="23" t="s">
        <v>3425</v>
      </c>
      <c r="C143" s="195">
        <v>6</v>
      </c>
      <c r="D143" s="135">
        <v>31497996</v>
      </c>
      <c r="E143" s="5">
        <v>31510225</v>
      </c>
      <c r="F143" s="205">
        <v>6.1093999999999999</v>
      </c>
      <c r="G143" s="63">
        <v>5.0000000000000003E-10</v>
      </c>
      <c r="H143" s="195">
        <v>65</v>
      </c>
      <c r="I143" s="5">
        <v>68681</v>
      </c>
    </row>
    <row r="144" spans="1:9">
      <c r="A144" s="46" t="s">
        <v>580</v>
      </c>
      <c r="B144" s="23" t="s">
        <v>3101</v>
      </c>
      <c r="C144" s="195">
        <v>6</v>
      </c>
      <c r="D144" s="135">
        <v>31512239</v>
      </c>
      <c r="E144" s="5">
        <v>31516204</v>
      </c>
      <c r="F144" s="205">
        <v>7.9817</v>
      </c>
      <c r="G144" s="63">
        <v>7.2164000000000003E-16</v>
      </c>
      <c r="H144" s="195">
        <v>12</v>
      </c>
      <c r="I144" s="5">
        <v>68677</v>
      </c>
    </row>
    <row r="145" spans="1:9">
      <c r="A145" s="46" t="s">
        <v>3428</v>
      </c>
      <c r="B145" s="23" t="s">
        <v>3427</v>
      </c>
      <c r="C145" s="195">
        <v>6</v>
      </c>
      <c r="D145" s="135">
        <v>31514647</v>
      </c>
      <c r="E145" s="5">
        <v>31526606</v>
      </c>
      <c r="F145" s="205">
        <v>6.1093999999999999</v>
      </c>
      <c r="G145" s="63">
        <v>5.0000000000000003E-10</v>
      </c>
      <c r="H145" s="195">
        <v>61</v>
      </c>
      <c r="I145" s="5">
        <v>68645</v>
      </c>
    </row>
    <row r="146" spans="1:9">
      <c r="A146" s="46" t="s">
        <v>3430</v>
      </c>
      <c r="B146" s="23" t="s">
        <v>3429</v>
      </c>
      <c r="C146" s="195">
        <v>6</v>
      </c>
      <c r="D146" s="135">
        <v>31539831</v>
      </c>
      <c r="E146" s="5">
        <v>31542101</v>
      </c>
      <c r="F146" s="205">
        <v>6.1093999999999999</v>
      </c>
      <c r="G146" s="63">
        <v>5.0000000000000003E-10</v>
      </c>
      <c r="H146" s="195">
        <v>11</v>
      </c>
      <c r="I146" s="5">
        <v>68635</v>
      </c>
    </row>
    <row r="147" spans="1:9">
      <c r="A147" s="46" t="s">
        <v>3184</v>
      </c>
      <c r="B147" s="23" t="s">
        <v>3183</v>
      </c>
      <c r="C147" s="195">
        <v>6</v>
      </c>
      <c r="D147" s="135">
        <v>31543344</v>
      </c>
      <c r="E147" s="5">
        <v>31546113</v>
      </c>
      <c r="F147" s="205">
        <v>7.6048</v>
      </c>
      <c r="G147" s="63">
        <v>1.4265999999999999E-14</v>
      </c>
      <c r="H147" s="195">
        <v>5</v>
      </c>
      <c r="I147" s="5">
        <v>68602</v>
      </c>
    </row>
    <row r="148" spans="1:9">
      <c r="A148" s="46" t="s">
        <v>3080</v>
      </c>
      <c r="B148" s="23" t="s">
        <v>3079</v>
      </c>
      <c r="C148" s="195">
        <v>6</v>
      </c>
      <c r="D148" s="135">
        <v>31548302</v>
      </c>
      <c r="E148" s="5">
        <v>31550299</v>
      </c>
      <c r="F148" s="205">
        <v>10.305</v>
      </c>
      <c r="G148" s="63">
        <v>3.3363999999999999E-25</v>
      </c>
      <c r="H148" s="195">
        <v>1</v>
      </c>
      <c r="I148" s="5">
        <v>68711</v>
      </c>
    </row>
    <row r="149" spans="1:9">
      <c r="A149" s="46" t="s">
        <v>3432</v>
      </c>
      <c r="B149" s="23" t="s">
        <v>3431</v>
      </c>
      <c r="C149" s="195">
        <v>6</v>
      </c>
      <c r="D149" s="135">
        <v>31553901</v>
      </c>
      <c r="E149" s="5">
        <v>31556686</v>
      </c>
      <c r="F149" s="205">
        <v>6.1093999999999999</v>
      </c>
      <c r="G149" s="63">
        <v>5.0000000000000003E-10</v>
      </c>
      <c r="H149" s="195">
        <v>13</v>
      </c>
      <c r="I149" s="5">
        <v>68348</v>
      </c>
    </row>
    <row r="150" spans="1:9">
      <c r="A150" s="46" t="s">
        <v>3120</v>
      </c>
      <c r="B150" s="23" t="s">
        <v>3119</v>
      </c>
      <c r="C150" s="195">
        <v>6</v>
      </c>
      <c r="D150" s="135">
        <v>31556672</v>
      </c>
      <c r="E150" s="5">
        <v>31560762</v>
      </c>
      <c r="F150" s="205">
        <v>7.8357000000000001</v>
      </c>
      <c r="G150" s="63">
        <v>2.3315000000000001E-15</v>
      </c>
      <c r="H150" s="195">
        <v>18</v>
      </c>
      <c r="I150" s="5">
        <v>68438</v>
      </c>
    </row>
    <row r="151" spans="1:9">
      <c r="A151" s="46" t="s">
        <v>3122</v>
      </c>
      <c r="B151" s="23" t="s">
        <v>3121</v>
      </c>
      <c r="C151" s="195">
        <v>6</v>
      </c>
      <c r="D151" s="135">
        <v>31582961</v>
      </c>
      <c r="E151" s="5">
        <v>31584798</v>
      </c>
      <c r="F151" s="205">
        <v>7.7995000000000001</v>
      </c>
      <c r="G151" s="63">
        <v>3.1086000000000001E-15</v>
      </c>
      <c r="H151" s="195">
        <v>9</v>
      </c>
      <c r="I151" s="5">
        <v>68574</v>
      </c>
    </row>
    <row r="152" spans="1:9">
      <c r="A152" s="46" t="s">
        <v>585</v>
      </c>
      <c r="B152" s="23" t="s">
        <v>3196</v>
      </c>
      <c r="C152" s="195">
        <v>6</v>
      </c>
      <c r="D152" s="135">
        <v>31588497</v>
      </c>
      <c r="E152" s="5">
        <v>31605548</v>
      </c>
      <c r="F152" s="205">
        <v>7.5442</v>
      </c>
      <c r="G152" s="63">
        <v>2.2759999999999999E-14</v>
      </c>
      <c r="H152" s="195">
        <v>50</v>
      </c>
      <c r="I152" s="5">
        <v>68673</v>
      </c>
    </row>
    <row r="153" spans="1:9">
      <c r="A153" s="46" t="s">
        <v>112</v>
      </c>
      <c r="B153" s="23" t="s">
        <v>3433</v>
      </c>
      <c r="C153" s="195">
        <v>6</v>
      </c>
      <c r="D153" s="135">
        <v>31606805</v>
      </c>
      <c r="E153" s="5">
        <v>31620482</v>
      </c>
      <c r="F153" s="205">
        <v>6.1093999999999999</v>
      </c>
      <c r="G153" s="63">
        <v>5.0000000000000003E-10</v>
      </c>
      <c r="H153" s="195">
        <v>39</v>
      </c>
      <c r="I153" s="5">
        <v>68664</v>
      </c>
    </row>
    <row r="154" spans="1:9">
      <c r="A154" s="46" t="s">
        <v>592</v>
      </c>
      <c r="B154" s="23" t="s">
        <v>3338</v>
      </c>
      <c r="C154" s="195">
        <v>6</v>
      </c>
      <c r="D154" s="135">
        <v>31620193</v>
      </c>
      <c r="E154" s="5">
        <v>31625987</v>
      </c>
      <c r="F154" s="205">
        <v>6.1214000000000004</v>
      </c>
      <c r="G154" s="63">
        <v>4.6377999999999997E-10</v>
      </c>
      <c r="H154" s="195">
        <v>10</v>
      </c>
      <c r="I154" s="5">
        <v>68690</v>
      </c>
    </row>
    <row r="155" spans="1:9">
      <c r="A155" s="46" t="s">
        <v>3275</v>
      </c>
      <c r="B155" s="23" t="s">
        <v>3274</v>
      </c>
      <c r="C155" s="195">
        <v>6</v>
      </c>
      <c r="D155" s="135">
        <v>31626075</v>
      </c>
      <c r="E155" s="5">
        <v>31628549</v>
      </c>
      <c r="F155" s="205">
        <v>7.0076000000000001</v>
      </c>
      <c r="G155" s="63">
        <v>1.2124E-12</v>
      </c>
      <c r="H155" s="195">
        <v>4</v>
      </c>
      <c r="I155" s="5">
        <v>68712</v>
      </c>
    </row>
    <row r="156" spans="1:9">
      <c r="A156" s="46" t="s">
        <v>113</v>
      </c>
      <c r="B156" s="23" t="s">
        <v>3434</v>
      </c>
      <c r="C156" s="195">
        <v>6</v>
      </c>
      <c r="D156" s="135">
        <v>31629006</v>
      </c>
      <c r="E156" s="5">
        <v>31634060</v>
      </c>
      <c r="F156" s="205">
        <v>6.1093999999999999</v>
      </c>
      <c r="G156" s="63">
        <v>5.0000000000000003E-10</v>
      </c>
      <c r="H156" s="195">
        <v>20</v>
      </c>
      <c r="I156" s="5">
        <v>68668</v>
      </c>
    </row>
    <row r="157" spans="1:9">
      <c r="A157" s="46" t="s">
        <v>3436</v>
      </c>
      <c r="B157" s="23" t="s">
        <v>3435</v>
      </c>
      <c r="C157" s="195">
        <v>6</v>
      </c>
      <c r="D157" s="135">
        <v>31633013</v>
      </c>
      <c r="E157" s="5">
        <v>31638120</v>
      </c>
      <c r="F157" s="205">
        <v>6.1093999999999999</v>
      </c>
      <c r="G157" s="63">
        <v>5.0000000000000003E-10</v>
      </c>
      <c r="H157" s="195">
        <v>13</v>
      </c>
      <c r="I157" s="5">
        <v>68513</v>
      </c>
    </row>
    <row r="158" spans="1:9">
      <c r="A158" s="46" t="s">
        <v>3137</v>
      </c>
      <c r="B158" s="23" t="s">
        <v>3136</v>
      </c>
      <c r="C158" s="195">
        <v>6</v>
      </c>
      <c r="D158" s="135">
        <v>31633879</v>
      </c>
      <c r="E158" s="5">
        <v>31641323</v>
      </c>
      <c r="F158" s="205">
        <v>7.7558999999999996</v>
      </c>
      <c r="G158" s="63">
        <v>4.3853999999999998E-15</v>
      </c>
      <c r="H158" s="195">
        <v>21</v>
      </c>
      <c r="I158" s="5">
        <v>68597</v>
      </c>
    </row>
    <row r="159" spans="1:9">
      <c r="A159" s="46" t="s">
        <v>3191</v>
      </c>
      <c r="B159" s="23" t="s">
        <v>3190</v>
      </c>
      <c r="C159" s="195">
        <v>6</v>
      </c>
      <c r="D159" s="135">
        <v>31637944</v>
      </c>
      <c r="E159" s="5">
        <v>31641553</v>
      </c>
      <c r="F159" s="205">
        <v>7.5814000000000004</v>
      </c>
      <c r="G159" s="63">
        <v>1.7097000000000002E-14</v>
      </c>
      <c r="H159" s="195">
        <v>15</v>
      </c>
      <c r="I159" s="5">
        <v>68676</v>
      </c>
    </row>
    <row r="160" spans="1:9">
      <c r="A160" s="46" t="s">
        <v>3108</v>
      </c>
      <c r="B160" s="23" t="s">
        <v>3107</v>
      </c>
      <c r="C160" s="195">
        <v>6</v>
      </c>
      <c r="D160" s="135">
        <v>31644461</v>
      </c>
      <c r="E160" s="5">
        <v>31651817</v>
      </c>
      <c r="F160" s="205">
        <v>7.8864999999999998</v>
      </c>
      <c r="G160" s="63">
        <v>1.5543E-15</v>
      </c>
      <c r="H160" s="195">
        <v>10</v>
      </c>
      <c r="I160" s="5">
        <v>68707</v>
      </c>
    </row>
    <row r="161" spans="1:9">
      <c r="A161" s="46" t="s">
        <v>3438</v>
      </c>
      <c r="B161" s="23" t="s">
        <v>3437</v>
      </c>
      <c r="C161" s="195">
        <v>6</v>
      </c>
      <c r="D161" s="135">
        <v>31654726</v>
      </c>
      <c r="E161" s="5">
        <v>31671221</v>
      </c>
      <c r="F161" s="205">
        <v>6.1093999999999999</v>
      </c>
      <c r="G161" s="63">
        <v>5.0000000000000003E-10</v>
      </c>
      <c r="H161" s="195">
        <v>27</v>
      </c>
      <c r="I161" s="5">
        <v>68667</v>
      </c>
    </row>
    <row r="162" spans="1:9">
      <c r="A162" s="46" t="s">
        <v>3440</v>
      </c>
      <c r="B162" s="23" t="s">
        <v>3439</v>
      </c>
      <c r="C162" s="195">
        <v>6</v>
      </c>
      <c r="D162" s="135">
        <v>31654739</v>
      </c>
      <c r="E162" s="5">
        <v>31681849</v>
      </c>
      <c r="F162" s="205">
        <v>6.1093999999999999</v>
      </c>
      <c r="G162" s="63">
        <v>5.0000000000000003E-10</v>
      </c>
      <c r="H162" s="195">
        <v>50</v>
      </c>
      <c r="I162" s="5">
        <v>68640</v>
      </c>
    </row>
    <row r="163" spans="1:9">
      <c r="A163" s="46" t="s">
        <v>3442</v>
      </c>
      <c r="B163" s="23" t="s">
        <v>3441</v>
      </c>
      <c r="C163" s="195">
        <v>6</v>
      </c>
      <c r="D163" s="135">
        <v>31674640</v>
      </c>
      <c r="E163" s="5">
        <v>31685581</v>
      </c>
      <c r="F163" s="205">
        <v>6.1093999999999999</v>
      </c>
      <c r="G163" s="63">
        <v>5.0000000000000003E-10</v>
      </c>
      <c r="H163" s="195">
        <v>26</v>
      </c>
      <c r="I163" s="5">
        <v>68638</v>
      </c>
    </row>
    <row r="164" spans="1:9">
      <c r="A164" s="46" t="s">
        <v>3444</v>
      </c>
      <c r="B164" s="23" t="s">
        <v>3443</v>
      </c>
      <c r="C164" s="195">
        <v>6</v>
      </c>
      <c r="D164" s="135">
        <v>31674681</v>
      </c>
      <c r="E164" s="5">
        <v>31685695</v>
      </c>
      <c r="F164" s="205">
        <v>6.1093999999999999</v>
      </c>
      <c r="G164" s="63">
        <v>5.0000000000000003E-10</v>
      </c>
      <c r="H164" s="195">
        <v>27</v>
      </c>
      <c r="I164" s="5">
        <v>68628</v>
      </c>
    </row>
    <row r="165" spans="1:9">
      <c r="A165" s="46" t="s">
        <v>3335</v>
      </c>
      <c r="B165" s="23" t="s">
        <v>3334</v>
      </c>
      <c r="C165" s="195">
        <v>6</v>
      </c>
      <c r="D165" s="135">
        <v>31679548</v>
      </c>
      <c r="E165" s="5">
        <v>31681842</v>
      </c>
      <c r="F165" s="205">
        <v>6.1856</v>
      </c>
      <c r="G165" s="63">
        <v>3.0938000000000002E-10</v>
      </c>
      <c r="H165" s="195">
        <v>3</v>
      </c>
      <c r="I165" s="5">
        <v>68635</v>
      </c>
    </row>
    <row r="166" spans="1:9">
      <c r="A166" s="46" t="s">
        <v>3298</v>
      </c>
      <c r="B166" s="23" t="s">
        <v>3297</v>
      </c>
      <c r="C166" s="195">
        <v>6</v>
      </c>
      <c r="D166" s="135">
        <v>31683133</v>
      </c>
      <c r="E166" s="5">
        <v>31685581</v>
      </c>
      <c r="F166" s="205">
        <v>6.5852000000000004</v>
      </c>
      <c r="G166" s="63">
        <v>2.2717E-11</v>
      </c>
      <c r="H166" s="195">
        <v>5</v>
      </c>
      <c r="I166" s="5">
        <v>68663</v>
      </c>
    </row>
    <row r="167" spans="1:9">
      <c r="A167" s="46" t="s">
        <v>3312</v>
      </c>
      <c r="B167" s="23" t="s">
        <v>3311</v>
      </c>
      <c r="C167" s="195">
        <v>6</v>
      </c>
      <c r="D167" s="135">
        <v>31686371</v>
      </c>
      <c r="E167" s="5">
        <v>31694491</v>
      </c>
      <c r="F167" s="205">
        <v>6.4695999999999998</v>
      </c>
      <c r="G167" s="63">
        <v>4.9118999999999999E-11</v>
      </c>
      <c r="H167" s="195">
        <v>12</v>
      </c>
      <c r="I167" s="5">
        <v>68666</v>
      </c>
    </row>
    <row r="168" spans="1:9">
      <c r="A168" s="46" t="s">
        <v>3177</v>
      </c>
      <c r="B168" s="23" t="s">
        <v>3176</v>
      </c>
      <c r="C168" s="195">
        <v>6</v>
      </c>
      <c r="D168" s="135">
        <v>31686425</v>
      </c>
      <c r="E168" s="5">
        <v>31689622</v>
      </c>
      <c r="F168" s="205">
        <v>7.6284999999999998</v>
      </c>
      <c r="G168" s="63">
        <v>1.1879000000000001E-14</v>
      </c>
      <c r="H168" s="195">
        <v>6</v>
      </c>
      <c r="I168" s="5">
        <v>68655</v>
      </c>
    </row>
    <row r="169" spans="1:9">
      <c r="A169" s="46" t="s">
        <v>3084</v>
      </c>
      <c r="B169" s="23" t="s">
        <v>3083</v>
      </c>
      <c r="C169" s="195">
        <v>6</v>
      </c>
      <c r="D169" s="135">
        <v>31694815</v>
      </c>
      <c r="E169" s="5">
        <v>31698394</v>
      </c>
      <c r="F169" s="205">
        <v>8.2924000000000007</v>
      </c>
      <c r="G169" s="63">
        <v>5.5511E-17</v>
      </c>
      <c r="H169" s="195">
        <v>8</v>
      </c>
      <c r="I169" s="5">
        <v>68493</v>
      </c>
    </row>
    <row r="170" spans="1:9">
      <c r="A170" s="46" t="s">
        <v>597</v>
      </c>
      <c r="B170" s="23" t="s">
        <v>3276</v>
      </c>
      <c r="C170" s="195">
        <v>6</v>
      </c>
      <c r="D170" s="135">
        <v>31698358</v>
      </c>
      <c r="E170" s="5">
        <v>31707540</v>
      </c>
      <c r="F170" s="205">
        <v>6.9692999999999996</v>
      </c>
      <c r="G170" s="63">
        <v>1.5924E-12</v>
      </c>
      <c r="H170" s="195">
        <v>11</v>
      </c>
      <c r="I170" s="5">
        <v>68626</v>
      </c>
    </row>
    <row r="171" spans="1:9">
      <c r="A171" s="46" t="s">
        <v>3446</v>
      </c>
      <c r="B171" s="23" t="s">
        <v>3445</v>
      </c>
      <c r="C171" s="195">
        <v>6</v>
      </c>
      <c r="D171" s="135">
        <v>31707725</v>
      </c>
      <c r="E171" s="5">
        <v>31732622</v>
      </c>
      <c r="F171" s="205">
        <v>6.1093999999999999</v>
      </c>
      <c r="G171" s="63">
        <v>5.0000000000000003E-10</v>
      </c>
      <c r="H171" s="195">
        <v>38</v>
      </c>
      <c r="I171" s="5">
        <v>68657</v>
      </c>
    </row>
    <row r="172" spans="1:9">
      <c r="A172" s="46" t="s">
        <v>3448</v>
      </c>
      <c r="B172" s="23" t="s">
        <v>3447</v>
      </c>
      <c r="C172" s="195">
        <v>6</v>
      </c>
      <c r="D172" s="135">
        <v>31707797</v>
      </c>
      <c r="E172" s="5">
        <v>31732628</v>
      </c>
      <c r="F172" s="205">
        <v>6.1093999999999999</v>
      </c>
      <c r="G172" s="63">
        <v>5.0000000000000003E-10</v>
      </c>
      <c r="H172" s="195">
        <v>37</v>
      </c>
      <c r="I172" s="5">
        <v>68655</v>
      </c>
    </row>
    <row r="173" spans="1:9">
      <c r="A173" s="46" t="s">
        <v>3450</v>
      </c>
      <c r="B173" s="23" t="s">
        <v>3449</v>
      </c>
      <c r="C173" s="195">
        <v>6</v>
      </c>
      <c r="D173" s="135">
        <v>31730576</v>
      </c>
      <c r="E173" s="5">
        <v>31732628</v>
      </c>
      <c r="F173" s="205">
        <v>6.1093999999999999</v>
      </c>
      <c r="G173" s="63">
        <v>5.0000000000000003E-10</v>
      </c>
      <c r="H173" s="195">
        <v>2</v>
      </c>
      <c r="I173" s="5">
        <v>68710</v>
      </c>
    </row>
    <row r="174" spans="1:9">
      <c r="A174" s="46" t="s">
        <v>3139</v>
      </c>
      <c r="B174" s="23" t="s">
        <v>3138</v>
      </c>
      <c r="C174" s="195">
        <v>6</v>
      </c>
      <c r="D174" s="135">
        <v>31733367</v>
      </c>
      <c r="E174" s="5">
        <v>31745108</v>
      </c>
      <c r="F174" s="205">
        <v>7.7558999999999996</v>
      </c>
      <c r="G174" s="63">
        <v>4.3853999999999998E-15</v>
      </c>
      <c r="H174" s="195">
        <v>21</v>
      </c>
      <c r="I174" s="5">
        <v>68611</v>
      </c>
    </row>
    <row r="175" spans="1:9">
      <c r="A175" s="46" t="s">
        <v>114</v>
      </c>
      <c r="B175" s="23" t="s">
        <v>3451</v>
      </c>
      <c r="C175" s="195">
        <v>6</v>
      </c>
      <c r="D175" s="135">
        <v>31745295</v>
      </c>
      <c r="E175" s="5">
        <v>31763730</v>
      </c>
      <c r="F175" s="205">
        <v>6.1093999999999999</v>
      </c>
      <c r="G175" s="63">
        <v>5.0000000000000003E-10</v>
      </c>
      <c r="H175" s="195">
        <v>27</v>
      </c>
      <c r="I175" s="5">
        <v>68619</v>
      </c>
    </row>
    <row r="176" spans="1:9">
      <c r="A176" s="46" t="s">
        <v>3453</v>
      </c>
      <c r="B176" s="23" t="s">
        <v>3452</v>
      </c>
      <c r="C176" s="195">
        <v>6</v>
      </c>
      <c r="D176" s="135">
        <v>31765173</v>
      </c>
      <c r="E176" s="5">
        <v>31774761</v>
      </c>
      <c r="F176" s="205">
        <v>6.1093999999999999</v>
      </c>
      <c r="G176" s="63">
        <v>5.0000000000000003E-10</v>
      </c>
      <c r="H176" s="195">
        <v>21</v>
      </c>
      <c r="I176" s="5">
        <v>68656</v>
      </c>
    </row>
    <row r="177" spans="1:9">
      <c r="A177" s="46" t="s">
        <v>3455</v>
      </c>
      <c r="B177" s="23" t="s">
        <v>3454</v>
      </c>
      <c r="C177" s="195">
        <v>6</v>
      </c>
      <c r="D177" s="135">
        <v>31777396</v>
      </c>
      <c r="E177" s="5">
        <v>31783437</v>
      </c>
      <c r="F177" s="205">
        <v>6.1093999999999999</v>
      </c>
      <c r="G177" s="63">
        <v>5.0000000000000003E-10</v>
      </c>
      <c r="H177" s="195">
        <v>17</v>
      </c>
      <c r="I177" s="5">
        <v>68626</v>
      </c>
    </row>
    <row r="178" spans="1:9">
      <c r="A178" s="46" t="s">
        <v>3257</v>
      </c>
      <c r="B178" s="23" t="s">
        <v>3256</v>
      </c>
      <c r="C178" s="195">
        <v>6</v>
      </c>
      <c r="D178" s="135">
        <v>31783291</v>
      </c>
      <c r="E178" s="5">
        <v>31785723</v>
      </c>
      <c r="F178" s="205">
        <v>7.1212</v>
      </c>
      <c r="G178" s="63">
        <v>5.3495999999999997E-13</v>
      </c>
      <c r="H178" s="195">
        <v>4</v>
      </c>
      <c r="I178" s="5">
        <v>68582</v>
      </c>
    </row>
    <row r="179" spans="1:9">
      <c r="A179" s="46" t="s">
        <v>3255</v>
      </c>
      <c r="B179" s="23" t="s">
        <v>3254</v>
      </c>
      <c r="C179" s="195">
        <v>6</v>
      </c>
      <c r="D179" s="135">
        <v>31795512</v>
      </c>
      <c r="E179" s="5">
        <v>31798031</v>
      </c>
      <c r="F179" s="205">
        <v>7.1581000000000001</v>
      </c>
      <c r="G179" s="63">
        <v>4.0894999999999999E-13</v>
      </c>
      <c r="H179" s="195">
        <v>4</v>
      </c>
      <c r="I179" s="5">
        <v>68310</v>
      </c>
    </row>
    <row r="180" spans="1:9">
      <c r="A180" s="46" t="s">
        <v>3457</v>
      </c>
      <c r="B180" s="23" t="s">
        <v>3456</v>
      </c>
      <c r="C180" s="195">
        <v>6</v>
      </c>
      <c r="D180" s="135">
        <v>31802385</v>
      </c>
      <c r="E180" s="5">
        <v>31807541</v>
      </c>
      <c r="F180" s="205">
        <v>6.1093999999999999</v>
      </c>
      <c r="G180" s="63">
        <v>5.0000000000000003E-10</v>
      </c>
      <c r="H180" s="195">
        <v>16</v>
      </c>
      <c r="I180" s="5">
        <v>68677</v>
      </c>
    </row>
    <row r="181" spans="1:9">
      <c r="A181" s="46" t="s">
        <v>3332</v>
      </c>
      <c r="B181" s="23" t="s">
        <v>3331</v>
      </c>
      <c r="C181" s="195">
        <v>6</v>
      </c>
      <c r="D181" s="135">
        <v>31825436</v>
      </c>
      <c r="E181" s="5">
        <v>31830683</v>
      </c>
      <c r="F181" s="205">
        <v>6.2015000000000002</v>
      </c>
      <c r="G181" s="63">
        <v>2.7963999999999998E-10</v>
      </c>
      <c r="H181" s="195">
        <v>4</v>
      </c>
      <c r="I181" s="5">
        <v>68142</v>
      </c>
    </row>
    <row r="182" spans="1:9">
      <c r="A182" s="46" t="s">
        <v>3459</v>
      </c>
      <c r="B182" s="23" t="s">
        <v>3458</v>
      </c>
      <c r="C182" s="195">
        <v>6</v>
      </c>
      <c r="D182" s="135">
        <v>31830969</v>
      </c>
      <c r="E182" s="5">
        <v>31846823</v>
      </c>
      <c r="F182" s="205">
        <v>6.1093999999999999</v>
      </c>
      <c r="G182" s="63">
        <v>5.0000000000000003E-10</v>
      </c>
      <c r="H182" s="195">
        <v>55</v>
      </c>
      <c r="I182" s="5">
        <v>68499</v>
      </c>
    </row>
    <row r="183" spans="1:9">
      <c r="A183" s="46" t="s">
        <v>3214</v>
      </c>
      <c r="B183" s="23" t="s">
        <v>3213</v>
      </c>
      <c r="C183" s="195">
        <v>6</v>
      </c>
      <c r="D183" s="135">
        <v>31847536</v>
      </c>
      <c r="E183" s="5">
        <v>31865464</v>
      </c>
      <c r="F183" s="205">
        <v>7.4579000000000004</v>
      </c>
      <c r="G183" s="63">
        <v>4.3964999999999999E-14</v>
      </c>
      <c r="H183" s="195">
        <v>44</v>
      </c>
      <c r="I183" s="5">
        <v>68473</v>
      </c>
    </row>
    <row r="184" spans="1:9">
      <c r="A184" s="46" t="s">
        <v>3224</v>
      </c>
      <c r="B184" s="23" t="s">
        <v>3223</v>
      </c>
      <c r="C184" s="195">
        <v>6</v>
      </c>
      <c r="D184" s="135">
        <v>31865562</v>
      </c>
      <c r="E184" s="5">
        <v>31913449</v>
      </c>
      <c r="F184" s="205">
        <v>7.3947000000000003</v>
      </c>
      <c r="G184" s="63">
        <v>7.0887999999999995E-14</v>
      </c>
      <c r="H184" s="195">
        <v>96</v>
      </c>
      <c r="I184" s="5">
        <v>68641</v>
      </c>
    </row>
    <row r="185" spans="1:9">
      <c r="A185" s="46" t="s">
        <v>3461</v>
      </c>
      <c r="B185" s="23" t="s">
        <v>3460</v>
      </c>
      <c r="C185" s="195">
        <v>6</v>
      </c>
      <c r="D185" s="135">
        <v>31867384</v>
      </c>
      <c r="E185" s="5">
        <v>31869769</v>
      </c>
      <c r="F185" s="205">
        <v>6.1093999999999999</v>
      </c>
      <c r="G185" s="63">
        <v>5.0000000000000003E-10</v>
      </c>
      <c r="H185" s="195">
        <v>4</v>
      </c>
      <c r="I185" s="5">
        <v>68676</v>
      </c>
    </row>
    <row r="186" spans="1:9">
      <c r="A186" s="46" t="s">
        <v>3179</v>
      </c>
      <c r="B186" s="23" t="s">
        <v>3178</v>
      </c>
      <c r="C186" s="195">
        <v>6</v>
      </c>
      <c r="D186" s="135">
        <v>31895475</v>
      </c>
      <c r="E186" s="5">
        <v>31919825</v>
      </c>
      <c r="F186" s="205">
        <v>7.6254999999999997</v>
      </c>
      <c r="G186" s="63">
        <v>1.2156999999999999E-14</v>
      </c>
      <c r="H186" s="195">
        <v>48</v>
      </c>
      <c r="I186" s="5">
        <v>68678</v>
      </c>
    </row>
    <row r="187" spans="1:9">
      <c r="A187" s="46" t="s">
        <v>3179</v>
      </c>
      <c r="B187" s="23" t="s">
        <v>3462</v>
      </c>
      <c r="C187" s="195">
        <v>6</v>
      </c>
      <c r="D187" s="135">
        <v>31895475</v>
      </c>
      <c r="E187" s="5">
        <v>31919861</v>
      </c>
      <c r="F187" s="205">
        <v>6.1093999999999999</v>
      </c>
      <c r="G187" s="63">
        <v>5.0000000000000003E-10</v>
      </c>
      <c r="H187" s="195">
        <v>49</v>
      </c>
      <c r="I187" s="5">
        <v>68679</v>
      </c>
    </row>
    <row r="188" spans="1:9">
      <c r="A188" s="46" t="s">
        <v>601</v>
      </c>
      <c r="B188" s="23" t="s">
        <v>3463</v>
      </c>
      <c r="C188" s="195">
        <v>6</v>
      </c>
      <c r="D188" s="135">
        <v>31919864</v>
      </c>
      <c r="E188" s="5">
        <v>31926887</v>
      </c>
      <c r="F188" s="205">
        <v>6.1093999999999999</v>
      </c>
      <c r="G188" s="63">
        <v>5.0000000000000003E-10</v>
      </c>
      <c r="H188" s="195">
        <v>13</v>
      </c>
      <c r="I188" s="5">
        <v>68691</v>
      </c>
    </row>
    <row r="189" spans="1:9">
      <c r="A189" s="46" t="s">
        <v>115</v>
      </c>
      <c r="B189" s="23" t="s">
        <v>3113</v>
      </c>
      <c r="C189" s="195">
        <v>6</v>
      </c>
      <c r="D189" s="135">
        <v>31926857</v>
      </c>
      <c r="E189" s="5">
        <v>31937532</v>
      </c>
      <c r="F189" s="205">
        <v>7.8658999999999999</v>
      </c>
      <c r="G189" s="63">
        <v>1.8319E-15</v>
      </c>
      <c r="H189" s="195">
        <v>26</v>
      </c>
      <c r="I189" s="5">
        <v>68671</v>
      </c>
    </row>
    <row r="190" spans="1:9">
      <c r="A190" s="46" t="s">
        <v>91</v>
      </c>
      <c r="B190" s="23" t="s">
        <v>3206</v>
      </c>
      <c r="C190" s="195">
        <v>6</v>
      </c>
      <c r="D190" s="135">
        <v>31937587</v>
      </c>
      <c r="E190" s="5">
        <v>31940069</v>
      </c>
      <c r="F190" s="205">
        <v>7.5019999999999998</v>
      </c>
      <c r="G190" s="63">
        <v>3.1418999999999997E-14</v>
      </c>
      <c r="H190" s="195">
        <v>7</v>
      </c>
      <c r="I190" s="5">
        <v>68704</v>
      </c>
    </row>
    <row r="191" spans="1:9">
      <c r="A191" s="46" t="s">
        <v>107</v>
      </c>
      <c r="B191" s="23" t="s">
        <v>3106</v>
      </c>
      <c r="C191" s="195">
        <v>6</v>
      </c>
      <c r="D191" s="135">
        <v>31938868</v>
      </c>
      <c r="E191" s="5">
        <v>31950598</v>
      </c>
      <c r="F191" s="205">
        <v>7.891</v>
      </c>
      <c r="G191" s="63">
        <v>1.4988E-15</v>
      </c>
      <c r="H191" s="195">
        <v>16</v>
      </c>
      <c r="I191" s="5">
        <v>68688</v>
      </c>
    </row>
    <row r="192" spans="1:9">
      <c r="A192" s="46" t="s">
        <v>705</v>
      </c>
      <c r="B192" s="23" t="s">
        <v>3268</v>
      </c>
      <c r="C192" s="195">
        <v>6</v>
      </c>
      <c r="D192" s="135">
        <v>32006042</v>
      </c>
      <c r="E192" s="5">
        <v>32009447</v>
      </c>
      <c r="F192" s="205">
        <v>7.0842999999999998</v>
      </c>
      <c r="G192" s="63">
        <v>6.9888999999999996E-13</v>
      </c>
      <c r="H192" s="195">
        <v>5</v>
      </c>
      <c r="I192" s="5">
        <v>68435</v>
      </c>
    </row>
    <row r="193" spans="1:9">
      <c r="A193" s="46" t="s">
        <v>116</v>
      </c>
      <c r="B193" s="23" t="s">
        <v>3221</v>
      </c>
      <c r="C193" s="195">
        <v>6</v>
      </c>
      <c r="D193" s="135">
        <v>32008931</v>
      </c>
      <c r="E193" s="5">
        <v>32083111</v>
      </c>
      <c r="F193" s="205">
        <v>7.4161999999999999</v>
      </c>
      <c r="G193" s="63">
        <v>6.0285000000000005E-14</v>
      </c>
      <c r="H193" s="195">
        <v>133</v>
      </c>
      <c r="I193" s="5">
        <v>68636</v>
      </c>
    </row>
    <row r="194" spans="1:9">
      <c r="A194" s="46" t="s">
        <v>3237</v>
      </c>
      <c r="B194" s="23" t="s">
        <v>3236</v>
      </c>
      <c r="C194" s="195">
        <v>6</v>
      </c>
      <c r="D194" s="135">
        <v>32065953</v>
      </c>
      <c r="E194" s="5">
        <v>32096030</v>
      </c>
      <c r="F194" s="205">
        <v>7.2840999999999996</v>
      </c>
      <c r="G194" s="63">
        <v>1.6193E-13</v>
      </c>
      <c r="H194" s="195">
        <v>55</v>
      </c>
      <c r="I194" s="5">
        <v>68653</v>
      </c>
    </row>
    <row r="195" spans="1:9">
      <c r="A195" s="46" t="s">
        <v>3465</v>
      </c>
      <c r="B195" s="23" t="s">
        <v>3464</v>
      </c>
      <c r="C195" s="195">
        <v>6</v>
      </c>
      <c r="D195" s="135">
        <v>32096484</v>
      </c>
      <c r="E195" s="5">
        <v>32098068</v>
      </c>
      <c r="F195" s="205">
        <v>6.1093999999999999</v>
      </c>
      <c r="G195" s="63">
        <v>5.0000000000000003E-10</v>
      </c>
      <c r="H195" s="195">
        <v>5</v>
      </c>
      <c r="I195" s="5">
        <v>68692</v>
      </c>
    </row>
    <row r="196" spans="1:9">
      <c r="A196" s="46" t="s">
        <v>3288</v>
      </c>
      <c r="B196" s="23" t="s">
        <v>3287</v>
      </c>
      <c r="C196" s="195">
        <v>6</v>
      </c>
      <c r="D196" s="135">
        <v>32116136</v>
      </c>
      <c r="E196" s="5">
        <v>32122150</v>
      </c>
      <c r="F196" s="205">
        <v>6.7679999999999998</v>
      </c>
      <c r="G196" s="63">
        <v>6.5299999999999998E-12</v>
      </c>
      <c r="H196" s="195">
        <v>5</v>
      </c>
      <c r="I196" s="5">
        <v>68653</v>
      </c>
    </row>
    <row r="197" spans="1:9">
      <c r="A197" s="46" t="s">
        <v>3467</v>
      </c>
      <c r="B197" s="23" t="s">
        <v>3466</v>
      </c>
      <c r="C197" s="195">
        <v>6</v>
      </c>
      <c r="D197" s="135">
        <v>32121218</v>
      </c>
      <c r="E197" s="5">
        <v>32134011</v>
      </c>
      <c r="F197" s="205">
        <v>6.1093999999999999</v>
      </c>
      <c r="G197" s="63">
        <v>5.0000000000000003E-10</v>
      </c>
      <c r="H197" s="195">
        <v>28</v>
      </c>
      <c r="I197" s="5">
        <v>68612</v>
      </c>
    </row>
    <row r="198" spans="1:9">
      <c r="A198" s="46" t="s">
        <v>3469</v>
      </c>
      <c r="B198" s="23" t="s">
        <v>3468</v>
      </c>
      <c r="C198" s="195">
        <v>6</v>
      </c>
      <c r="D198" s="135">
        <v>32121622</v>
      </c>
      <c r="E198" s="5">
        <v>32139755</v>
      </c>
      <c r="F198" s="205">
        <v>6.1093999999999999</v>
      </c>
      <c r="G198" s="63">
        <v>5.0000000000000003E-10</v>
      </c>
      <c r="H198" s="195">
        <v>37</v>
      </c>
      <c r="I198" s="5">
        <v>68633</v>
      </c>
    </row>
    <row r="199" spans="1:9">
      <c r="A199" s="46" t="s">
        <v>3247</v>
      </c>
      <c r="B199" s="23" t="s">
        <v>3246</v>
      </c>
      <c r="C199" s="195">
        <v>6</v>
      </c>
      <c r="D199" s="135">
        <v>32132360</v>
      </c>
      <c r="E199" s="5">
        <v>32136058</v>
      </c>
      <c r="F199" s="205">
        <v>7.2355999999999998</v>
      </c>
      <c r="G199" s="63">
        <v>2.3176000000000001E-13</v>
      </c>
      <c r="H199" s="195">
        <v>5</v>
      </c>
      <c r="I199" s="5">
        <v>68662</v>
      </c>
    </row>
    <row r="200" spans="1:9">
      <c r="A200" s="46" t="s">
        <v>3471</v>
      </c>
      <c r="B200" s="23" t="s">
        <v>3470</v>
      </c>
      <c r="C200" s="195">
        <v>6</v>
      </c>
      <c r="D200" s="135">
        <v>32135989</v>
      </c>
      <c r="E200" s="5">
        <v>32145873</v>
      </c>
      <c r="F200" s="205">
        <v>6.1093999999999999</v>
      </c>
      <c r="G200" s="63">
        <v>5.0000000000000003E-10</v>
      </c>
      <c r="H200" s="195">
        <v>15</v>
      </c>
      <c r="I200" s="5">
        <v>68679</v>
      </c>
    </row>
    <row r="201" spans="1:9">
      <c r="A201" s="46" t="s">
        <v>3161</v>
      </c>
      <c r="B201" s="23" t="s">
        <v>3160</v>
      </c>
      <c r="C201" s="195">
        <v>6</v>
      </c>
      <c r="D201" s="135">
        <v>32146131</v>
      </c>
      <c r="E201" s="5">
        <v>32151930</v>
      </c>
      <c r="F201" s="205">
        <v>7.6767000000000003</v>
      </c>
      <c r="G201" s="63">
        <v>8.1600999999999994E-15</v>
      </c>
      <c r="H201" s="195">
        <v>11</v>
      </c>
      <c r="I201" s="5">
        <v>68593</v>
      </c>
    </row>
    <row r="202" spans="1:9">
      <c r="A202" s="46" t="s">
        <v>719</v>
      </c>
      <c r="B202" s="23" t="s">
        <v>3146</v>
      </c>
      <c r="C202" s="195">
        <v>6</v>
      </c>
      <c r="D202" s="135">
        <v>32148745</v>
      </c>
      <c r="E202" s="5">
        <v>32152101</v>
      </c>
      <c r="F202" s="205">
        <v>7.7210000000000001</v>
      </c>
      <c r="G202" s="63">
        <v>5.7732E-15</v>
      </c>
      <c r="H202" s="195">
        <v>8</v>
      </c>
      <c r="I202" s="5">
        <v>68541</v>
      </c>
    </row>
    <row r="203" spans="1:9">
      <c r="A203" s="46" t="s">
        <v>3094</v>
      </c>
      <c r="B203" s="23" t="s">
        <v>3093</v>
      </c>
      <c r="C203" s="195">
        <v>6</v>
      </c>
      <c r="D203" s="135">
        <v>32152512</v>
      </c>
      <c r="E203" s="5">
        <v>32157963</v>
      </c>
      <c r="F203" s="205">
        <v>8.0765999999999991</v>
      </c>
      <c r="G203" s="63">
        <v>3.3307000000000001E-16</v>
      </c>
      <c r="H203" s="195">
        <v>8</v>
      </c>
      <c r="I203" s="5">
        <v>68626</v>
      </c>
    </row>
    <row r="204" spans="1:9">
      <c r="A204" s="46" t="s">
        <v>3263</v>
      </c>
      <c r="B204" s="23" t="s">
        <v>3262</v>
      </c>
      <c r="C204" s="195">
        <v>6</v>
      </c>
      <c r="D204" s="135">
        <v>32158543</v>
      </c>
      <c r="E204" s="5">
        <v>32163300</v>
      </c>
      <c r="F204" s="205">
        <v>7.0948000000000002</v>
      </c>
      <c r="G204" s="63">
        <v>6.4781999999999996E-13</v>
      </c>
      <c r="H204" s="195">
        <v>5</v>
      </c>
      <c r="I204" s="5">
        <v>68404</v>
      </c>
    </row>
    <row r="205" spans="1:9">
      <c r="A205" s="46" t="s">
        <v>111</v>
      </c>
      <c r="B205" s="23" t="s">
        <v>3472</v>
      </c>
      <c r="C205" s="195">
        <v>6</v>
      </c>
      <c r="D205" s="135">
        <v>32162620</v>
      </c>
      <c r="E205" s="5">
        <v>32191844</v>
      </c>
      <c r="F205" s="205">
        <v>6.1093999999999999</v>
      </c>
      <c r="G205" s="63">
        <v>5.0000000000000003E-10</v>
      </c>
      <c r="H205" s="195">
        <v>111</v>
      </c>
      <c r="I205" s="5">
        <v>68591</v>
      </c>
    </row>
    <row r="206" spans="1:9">
      <c r="A206" s="46" t="s">
        <v>117</v>
      </c>
      <c r="B206" s="23" t="s">
        <v>3271</v>
      </c>
      <c r="C206" s="195">
        <v>6</v>
      </c>
      <c r="D206" s="135">
        <v>32256303</v>
      </c>
      <c r="E206" s="5">
        <v>32339684</v>
      </c>
      <c r="F206" s="205">
        <v>7.0293000000000001</v>
      </c>
      <c r="G206" s="63">
        <v>1.0381E-12</v>
      </c>
      <c r="H206" s="195">
        <v>432</v>
      </c>
      <c r="I206" s="5">
        <v>68682</v>
      </c>
    </row>
    <row r="207" spans="1:9">
      <c r="A207" s="46" t="s">
        <v>3088</v>
      </c>
      <c r="B207" s="23" t="s">
        <v>3087</v>
      </c>
      <c r="C207" s="195">
        <v>6</v>
      </c>
      <c r="D207" s="135">
        <v>32361740</v>
      </c>
      <c r="E207" s="5">
        <v>32374905</v>
      </c>
      <c r="F207" s="205">
        <v>8.1258999999999997</v>
      </c>
      <c r="G207" s="63">
        <v>2.2204E-16</v>
      </c>
      <c r="H207" s="195">
        <v>120</v>
      </c>
      <c r="I207" s="5">
        <v>68683</v>
      </c>
    </row>
    <row r="208" spans="1:9">
      <c r="A208" s="46" t="s">
        <v>3474</v>
      </c>
      <c r="B208" s="23" t="s">
        <v>3473</v>
      </c>
      <c r="C208" s="195">
        <v>6</v>
      </c>
      <c r="D208" s="135">
        <v>32407619</v>
      </c>
      <c r="E208" s="5">
        <v>32412823</v>
      </c>
      <c r="F208" s="205">
        <v>6.1093999999999999</v>
      </c>
      <c r="G208" s="63">
        <v>5.0000000000000003E-10</v>
      </c>
      <c r="H208" s="195">
        <v>29</v>
      </c>
      <c r="I208" s="5">
        <v>68662</v>
      </c>
    </row>
    <row r="209" spans="1:9">
      <c r="A209" s="46" t="s">
        <v>3181</v>
      </c>
      <c r="B209" s="23" t="s">
        <v>3180</v>
      </c>
      <c r="C209" s="195">
        <v>6</v>
      </c>
      <c r="D209" s="135">
        <v>32595956</v>
      </c>
      <c r="E209" s="5">
        <v>32614839</v>
      </c>
      <c r="F209" s="205">
        <v>7.6254999999999997</v>
      </c>
      <c r="G209" s="63">
        <v>1.2156999999999999E-14</v>
      </c>
      <c r="H209" s="195">
        <v>76</v>
      </c>
      <c r="I209" s="5">
        <v>68396</v>
      </c>
    </row>
    <row r="210" spans="1:9">
      <c r="A210" s="46" t="s">
        <v>3117</v>
      </c>
      <c r="B210" s="23" t="s">
        <v>3116</v>
      </c>
      <c r="C210" s="195">
        <v>6</v>
      </c>
      <c r="D210" s="135">
        <v>32627244</v>
      </c>
      <c r="E210" s="5">
        <v>32636160</v>
      </c>
      <c r="F210" s="205">
        <v>7.8482000000000003</v>
      </c>
      <c r="G210" s="63">
        <v>2.1093999999999999E-15</v>
      </c>
      <c r="H210" s="195">
        <v>24</v>
      </c>
      <c r="I210" s="5">
        <v>68293</v>
      </c>
    </row>
    <row r="211" spans="1:9">
      <c r="A211" s="46" t="s">
        <v>3173</v>
      </c>
      <c r="B211" s="23" t="s">
        <v>3172</v>
      </c>
      <c r="C211" s="195">
        <v>6</v>
      </c>
      <c r="D211" s="135">
        <v>32709119</v>
      </c>
      <c r="E211" s="5">
        <v>32714992</v>
      </c>
      <c r="F211" s="205">
        <v>7.6430999999999996</v>
      </c>
      <c r="G211" s="63">
        <v>1.0603E-14</v>
      </c>
      <c r="H211" s="195">
        <v>62</v>
      </c>
      <c r="I211" s="5">
        <v>68608</v>
      </c>
    </row>
    <row r="212" spans="1:9">
      <c r="A212" s="46" t="s">
        <v>750</v>
      </c>
      <c r="B212" s="23" t="s">
        <v>3185</v>
      </c>
      <c r="C212" s="195">
        <v>6</v>
      </c>
      <c r="D212" s="135">
        <v>32723875</v>
      </c>
      <c r="E212" s="5">
        <v>32731311</v>
      </c>
      <c r="F212" s="205">
        <v>7.5998999999999999</v>
      </c>
      <c r="G212" s="63">
        <v>1.4821E-14</v>
      </c>
      <c r="H212" s="195">
        <v>55</v>
      </c>
      <c r="I212" s="5">
        <v>68652</v>
      </c>
    </row>
    <row r="213" spans="1:9">
      <c r="A213" s="46" t="s">
        <v>3476</v>
      </c>
      <c r="B213" s="23" t="s">
        <v>3475</v>
      </c>
      <c r="C213" s="195">
        <v>6</v>
      </c>
      <c r="D213" s="135">
        <v>32780540</v>
      </c>
      <c r="E213" s="5">
        <v>32784825</v>
      </c>
      <c r="F213" s="205">
        <v>6.1093999999999999</v>
      </c>
      <c r="G213" s="63">
        <v>5.0000000000000003E-10</v>
      </c>
      <c r="H213" s="195">
        <v>35</v>
      </c>
      <c r="I213" s="5">
        <v>68713</v>
      </c>
    </row>
    <row r="214" spans="1:9">
      <c r="A214" s="46" t="s">
        <v>758</v>
      </c>
      <c r="B214" s="23" t="s">
        <v>3159</v>
      </c>
      <c r="C214" s="195">
        <v>6</v>
      </c>
      <c r="D214" s="135">
        <v>32781544</v>
      </c>
      <c r="E214" s="5">
        <v>32806599</v>
      </c>
      <c r="F214" s="205">
        <v>7.6811999999999996</v>
      </c>
      <c r="G214" s="63">
        <v>7.8826000000000007E-15</v>
      </c>
      <c r="H214" s="195">
        <v>215</v>
      </c>
      <c r="I214" s="5">
        <v>68646</v>
      </c>
    </row>
    <row r="215" spans="1:9">
      <c r="A215" s="46" t="s">
        <v>758</v>
      </c>
      <c r="B215" s="23" t="s">
        <v>3233</v>
      </c>
      <c r="C215" s="195">
        <v>6</v>
      </c>
      <c r="D215" s="135">
        <v>32789610</v>
      </c>
      <c r="E215" s="5">
        <v>32806557</v>
      </c>
      <c r="F215" s="205">
        <v>7.3266999999999998</v>
      </c>
      <c r="G215" s="63">
        <v>1.1791E-13</v>
      </c>
      <c r="H215" s="195">
        <v>145</v>
      </c>
      <c r="I215" s="5">
        <v>68623</v>
      </c>
    </row>
    <row r="216" spans="1:9">
      <c r="A216" s="46" t="s">
        <v>3131</v>
      </c>
      <c r="B216" s="23" t="s">
        <v>3130</v>
      </c>
      <c r="C216" s="195">
        <v>6</v>
      </c>
      <c r="D216" s="135">
        <v>32808494</v>
      </c>
      <c r="E216" s="5">
        <v>32812480</v>
      </c>
      <c r="F216" s="205">
        <v>7.7731000000000003</v>
      </c>
      <c r="G216" s="63">
        <v>3.8302999999999999E-15</v>
      </c>
      <c r="H216" s="195">
        <v>19</v>
      </c>
      <c r="I216" s="5">
        <v>68697</v>
      </c>
    </row>
    <row r="217" spans="1:9">
      <c r="A217" s="46" t="s">
        <v>774</v>
      </c>
      <c r="B217" s="23" t="s">
        <v>3245</v>
      </c>
      <c r="C217" s="195">
        <v>6</v>
      </c>
      <c r="D217" s="135">
        <v>32811913</v>
      </c>
      <c r="E217" s="5">
        <v>32827362</v>
      </c>
      <c r="F217" s="205">
        <v>7.2356999999999996</v>
      </c>
      <c r="G217" s="63">
        <v>2.3153999999999999E-13</v>
      </c>
      <c r="H217" s="195">
        <v>119</v>
      </c>
      <c r="I217" s="5">
        <v>68702</v>
      </c>
    </row>
    <row r="218" spans="1:9">
      <c r="A218" s="46" t="s">
        <v>3478</v>
      </c>
      <c r="B218" s="23" t="s">
        <v>3477</v>
      </c>
      <c r="C218" s="195">
        <v>6</v>
      </c>
      <c r="D218" s="135">
        <v>32812986</v>
      </c>
      <c r="E218" s="5">
        <v>32821755</v>
      </c>
      <c r="F218" s="205">
        <v>6.1093999999999999</v>
      </c>
      <c r="G218" s="63">
        <v>5.0000000000000003E-10</v>
      </c>
      <c r="H218" s="195">
        <v>82</v>
      </c>
      <c r="I218" s="5">
        <v>68706</v>
      </c>
    </row>
    <row r="219" spans="1:9">
      <c r="A219" s="46" t="s">
        <v>784</v>
      </c>
      <c r="B219" s="23" t="s">
        <v>3479</v>
      </c>
      <c r="C219" s="195">
        <v>6</v>
      </c>
      <c r="D219" s="135">
        <v>32902406</v>
      </c>
      <c r="E219" s="5">
        <v>32908847</v>
      </c>
      <c r="F219" s="205">
        <v>6.1093999999999999</v>
      </c>
      <c r="G219" s="63">
        <v>5.0000000000000003E-10</v>
      </c>
      <c r="H219" s="195">
        <v>37</v>
      </c>
      <c r="I219" s="5">
        <v>68628</v>
      </c>
    </row>
    <row r="220" spans="1:9">
      <c r="A220" s="46" t="s">
        <v>3481</v>
      </c>
      <c r="B220" s="23" t="s">
        <v>3480</v>
      </c>
      <c r="C220" s="195">
        <v>6</v>
      </c>
      <c r="D220" s="135">
        <v>32905141</v>
      </c>
      <c r="E220" s="5">
        <v>32920899</v>
      </c>
      <c r="F220" s="205">
        <v>6.1093999999999999</v>
      </c>
      <c r="G220" s="63">
        <v>5.0000000000000003E-10</v>
      </c>
      <c r="H220" s="195">
        <v>85</v>
      </c>
      <c r="I220" s="5">
        <v>68623</v>
      </c>
    </row>
    <row r="221" spans="1:9">
      <c r="A221" s="46" t="s">
        <v>790</v>
      </c>
      <c r="B221" s="23" t="s">
        <v>3244</v>
      </c>
      <c r="C221" s="195">
        <v>6</v>
      </c>
      <c r="D221" s="135">
        <v>32916390</v>
      </c>
      <c r="E221" s="5">
        <v>32936871</v>
      </c>
      <c r="F221" s="205">
        <v>7.2453000000000003</v>
      </c>
      <c r="G221" s="63">
        <v>2.1571999999999999E-13</v>
      </c>
      <c r="H221" s="195">
        <v>83</v>
      </c>
      <c r="I221" s="5">
        <v>68674</v>
      </c>
    </row>
    <row r="222" spans="1:9">
      <c r="A222" s="46" t="s">
        <v>796</v>
      </c>
      <c r="B222" s="23" t="s">
        <v>3153</v>
      </c>
      <c r="C222" s="195">
        <v>6</v>
      </c>
      <c r="D222" s="135">
        <v>32936437</v>
      </c>
      <c r="E222" s="5">
        <v>32949282</v>
      </c>
      <c r="F222" s="205">
        <v>7.7115</v>
      </c>
      <c r="G222" s="63">
        <v>6.2172000000000001E-15</v>
      </c>
      <c r="H222" s="195">
        <v>68</v>
      </c>
      <c r="I222" s="5">
        <v>68636</v>
      </c>
    </row>
    <row r="223" spans="1:9">
      <c r="A223" s="46" t="s">
        <v>3483</v>
      </c>
      <c r="B223" s="23" t="s">
        <v>3482</v>
      </c>
      <c r="C223" s="195">
        <v>6</v>
      </c>
      <c r="D223" s="135">
        <v>32971955</v>
      </c>
      <c r="E223" s="5">
        <v>32977389</v>
      </c>
      <c r="F223" s="205">
        <v>6.1093999999999999</v>
      </c>
      <c r="G223" s="63">
        <v>5.0000000000000003E-10</v>
      </c>
      <c r="H223" s="195">
        <v>40</v>
      </c>
      <c r="I223" s="5">
        <v>68612</v>
      </c>
    </row>
    <row r="224" spans="1:9">
      <c r="A224" s="46" t="s">
        <v>3251</v>
      </c>
      <c r="B224" s="23" t="s">
        <v>3250</v>
      </c>
      <c r="C224" s="195">
        <v>6</v>
      </c>
      <c r="D224" s="135">
        <v>33032346</v>
      </c>
      <c r="E224" s="5">
        <v>33048552</v>
      </c>
      <c r="F224" s="205">
        <v>7.1905000000000001</v>
      </c>
      <c r="G224" s="63">
        <v>3.228E-13</v>
      </c>
      <c r="H224" s="195">
        <v>223</v>
      </c>
      <c r="I224" s="5">
        <v>68598</v>
      </c>
    </row>
    <row r="225" spans="1:9">
      <c r="A225" s="46" t="s">
        <v>3203</v>
      </c>
      <c r="B225" s="23" t="s">
        <v>3202</v>
      </c>
      <c r="C225" s="195">
        <v>6</v>
      </c>
      <c r="D225" s="135">
        <v>33043703</v>
      </c>
      <c r="E225" s="5">
        <v>33054978</v>
      </c>
      <c r="F225" s="205">
        <v>7.5103999999999997</v>
      </c>
      <c r="G225" s="63">
        <v>2.9475999999999999E-14</v>
      </c>
      <c r="H225" s="195">
        <v>157</v>
      </c>
      <c r="I225" s="5">
        <v>68561</v>
      </c>
    </row>
    <row r="226" spans="1:9">
      <c r="A226" s="46" t="s">
        <v>803</v>
      </c>
      <c r="B226" s="23" t="s">
        <v>3278</v>
      </c>
      <c r="C226" s="195">
        <v>6</v>
      </c>
      <c r="D226" s="135">
        <v>33130458</v>
      </c>
      <c r="E226" s="5">
        <v>33160276</v>
      </c>
      <c r="F226" s="205">
        <v>6.8826999999999998</v>
      </c>
      <c r="G226" s="63">
        <v>2.9369000000000001E-12</v>
      </c>
      <c r="H226" s="195">
        <v>89</v>
      </c>
      <c r="I226" s="5">
        <v>68619</v>
      </c>
    </row>
    <row r="227" spans="1:9">
      <c r="A227" s="46" t="s">
        <v>3328</v>
      </c>
      <c r="B227" s="23" t="s">
        <v>3327</v>
      </c>
      <c r="C227" s="195">
        <v>6</v>
      </c>
      <c r="D227" s="135">
        <v>33161365</v>
      </c>
      <c r="E227" s="5">
        <v>33168630</v>
      </c>
      <c r="F227" s="205">
        <v>6.2095000000000002</v>
      </c>
      <c r="G227" s="63">
        <v>2.6568999999999999E-10</v>
      </c>
      <c r="H227" s="195">
        <v>11</v>
      </c>
      <c r="I227" s="5">
        <v>68591</v>
      </c>
    </row>
    <row r="228" spans="1:9">
      <c r="A228" s="46" t="s">
        <v>3086</v>
      </c>
      <c r="B228" s="23" t="s">
        <v>3085</v>
      </c>
      <c r="C228" s="195">
        <v>6</v>
      </c>
      <c r="D228" s="135">
        <v>33176272</v>
      </c>
      <c r="E228" s="5">
        <v>33180499</v>
      </c>
      <c r="F228" s="205">
        <v>8.2095000000000002</v>
      </c>
      <c r="G228" s="63">
        <v>1.1102E-16</v>
      </c>
      <c r="H228" s="195">
        <v>8</v>
      </c>
      <c r="I228" s="5">
        <v>68616</v>
      </c>
    </row>
    <row r="229" spans="1:9">
      <c r="A229" s="46" t="s">
        <v>3493</v>
      </c>
      <c r="B229" s="23" t="s">
        <v>3492</v>
      </c>
      <c r="C229" s="195">
        <v>6</v>
      </c>
      <c r="D229" s="135">
        <v>33218049</v>
      </c>
      <c r="E229" s="5">
        <v>33239824</v>
      </c>
      <c r="F229" s="205">
        <v>6.0594999999999999</v>
      </c>
      <c r="G229" s="63">
        <v>6.8253000000000002E-10</v>
      </c>
      <c r="H229" s="195">
        <v>51</v>
      </c>
      <c r="I229" s="5">
        <v>68591</v>
      </c>
    </row>
    <row r="230" spans="1:9">
      <c r="A230" s="46" t="s">
        <v>3286</v>
      </c>
      <c r="B230" s="23" t="s">
        <v>3285</v>
      </c>
      <c r="C230" s="195">
        <v>6</v>
      </c>
      <c r="D230" s="135">
        <v>33239787</v>
      </c>
      <c r="E230" s="5">
        <v>33244287</v>
      </c>
      <c r="F230" s="205">
        <v>6.7949000000000002</v>
      </c>
      <c r="G230" s="63">
        <v>5.4212000000000004E-12</v>
      </c>
      <c r="H230" s="195">
        <v>16</v>
      </c>
      <c r="I230" s="5">
        <v>68699</v>
      </c>
    </row>
    <row r="231" spans="1:9">
      <c r="A231" s="46" t="s">
        <v>3189</v>
      </c>
      <c r="B231" s="23" t="s">
        <v>3188</v>
      </c>
      <c r="C231" s="195">
        <v>6</v>
      </c>
      <c r="D231" s="135">
        <v>33244917</v>
      </c>
      <c r="E231" s="5">
        <v>33252609</v>
      </c>
      <c r="F231" s="205">
        <v>7.5831</v>
      </c>
      <c r="G231" s="63">
        <v>1.6875000000000001E-14</v>
      </c>
      <c r="H231" s="195">
        <v>13</v>
      </c>
      <c r="I231" s="5">
        <v>68484</v>
      </c>
    </row>
    <row r="232" spans="1:9">
      <c r="A232" s="46" t="s">
        <v>3306</v>
      </c>
      <c r="B232" s="23" t="s">
        <v>3305</v>
      </c>
      <c r="C232" s="195">
        <v>6</v>
      </c>
      <c r="D232" s="135">
        <v>33246885</v>
      </c>
      <c r="E232" s="5">
        <v>33257304</v>
      </c>
      <c r="F232" s="205">
        <v>6.5248999999999997</v>
      </c>
      <c r="G232" s="63">
        <v>3.4029000000000002E-11</v>
      </c>
      <c r="H232" s="195">
        <v>23</v>
      </c>
      <c r="I232" s="5">
        <v>68545</v>
      </c>
    </row>
    <row r="233" spans="1:9">
      <c r="A233" s="46" t="s">
        <v>3497</v>
      </c>
      <c r="B233" s="23" t="s">
        <v>3496</v>
      </c>
      <c r="C233" s="195">
        <v>6</v>
      </c>
      <c r="D233" s="135">
        <v>33257079</v>
      </c>
      <c r="E233" s="5">
        <v>33266178</v>
      </c>
      <c r="F233" s="205">
        <v>5.9377000000000004</v>
      </c>
      <c r="G233" s="63">
        <v>1.4449E-9</v>
      </c>
      <c r="H233" s="195">
        <v>5</v>
      </c>
      <c r="I233" s="5">
        <v>68696</v>
      </c>
    </row>
    <row r="234" spans="1:9">
      <c r="A234" s="46" t="s">
        <v>3485</v>
      </c>
      <c r="B234" s="23" t="s">
        <v>3484</v>
      </c>
      <c r="C234" s="195">
        <v>6</v>
      </c>
      <c r="D234" s="135">
        <v>33259431</v>
      </c>
      <c r="E234" s="5">
        <v>33267101</v>
      </c>
      <c r="F234" s="205">
        <v>6.1093999999999999</v>
      </c>
      <c r="G234" s="63">
        <v>5.0000000000000003E-10</v>
      </c>
      <c r="H234" s="195">
        <v>2</v>
      </c>
      <c r="I234" s="5">
        <v>68697</v>
      </c>
    </row>
    <row r="235" spans="1:9">
      <c r="A235" s="46" t="s">
        <v>3261</v>
      </c>
      <c r="B235" s="23" t="s">
        <v>3260</v>
      </c>
      <c r="C235" s="195">
        <v>6</v>
      </c>
      <c r="D235" s="135">
        <v>33267471</v>
      </c>
      <c r="E235" s="5">
        <v>33282164</v>
      </c>
      <c r="F235" s="205">
        <v>7.1104000000000003</v>
      </c>
      <c r="G235" s="63">
        <v>5.7858999999999996E-13</v>
      </c>
      <c r="H235" s="195">
        <v>24</v>
      </c>
      <c r="I235" s="5">
        <v>68582</v>
      </c>
    </row>
    <row r="236" spans="1:9">
      <c r="A236" s="46" t="s">
        <v>3525</v>
      </c>
      <c r="B236" s="23" t="s">
        <v>3524</v>
      </c>
      <c r="C236" s="195">
        <v>6</v>
      </c>
      <c r="D236" s="135">
        <v>33282183</v>
      </c>
      <c r="E236" s="5">
        <v>33285719</v>
      </c>
      <c r="F236" s="205">
        <v>5.2069000000000001</v>
      </c>
      <c r="G236" s="63">
        <v>9.5999999999999999E-8</v>
      </c>
      <c r="H236" s="195">
        <v>4</v>
      </c>
      <c r="I236" s="5">
        <v>68693</v>
      </c>
    </row>
    <row r="237" spans="1:9">
      <c r="A237" s="46" t="s">
        <v>3322</v>
      </c>
      <c r="B237" s="23" t="s">
        <v>3321</v>
      </c>
      <c r="C237" s="195">
        <v>6</v>
      </c>
      <c r="D237" s="135">
        <v>33286335</v>
      </c>
      <c r="E237" s="5">
        <v>33297046</v>
      </c>
      <c r="F237" s="205">
        <v>6.2497999999999996</v>
      </c>
      <c r="G237" s="63">
        <v>2.0551E-10</v>
      </c>
      <c r="H237" s="195">
        <v>12</v>
      </c>
      <c r="I237" s="5">
        <v>68611</v>
      </c>
    </row>
    <row r="238" spans="1:9">
      <c r="A238" s="46" t="s">
        <v>3316</v>
      </c>
      <c r="B238" s="23" t="s">
        <v>3315</v>
      </c>
      <c r="C238" s="195">
        <v>6</v>
      </c>
      <c r="D238" s="135">
        <v>33359313</v>
      </c>
      <c r="E238" s="5">
        <v>33377701</v>
      </c>
      <c r="F238" s="205">
        <v>6.3970000000000002</v>
      </c>
      <c r="G238" s="63">
        <v>7.9220999999999995E-11</v>
      </c>
      <c r="H238" s="195">
        <v>36</v>
      </c>
      <c r="I238" s="5">
        <v>68543</v>
      </c>
    </row>
    <row r="239" spans="1:9">
      <c r="A239" s="46" t="s">
        <v>3511</v>
      </c>
      <c r="B239" s="23" t="s">
        <v>3510</v>
      </c>
      <c r="C239" s="195">
        <v>6</v>
      </c>
      <c r="D239" s="135">
        <v>33384219</v>
      </c>
      <c r="E239" s="5">
        <v>33386094</v>
      </c>
      <c r="F239" s="205">
        <v>5.5442</v>
      </c>
      <c r="G239" s="63">
        <v>1.4765E-8</v>
      </c>
      <c r="H239" s="195">
        <v>3</v>
      </c>
      <c r="I239" s="5">
        <v>68687</v>
      </c>
    </row>
    <row r="240" spans="1:9">
      <c r="A240" s="46" t="s">
        <v>3302</v>
      </c>
      <c r="B240" s="23" t="s">
        <v>3301</v>
      </c>
      <c r="C240" s="195">
        <v>6</v>
      </c>
      <c r="D240" s="135">
        <v>33387847</v>
      </c>
      <c r="E240" s="5">
        <v>33421466</v>
      </c>
      <c r="F240" s="205">
        <v>6.5446999999999997</v>
      </c>
      <c r="G240" s="63">
        <v>2.9805000000000001E-11</v>
      </c>
      <c r="H240" s="195">
        <v>44</v>
      </c>
      <c r="I240" s="5">
        <v>68511</v>
      </c>
    </row>
    <row r="241" spans="1:9">
      <c r="A241" s="46" t="s">
        <v>3521</v>
      </c>
      <c r="B241" s="23" t="s">
        <v>3520</v>
      </c>
      <c r="C241" s="195">
        <v>6</v>
      </c>
      <c r="D241" s="135">
        <v>33422356</v>
      </c>
      <c r="E241" s="5">
        <v>33425325</v>
      </c>
      <c r="F241" s="205">
        <v>5.2370999999999999</v>
      </c>
      <c r="G241" s="63">
        <v>8.1558999999999996E-8</v>
      </c>
      <c r="H241" s="195">
        <v>4</v>
      </c>
      <c r="I241" s="5">
        <v>68575</v>
      </c>
    </row>
    <row r="242" spans="1:9">
      <c r="A242" s="46" t="s">
        <v>3495</v>
      </c>
      <c r="B242" s="23" t="s">
        <v>3494</v>
      </c>
      <c r="C242" s="195">
        <v>6</v>
      </c>
      <c r="D242" s="135">
        <v>33540329</v>
      </c>
      <c r="E242" s="5">
        <v>33548019</v>
      </c>
      <c r="F242" s="205">
        <v>6.0194000000000001</v>
      </c>
      <c r="G242" s="63">
        <v>8.7558999999999997E-10</v>
      </c>
      <c r="H242" s="195">
        <v>20</v>
      </c>
      <c r="I242" s="5">
        <v>68505</v>
      </c>
    </row>
    <row r="243" spans="1:9">
      <c r="A243" s="46" t="s">
        <v>3249</v>
      </c>
      <c r="B243" s="23" t="s">
        <v>3248</v>
      </c>
      <c r="C243" s="195">
        <v>6</v>
      </c>
      <c r="D243" s="135">
        <v>33551515</v>
      </c>
      <c r="E243" s="5">
        <v>33556803</v>
      </c>
      <c r="F243" s="205">
        <v>7.2106000000000003</v>
      </c>
      <c r="G243" s="63">
        <v>2.7855000000000001E-13</v>
      </c>
      <c r="H243" s="195">
        <v>16</v>
      </c>
      <c r="I243" s="5">
        <v>68338</v>
      </c>
    </row>
    <row r="244" spans="1:9">
      <c r="A244" s="46" t="s">
        <v>3487</v>
      </c>
      <c r="B244" s="23" t="s">
        <v>3486</v>
      </c>
      <c r="C244" s="195">
        <v>6</v>
      </c>
      <c r="D244" s="135">
        <v>33588142</v>
      </c>
      <c r="E244" s="5">
        <v>33664351</v>
      </c>
      <c r="F244" s="205">
        <v>6.1093999999999999</v>
      </c>
      <c r="G244" s="63">
        <v>5.0000000000000003E-10</v>
      </c>
      <c r="H244" s="195">
        <v>240</v>
      </c>
      <c r="I244" s="5">
        <v>68301</v>
      </c>
    </row>
    <row r="245" spans="1:9">
      <c r="A245" s="46" t="s">
        <v>3163</v>
      </c>
      <c r="B245" s="23" t="s">
        <v>3162</v>
      </c>
      <c r="C245" s="195">
        <v>6</v>
      </c>
      <c r="D245" s="135">
        <v>33662070</v>
      </c>
      <c r="E245" s="5">
        <v>33679504</v>
      </c>
      <c r="F245" s="205">
        <v>7.6691000000000003</v>
      </c>
      <c r="G245" s="63">
        <v>8.6596999999999999E-15</v>
      </c>
      <c r="H245" s="195">
        <v>61</v>
      </c>
      <c r="I245" s="5">
        <v>68566</v>
      </c>
    </row>
    <row r="246" spans="1:9">
      <c r="A246" s="46" t="s">
        <v>3489</v>
      </c>
      <c r="B246" s="23" t="s">
        <v>3488</v>
      </c>
      <c r="C246" s="195">
        <v>6</v>
      </c>
      <c r="D246" s="135">
        <v>33689444</v>
      </c>
      <c r="E246" s="5">
        <v>33714762</v>
      </c>
      <c r="F246" s="205">
        <v>6.1093999999999999</v>
      </c>
      <c r="G246" s="63">
        <v>5.0000000000000003E-10</v>
      </c>
      <c r="H246" s="195">
        <v>84</v>
      </c>
      <c r="I246" s="5">
        <v>68323</v>
      </c>
    </row>
    <row r="247" spans="1:9">
      <c r="A247" s="46" t="s">
        <v>3537</v>
      </c>
      <c r="B247" s="23" t="s">
        <v>3536</v>
      </c>
      <c r="C247" s="195">
        <v>6</v>
      </c>
      <c r="D247" s="135">
        <v>33738979</v>
      </c>
      <c r="E247" s="5">
        <v>33756913</v>
      </c>
      <c r="F247" s="205">
        <v>5.0608000000000004</v>
      </c>
      <c r="G247" s="63">
        <v>2.0870000000000001E-7</v>
      </c>
      <c r="H247" s="195">
        <v>64</v>
      </c>
      <c r="I247" s="5">
        <v>68632</v>
      </c>
    </row>
    <row r="248" spans="1:9">
      <c r="A248" s="46" t="s">
        <v>3543</v>
      </c>
      <c r="B248" s="23" t="s">
        <v>3542</v>
      </c>
      <c r="C248" s="195">
        <v>6</v>
      </c>
      <c r="D248" s="135">
        <v>33989628</v>
      </c>
      <c r="E248" s="5">
        <v>34123399</v>
      </c>
      <c r="F248" s="205">
        <v>4.8994</v>
      </c>
      <c r="G248" s="63">
        <v>4.8052999999999998E-7</v>
      </c>
      <c r="H248" s="195">
        <v>324</v>
      </c>
      <c r="I248" s="5">
        <v>68434</v>
      </c>
    </row>
    <row r="249" spans="1:9">
      <c r="A249" s="46" t="s">
        <v>3326</v>
      </c>
      <c r="B249" s="23" t="s">
        <v>3325</v>
      </c>
      <c r="C249" s="195">
        <v>6</v>
      </c>
      <c r="D249" s="135">
        <v>34433916</v>
      </c>
      <c r="E249" s="5">
        <v>34503006</v>
      </c>
      <c r="F249" s="205">
        <v>6.2314999999999996</v>
      </c>
      <c r="G249" s="63">
        <v>2.3099E-10</v>
      </c>
      <c r="H249" s="195">
        <v>75</v>
      </c>
      <c r="I249" s="5">
        <v>68345</v>
      </c>
    </row>
    <row r="250" spans="1:9">
      <c r="A250" s="46" t="s">
        <v>3324</v>
      </c>
      <c r="B250" s="23" t="s">
        <v>3323</v>
      </c>
      <c r="C250" s="195">
        <v>6</v>
      </c>
      <c r="D250" s="135">
        <v>34505579</v>
      </c>
      <c r="E250" s="5">
        <v>34524110</v>
      </c>
      <c r="F250" s="205">
        <v>6.2409999999999997</v>
      </c>
      <c r="G250" s="63">
        <v>2.1739000000000001E-10</v>
      </c>
      <c r="H250" s="195">
        <v>17</v>
      </c>
      <c r="I250" s="5">
        <v>68174</v>
      </c>
    </row>
    <row r="251" spans="1:9">
      <c r="A251" s="46" t="s">
        <v>3547</v>
      </c>
      <c r="B251" s="23" t="s">
        <v>3546</v>
      </c>
      <c r="C251" s="195">
        <v>6</v>
      </c>
      <c r="D251" s="135">
        <v>34555065</v>
      </c>
      <c r="E251" s="5">
        <v>34664636</v>
      </c>
      <c r="F251" s="205">
        <v>4.8380000000000001</v>
      </c>
      <c r="G251" s="63">
        <v>6.5565999999999998E-7</v>
      </c>
      <c r="H251" s="195">
        <v>176</v>
      </c>
      <c r="I251" s="5">
        <v>68395</v>
      </c>
    </row>
    <row r="252" spans="1:9">
      <c r="A252" s="46" t="s">
        <v>3533</v>
      </c>
      <c r="B252" s="23" t="s">
        <v>3532</v>
      </c>
      <c r="C252" s="195">
        <v>6</v>
      </c>
      <c r="D252" s="135">
        <v>34857042</v>
      </c>
      <c r="E252" s="5">
        <v>35059179</v>
      </c>
      <c r="F252" s="205">
        <v>5.0984999999999996</v>
      </c>
      <c r="G252" s="63">
        <v>1.7114999999999999E-7</v>
      </c>
      <c r="H252" s="195">
        <v>407</v>
      </c>
      <c r="I252" s="5">
        <v>68581</v>
      </c>
    </row>
    <row r="253" spans="1:9">
      <c r="A253" s="46" t="s">
        <v>3549</v>
      </c>
      <c r="B253" s="23" t="s">
        <v>3548</v>
      </c>
      <c r="C253" s="195">
        <v>6</v>
      </c>
      <c r="D253" s="135">
        <v>35310335</v>
      </c>
      <c r="E253" s="5">
        <v>35395968</v>
      </c>
      <c r="F253" s="205">
        <v>4.8345000000000002</v>
      </c>
      <c r="G253" s="63">
        <v>6.6753000000000005E-7</v>
      </c>
      <c r="H253" s="195">
        <v>170</v>
      </c>
      <c r="I253" s="5">
        <v>68591</v>
      </c>
    </row>
    <row r="254" spans="1:9">
      <c r="A254" s="46" t="s">
        <v>3517</v>
      </c>
      <c r="B254" s="23" t="s">
        <v>3516</v>
      </c>
      <c r="C254" s="195">
        <v>6</v>
      </c>
      <c r="D254" s="135">
        <v>35436185</v>
      </c>
      <c r="E254" s="5">
        <v>35438562</v>
      </c>
      <c r="F254" s="205">
        <v>5.4260999999999999</v>
      </c>
      <c r="G254" s="63">
        <v>2.8794E-8</v>
      </c>
      <c r="H254" s="195">
        <v>5</v>
      </c>
      <c r="I254" s="5">
        <v>68598</v>
      </c>
    </row>
    <row r="255" spans="1:9">
      <c r="A255" s="46" t="s">
        <v>3507</v>
      </c>
      <c r="B255" s="23" t="s">
        <v>3506</v>
      </c>
      <c r="C255" s="195">
        <v>6</v>
      </c>
      <c r="D255" s="135">
        <v>35441374</v>
      </c>
      <c r="E255" s="5">
        <v>35464853</v>
      </c>
      <c r="F255" s="205">
        <v>5.5739000000000001</v>
      </c>
      <c r="G255" s="63">
        <v>1.2452E-8</v>
      </c>
      <c r="H255" s="195">
        <v>27</v>
      </c>
      <c r="I255" s="5">
        <v>68214</v>
      </c>
    </row>
    <row r="256" spans="1:9">
      <c r="A256" s="46" t="s">
        <v>3555</v>
      </c>
      <c r="B256" s="23" t="s">
        <v>3554</v>
      </c>
      <c r="C256" s="195">
        <v>6</v>
      </c>
      <c r="D256" s="135">
        <v>35465651</v>
      </c>
      <c r="E256" s="5">
        <v>35480715</v>
      </c>
      <c r="F256" s="205">
        <v>4.5949</v>
      </c>
      <c r="G256" s="63">
        <v>2.1646999999999998E-6</v>
      </c>
      <c r="H256" s="195">
        <v>48</v>
      </c>
      <c r="I256" s="5">
        <v>68565</v>
      </c>
    </row>
    <row r="257" spans="1:9">
      <c r="A257" s="46" t="s">
        <v>3541</v>
      </c>
      <c r="B257" s="23" t="s">
        <v>3540</v>
      </c>
      <c r="C257" s="195">
        <v>6</v>
      </c>
      <c r="D257" s="135">
        <v>35541362</v>
      </c>
      <c r="E257" s="5">
        <v>35696360</v>
      </c>
      <c r="F257" s="205">
        <v>5.0068999999999999</v>
      </c>
      <c r="G257" s="63">
        <v>2.7663000000000001E-7</v>
      </c>
      <c r="H257" s="195">
        <v>179</v>
      </c>
      <c r="I257" s="5">
        <v>68459</v>
      </c>
    </row>
    <row r="258" spans="1:9">
      <c r="A258" s="46" t="s">
        <v>3330</v>
      </c>
      <c r="B258" s="23" t="s">
        <v>3329</v>
      </c>
      <c r="C258" s="195">
        <v>6</v>
      </c>
      <c r="D258" s="135">
        <v>35704809</v>
      </c>
      <c r="E258" s="5">
        <v>35716856</v>
      </c>
      <c r="F258" s="205">
        <v>6.2088999999999999</v>
      </c>
      <c r="G258" s="63">
        <v>2.6683999999999998E-10</v>
      </c>
      <c r="H258" s="195">
        <v>8</v>
      </c>
      <c r="I258" s="5">
        <v>68248</v>
      </c>
    </row>
    <row r="259" spans="1:9">
      <c r="A259" s="46" t="s">
        <v>3503</v>
      </c>
      <c r="B259" s="23" t="s">
        <v>3502</v>
      </c>
      <c r="C259" s="195">
        <v>6</v>
      </c>
      <c r="D259" s="135">
        <v>35762759</v>
      </c>
      <c r="E259" s="5">
        <v>35765088</v>
      </c>
      <c r="F259" s="205">
        <v>5.6872999999999996</v>
      </c>
      <c r="G259" s="63">
        <v>6.4527999999999999E-9</v>
      </c>
      <c r="H259" s="195">
        <v>2</v>
      </c>
      <c r="I259" s="5">
        <v>67902</v>
      </c>
    </row>
    <row r="260" spans="1:9">
      <c r="A260" s="46" t="s">
        <v>3300</v>
      </c>
      <c r="B260" s="23" t="s">
        <v>3299</v>
      </c>
      <c r="C260" s="195">
        <v>12</v>
      </c>
      <c r="D260" s="135">
        <v>7072408</v>
      </c>
      <c r="E260" s="5">
        <v>7105520</v>
      </c>
      <c r="F260" s="205">
        <v>6.577</v>
      </c>
      <c r="G260" s="63">
        <v>2.4003000000000001E-11</v>
      </c>
      <c r="H260" s="195">
        <v>29</v>
      </c>
      <c r="I260" s="5">
        <v>68539</v>
      </c>
    </row>
    <row r="261" spans="1:9">
      <c r="A261" s="46" t="s">
        <v>3501</v>
      </c>
      <c r="B261" s="23" t="s">
        <v>3500</v>
      </c>
      <c r="C261" s="195">
        <v>12</v>
      </c>
      <c r="D261" s="135">
        <v>7074490</v>
      </c>
      <c r="E261" s="5">
        <v>7079988</v>
      </c>
      <c r="F261" s="205">
        <v>5.8731999999999998</v>
      </c>
      <c r="G261" s="63">
        <v>2.1375000000000001E-9</v>
      </c>
      <c r="H261" s="195">
        <v>5</v>
      </c>
      <c r="I261" s="5">
        <v>68419</v>
      </c>
    </row>
    <row r="262" spans="1:9">
      <c r="A262" s="46" t="s">
        <v>3304</v>
      </c>
      <c r="B262" s="23" t="s">
        <v>3303</v>
      </c>
      <c r="C262" s="195">
        <v>12</v>
      </c>
      <c r="D262" s="135">
        <v>7085348</v>
      </c>
      <c r="E262" s="5">
        <v>7125814</v>
      </c>
      <c r="F262" s="205">
        <v>6.5423999999999998</v>
      </c>
      <c r="G262" s="63">
        <v>3.0276999999999998E-11</v>
      </c>
      <c r="H262" s="195">
        <v>36</v>
      </c>
      <c r="I262" s="5">
        <v>68630</v>
      </c>
    </row>
    <row r="263" spans="1:9">
      <c r="A263" s="46" t="s">
        <v>3491</v>
      </c>
      <c r="B263" s="23" t="s">
        <v>3490</v>
      </c>
      <c r="C263" s="195">
        <v>12</v>
      </c>
      <c r="D263" s="135">
        <v>7096351</v>
      </c>
      <c r="E263" s="5">
        <v>7178336</v>
      </c>
      <c r="F263" s="205">
        <v>6.1093999999999999</v>
      </c>
      <c r="G263" s="63">
        <v>5.0000000000000003E-10</v>
      </c>
      <c r="H263" s="195">
        <v>118</v>
      </c>
      <c r="I263" s="5">
        <v>68350</v>
      </c>
    </row>
    <row r="264" spans="1:9">
      <c r="A264" s="46" t="s">
        <v>3545</v>
      </c>
      <c r="B264" s="23" t="s">
        <v>3544</v>
      </c>
      <c r="C264" s="195">
        <v>12</v>
      </c>
      <c r="D264" s="135">
        <v>7242183</v>
      </c>
      <c r="E264" s="5">
        <v>7261869</v>
      </c>
      <c r="F264" s="205">
        <v>4.8628999999999998</v>
      </c>
      <c r="G264" s="63">
        <v>5.7831999999999995E-7</v>
      </c>
      <c r="H264" s="195">
        <v>50</v>
      </c>
      <c r="I264" s="5">
        <v>68368</v>
      </c>
    </row>
    <row r="265" spans="1:9">
      <c r="A265" s="47" t="s">
        <v>3519</v>
      </c>
      <c r="B265" s="192" t="s">
        <v>3518</v>
      </c>
      <c r="C265" s="193">
        <v>16</v>
      </c>
      <c r="D265" s="137">
        <v>55689516</v>
      </c>
      <c r="E265" s="6">
        <v>55740104</v>
      </c>
      <c r="F265" s="206">
        <v>5.3513000000000002</v>
      </c>
      <c r="G265" s="61">
        <v>4.3661999999999997E-8</v>
      </c>
      <c r="H265" s="193">
        <v>88</v>
      </c>
      <c r="I265" s="6">
        <v>68254</v>
      </c>
    </row>
    <row r="267" spans="1:9">
      <c r="A267" s="517" t="s">
        <v>3634</v>
      </c>
      <c r="B267" s="517"/>
      <c r="C267" s="517"/>
      <c r="D267" s="517"/>
      <c r="E267" s="517"/>
      <c r="F267" s="517"/>
      <c r="G267" s="517"/>
      <c r="H267" s="517"/>
      <c r="I267" s="517"/>
    </row>
  </sheetData>
  <sortState xmlns:xlrd2="http://schemas.microsoft.com/office/spreadsheetml/2017/richdata2" ref="A3:I265">
    <sortCondition ref="C3:C265"/>
    <sortCondition ref="D3:D265"/>
  </sortState>
  <mergeCells count="2">
    <mergeCell ref="A1:I1"/>
    <mergeCell ref="A267:I267"/>
  </mergeCells>
  <pageMargins left="0.7" right="0.7" top="0.75" bottom="0.75"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1296"/>
  <sheetViews>
    <sheetView zoomScale="120" zoomScaleNormal="120" workbookViewId="0">
      <selection activeCell="A2" sqref="A2:C2"/>
    </sheetView>
  </sheetViews>
  <sheetFormatPr baseColWidth="10" defaultColWidth="11.1640625" defaultRowHeight="16"/>
  <cols>
    <col min="2" max="2" width="18.1640625" bestFit="1" customWidth="1"/>
    <col min="3" max="3" width="36.1640625" bestFit="1" customWidth="1"/>
    <col min="4" max="4" width="19.5" bestFit="1" customWidth="1"/>
    <col min="5" max="5" width="10.83203125" customWidth="1"/>
    <col min="8" max="8" width="11.1640625" style="57"/>
    <col min="11" max="11" width="11.83203125" bestFit="1" customWidth="1"/>
    <col min="16" max="16" width="11.1640625" style="57"/>
    <col min="19" max="19" width="11.1640625" style="57"/>
  </cols>
  <sheetData>
    <row r="1" spans="1:19" ht="20" customHeight="1">
      <c r="A1" s="510" t="s">
        <v>3692</v>
      </c>
      <c r="B1" s="510"/>
      <c r="C1" s="510"/>
      <c r="F1" s="34"/>
      <c r="G1" s="34"/>
      <c r="I1" s="31"/>
      <c r="N1" s="34"/>
      <c r="O1" s="34"/>
      <c r="Q1" s="34"/>
      <c r="R1" s="34"/>
    </row>
    <row r="2" spans="1:19" ht="20" customHeight="1">
      <c r="A2" s="522" t="s">
        <v>90</v>
      </c>
      <c r="B2" s="523"/>
      <c r="C2" s="523"/>
      <c r="D2" s="522" t="s">
        <v>136</v>
      </c>
      <c r="E2" s="524"/>
      <c r="F2" s="519" t="s">
        <v>137</v>
      </c>
      <c r="G2" s="519"/>
      <c r="H2" s="520"/>
      <c r="I2" s="519"/>
      <c r="J2" s="519"/>
      <c r="K2" s="518" t="s">
        <v>138</v>
      </c>
      <c r="L2" s="519"/>
      <c r="M2" s="519"/>
      <c r="N2" s="519"/>
      <c r="O2" s="519"/>
      <c r="P2" s="520"/>
      <c r="Q2" s="519"/>
      <c r="R2" s="519"/>
      <c r="S2" s="521"/>
    </row>
    <row r="3" spans="1:19" ht="20" customHeight="1">
      <c r="A3" s="197" t="s">
        <v>63</v>
      </c>
      <c r="B3" s="196" t="s">
        <v>90</v>
      </c>
      <c r="C3" s="196" t="s">
        <v>93</v>
      </c>
      <c r="D3" s="197" t="s">
        <v>139</v>
      </c>
      <c r="E3" s="68" t="s">
        <v>92</v>
      </c>
      <c r="F3" s="69" t="s">
        <v>68</v>
      </c>
      <c r="G3" s="69" t="s">
        <v>140</v>
      </c>
      <c r="H3" s="356" t="s">
        <v>101</v>
      </c>
      <c r="I3" s="70" t="s">
        <v>141</v>
      </c>
      <c r="J3" s="196" t="s">
        <v>142</v>
      </c>
      <c r="K3" s="197" t="s">
        <v>143</v>
      </c>
      <c r="L3" s="196" t="s">
        <v>65</v>
      </c>
      <c r="M3" s="196" t="s">
        <v>66</v>
      </c>
      <c r="N3" s="71" t="s">
        <v>144</v>
      </c>
      <c r="O3" s="72" t="s">
        <v>145</v>
      </c>
      <c r="P3" s="356" t="s">
        <v>146</v>
      </c>
      <c r="Q3" s="71" t="s">
        <v>147</v>
      </c>
      <c r="R3" s="72" t="s">
        <v>148</v>
      </c>
      <c r="S3" s="357" t="s">
        <v>149</v>
      </c>
    </row>
    <row r="4" spans="1:19" ht="20" customHeight="1">
      <c r="A4" s="195">
        <v>1</v>
      </c>
      <c r="B4" s="243" t="s">
        <v>95</v>
      </c>
      <c r="C4" s="16" t="s">
        <v>150</v>
      </c>
      <c r="D4" s="195" t="s">
        <v>151</v>
      </c>
      <c r="E4" s="23">
        <v>207124617</v>
      </c>
      <c r="F4" s="28">
        <v>-7.9060199999999997E-2</v>
      </c>
      <c r="G4" s="28">
        <v>1.70475E-2</v>
      </c>
      <c r="H4" s="18">
        <v>3.5240419999999999E-6</v>
      </c>
      <c r="I4" s="18" t="s">
        <v>20</v>
      </c>
      <c r="J4" s="16" t="s">
        <v>20</v>
      </c>
      <c r="K4" s="195" t="s">
        <v>152</v>
      </c>
      <c r="L4" s="16" t="s">
        <v>59</v>
      </c>
      <c r="M4" s="16" t="s">
        <v>58</v>
      </c>
      <c r="N4" s="28">
        <v>-5.97414E-2</v>
      </c>
      <c r="O4" s="28">
        <v>1.0748600000000001E-2</v>
      </c>
      <c r="P4" s="18">
        <v>2.7276900000000001E-8</v>
      </c>
      <c r="Q4" s="28">
        <v>0.75564399999999998</v>
      </c>
      <c r="R4" s="28">
        <v>8.9804499999999995E-2</v>
      </c>
      <c r="S4" s="36">
        <v>3.9517229999999999E-17</v>
      </c>
    </row>
    <row r="5" spans="1:19" ht="20" customHeight="1">
      <c r="A5" s="195">
        <v>1</v>
      </c>
      <c r="B5" s="243" t="s">
        <v>95</v>
      </c>
      <c r="C5" s="16" t="s">
        <v>153</v>
      </c>
      <c r="D5" s="195" t="s">
        <v>151</v>
      </c>
      <c r="E5" s="23">
        <v>207124617</v>
      </c>
      <c r="F5" s="28">
        <v>-6.2711900000000001E-2</v>
      </c>
      <c r="G5" s="28">
        <v>1.5750299999999998E-2</v>
      </c>
      <c r="H5" s="18">
        <v>6.8442979999999994E-5</v>
      </c>
      <c r="I5" s="18" t="s">
        <v>20</v>
      </c>
      <c r="J5" s="16" t="s">
        <v>20</v>
      </c>
      <c r="K5" s="195" t="s">
        <v>154</v>
      </c>
      <c r="L5" s="16" t="s">
        <v>59</v>
      </c>
      <c r="M5" s="16" t="s">
        <v>60</v>
      </c>
      <c r="N5" s="28">
        <v>-5.8580300000000002E-2</v>
      </c>
      <c r="O5" s="28">
        <v>1.06319E-2</v>
      </c>
      <c r="P5" s="18">
        <v>3.5913499999999999E-8</v>
      </c>
      <c r="Q5" s="28">
        <v>0.934118</v>
      </c>
      <c r="R5" s="28">
        <v>0.162166</v>
      </c>
      <c r="S5" s="36">
        <v>8.3993169999999998E-9</v>
      </c>
    </row>
    <row r="6" spans="1:19" ht="20" customHeight="1">
      <c r="A6" s="195">
        <v>1</v>
      </c>
      <c r="B6" s="243" t="s">
        <v>95</v>
      </c>
      <c r="C6" s="16" t="s">
        <v>155</v>
      </c>
      <c r="D6" s="195" t="s">
        <v>151</v>
      </c>
      <c r="E6" s="23">
        <v>207124617</v>
      </c>
      <c r="F6" s="28">
        <v>-0.181704</v>
      </c>
      <c r="G6" s="28">
        <v>4.6422600000000001E-2</v>
      </c>
      <c r="H6" s="18">
        <v>9.0730579999999994E-5</v>
      </c>
      <c r="I6" s="18" t="s">
        <v>20</v>
      </c>
      <c r="J6" s="16" t="s">
        <v>20</v>
      </c>
      <c r="K6" s="195" t="s">
        <v>156</v>
      </c>
      <c r="L6" s="16" t="s">
        <v>61</v>
      </c>
      <c r="M6" s="16" t="s">
        <v>58</v>
      </c>
      <c r="N6" s="28">
        <v>-5.93044E-2</v>
      </c>
      <c r="O6" s="28">
        <v>1.06949E-2</v>
      </c>
      <c r="P6" s="18">
        <v>2.9374100000000001E-8</v>
      </c>
      <c r="Q6" s="28">
        <v>0.32637899999999997</v>
      </c>
      <c r="R6" s="28">
        <v>5.9064899999999997E-2</v>
      </c>
      <c r="S6" s="36">
        <v>3.280379E-8</v>
      </c>
    </row>
    <row r="7" spans="1:19" ht="20" customHeight="1">
      <c r="A7" s="195">
        <v>1</v>
      </c>
      <c r="B7" s="243" t="s">
        <v>95</v>
      </c>
      <c r="C7" s="16" t="s">
        <v>157</v>
      </c>
      <c r="D7" s="195" t="s">
        <v>151</v>
      </c>
      <c r="E7" s="23">
        <v>207124617</v>
      </c>
      <c r="F7" s="28">
        <v>-5.0028299999999998E-2</v>
      </c>
      <c r="G7" s="28">
        <v>1.6946699999999999E-2</v>
      </c>
      <c r="H7" s="18">
        <v>3.1563170000000001E-3</v>
      </c>
      <c r="I7" s="18" t="s">
        <v>20</v>
      </c>
      <c r="J7" s="16" t="s">
        <v>20</v>
      </c>
      <c r="K7" s="195" t="s">
        <v>158</v>
      </c>
      <c r="L7" s="16" t="s">
        <v>58</v>
      </c>
      <c r="M7" s="16" t="s">
        <v>60</v>
      </c>
      <c r="N7" s="28">
        <v>-4.9553100000000003E-2</v>
      </c>
      <c r="O7" s="28">
        <v>1.5916699999999999E-2</v>
      </c>
      <c r="P7" s="18">
        <v>1.8501800000000001E-3</v>
      </c>
      <c r="Q7" s="28">
        <v>0.99050199999999999</v>
      </c>
      <c r="R7" s="28">
        <v>0.106562</v>
      </c>
      <c r="S7" s="36">
        <v>1.4711709999999999E-20</v>
      </c>
    </row>
    <row r="8" spans="1:19" ht="20" customHeight="1">
      <c r="A8" s="195">
        <v>1</v>
      </c>
      <c r="B8" s="243" t="s">
        <v>95</v>
      </c>
      <c r="C8" s="16" t="s">
        <v>159</v>
      </c>
      <c r="D8" s="195" t="s">
        <v>151</v>
      </c>
      <c r="E8" s="23">
        <v>207124617</v>
      </c>
      <c r="F8" s="28">
        <v>-7.4283000000000002E-2</v>
      </c>
      <c r="G8" s="28">
        <v>1.55725E-2</v>
      </c>
      <c r="H8" s="18">
        <v>1.840884E-6</v>
      </c>
      <c r="I8" s="18" t="s">
        <v>20</v>
      </c>
      <c r="J8" s="16" t="s">
        <v>20</v>
      </c>
      <c r="K8" s="195" t="s">
        <v>160</v>
      </c>
      <c r="L8" s="16" t="s">
        <v>58</v>
      </c>
      <c r="M8" s="16" t="s">
        <v>59</v>
      </c>
      <c r="N8" s="28">
        <v>-5.8538600000000003E-2</v>
      </c>
      <c r="O8" s="28">
        <v>1.07154E-2</v>
      </c>
      <c r="P8" s="18">
        <v>4.68013E-8</v>
      </c>
      <c r="Q8" s="28">
        <v>0.78804799999999997</v>
      </c>
      <c r="R8" s="28">
        <v>8.0523499999999998E-2</v>
      </c>
      <c r="S8" s="36">
        <v>1.285901E-22</v>
      </c>
    </row>
    <row r="9" spans="1:19" ht="20" customHeight="1">
      <c r="A9" s="195">
        <v>1</v>
      </c>
      <c r="B9" s="243" t="s">
        <v>95</v>
      </c>
      <c r="C9" s="16" t="s">
        <v>161</v>
      </c>
      <c r="D9" s="195" t="s">
        <v>151</v>
      </c>
      <c r="E9" s="23">
        <v>207124617</v>
      </c>
      <c r="F9" s="28">
        <v>-4.9306900000000001E-2</v>
      </c>
      <c r="G9" s="28">
        <v>1.0265399999999999E-2</v>
      </c>
      <c r="H9" s="18">
        <v>1.5613180000000001E-6</v>
      </c>
      <c r="I9" s="18" t="s">
        <v>20</v>
      </c>
      <c r="J9" s="16" t="s">
        <v>20</v>
      </c>
      <c r="K9" s="195" t="s">
        <v>162</v>
      </c>
      <c r="L9" s="16" t="s">
        <v>59</v>
      </c>
      <c r="M9" s="16" t="s">
        <v>58</v>
      </c>
      <c r="N9" s="28">
        <v>-5.9009499999999999E-2</v>
      </c>
      <c r="O9" s="28">
        <v>1.0711500000000001E-2</v>
      </c>
      <c r="P9" s="18">
        <v>3.6089300000000003E-8</v>
      </c>
      <c r="Q9" s="28">
        <v>1.19678</v>
      </c>
      <c r="R9" s="28">
        <v>0.122016</v>
      </c>
      <c r="S9" s="36">
        <v>1.035741E-22</v>
      </c>
    </row>
    <row r="10" spans="1:19" ht="20" customHeight="1">
      <c r="A10" s="75">
        <v>1</v>
      </c>
      <c r="B10" s="313" t="s">
        <v>95</v>
      </c>
      <c r="C10" s="76" t="s">
        <v>163</v>
      </c>
      <c r="D10" s="75" t="s">
        <v>151</v>
      </c>
      <c r="E10" s="77">
        <v>207124617</v>
      </c>
      <c r="F10" s="78">
        <v>-4.4549900000000003E-2</v>
      </c>
      <c r="G10" s="78">
        <v>8.2527499999999997E-3</v>
      </c>
      <c r="H10" s="345">
        <v>6.7318379999999996E-8</v>
      </c>
      <c r="I10" s="78">
        <v>0.23379749999999999</v>
      </c>
      <c r="J10" s="76">
        <v>3</v>
      </c>
      <c r="K10" s="75" t="s">
        <v>164</v>
      </c>
      <c r="L10" s="76" t="s">
        <v>60</v>
      </c>
      <c r="M10" s="76" t="s">
        <v>61</v>
      </c>
      <c r="N10" s="78">
        <v>-5.9385899999999998E-2</v>
      </c>
      <c r="O10" s="78">
        <v>1.0693299999999999E-2</v>
      </c>
      <c r="P10" s="345">
        <v>2.7993499999999999E-8</v>
      </c>
      <c r="Q10" s="78">
        <v>1.3330200000000001</v>
      </c>
      <c r="R10" s="78">
        <v>5.8003100000000002E-2</v>
      </c>
      <c r="S10" s="358">
        <v>7.0795839999999994E-117</v>
      </c>
    </row>
    <row r="11" spans="1:19" ht="20" customHeight="1">
      <c r="A11" s="195">
        <v>6</v>
      </c>
      <c r="B11" s="243" t="s">
        <v>165</v>
      </c>
      <c r="C11" s="16" t="s">
        <v>166</v>
      </c>
      <c r="D11" s="195" t="s">
        <v>167</v>
      </c>
      <c r="E11" s="23">
        <v>26371740</v>
      </c>
      <c r="F11" s="28">
        <v>0.20452300000000001</v>
      </c>
      <c r="G11" s="28">
        <v>1.0625300000000001E-2</v>
      </c>
      <c r="H11" s="18">
        <v>1.4462660000000001E-82</v>
      </c>
      <c r="I11" s="18">
        <v>5.3782219999999998E-13</v>
      </c>
      <c r="J11" s="16">
        <v>20</v>
      </c>
      <c r="K11" s="195" t="s">
        <v>168</v>
      </c>
      <c r="L11" s="16" t="s">
        <v>61</v>
      </c>
      <c r="M11" s="16" t="s">
        <v>60</v>
      </c>
      <c r="N11" s="28">
        <v>-0.24839900000000001</v>
      </c>
      <c r="O11" s="28">
        <v>8.2649500000000001E-3</v>
      </c>
      <c r="P11" s="18">
        <v>1.90617E-198</v>
      </c>
      <c r="Q11" s="28">
        <v>-1.2145300000000001</v>
      </c>
      <c r="R11" s="28">
        <v>4.8457600000000003E-2</v>
      </c>
      <c r="S11" s="36">
        <v>1.2355270000000001E-138</v>
      </c>
    </row>
    <row r="12" spans="1:19" ht="20" customHeight="1">
      <c r="A12" s="195">
        <v>6</v>
      </c>
      <c r="B12" s="243" t="s">
        <v>165</v>
      </c>
      <c r="C12" s="16" t="s">
        <v>150</v>
      </c>
      <c r="D12" s="195" t="s">
        <v>167</v>
      </c>
      <c r="E12" s="23">
        <v>26371740</v>
      </c>
      <c r="F12" s="28">
        <v>0.218946</v>
      </c>
      <c r="G12" s="28">
        <v>1.27574E-2</v>
      </c>
      <c r="H12" s="18">
        <v>5.084427E-66</v>
      </c>
      <c r="I12" s="18">
        <v>1.1463209999999999E-13</v>
      </c>
      <c r="J12" s="16">
        <v>20</v>
      </c>
      <c r="K12" s="195" t="s">
        <v>169</v>
      </c>
      <c r="L12" s="16" t="s">
        <v>60</v>
      </c>
      <c r="M12" s="16" t="s">
        <v>61</v>
      </c>
      <c r="N12" s="28">
        <v>-0.24660599999999999</v>
      </c>
      <c r="O12" s="28">
        <v>8.23692E-3</v>
      </c>
      <c r="P12" s="18">
        <v>6.1051299999999995E-197</v>
      </c>
      <c r="Q12" s="28">
        <v>-1.1263300000000001</v>
      </c>
      <c r="R12" s="28">
        <v>5.3774799999999998E-2</v>
      </c>
      <c r="S12" s="36">
        <v>2.070279E-97</v>
      </c>
    </row>
    <row r="13" spans="1:19" ht="20" customHeight="1">
      <c r="A13" s="195">
        <v>6</v>
      </c>
      <c r="B13" s="243" t="s">
        <v>165</v>
      </c>
      <c r="C13" s="16" t="s">
        <v>153</v>
      </c>
      <c r="D13" s="195" t="s">
        <v>167</v>
      </c>
      <c r="E13" s="23">
        <v>26371740</v>
      </c>
      <c r="F13" s="28">
        <v>0.17779300000000001</v>
      </c>
      <c r="G13" s="28">
        <v>1.72614E-2</v>
      </c>
      <c r="H13" s="18">
        <v>7.0456709999999997E-25</v>
      </c>
      <c r="I13" s="18">
        <v>2.0442879999999999E-4</v>
      </c>
      <c r="J13" s="16">
        <v>20</v>
      </c>
      <c r="K13" s="195" t="s">
        <v>169</v>
      </c>
      <c r="L13" s="16" t="s">
        <v>60</v>
      </c>
      <c r="M13" s="16" t="s">
        <v>61</v>
      </c>
      <c r="N13" s="28">
        <v>-0.24660599999999999</v>
      </c>
      <c r="O13" s="28">
        <v>8.23692E-3</v>
      </c>
      <c r="P13" s="18">
        <v>6.1051299999999995E-197</v>
      </c>
      <c r="Q13" s="28">
        <v>-1.3870400000000001</v>
      </c>
      <c r="R13" s="28">
        <v>0.126444</v>
      </c>
      <c r="S13" s="36">
        <v>5.3500410000000003E-28</v>
      </c>
    </row>
    <row r="14" spans="1:19" ht="20" customHeight="1">
      <c r="A14" s="195">
        <v>6</v>
      </c>
      <c r="B14" s="243" t="s">
        <v>165</v>
      </c>
      <c r="C14" s="16" t="s">
        <v>170</v>
      </c>
      <c r="D14" s="195" t="s">
        <v>167</v>
      </c>
      <c r="E14" s="23">
        <v>26371740</v>
      </c>
      <c r="F14" s="28">
        <v>0.199657</v>
      </c>
      <c r="G14" s="28">
        <v>1.1906999999999999E-2</v>
      </c>
      <c r="H14" s="18">
        <v>4.1802150000000003E-63</v>
      </c>
      <c r="I14" s="18">
        <v>7.7748539999999995E-10</v>
      </c>
      <c r="J14" s="16">
        <v>20</v>
      </c>
      <c r="K14" s="195" t="s">
        <v>171</v>
      </c>
      <c r="L14" s="16" t="s">
        <v>59</v>
      </c>
      <c r="M14" s="16" t="s">
        <v>61</v>
      </c>
      <c r="N14" s="28">
        <v>-0.24829799999999999</v>
      </c>
      <c r="O14" s="28">
        <v>8.2649799999999999E-3</v>
      </c>
      <c r="P14" s="18">
        <v>2.7626000000000001E-198</v>
      </c>
      <c r="Q14" s="28">
        <v>-1.2436199999999999</v>
      </c>
      <c r="R14" s="28">
        <v>6.1538500000000003E-2</v>
      </c>
      <c r="S14" s="36">
        <v>8.1917540000000001E-91</v>
      </c>
    </row>
    <row r="15" spans="1:19" ht="20" customHeight="1">
      <c r="A15" s="195">
        <v>6</v>
      </c>
      <c r="B15" s="243" t="s">
        <v>165</v>
      </c>
      <c r="C15" s="16" t="s">
        <v>172</v>
      </c>
      <c r="D15" s="195" t="s">
        <v>167</v>
      </c>
      <c r="E15" s="23">
        <v>26371740</v>
      </c>
      <c r="F15" s="28">
        <v>0.25255899999999998</v>
      </c>
      <c r="G15" s="28">
        <v>2.3430800000000002E-2</v>
      </c>
      <c r="H15" s="18">
        <v>4.3278399999999998E-27</v>
      </c>
      <c r="I15" s="18">
        <v>1.416325E-5</v>
      </c>
      <c r="J15" s="16">
        <v>20</v>
      </c>
      <c r="K15" s="195" t="s">
        <v>173</v>
      </c>
      <c r="L15" s="16" t="s">
        <v>60</v>
      </c>
      <c r="M15" s="16" t="s">
        <v>59</v>
      </c>
      <c r="N15" s="28">
        <v>-0.248558</v>
      </c>
      <c r="O15" s="28">
        <v>8.2640600000000002E-3</v>
      </c>
      <c r="P15" s="18">
        <v>9.6843099999999994E-199</v>
      </c>
      <c r="Q15" s="28">
        <v>-0.98415799999999998</v>
      </c>
      <c r="R15" s="28">
        <v>8.5238900000000006E-2</v>
      </c>
      <c r="S15" s="36">
        <v>7.7451139999999998E-31</v>
      </c>
    </row>
    <row r="16" spans="1:19" ht="20" customHeight="1">
      <c r="A16" s="195">
        <v>6</v>
      </c>
      <c r="B16" s="243" t="s">
        <v>165</v>
      </c>
      <c r="C16" s="16" t="s">
        <v>174</v>
      </c>
      <c r="D16" s="195" t="s">
        <v>167</v>
      </c>
      <c r="E16" s="23">
        <v>26371740</v>
      </c>
      <c r="F16" s="28">
        <v>0.254274</v>
      </c>
      <c r="G16" s="28">
        <v>1.3735600000000001E-2</v>
      </c>
      <c r="H16" s="18">
        <v>1.652433E-76</v>
      </c>
      <c r="I16" s="18">
        <v>3.208738E-13</v>
      </c>
      <c r="J16" s="16">
        <v>20</v>
      </c>
      <c r="K16" s="195" t="s">
        <v>168</v>
      </c>
      <c r="L16" s="16" t="s">
        <v>61</v>
      </c>
      <c r="M16" s="16" t="s">
        <v>60</v>
      </c>
      <c r="N16" s="28">
        <v>-0.24839900000000001</v>
      </c>
      <c r="O16" s="28">
        <v>8.2649500000000001E-3</v>
      </c>
      <c r="P16" s="18">
        <v>1.90617E-198</v>
      </c>
      <c r="Q16" s="28">
        <v>-0.97689599999999999</v>
      </c>
      <c r="R16" s="28">
        <v>4.15723E-2</v>
      </c>
      <c r="S16" s="36">
        <v>4.2018399999999998E-122</v>
      </c>
    </row>
    <row r="17" spans="1:19" ht="20" customHeight="1">
      <c r="A17" s="79">
        <v>6</v>
      </c>
      <c r="B17" s="314" t="s">
        <v>165</v>
      </c>
      <c r="C17" s="217" t="s">
        <v>175</v>
      </c>
      <c r="D17" s="79" t="s">
        <v>167</v>
      </c>
      <c r="E17" s="81">
        <v>26371740</v>
      </c>
      <c r="F17" s="95">
        <v>0.23433699999999999</v>
      </c>
      <c r="G17" s="95">
        <v>2.8937600000000001E-2</v>
      </c>
      <c r="H17" s="353">
        <v>5.5862509999999996E-16</v>
      </c>
      <c r="I17" s="95">
        <v>1.09555E-2</v>
      </c>
      <c r="J17" s="217">
        <v>20</v>
      </c>
      <c r="K17" s="79" t="s">
        <v>176</v>
      </c>
      <c r="L17" s="217" t="s">
        <v>58</v>
      </c>
      <c r="M17" s="217" t="s">
        <v>59</v>
      </c>
      <c r="N17" s="95">
        <v>-0.244674</v>
      </c>
      <c r="O17" s="95">
        <v>8.2176599999999999E-3</v>
      </c>
      <c r="P17" s="353">
        <v>8.4307700000000006E-195</v>
      </c>
      <c r="Q17" s="95">
        <v>-1.0441100000000001</v>
      </c>
      <c r="R17" s="95">
        <v>0.124074</v>
      </c>
      <c r="S17" s="333">
        <v>3.920579E-17</v>
      </c>
    </row>
    <row r="18" spans="1:19" ht="20" customHeight="1">
      <c r="A18" s="195">
        <v>6</v>
      </c>
      <c r="B18" s="243" t="s">
        <v>165</v>
      </c>
      <c r="C18" s="16" t="s">
        <v>177</v>
      </c>
      <c r="D18" s="195" t="s">
        <v>167</v>
      </c>
      <c r="E18" s="23">
        <v>26371740</v>
      </c>
      <c r="F18" s="28">
        <v>0.214841</v>
      </c>
      <c r="G18" s="28">
        <v>2.4093900000000001E-2</v>
      </c>
      <c r="H18" s="18">
        <v>4.7984360000000002E-19</v>
      </c>
      <c r="I18" s="18">
        <v>2.547386E-4</v>
      </c>
      <c r="J18" s="16">
        <v>20</v>
      </c>
      <c r="K18" s="195" t="s">
        <v>176</v>
      </c>
      <c r="L18" s="16" t="s">
        <v>58</v>
      </c>
      <c r="M18" s="16" t="s">
        <v>59</v>
      </c>
      <c r="N18" s="28">
        <v>-0.244674</v>
      </c>
      <c r="O18" s="28">
        <v>8.2176599999999999E-3</v>
      </c>
      <c r="P18" s="18">
        <v>8.4307700000000006E-195</v>
      </c>
      <c r="Q18" s="28">
        <v>-1.13886</v>
      </c>
      <c r="R18" s="28">
        <v>0.12185799999999999</v>
      </c>
      <c r="S18" s="36">
        <v>9.1215829999999998E-21</v>
      </c>
    </row>
    <row r="19" spans="1:19" ht="20" customHeight="1">
      <c r="A19" s="195">
        <v>6</v>
      </c>
      <c r="B19" s="243" t="s">
        <v>165</v>
      </c>
      <c r="C19" s="16" t="s">
        <v>178</v>
      </c>
      <c r="D19" s="195" t="s">
        <v>167</v>
      </c>
      <c r="E19" s="23">
        <v>26371740</v>
      </c>
      <c r="F19" s="28">
        <v>0.22607099999999999</v>
      </c>
      <c r="G19" s="28">
        <v>2.40789E-2</v>
      </c>
      <c r="H19" s="18">
        <v>6.0723439999999999E-21</v>
      </c>
      <c r="I19" s="18">
        <v>8.8941789999999997E-4</v>
      </c>
      <c r="J19" s="16">
        <v>20</v>
      </c>
      <c r="K19" s="195" t="s">
        <v>176</v>
      </c>
      <c r="L19" s="16" t="s">
        <v>58</v>
      </c>
      <c r="M19" s="16" t="s">
        <v>59</v>
      </c>
      <c r="N19" s="28">
        <v>-0.244674</v>
      </c>
      <c r="O19" s="28">
        <v>8.2176599999999999E-3</v>
      </c>
      <c r="P19" s="18">
        <v>8.4307700000000006E-195</v>
      </c>
      <c r="Q19" s="28">
        <v>-1.08229</v>
      </c>
      <c r="R19" s="28">
        <v>0.10939400000000001</v>
      </c>
      <c r="S19" s="36">
        <v>4.4427009999999999E-23</v>
      </c>
    </row>
    <row r="20" spans="1:19" ht="20" customHeight="1">
      <c r="A20" s="195">
        <v>6</v>
      </c>
      <c r="B20" s="243" t="s">
        <v>165</v>
      </c>
      <c r="C20" s="16" t="s">
        <v>179</v>
      </c>
      <c r="D20" s="195" t="s">
        <v>167</v>
      </c>
      <c r="E20" s="23">
        <v>26371740</v>
      </c>
      <c r="F20" s="28">
        <v>0.21813399999999999</v>
      </c>
      <c r="G20" s="28">
        <v>2.5461899999999999E-2</v>
      </c>
      <c r="H20" s="18">
        <v>1.061541E-17</v>
      </c>
      <c r="I20" s="18">
        <v>4.8641070000000002E-4</v>
      </c>
      <c r="J20" s="16">
        <v>20</v>
      </c>
      <c r="K20" s="195" t="s">
        <v>176</v>
      </c>
      <c r="L20" s="16" t="s">
        <v>58</v>
      </c>
      <c r="M20" s="16" t="s">
        <v>59</v>
      </c>
      <c r="N20" s="28">
        <v>-0.244674</v>
      </c>
      <c r="O20" s="28">
        <v>8.2176599999999999E-3</v>
      </c>
      <c r="P20" s="18">
        <v>8.4307700000000006E-195</v>
      </c>
      <c r="Q20" s="28">
        <v>-1.1216699999999999</v>
      </c>
      <c r="R20" s="28">
        <v>0.125391</v>
      </c>
      <c r="S20" s="36">
        <v>3.707202E-19</v>
      </c>
    </row>
    <row r="21" spans="1:19" ht="20" customHeight="1">
      <c r="A21" s="195">
        <v>6</v>
      </c>
      <c r="B21" s="243" t="s">
        <v>165</v>
      </c>
      <c r="C21" s="16" t="s">
        <v>180</v>
      </c>
      <c r="D21" s="195" t="s">
        <v>167</v>
      </c>
      <c r="E21" s="23">
        <v>26371740</v>
      </c>
      <c r="F21" s="28">
        <v>0.213087</v>
      </c>
      <c r="G21" s="28">
        <v>2.06153E-2</v>
      </c>
      <c r="H21" s="18">
        <v>4.8232889999999997E-25</v>
      </c>
      <c r="I21" s="18">
        <v>1.21522E-5</v>
      </c>
      <c r="J21" s="16">
        <v>20</v>
      </c>
      <c r="K21" s="195" t="s">
        <v>173</v>
      </c>
      <c r="L21" s="16" t="s">
        <v>60</v>
      </c>
      <c r="M21" s="16" t="s">
        <v>59</v>
      </c>
      <c r="N21" s="28">
        <v>-0.248558</v>
      </c>
      <c r="O21" s="28">
        <v>8.2640600000000002E-3</v>
      </c>
      <c r="P21" s="18">
        <v>9.6843099999999994E-199</v>
      </c>
      <c r="Q21" s="28">
        <v>-1.1664600000000001</v>
      </c>
      <c r="R21" s="28">
        <v>0.105976</v>
      </c>
      <c r="S21" s="36">
        <v>3.543876E-28</v>
      </c>
    </row>
    <row r="22" spans="1:19" ht="20" customHeight="1">
      <c r="A22" s="195">
        <v>6</v>
      </c>
      <c r="B22" s="243" t="s">
        <v>165</v>
      </c>
      <c r="C22" s="16" t="s">
        <v>181</v>
      </c>
      <c r="D22" s="195" t="s">
        <v>167</v>
      </c>
      <c r="E22" s="23">
        <v>26371740</v>
      </c>
      <c r="F22" s="28">
        <v>0.24957199999999999</v>
      </c>
      <c r="G22" s="28">
        <v>2.64047E-2</v>
      </c>
      <c r="H22" s="18">
        <v>3.3312099999999999E-21</v>
      </c>
      <c r="I22" s="18">
        <v>1.7254359999999999E-3</v>
      </c>
      <c r="J22" s="16">
        <v>20</v>
      </c>
      <c r="K22" s="195" t="s">
        <v>176</v>
      </c>
      <c r="L22" s="16" t="s">
        <v>58</v>
      </c>
      <c r="M22" s="16" t="s">
        <v>59</v>
      </c>
      <c r="N22" s="28">
        <v>-0.244674</v>
      </c>
      <c r="O22" s="28">
        <v>8.2176599999999999E-3</v>
      </c>
      <c r="P22" s="18">
        <v>8.4307700000000006E-195</v>
      </c>
      <c r="Q22" s="28">
        <v>-0.98037600000000003</v>
      </c>
      <c r="R22" s="28">
        <v>9.8358899999999999E-2</v>
      </c>
      <c r="S22" s="36">
        <v>2.1183540000000001E-23</v>
      </c>
    </row>
    <row r="23" spans="1:19" ht="20" customHeight="1">
      <c r="A23" s="195">
        <v>6</v>
      </c>
      <c r="B23" s="243" t="s">
        <v>165</v>
      </c>
      <c r="C23" s="16" t="s">
        <v>182</v>
      </c>
      <c r="D23" s="195" t="s">
        <v>167</v>
      </c>
      <c r="E23" s="23">
        <v>26371740</v>
      </c>
      <c r="F23" s="28">
        <v>0.22254399999999999</v>
      </c>
      <c r="G23" s="28">
        <v>2.3332800000000001E-2</v>
      </c>
      <c r="H23" s="18">
        <v>1.458418E-21</v>
      </c>
      <c r="I23" s="18">
        <v>1.023349E-3</v>
      </c>
      <c r="J23" s="16">
        <v>20</v>
      </c>
      <c r="K23" s="195" t="s">
        <v>176</v>
      </c>
      <c r="L23" s="16" t="s">
        <v>58</v>
      </c>
      <c r="M23" s="16" t="s">
        <v>59</v>
      </c>
      <c r="N23" s="28">
        <v>-0.244674</v>
      </c>
      <c r="O23" s="28">
        <v>8.2176599999999999E-3</v>
      </c>
      <c r="P23" s="18">
        <v>8.4307700000000006E-195</v>
      </c>
      <c r="Q23" s="28">
        <v>-1.09944</v>
      </c>
      <c r="R23" s="28">
        <v>0.109197</v>
      </c>
      <c r="S23" s="36">
        <v>7.6196899999999997E-24</v>
      </c>
    </row>
    <row r="24" spans="1:19" ht="20" customHeight="1">
      <c r="A24" s="195">
        <v>6</v>
      </c>
      <c r="B24" s="243" t="s">
        <v>165</v>
      </c>
      <c r="C24" s="16" t="s">
        <v>183</v>
      </c>
      <c r="D24" s="195" t="s">
        <v>167</v>
      </c>
      <c r="E24" s="23">
        <v>26371740</v>
      </c>
      <c r="F24" s="28">
        <v>0.23436699999999999</v>
      </c>
      <c r="G24" s="28">
        <v>2.73907E-2</v>
      </c>
      <c r="H24" s="18">
        <v>1.164321E-17</v>
      </c>
      <c r="I24" s="18">
        <v>5.9635069999999998E-3</v>
      </c>
      <c r="J24" s="16">
        <v>20</v>
      </c>
      <c r="K24" s="195" t="s">
        <v>176</v>
      </c>
      <c r="L24" s="16" t="s">
        <v>58</v>
      </c>
      <c r="M24" s="16" t="s">
        <v>59</v>
      </c>
      <c r="N24" s="28">
        <v>-0.244674</v>
      </c>
      <c r="O24" s="28">
        <v>8.2176599999999999E-3</v>
      </c>
      <c r="P24" s="18">
        <v>8.4307700000000006E-195</v>
      </c>
      <c r="Q24" s="28">
        <v>-1.0439799999999999</v>
      </c>
      <c r="R24" s="28">
        <v>0.116865</v>
      </c>
      <c r="S24" s="36">
        <v>4.1370800000000001E-19</v>
      </c>
    </row>
    <row r="25" spans="1:19" ht="20" customHeight="1">
      <c r="A25" s="195">
        <v>6</v>
      </c>
      <c r="B25" s="243" t="s">
        <v>165</v>
      </c>
      <c r="C25" s="16" t="s">
        <v>184</v>
      </c>
      <c r="D25" s="195" t="s">
        <v>167</v>
      </c>
      <c r="E25" s="23">
        <v>26371740</v>
      </c>
      <c r="F25" s="28">
        <v>0.224165</v>
      </c>
      <c r="G25" s="28">
        <v>2.82945E-2</v>
      </c>
      <c r="H25" s="18">
        <v>2.3262719999999999E-15</v>
      </c>
      <c r="I25" s="18">
        <v>5.784941E-3</v>
      </c>
      <c r="J25" s="16">
        <v>20</v>
      </c>
      <c r="K25" s="195" t="s">
        <v>176</v>
      </c>
      <c r="L25" s="16" t="s">
        <v>58</v>
      </c>
      <c r="M25" s="16" t="s">
        <v>59</v>
      </c>
      <c r="N25" s="28">
        <v>-0.244674</v>
      </c>
      <c r="O25" s="28">
        <v>8.2176599999999999E-3</v>
      </c>
      <c r="P25" s="18">
        <v>8.4307700000000006E-195</v>
      </c>
      <c r="Q25" s="28">
        <v>-1.0914900000000001</v>
      </c>
      <c r="R25" s="28">
        <v>0.132803</v>
      </c>
      <c r="S25" s="36">
        <v>2.0540130000000001E-16</v>
      </c>
    </row>
    <row r="26" spans="1:19" ht="20" customHeight="1">
      <c r="A26" s="195">
        <v>6</v>
      </c>
      <c r="B26" s="243" t="s">
        <v>165</v>
      </c>
      <c r="C26" s="16" t="s">
        <v>185</v>
      </c>
      <c r="D26" s="195" t="s">
        <v>167</v>
      </c>
      <c r="E26" s="23">
        <v>26371740</v>
      </c>
      <c r="F26" s="28">
        <v>0.24118500000000001</v>
      </c>
      <c r="G26" s="28">
        <v>2.60237E-2</v>
      </c>
      <c r="H26" s="18">
        <v>1.8985060000000001E-20</v>
      </c>
      <c r="I26" s="18">
        <v>3.7622269999999999E-5</v>
      </c>
      <c r="J26" s="16">
        <v>20</v>
      </c>
      <c r="K26" s="195" t="s">
        <v>173</v>
      </c>
      <c r="L26" s="16" t="s">
        <v>60</v>
      </c>
      <c r="M26" s="16" t="s">
        <v>59</v>
      </c>
      <c r="N26" s="28">
        <v>-0.248558</v>
      </c>
      <c r="O26" s="28">
        <v>8.2640600000000002E-3</v>
      </c>
      <c r="P26" s="18">
        <v>9.6843099999999994E-199</v>
      </c>
      <c r="Q26" s="28">
        <v>-1.03057</v>
      </c>
      <c r="R26" s="28">
        <v>0.10578700000000001</v>
      </c>
      <c r="S26" s="36">
        <v>1.9972929999999999E-22</v>
      </c>
    </row>
    <row r="27" spans="1:19" ht="20" customHeight="1">
      <c r="A27" s="195">
        <v>6</v>
      </c>
      <c r="B27" s="243" t="s">
        <v>165</v>
      </c>
      <c r="C27" s="16" t="s">
        <v>186</v>
      </c>
      <c r="D27" s="195" t="s">
        <v>167</v>
      </c>
      <c r="E27" s="23">
        <v>26371740</v>
      </c>
      <c r="F27" s="28">
        <v>0.22475800000000001</v>
      </c>
      <c r="G27" s="28">
        <v>2.73014E-2</v>
      </c>
      <c r="H27" s="18">
        <v>1.8336489999999999E-16</v>
      </c>
      <c r="I27" s="18">
        <v>2.6549940000000001E-4</v>
      </c>
      <c r="J27" s="16">
        <v>20</v>
      </c>
      <c r="K27" s="195" t="s">
        <v>173</v>
      </c>
      <c r="L27" s="16" t="s">
        <v>60</v>
      </c>
      <c r="M27" s="16" t="s">
        <v>59</v>
      </c>
      <c r="N27" s="28">
        <v>-0.248558</v>
      </c>
      <c r="O27" s="28">
        <v>8.2640600000000002E-3</v>
      </c>
      <c r="P27" s="18">
        <v>9.6843099999999994E-199</v>
      </c>
      <c r="Q27" s="28">
        <v>-1.10589</v>
      </c>
      <c r="R27" s="28">
        <v>0.12920200000000001</v>
      </c>
      <c r="S27" s="36">
        <v>1.134961E-17</v>
      </c>
    </row>
    <row r="28" spans="1:19" ht="20" customHeight="1">
      <c r="A28" s="79">
        <v>6</v>
      </c>
      <c r="B28" s="314" t="s">
        <v>165</v>
      </c>
      <c r="C28" s="217" t="s">
        <v>187</v>
      </c>
      <c r="D28" s="79" t="s">
        <v>167</v>
      </c>
      <c r="E28" s="81">
        <v>26371740</v>
      </c>
      <c r="F28" s="95">
        <v>0.230078</v>
      </c>
      <c r="G28" s="95">
        <v>2.8303100000000001E-2</v>
      </c>
      <c r="H28" s="353">
        <v>4.3252720000000001E-16</v>
      </c>
      <c r="I28" s="95">
        <v>0.1194055</v>
      </c>
      <c r="J28" s="217">
        <v>20</v>
      </c>
      <c r="K28" s="79" t="s">
        <v>173</v>
      </c>
      <c r="L28" s="217" t="s">
        <v>60</v>
      </c>
      <c r="M28" s="217" t="s">
        <v>59</v>
      </c>
      <c r="N28" s="95">
        <v>-0.248558</v>
      </c>
      <c r="O28" s="95">
        <v>8.2640600000000002E-3</v>
      </c>
      <c r="P28" s="353">
        <v>9.6843099999999994E-199</v>
      </c>
      <c r="Q28" s="95">
        <v>-1.0803199999999999</v>
      </c>
      <c r="R28" s="95">
        <v>0.12795000000000001</v>
      </c>
      <c r="S28" s="333">
        <v>3.0843380000000001E-17</v>
      </c>
    </row>
    <row r="29" spans="1:19" ht="20" customHeight="1">
      <c r="A29" s="195">
        <v>6</v>
      </c>
      <c r="B29" s="243" t="s">
        <v>165</v>
      </c>
      <c r="C29" s="16" t="s">
        <v>188</v>
      </c>
      <c r="D29" s="195" t="s">
        <v>167</v>
      </c>
      <c r="E29" s="23">
        <v>26371740</v>
      </c>
      <c r="F29" s="28">
        <v>0.21915699999999999</v>
      </c>
      <c r="G29" s="28">
        <v>3.3427199999999997E-2</v>
      </c>
      <c r="H29" s="18">
        <v>5.5173390000000001E-11</v>
      </c>
      <c r="I29" s="18">
        <v>5.9028259999999999E-3</v>
      </c>
      <c r="J29" s="16">
        <v>20</v>
      </c>
      <c r="K29" s="195" t="s">
        <v>176</v>
      </c>
      <c r="L29" s="16" t="s">
        <v>58</v>
      </c>
      <c r="M29" s="16" t="s">
        <v>59</v>
      </c>
      <c r="N29" s="28">
        <v>-0.244674</v>
      </c>
      <c r="O29" s="28">
        <v>8.2176599999999999E-3</v>
      </c>
      <c r="P29" s="18">
        <v>8.4307700000000006E-195</v>
      </c>
      <c r="Q29" s="28">
        <v>-1.11643</v>
      </c>
      <c r="R29" s="28">
        <v>0.166105</v>
      </c>
      <c r="S29" s="36">
        <v>1.8019000000000001E-11</v>
      </c>
    </row>
    <row r="30" spans="1:19" ht="20" customHeight="1">
      <c r="A30" s="195">
        <v>6</v>
      </c>
      <c r="B30" s="243" t="s">
        <v>165</v>
      </c>
      <c r="C30" s="16" t="s">
        <v>155</v>
      </c>
      <c r="D30" s="195" t="s">
        <v>167</v>
      </c>
      <c r="E30" s="23">
        <v>26371740</v>
      </c>
      <c r="F30" s="28">
        <v>0.209178</v>
      </c>
      <c r="G30" s="28">
        <v>1.26833E-2</v>
      </c>
      <c r="H30" s="18">
        <v>4.1564700000000003E-61</v>
      </c>
      <c r="I30" s="18">
        <v>2.194991E-9</v>
      </c>
      <c r="J30" s="16">
        <v>20</v>
      </c>
      <c r="K30" s="195" t="s">
        <v>173</v>
      </c>
      <c r="L30" s="16" t="s">
        <v>60</v>
      </c>
      <c r="M30" s="16" t="s">
        <v>59</v>
      </c>
      <c r="N30" s="28">
        <v>-0.248558</v>
      </c>
      <c r="O30" s="28">
        <v>8.2640600000000002E-3</v>
      </c>
      <c r="P30" s="18">
        <v>9.6843099999999994E-199</v>
      </c>
      <c r="Q30" s="28">
        <v>-1.1882600000000001</v>
      </c>
      <c r="R30" s="28">
        <v>6.0250999999999999E-2</v>
      </c>
      <c r="S30" s="36">
        <v>1.400766E-86</v>
      </c>
    </row>
    <row r="31" spans="1:19" ht="20" customHeight="1">
      <c r="A31" s="195">
        <v>6</v>
      </c>
      <c r="B31" s="243" t="s">
        <v>165</v>
      </c>
      <c r="C31" s="16" t="s">
        <v>189</v>
      </c>
      <c r="D31" s="195" t="s">
        <v>167</v>
      </c>
      <c r="E31" s="23">
        <v>26371740</v>
      </c>
      <c r="F31" s="28">
        <v>0.182451</v>
      </c>
      <c r="G31" s="28">
        <v>1.04291E-2</v>
      </c>
      <c r="H31" s="18">
        <v>1.5787249999999999E-68</v>
      </c>
      <c r="I31" s="18">
        <v>7.205542E-11</v>
      </c>
      <c r="J31" s="16">
        <v>20</v>
      </c>
      <c r="K31" s="195" t="s">
        <v>169</v>
      </c>
      <c r="L31" s="16" t="s">
        <v>60</v>
      </c>
      <c r="M31" s="16" t="s">
        <v>61</v>
      </c>
      <c r="N31" s="28">
        <v>-0.24660599999999999</v>
      </c>
      <c r="O31" s="28">
        <v>8.23692E-3</v>
      </c>
      <c r="P31" s="18">
        <v>6.1051299999999995E-197</v>
      </c>
      <c r="Q31" s="28">
        <v>-1.3516300000000001</v>
      </c>
      <c r="R31" s="28">
        <v>6.2697799999999998E-2</v>
      </c>
      <c r="S31" s="36">
        <v>4.4680350000000004E-103</v>
      </c>
    </row>
    <row r="32" spans="1:19" ht="20" customHeight="1">
      <c r="A32" s="195">
        <v>6</v>
      </c>
      <c r="B32" s="243" t="s">
        <v>165</v>
      </c>
      <c r="C32" s="16" t="s">
        <v>190</v>
      </c>
      <c r="D32" s="195" t="s">
        <v>167</v>
      </c>
      <c r="E32" s="23">
        <v>26371740</v>
      </c>
      <c r="F32" s="28">
        <v>0.17832600000000001</v>
      </c>
      <c r="G32" s="28">
        <v>1.6724200000000002E-2</v>
      </c>
      <c r="H32" s="18">
        <v>1.5205090000000001E-26</v>
      </c>
      <c r="I32" s="18">
        <v>8.8968740000000004E-4</v>
      </c>
      <c r="J32" s="16">
        <v>20</v>
      </c>
      <c r="K32" s="195" t="s">
        <v>168</v>
      </c>
      <c r="L32" s="16" t="s">
        <v>61</v>
      </c>
      <c r="M32" s="16" t="s">
        <v>60</v>
      </c>
      <c r="N32" s="28">
        <v>-0.24839900000000001</v>
      </c>
      <c r="O32" s="28">
        <v>8.2649500000000001E-3</v>
      </c>
      <c r="P32" s="18">
        <v>1.90617E-198</v>
      </c>
      <c r="Q32" s="28">
        <v>-1.3929499999999999</v>
      </c>
      <c r="R32" s="28">
        <v>0.122139</v>
      </c>
      <c r="S32" s="36">
        <v>3.9653999999999998E-30</v>
      </c>
    </row>
    <row r="33" spans="1:19" ht="20" customHeight="1">
      <c r="A33" s="195">
        <v>6</v>
      </c>
      <c r="B33" s="243" t="s">
        <v>165</v>
      </c>
      <c r="C33" s="16" t="s">
        <v>191</v>
      </c>
      <c r="D33" s="195" t="s">
        <v>167</v>
      </c>
      <c r="E33" s="23">
        <v>26371740</v>
      </c>
      <c r="F33" s="28">
        <v>0.22739200000000001</v>
      </c>
      <c r="G33" s="28">
        <v>1.6023300000000001E-2</v>
      </c>
      <c r="H33" s="18">
        <v>1.0359939999999999E-45</v>
      </c>
      <c r="I33" s="18">
        <v>2.2086439999999999E-6</v>
      </c>
      <c r="J33" s="16">
        <v>20</v>
      </c>
      <c r="K33" s="195" t="s">
        <v>173</v>
      </c>
      <c r="L33" s="16" t="s">
        <v>60</v>
      </c>
      <c r="M33" s="16" t="s">
        <v>59</v>
      </c>
      <c r="N33" s="28">
        <v>-0.248558</v>
      </c>
      <c r="O33" s="28">
        <v>8.2640600000000002E-3</v>
      </c>
      <c r="P33" s="18">
        <v>9.6843099999999994E-199</v>
      </c>
      <c r="Q33" s="28">
        <v>-1.0930800000000001</v>
      </c>
      <c r="R33" s="28">
        <v>6.7911200000000005E-2</v>
      </c>
      <c r="S33" s="36">
        <v>2.7338700000000002E-58</v>
      </c>
    </row>
    <row r="34" spans="1:19" ht="20" customHeight="1">
      <c r="A34" s="195">
        <v>6</v>
      </c>
      <c r="B34" s="243" t="s">
        <v>165</v>
      </c>
      <c r="C34" s="16" t="s">
        <v>192</v>
      </c>
      <c r="D34" s="195" t="s">
        <v>167</v>
      </c>
      <c r="E34" s="23">
        <v>26371740</v>
      </c>
      <c r="F34" s="28">
        <v>0.24234</v>
      </c>
      <c r="G34" s="28">
        <v>1.5732099999999999E-2</v>
      </c>
      <c r="H34" s="18">
        <v>1.5344740000000001E-53</v>
      </c>
      <c r="I34" s="18">
        <v>5.1595070000000004E-9</v>
      </c>
      <c r="J34" s="16">
        <v>20</v>
      </c>
      <c r="K34" s="195" t="s">
        <v>193</v>
      </c>
      <c r="L34" s="16" t="s">
        <v>58</v>
      </c>
      <c r="M34" s="16" t="s">
        <v>59</v>
      </c>
      <c r="N34" s="28">
        <v>-0.24807399999999999</v>
      </c>
      <c r="O34" s="28">
        <v>8.2638399999999997E-3</v>
      </c>
      <c r="P34" s="18">
        <v>5.5186000000000003E-198</v>
      </c>
      <c r="Q34" s="28">
        <v>-1.02366</v>
      </c>
      <c r="R34" s="28">
        <v>5.7037200000000003E-2</v>
      </c>
      <c r="S34" s="36">
        <v>5.0430819999999997E-72</v>
      </c>
    </row>
    <row r="35" spans="1:19" ht="20" customHeight="1">
      <c r="A35" s="195">
        <v>6</v>
      </c>
      <c r="B35" s="243" t="s">
        <v>165</v>
      </c>
      <c r="C35" s="16" t="s">
        <v>194</v>
      </c>
      <c r="D35" s="195" t="s">
        <v>167</v>
      </c>
      <c r="E35" s="23">
        <v>26371740</v>
      </c>
      <c r="F35" s="28">
        <v>0.211365</v>
      </c>
      <c r="G35" s="28">
        <v>1.3317900000000001E-2</v>
      </c>
      <c r="H35" s="18">
        <v>1.009952E-56</v>
      </c>
      <c r="I35" s="18">
        <v>8.3092739999999998E-8</v>
      </c>
      <c r="J35" s="16">
        <v>20</v>
      </c>
      <c r="K35" s="195" t="s">
        <v>195</v>
      </c>
      <c r="L35" s="16" t="s">
        <v>59</v>
      </c>
      <c r="M35" s="16" t="s">
        <v>58</v>
      </c>
      <c r="N35" s="28">
        <v>-0.24804899999999999</v>
      </c>
      <c r="O35" s="28">
        <v>8.2597299999999998E-3</v>
      </c>
      <c r="P35" s="18">
        <v>3.8465399999999997E-198</v>
      </c>
      <c r="Q35" s="28">
        <v>-1.1735599999999999</v>
      </c>
      <c r="R35" s="28">
        <v>6.2775200000000003E-2</v>
      </c>
      <c r="S35" s="36">
        <v>5.4735099999999997E-78</v>
      </c>
    </row>
    <row r="36" spans="1:19" ht="20" customHeight="1">
      <c r="A36" s="195">
        <v>6</v>
      </c>
      <c r="B36" s="243" t="s">
        <v>165</v>
      </c>
      <c r="C36" s="16" t="s">
        <v>196</v>
      </c>
      <c r="D36" s="195" t="s">
        <v>167</v>
      </c>
      <c r="E36" s="23">
        <v>26371740</v>
      </c>
      <c r="F36" s="28">
        <v>0.196989</v>
      </c>
      <c r="G36" s="28">
        <v>1.06493E-2</v>
      </c>
      <c r="H36" s="18">
        <v>2.1513329999999999E-76</v>
      </c>
      <c r="I36" s="18">
        <v>4.6600310000000001E-12</v>
      </c>
      <c r="J36" s="16">
        <v>20</v>
      </c>
      <c r="K36" s="195" t="s">
        <v>169</v>
      </c>
      <c r="L36" s="16" t="s">
        <v>60</v>
      </c>
      <c r="M36" s="16" t="s">
        <v>61</v>
      </c>
      <c r="N36" s="28">
        <v>-0.24660599999999999</v>
      </c>
      <c r="O36" s="28">
        <v>8.23692E-3</v>
      </c>
      <c r="P36" s="18">
        <v>6.1051299999999995E-197</v>
      </c>
      <c r="Q36" s="28">
        <v>-1.2518800000000001</v>
      </c>
      <c r="R36" s="28">
        <v>5.3214499999999998E-2</v>
      </c>
      <c r="S36" s="36">
        <v>2.2555649999999999E-122</v>
      </c>
    </row>
    <row r="37" spans="1:19" ht="20" customHeight="1">
      <c r="A37" s="195">
        <v>6</v>
      </c>
      <c r="B37" s="243" t="s">
        <v>165</v>
      </c>
      <c r="C37" s="16" t="s">
        <v>197</v>
      </c>
      <c r="D37" s="195" t="s">
        <v>167</v>
      </c>
      <c r="E37" s="23">
        <v>26371740</v>
      </c>
      <c r="F37" s="28">
        <v>0.19247</v>
      </c>
      <c r="G37" s="28">
        <v>1.06374E-2</v>
      </c>
      <c r="H37" s="18">
        <v>3.5680029999999997E-73</v>
      </c>
      <c r="I37" s="18">
        <v>6.0491649999999997E-12</v>
      </c>
      <c r="J37" s="16">
        <v>20</v>
      </c>
      <c r="K37" s="195" t="s">
        <v>176</v>
      </c>
      <c r="L37" s="16" t="s">
        <v>58</v>
      </c>
      <c r="M37" s="16" t="s">
        <v>59</v>
      </c>
      <c r="N37" s="28">
        <v>-0.244674</v>
      </c>
      <c r="O37" s="28">
        <v>8.2176599999999999E-3</v>
      </c>
      <c r="P37" s="18">
        <v>8.4307700000000006E-195</v>
      </c>
      <c r="Q37" s="28">
        <v>-1.2712300000000001</v>
      </c>
      <c r="R37" s="28">
        <v>5.5796400000000003E-2</v>
      </c>
      <c r="S37" s="36">
        <v>6.7057739999999998E-115</v>
      </c>
    </row>
    <row r="38" spans="1:19" ht="20" customHeight="1">
      <c r="A38" s="195">
        <v>6</v>
      </c>
      <c r="B38" s="243" t="s">
        <v>165</v>
      </c>
      <c r="C38" s="16" t="s">
        <v>198</v>
      </c>
      <c r="D38" s="195" t="s">
        <v>167</v>
      </c>
      <c r="E38" s="23">
        <v>26371740</v>
      </c>
      <c r="F38" s="28">
        <v>0.186526</v>
      </c>
      <c r="G38" s="28">
        <v>1.14828E-2</v>
      </c>
      <c r="H38" s="18">
        <v>2.4679350000000001E-59</v>
      </c>
      <c r="I38" s="18">
        <v>9.0245040000000005E-10</v>
      </c>
      <c r="J38" s="16">
        <v>20</v>
      </c>
      <c r="K38" s="195" t="s">
        <v>169</v>
      </c>
      <c r="L38" s="16" t="s">
        <v>60</v>
      </c>
      <c r="M38" s="16" t="s">
        <v>61</v>
      </c>
      <c r="N38" s="28">
        <v>-0.24660599999999999</v>
      </c>
      <c r="O38" s="28">
        <v>8.23692E-3</v>
      </c>
      <c r="P38" s="18">
        <v>6.1051299999999995E-197</v>
      </c>
      <c r="Q38" s="28">
        <v>-1.3221000000000001</v>
      </c>
      <c r="R38" s="28">
        <v>6.8369299999999994E-2</v>
      </c>
      <c r="S38" s="36">
        <v>2.5913609999999999E-83</v>
      </c>
    </row>
    <row r="39" spans="1:19" ht="20" customHeight="1">
      <c r="A39" s="195">
        <v>6</v>
      </c>
      <c r="B39" s="243" t="s">
        <v>165</v>
      </c>
      <c r="C39" s="16" t="s">
        <v>199</v>
      </c>
      <c r="D39" s="195" t="s">
        <v>167</v>
      </c>
      <c r="E39" s="23">
        <v>26371740</v>
      </c>
      <c r="F39" s="28">
        <v>0.21920100000000001</v>
      </c>
      <c r="G39" s="28">
        <v>1.33081E-2</v>
      </c>
      <c r="H39" s="18">
        <v>5.903455E-61</v>
      </c>
      <c r="I39" s="18">
        <v>4.152144E-8</v>
      </c>
      <c r="J39" s="16">
        <v>20</v>
      </c>
      <c r="K39" s="195" t="s">
        <v>176</v>
      </c>
      <c r="L39" s="16" t="s">
        <v>58</v>
      </c>
      <c r="M39" s="16" t="s">
        <v>59</v>
      </c>
      <c r="N39" s="28">
        <v>-0.244674</v>
      </c>
      <c r="O39" s="28">
        <v>8.2176599999999999E-3</v>
      </c>
      <c r="P39" s="18">
        <v>8.4307700000000006E-195</v>
      </c>
      <c r="Q39" s="28">
        <v>-1.1162099999999999</v>
      </c>
      <c r="R39" s="28">
        <v>5.6453000000000003E-2</v>
      </c>
      <c r="S39" s="36">
        <v>5.1509680000000001E-87</v>
      </c>
    </row>
    <row r="40" spans="1:19" ht="20" customHeight="1">
      <c r="A40" s="195">
        <v>6</v>
      </c>
      <c r="B40" s="243" t="s">
        <v>165</v>
      </c>
      <c r="C40" s="16" t="s">
        <v>200</v>
      </c>
      <c r="D40" s="195" t="s">
        <v>167</v>
      </c>
      <c r="E40" s="23">
        <v>26371740</v>
      </c>
      <c r="F40" s="28">
        <v>0.19919799999999999</v>
      </c>
      <c r="G40" s="28">
        <v>1.63652E-2</v>
      </c>
      <c r="H40" s="18">
        <v>4.3762000000000001E-34</v>
      </c>
      <c r="I40" s="18">
        <v>1.2678979999999999E-3</v>
      </c>
      <c r="J40" s="16">
        <v>20</v>
      </c>
      <c r="K40" s="195" t="s">
        <v>201</v>
      </c>
      <c r="L40" s="16" t="s">
        <v>61</v>
      </c>
      <c r="M40" s="16" t="s">
        <v>58</v>
      </c>
      <c r="N40" s="28">
        <v>-0.24825700000000001</v>
      </c>
      <c r="O40" s="28">
        <v>8.2588599999999998E-3</v>
      </c>
      <c r="P40" s="18">
        <v>1.64337E-198</v>
      </c>
      <c r="Q40" s="28">
        <v>-1.2462800000000001</v>
      </c>
      <c r="R40" s="28">
        <v>9.3618199999999999E-2</v>
      </c>
      <c r="S40" s="36">
        <v>1.9615780000000001E-40</v>
      </c>
    </row>
    <row r="41" spans="1:19" ht="20" customHeight="1">
      <c r="A41" s="195">
        <v>6</v>
      </c>
      <c r="B41" s="243" t="s">
        <v>165</v>
      </c>
      <c r="C41" s="16" t="s">
        <v>157</v>
      </c>
      <c r="D41" s="195" t="s">
        <v>167</v>
      </c>
      <c r="E41" s="23">
        <v>26371740</v>
      </c>
      <c r="F41" s="28">
        <v>0.197884</v>
      </c>
      <c r="G41" s="28">
        <v>1.0389900000000001E-2</v>
      </c>
      <c r="H41" s="18">
        <v>7.1068429999999998E-81</v>
      </c>
      <c r="I41" s="18">
        <v>1.8720990000000001E-11</v>
      </c>
      <c r="J41" s="16">
        <v>20</v>
      </c>
      <c r="K41" s="195" t="s">
        <v>176</v>
      </c>
      <c r="L41" s="16" t="s">
        <v>58</v>
      </c>
      <c r="M41" s="16" t="s">
        <v>59</v>
      </c>
      <c r="N41" s="28">
        <v>-0.244674</v>
      </c>
      <c r="O41" s="28">
        <v>8.2176599999999999E-3</v>
      </c>
      <c r="P41" s="18">
        <v>8.4307700000000006E-195</v>
      </c>
      <c r="Q41" s="28">
        <v>-1.23645</v>
      </c>
      <c r="R41" s="28">
        <v>4.9899899999999997E-2</v>
      </c>
      <c r="S41" s="36">
        <v>1.525235E-135</v>
      </c>
    </row>
    <row r="42" spans="1:19" ht="20" customHeight="1">
      <c r="A42" s="195">
        <v>6</v>
      </c>
      <c r="B42" s="243" t="s">
        <v>165</v>
      </c>
      <c r="C42" s="16" t="s">
        <v>202</v>
      </c>
      <c r="D42" s="195" t="s">
        <v>167</v>
      </c>
      <c r="E42" s="23">
        <v>26371740</v>
      </c>
      <c r="F42" s="28">
        <v>0.201319</v>
      </c>
      <c r="G42" s="28">
        <v>2.3685000000000001E-2</v>
      </c>
      <c r="H42" s="18">
        <v>1.8985599999999999E-17</v>
      </c>
      <c r="I42" s="18">
        <v>7.0179450000000003E-3</v>
      </c>
      <c r="J42" s="16">
        <v>20</v>
      </c>
      <c r="K42" s="195" t="s">
        <v>173</v>
      </c>
      <c r="L42" s="16" t="s">
        <v>60</v>
      </c>
      <c r="M42" s="16" t="s">
        <v>59</v>
      </c>
      <c r="N42" s="28">
        <v>-0.248558</v>
      </c>
      <c r="O42" s="28">
        <v>8.2640600000000002E-3</v>
      </c>
      <c r="P42" s="18">
        <v>9.6843099999999994E-199</v>
      </c>
      <c r="Q42" s="28">
        <v>-1.23465</v>
      </c>
      <c r="R42" s="28">
        <v>0.13933499999999999</v>
      </c>
      <c r="S42" s="36">
        <v>7.9271479999999997E-19</v>
      </c>
    </row>
    <row r="43" spans="1:19" ht="20" customHeight="1">
      <c r="A43" s="195">
        <v>6</v>
      </c>
      <c r="B43" s="243" t="s">
        <v>165</v>
      </c>
      <c r="C43" s="16" t="s">
        <v>203</v>
      </c>
      <c r="D43" s="195" t="s">
        <v>167</v>
      </c>
      <c r="E43" s="23">
        <v>26371740</v>
      </c>
      <c r="F43" s="28">
        <v>0.19759299999999999</v>
      </c>
      <c r="G43" s="28">
        <v>1.10101E-2</v>
      </c>
      <c r="H43" s="18">
        <v>5.1084570000000001E-72</v>
      </c>
      <c r="I43" s="18">
        <v>5.3037580000000001E-13</v>
      </c>
      <c r="J43" s="16">
        <v>20</v>
      </c>
      <c r="K43" s="195" t="s">
        <v>169</v>
      </c>
      <c r="L43" s="16" t="s">
        <v>60</v>
      </c>
      <c r="M43" s="16" t="s">
        <v>61</v>
      </c>
      <c r="N43" s="28">
        <v>-0.24660599999999999</v>
      </c>
      <c r="O43" s="28">
        <v>8.23692E-3</v>
      </c>
      <c r="P43" s="18">
        <v>6.1051299999999995E-197</v>
      </c>
      <c r="Q43" s="28">
        <v>-1.2480500000000001</v>
      </c>
      <c r="R43" s="28">
        <v>5.5663600000000001E-2</v>
      </c>
      <c r="S43" s="36">
        <v>2.4405229999999999E-111</v>
      </c>
    </row>
    <row r="44" spans="1:19" ht="20" customHeight="1">
      <c r="A44" s="195">
        <v>6</v>
      </c>
      <c r="B44" s="243" t="s">
        <v>165</v>
      </c>
      <c r="C44" s="16" t="s">
        <v>159</v>
      </c>
      <c r="D44" s="195" t="s">
        <v>167</v>
      </c>
      <c r="E44" s="23">
        <v>26371740</v>
      </c>
      <c r="F44" s="28">
        <v>0.21848699999999999</v>
      </c>
      <c r="G44" s="28">
        <v>1.17991E-2</v>
      </c>
      <c r="H44" s="18">
        <v>1.4971419999999999E-76</v>
      </c>
      <c r="I44" s="18">
        <v>2.651395E-11</v>
      </c>
      <c r="J44" s="16">
        <v>20</v>
      </c>
      <c r="K44" s="195" t="s">
        <v>169</v>
      </c>
      <c r="L44" s="16" t="s">
        <v>60</v>
      </c>
      <c r="M44" s="16" t="s">
        <v>61</v>
      </c>
      <c r="N44" s="28">
        <v>-0.24660599999999999</v>
      </c>
      <c r="O44" s="28">
        <v>8.23692E-3</v>
      </c>
      <c r="P44" s="18">
        <v>6.1051299999999995E-197</v>
      </c>
      <c r="Q44" s="28">
        <v>-1.1287</v>
      </c>
      <c r="R44" s="28">
        <v>4.7896599999999998E-2</v>
      </c>
      <c r="S44" s="36">
        <v>8.7354379999999993E-123</v>
      </c>
    </row>
    <row r="45" spans="1:19" ht="20" customHeight="1">
      <c r="A45" s="195">
        <v>6</v>
      </c>
      <c r="B45" s="243" t="s">
        <v>165</v>
      </c>
      <c r="C45" s="16" t="s">
        <v>204</v>
      </c>
      <c r="D45" s="195" t="s">
        <v>167</v>
      </c>
      <c r="E45" s="23">
        <v>26371740</v>
      </c>
      <c r="F45" s="28">
        <v>0.19714899999999999</v>
      </c>
      <c r="G45" s="28">
        <v>2.1093799999999999E-2</v>
      </c>
      <c r="H45" s="18">
        <v>9.0746290000000005E-21</v>
      </c>
      <c r="I45" s="18">
        <v>1.4243139999999999E-4</v>
      </c>
      <c r="J45" s="16">
        <v>20</v>
      </c>
      <c r="K45" s="195" t="s">
        <v>169</v>
      </c>
      <c r="L45" s="16" t="s">
        <v>60</v>
      </c>
      <c r="M45" s="16" t="s">
        <v>61</v>
      </c>
      <c r="N45" s="28">
        <v>-0.24660599999999999</v>
      </c>
      <c r="O45" s="28">
        <v>8.23692E-3</v>
      </c>
      <c r="P45" s="18">
        <v>6.1051299999999995E-197</v>
      </c>
      <c r="Q45" s="28">
        <v>-1.2508600000000001</v>
      </c>
      <c r="R45" s="28">
        <v>0.12714600000000001</v>
      </c>
      <c r="S45" s="36">
        <v>7.7237509999999995E-23</v>
      </c>
    </row>
    <row r="46" spans="1:19" ht="20" customHeight="1">
      <c r="A46" s="195">
        <v>6</v>
      </c>
      <c r="B46" s="243" t="s">
        <v>165</v>
      </c>
      <c r="C46" s="16" t="s">
        <v>205</v>
      </c>
      <c r="D46" s="195" t="s">
        <v>167</v>
      </c>
      <c r="E46" s="23">
        <v>26371740</v>
      </c>
      <c r="F46" s="28">
        <v>0.19903699999999999</v>
      </c>
      <c r="G46" s="28">
        <v>1.57698E-2</v>
      </c>
      <c r="H46" s="18">
        <v>1.6094669999999999E-36</v>
      </c>
      <c r="I46" s="18">
        <v>5.1951700000000003E-6</v>
      </c>
      <c r="J46" s="16">
        <v>20</v>
      </c>
      <c r="K46" s="195" t="s">
        <v>176</v>
      </c>
      <c r="L46" s="16" t="s">
        <v>58</v>
      </c>
      <c r="M46" s="16" t="s">
        <v>59</v>
      </c>
      <c r="N46" s="28">
        <v>-0.244674</v>
      </c>
      <c r="O46" s="28">
        <v>8.2176599999999999E-3</v>
      </c>
      <c r="P46" s="18">
        <v>8.4307700000000006E-195</v>
      </c>
      <c r="Q46" s="28">
        <v>-1.22929</v>
      </c>
      <c r="R46" s="28">
        <v>8.8213399999999997E-2</v>
      </c>
      <c r="S46" s="36">
        <v>3.86008E-44</v>
      </c>
    </row>
    <row r="47" spans="1:19" ht="20" customHeight="1">
      <c r="A47" s="195">
        <v>6</v>
      </c>
      <c r="B47" s="243" t="s">
        <v>165</v>
      </c>
      <c r="C47" s="16" t="s">
        <v>94</v>
      </c>
      <c r="D47" s="195" t="s">
        <v>167</v>
      </c>
      <c r="E47" s="23">
        <v>26371740</v>
      </c>
      <c r="F47" s="28">
        <v>0.187191</v>
      </c>
      <c r="G47" s="28">
        <v>1.6696599999999999E-2</v>
      </c>
      <c r="H47" s="18">
        <v>3.5870500000000001E-29</v>
      </c>
      <c r="I47" s="18">
        <v>1.7179350000000001E-4</v>
      </c>
      <c r="J47" s="16">
        <v>20</v>
      </c>
      <c r="K47" s="195" t="s">
        <v>173</v>
      </c>
      <c r="L47" s="16" t="s">
        <v>60</v>
      </c>
      <c r="M47" s="16" t="s">
        <v>59</v>
      </c>
      <c r="N47" s="28">
        <v>-0.248558</v>
      </c>
      <c r="O47" s="28">
        <v>8.2640600000000002E-3</v>
      </c>
      <c r="P47" s="18">
        <v>9.6843099999999994E-199</v>
      </c>
      <c r="Q47" s="28">
        <v>-1.3278300000000001</v>
      </c>
      <c r="R47" s="28">
        <v>0.109901</v>
      </c>
      <c r="S47" s="36">
        <v>1.313172E-33</v>
      </c>
    </row>
    <row r="48" spans="1:19" ht="20" customHeight="1">
      <c r="A48" s="195">
        <v>6</v>
      </c>
      <c r="B48" s="243" t="s">
        <v>165</v>
      </c>
      <c r="C48" s="16" t="s">
        <v>206</v>
      </c>
      <c r="D48" s="195" t="s">
        <v>167</v>
      </c>
      <c r="E48" s="23">
        <v>26371740</v>
      </c>
      <c r="F48" s="28">
        <v>0.20365900000000001</v>
      </c>
      <c r="G48" s="28">
        <v>1.6732299999999999E-2</v>
      </c>
      <c r="H48" s="18">
        <v>4.4012170000000003E-34</v>
      </c>
      <c r="I48" s="18">
        <v>6.9949139999999997E-7</v>
      </c>
      <c r="J48" s="16">
        <v>20</v>
      </c>
      <c r="K48" s="195" t="s">
        <v>173</v>
      </c>
      <c r="L48" s="16" t="s">
        <v>60</v>
      </c>
      <c r="M48" s="16" t="s">
        <v>59</v>
      </c>
      <c r="N48" s="28">
        <v>-0.248558</v>
      </c>
      <c r="O48" s="28">
        <v>8.2640600000000002E-3</v>
      </c>
      <c r="P48" s="18">
        <v>9.6843099999999994E-199</v>
      </c>
      <c r="Q48" s="28">
        <v>-1.2204600000000001</v>
      </c>
      <c r="R48" s="28">
        <v>9.1693300000000005E-2</v>
      </c>
      <c r="S48" s="36">
        <v>2.0182449999999998E-40</v>
      </c>
    </row>
    <row r="49" spans="1:19" ht="20" customHeight="1">
      <c r="A49" s="195">
        <v>6</v>
      </c>
      <c r="B49" s="243" t="s">
        <v>165</v>
      </c>
      <c r="C49" s="16" t="s">
        <v>207</v>
      </c>
      <c r="D49" s="195" t="s">
        <v>167</v>
      </c>
      <c r="E49" s="23">
        <v>26371740</v>
      </c>
      <c r="F49" s="28">
        <v>0.20830000000000001</v>
      </c>
      <c r="G49" s="28">
        <v>1.20667E-2</v>
      </c>
      <c r="H49" s="18">
        <v>9.0179789999999995E-67</v>
      </c>
      <c r="I49" s="18">
        <v>3.1634170000000002E-11</v>
      </c>
      <c r="J49" s="16">
        <v>20</v>
      </c>
      <c r="K49" s="195" t="s">
        <v>171</v>
      </c>
      <c r="L49" s="16" t="s">
        <v>59</v>
      </c>
      <c r="M49" s="16" t="s">
        <v>61</v>
      </c>
      <c r="N49" s="28">
        <v>-0.24829799999999999</v>
      </c>
      <c r="O49" s="28">
        <v>8.2649799999999999E-3</v>
      </c>
      <c r="P49" s="18">
        <v>2.7626000000000001E-198</v>
      </c>
      <c r="Q49" s="28">
        <v>-1.1920200000000001</v>
      </c>
      <c r="R49" s="28">
        <v>5.6514799999999997E-2</v>
      </c>
      <c r="S49" s="36">
        <v>9.3809820000000003E-99</v>
      </c>
    </row>
    <row r="50" spans="1:19" ht="20" customHeight="1">
      <c r="A50" s="195">
        <v>6</v>
      </c>
      <c r="B50" s="243" t="s">
        <v>165</v>
      </c>
      <c r="C50" s="16" t="s">
        <v>208</v>
      </c>
      <c r="D50" s="195" t="s">
        <v>167</v>
      </c>
      <c r="E50" s="23">
        <v>26371740</v>
      </c>
      <c r="F50" s="28">
        <v>0.18074599999999999</v>
      </c>
      <c r="G50" s="28">
        <v>9.7825599999999992E-3</v>
      </c>
      <c r="H50" s="18">
        <v>3.2011209999999999E-76</v>
      </c>
      <c r="I50" s="18">
        <v>8.977551E-13</v>
      </c>
      <c r="J50" s="16">
        <v>20</v>
      </c>
      <c r="K50" s="195" t="s">
        <v>176</v>
      </c>
      <c r="L50" s="16" t="s">
        <v>58</v>
      </c>
      <c r="M50" s="16" t="s">
        <v>59</v>
      </c>
      <c r="N50" s="28">
        <v>-0.244674</v>
      </c>
      <c r="O50" s="28">
        <v>8.2176599999999999E-3</v>
      </c>
      <c r="P50" s="18">
        <v>8.4307700000000006E-195</v>
      </c>
      <c r="Q50" s="28">
        <v>-1.3536900000000001</v>
      </c>
      <c r="R50" s="28">
        <v>5.7452900000000001E-2</v>
      </c>
      <c r="S50" s="36">
        <v>9.5133370000000004E-123</v>
      </c>
    </row>
    <row r="51" spans="1:19" ht="20" customHeight="1">
      <c r="A51" s="195">
        <v>6</v>
      </c>
      <c r="B51" s="243" t="s">
        <v>165</v>
      </c>
      <c r="C51" s="16" t="s">
        <v>209</v>
      </c>
      <c r="D51" s="195" t="s">
        <v>167</v>
      </c>
      <c r="E51" s="23">
        <v>26371740</v>
      </c>
      <c r="F51" s="28">
        <v>0.28276600000000002</v>
      </c>
      <c r="G51" s="28">
        <v>3.2733900000000003E-2</v>
      </c>
      <c r="H51" s="18">
        <v>5.7045999999999997E-18</v>
      </c>
      <c r="I51" s="18">
        <v>1.0318930000000001E-3</v>
      </c>
      <c r="J51" s="16">
        <v>20</v>
      </c>
      <c r="K51" s="195" t="s">
        <v>173</v>
      </c>
      <c r="L51" s="16" t="s">
        <v>60</v>
      </c>
      <c r="M51" s="16" t="s">
        <v>59</v>
      </c>
      <c r="N51" s="28">
        <v>-0.248558</v>
      </c>
      <c r="O51" s="28">
        <v>8.2640600000000002E-3</v>
      </c>
      <c r="P51" s="18">
        <v>9.6843099999999994E-199</v>
      </c>
      <c r="Q51" s="28">
        <v>-0.87902400000000003</v>
      </c>
      <c r="R51" s="28">
        <v>9.74714E-2</v>
      </c>
      <c r="S51" s="36">
        <v>1.9107909999999999E-19</v>
      </c>
    </row>
    <row r="52" spans="1:19" ht="20" customHeight="1">
      <c r="A52" s="195">
        <v>6</v>
      </c>
      <c r="B52" s="243" t="s">
        <v>165</v>
      </c>
      <c r="C52" s="16" t="s">
        <v>161</v>
      </c>
      <c r="D52" s="195" t="s">
        <v>167</v>
      </c>
      <c r="E52" s="23">
        <v>26371740</v>
      </c>
      <c r="F52" s="28">
        <v>0.161657</v>
      </c>
      <c r="G52" s="28">
        <v>1.17568E-2</v>
      </c>
      <c r="H52" s="18">
        <v>5.0838329999999999E-43</v>
      </c>
      <c r="I52" s="18">
        <v>1.4721629999999999E-7</v>
      </c>
      <c r="J52" s="16">
        <v>20</v>
      </c>
      <c r="K52" s="195" t="s">
        <v>169</v>
      </c>
      <c r="L52" s="16" t="s">
        <v>60</v>
      </c>
      <c r="M52" s="16" t="s">
        <v>61</v>
      </c>
      <c r="N52" s="28">
        <v>-0.24660599999999999</v>
      </c>
      <c r="O52" s="28">
        <v>8.23692E-3</v>
      </c>
      <c r="P52" s="18">
        <v>6.1051299999999995E-197</v>
      </c>
      <c r="Q52" s="28">
        <v>-1.52549</v>
      </c>
      <c r="R52" s="28">
        <v>9.8550899999999997E-2</v>
      </c>
      <c r="S52" s="36">
        <v>4.7934350000000003E-54</v>
      </c>
    </row>
    <row r="53" spans="1:19" ht="20" customHeight="1">
      <c r="A53" s="195">
        <v>6</v>
      </c>
      <c r="B53" s="243" t="s">
        <v>165</v>
      </c>
      <c r="C53" s="16" t="s">
        <v>210</v>
      </c>
      <c r="D53" s="195" t="s">
        <v>167</v>
      </c>
      <c r="E53" s="23">
        <v>26371740</v>
      </c>
      <c r="F53" s="28">
        <v>0.22601599999999999</v>
      </c>
      <c r="G53" s="28">
        <v>1.50963E-2</v>
      </c>
      <c r="H53" s="18">
        <v>1.1260270000000001E-50</v>
      </c>
      <c r="I53" s="18">
        <v>5.5340979999999999E-8</v>
      </c>
      <c r="J53" s="16">
        <v>20</v>
      </c>
      <c r="K53" s="195" t="s">
        <v>169</v>
      </c>
      <c r="L53" s="16" t="s">
        <v>60</v>
      </c>
      <c r="M53" s="16" t="s">
        <v>61</v>
      </c>
      <c r="N53" s="28">
        <v>-0.24660599999999999</v>
      </c>
      <c r="O53" s="28">
        <v>8.23692E-3</v>
      </c>
      <c r="P53" s="18">
        <v>6.1051299999999995E-197</v>
      </c>
      <c r="Q53" s="28">
        <v>-1.0911</v>
      </c>
      <c r="R53" s="28">
        <v>6.3111399999999998E-2</v>
      </c>
      <c r="S53" s="36">
        <v>5.7444800000000001E-67</v>
      </c>
    </row>
    <row r="54" spans="1:19" ht="20" customHeight="1">
      <c r="A54" s="195">
        <v>6</v>
      </c>
      <c r="B54" s="243" t="s">
        <v>165</v>
      </c>
      <c r="C54" s="16" t="s">
        <v>211</v>
      </c>
      <c r="D54" s="195" t="s">
        <v>167</v>
      </c>
      <c r="E54" s="23">
        <v>26371740</v>
      </c>
      <c r="F54" s="28">
        <v>0.18218500000000001</v>
      </c>
      <c r="G54" s="28">
        <v>1.27679E-2</v>
      </c>
      <c r="H54" s="18">
        <v>3.4190439999999999E-46</v>
      </c>
      <c r="I54" s="18">
        <v>7.2535770000000005E-7</v>
      </c>
      <c r="J54" s="16">
        <v>20</v>
      </c>
      <c r="K54" s="195" t="s">
        <v>212</v>
      </c>
      <c r="L54" s="16" t="s">
        <v>60</v>
      </c>
      <c r="M54" s="16" t="s">
        <v>61</v>
      </c>
      <c r="N54" s="28">
        <v>-0.24469199999999999</v>
      </c>
      <c r="O54" s="28">
        <v>8.2244199999999996E-3</v>
      </c>
      <c r="P54" s="18">
        <v>1.6375000000000001E-194</v>
      </c>
      <c r="Q54" s="28">
        <v>-1.3431</v>
      </c>
      <c r="R54" s="28">
        <v>8.2596100000000006E-2</v>
      </c>
      <c r="S54" s="36">
        <v>1.864731E-59</v>
      </c>
    </row>
    <row r="55" spans="1:19" ht="20" customHeight="1">
      <c r="A55" s="195">
        <v>6</v>
      </c>
      <c r="B55" s="243" t="s">
        <v>165</v>
      </c>
      <c r="C55" s="16" t="s">
        <v>213</v>
      </c>
      <c r="D55" s="195" t="s">
        <v>167</v>
      </c>
      <c r="E55" s="23">
        <v>26371740</v>
      </c>
      <c r="F55" s="28">
        <v>0.20291999999999999</v>
      </c>
      <c r="G55" s="28">
        <v>1.04961E-2</v>
      </c>
      <c r="H55" s="18">
        <v>2.8440770000000001E-83</v>
      </c>
      <c r="I55" s="18">
        <v>1.4972500000000001E-16</v>
      </c>
      <c r="J55" s="16">
        <v>20</v>
      </c>
      <c r="K55" s="195" t="s">
        <v>214</v>
      </c>
      <c r="L55" s="16" t="s">
        <v>60</v>
      </c>
      <c r="M55" s="16" t="s">
        <v>61</v>
      </c>
      <c r="N55" s="28">
        <v>-0.24840999999999999</v>
      </c>
      <c r="O55" s="28">
        <v>8.2686099999999992E-3</v>
      </c>
      <c r="P55" s="18">
        <v>2.7377699999999999E-198</v>
      </c>
      <c r="Q55" s="28">
        <v>-1.22418</v>
      </c>
      <c r="R55" s="28">
        <v>4.8468299999999999E-2</v>
      </c>
      <c r="S55" s="36">
        <v>9.4022590000000002E-141</v>
      </c>
    </row>
    <row r="56" spans="1:19" ht="20" customHeight="1">
      <c r="A56" s="195">
        <v>6</v>
      </c>
      <c r="B56" s="243" t="s">
        <v>165</v>
      </c>
      <c r="C56" s="16" t="s">
        <v>215</v>
      </c>
      <c r="D56" s="195" t="s">
        <v>167</v>
      </c>
      <c r="E56" s="23">
        <v>26371740</v>
      </c>
      <c r="F56" s="28">
        <v>0.19804099999999999</v>
      </c>
      <c r="G56" s="28">
        <v>2.0451400000000002E-2</v>
      </c>
      <c r="H56" s="18">
        <v>3.5440409999999998E-22</v>
      </c>
      <c r="I56" s="18">
        <v>1.13889E-3</v>
      </c>
      <c r="J56" s="16">
        <v>20</v>
      </c>
      <c r="K56" s="195" t="s">
        <v>169</v>
      </c>
      <c r="L56" s="16" t="s">
        <v>60</v>
      </c>
      <c r="M56" s="16" t="s">
        <v>61</v>
      </c>
      <c r="N56" s="28">
        <v>-0.24660599999999999</v>
      </c>
      <c r="O56" s="28">
        <v>8.23692E-3</v>
      </c>
      <c r="P56" s="18">
        <v>6.1051299999999995E-197</v>
      </c>
      <c r="Q56" s="28">
        <v>-1.2452300000000001</v>
      </c>
      <c r="R56" s="28">
        <v>0.121681</v>
      </c>
      <c r="S56" s="36">
        <v>1.402715E-24</v>
      </c>
    </row>
    <row r="57" spans="1:19" ht="20" customHeight="1">
      <c r="A57" s="195">
        <v>6</v>
      </c>
      <c r="B57" s="243" t="s">
        <v>165</v>
      </c>
      <c r="C57" s="16" t="s">
        <v>216</v>
      </c>
      <c r="D57" s="195" t="s">
        <v>167</v>
      </c>
      <c r="E57" s="23">
        <v>26371740</v>
      </c>
      <c r="F57" s="28">
        <v>0.198575</v>
      </c>
      <c r="G57" s="28">
        <v>1.8529799999999999E-2</v>
      </c>
      <c r="H57" s="18">
        <v>8.5171030000000001E-27</v>
      </c>
      <c r="I57" s="18">
        <v>8.1355090000000002E-5</v>
      </c>
      <c r="J57" s="16">
        <v>20</v>
      </c>
      <c r="K57" s="195" t="s">
        <v>168</v>
      </c>
      <c r="L57" s="16" t="s">
        <v>61</v>
      </c>
      <c r="M57" s="16" t="s">
        <v>60</v>
      </c>
      <c r="N57" s="28">
        <v>-0.24839900000000001</v>
      </c>
      <c r="O57" s="28">
        <v>8.2649500000000001E-3</v>
      </c>
      <c r="P57" s="18">
        <v>1.90617E-198</v>
      </c>
      <c r="Q57" s="28">
        <v>-1.25091</v>
      </c>
      <c r="R57" s="28">
        <v>0.109055</v>
      </c>
      <c r="S57" s="36">
        <v>1.8567649999999999E-30</v>
      </c>
    </row>
    <row r="58" spans="1:19" ht="20" customHeight="1">
      <c r="A58" s="195">
        <v>6</v>
      </c>
      <c r="B58" s="243" t="s">
        <v>165</v>
      </c>
      <c r="C58" s="16" t="s">
        <v>163</v>
      </c>
      <c r="D58" s="195" t="s">
        <v>167</v>
      </c>
      <c r="E58" s="23">
        <v>26371740</v>
      </c>
      <c r="F58" s="28">
        <v>0.235761</v>
      </c>
      <c r="G58" s="28">
        <v>1.22118E-2</v>
      </c>
      <c r="H58" s="18">
        <v>4.7768929999999999E-83</v>
      </c>
      <c r="I58" s="18">
        <v>3.5284069999999998E-15</v>
      </c>
      <c r="J58" s="16">
        <v>20</v>
      </c>
      <c r="K58" s="195" t="s">
        <v>169</v>
      </c>
      <c r="L58" s="16" t="s">
        <v>60</v>
      </c>
      <c r="M58" s="16" t="s">
        <v>61</v>
      </c>
      <c r="N58" s="28">
        <v>-0.24660599999999999</v>
      </c>
      <c r="O58" s="28">
        <v>8.23692E-3</v>
      </c>
      <c r="P58" s="18">
        <v>6.1051299999999995E-197</v>
      </c>
      <c r="Q58" s="28">
        <v>-1.046</v>
      </c>
      <c r="R58" s="28">
        <v>4.1410500000000003E-2</v>
      </c>
      <c r="S58" s="36">
        <v>8.9465060000000005E-141</v>
      </c>
    </row>
    <row r="59" spans="1:19" ht="20" customHeight="1">
      <c r="A59" s="195">
        <v>6</v>
      </c>
      <c r="B59" s="243" t="s">
        <v>217</v>
      </c>
      <c r="C59" s="16" t="s">
        <v>166</v>
      </c>
      <c r="D59" s="195" t="s">
        <v>218</v>
      </c>
      <c r="E59" s="23">
        <v>26467262</v>
      </c>
      <c r="F59" s="28">
        <v>0.340036</v>
      </c>
      <c r="G59" s="28">
        <v>4.5227999999999997E-2</v>
      </c>
      <c r="H59" s="18">
        <v>5.550307E-14</v>
      </c>
      <c r="I59" s="18">
        <v>1.456027E-5</v>
      </c>
      <c r="J59" s="16">
        <v>20</v>
      </c>
      <c r="K59" s="195" t="s">
        <v>219</v>
      </c>
      <c r="L59" s="16" t="s">
        <v>58</v>
      </c>
      <c r="M59" s="16" t="s">
        <v>59</v>
      </c>
      <c r="N59" s="28">
        <v>-9.3189999999999995E-2</v>
      </c>
      <c r="O59" s="28">
        <v>7.0467699999999999E-3</v>
      </c>
      <c r="P59" s="18">
        <v>6.33483E-40</v>
      </c>
      <c r="Q59" s="28">
        <v>-0.274059</v>
      </c>
      <c r="R59" s="28">
        <v>2.9988500000000001E-2</v>
      </c>
      <c r="S59" s="36">
        <v>6.3142219999999995E-20</v>
      </c>
    </row>
    <row r="60" spans="1:19" ht="20" customHeight="1">
      <c r="A60" s="195">
        <v>6</v>
      </c>
      <c r="B60" s="243" t="s">
        <v>217</v>
      </c>
      <c r="C60" s="16" t="s">
        <v>150</v>
      </c>
      <c r="D60" s="195" t="s">
        <v>218</v>
      </c>
      <c r="E60" s="23">
        <v>26467262</v>
      </c>
      <c r="F60" s="28">
        <v>0.48567900000000003</v>
      </c>
      <c r="G60" s="28">
        <v>7.6150499999999996E-2</v>
      </c>
      <c r="H60" s="18">
        <v>1.7954569999999999E-10</v>
      </c>
      <c r="I60" s="18">
        <v>4.9218450000000003E-11</v>
      </c>
      <c r="J60" s="16">
        <v>20</v>
      </c>
      <c r="K60" s="195" t="s">
        <v>220</v>
      </c>
      <c r="L60" s="16" t="s">
        <v>60</v>
      </c>
      <c r="M60" s="16" t="s">
        <v>61</v>
      </c>
      <c r="N60" s="28">
        <v>-9.5044500000000004E-2</v>
      </c>
      <c r="O60" s="28">
        <v>7.0332299999999997E-3</v>
      </c>
      <c r="P60" s="18">
        <v>1.2994900000000001E-41</v>
      </c>
      <c r="Q60" s="28">
        <v>-0.19569400000000001</v>
      </c>
      <c r="R60" s="28">
        <v>2.7050899999999999E-2</v>
      </c>
      <c r="S60" s="36">
        <v>4.6799969999999995E-13</v>
      </c>
    </row>
    <row r="61" spans="1:19" ht="20" customHeight="1">
      <c r="A61" s="195">
        <v>6</v>
      </c>
      <c r="B61" s="243" t="s">
        <v>217</v>
      </c>
      <c r="C61" s="16" t="s">
        <v>153</v>
      </c>
      <c r="D61" s="195" t="s">
        <v>218</v>
      </c>
      <c r="E61" s="23">
        <v>26467262</v>
      </c>
      <c r="F61" s="28">
        <v>0.16131000000000001</v>
      </c>
      <c r="G61" s="28">
        <v>3.2207399999999997E-2</v>
      </c>
      <c r="H61" s="18">
        <v>5.4858649999999997E-7</v>
      </c>
      <c r="I61" s="18">
        <v>2.5264889999999998E-3</v>
      </c>
      <c r="J61" s="16">
        <v>18</v>
      </c>
      <c r="K61" s="195" t="s">
        <v>221</v>
      </c>
      <c r="L61" s="16" t="s">
        <v>61</v>
      </c>
      <c r="M61" s="16" t="s">
        <v>58</v>
      </c>
      <c r="N61" s="28">
        <v>7.3476700000000006E-2</v>
      </c>
      <c r="O61" s="28">
        <v>7.1910200000000002E-3</v>
      </c>
      <c r="P61" s="18">
        <v>1.6495500000000001E-24</v>
      </c>
      <c r="Q61" s="28">
        <v>0.45549899999999999</v>
      </c>
      <c r="R61" s="28">
        <v>7.9270400000000005E-2</v>
      </c>
      <c r="S61" s="36">
        <v>9.1301349999999997E-9</v>
      </c>
    </row>
    <row r="62" spans="1:19" ht="20" customHeight="1">
      <c r="A62" s="195">
        <v>6</v>
      </c>
      <c r="B62" s="243" t="s">
        <v>217</v>
      </c>
      <c r="C62" s="16" t="s">
        <v>170</v>
      </c>
      <c r="D62" s="195" t="s">
        <v>218</v>
      </c>
      <c r="E62" s="23">
        <v>26467262</v>
      </c>
      <c r="F62" s="28">
        <v>0.35864000000000001</v>
      </c>
      <c r="G62" s="28">
        <v>6.3557699999999995E-2</v>
      </c>
      <c r="H62" s="18">
        <v>1.673611E-8</v>
      </c>
      <c r="I62" s="18">
        <v>1.3831690000000001E-3</v>
      </c>
      <c r="J62" s="16">
        <v>17</v>
      </c>
      <c r="K62" s="195" t="s">
        <v>220</v>
      </c>
      <c r="L62" s="16" t="s">
        <v>60</v>
      </c>
      <c r="M62" s="16" t="s">
        <v>61</v>
      </c>
      <c r="N62" s="28">
        <v>-9.5044500000000004E-2</v>
      </c>
      <c r="O62" s="28">
        <v>7.0332299999999997E-3</v>
      </c>
      <c r="P62" s="18">
        <v>1.2994900000000001E-41</v>
      </c>
      <c r="Q62" s="28">
        <v>-0.26501400000000003</v>
      </c>
      <c r="R62" s="28">
        <v>4.2675100000000001E-2</v>
      </c>
      <c r="S62" s="36">
        <v>5.2973630000000003E-10</v>
      </c>
    </row>
    <row r="63" spans="1:19" ht="20" customHeight="1">
      <c r="A63" s="195">
        <v>6</v>
      </c>
      <c r="B63" s="243" t="s">
        <v>217</v>
      </c>
      <c r="C63" s="16" t="s">
        <v>174</v>
      </c>
      <c r="D63" s="195" t="s">
        <v>218</v>
      </c>
      <c r="E63" s="23">
        <v>26467262</v>
      </c>
      <c r="F63" s="28">
        <v>3.9257E-2</v>
      </c>
      <c r="G63" s="28">
        <v>3.3519100000000003E-2</v>
      </c>
      <c r="H63" s="18">
        <v>0.2415255</v>
      </c>
      <c r="I63" s="18">
        <v>8.3522980000000007E-12</v>
      </c>
      <c r="J63" s="16">
        <v>8</v>
      </c>
      <c r="K63" s="195" t="s">
        <v>222</v>
      </c>
      <c r="L63" s="16" t="s">
        <v>61</v>
      </c>
      <c r="M63" s="16" t="s">
        <v>58</v>
      </c>
      <c r="N63" s="28">
        <v>-3.00506E-2</v>
      </c>
      <c r="O63" s="28">
        <v>2.54851E-2</v>
      </c>
      <c r="P63" s="18">
        <v>0.23834</v>
      </c>
      <c r="Q63" s="28">
        <v>-0.76548400000000005</v>
      </c>
      <c r="R63" s="28">
        <v>7.5824799999999998E-2</v>
      </c>
      <c r="S63" s="36">
        <v>5.7875940000000002E-24</v>
      </c>
    </row>
    <row r="64" spans="1:19" ht="20" customHeight="1">
      <c r="A64" s="195">
        <v>6</v>
      </c>
      <c r="B64" s="243" t="s">
        <v>217</v>
      </c>
      <c r="C64" s="16" t="s">
        <v>178</v>
      </c>
      <c r="D64" s="195" t="s">
        <v>218</v>
      </c>
      <c r="E64" s="23">
        <v>26467262</v>
      </c>
      <c r="F64" s="28">
        <v>0.238786</v>
      </c>
      <c r="G64" s="28">
        <v>4.4490200000000001E-2</v>
      </c>
      <c r="H64" s="18">
        <v>7.9982470000000005E-8</v>
      </c>
      <c r="I64" s="18">
        <v>1.534231E-7</v>
      </c>
      <c r="J64" s="16">
        <v>20</v>
      </c>
      <c r="K64" s="195" t="s">
        <v>219</v>
      </c>
      <c r="L64" s="16" t="s">
        <v>58</v>
      </c>
      <c r="M64" s="16" t="s">
        <v>59</v>
      </c>
      <c r="N64" s="28">
        <v>-9.3189999999999995E-2</v>
      </c>
      <c r="O64" s="28">
        <v>7.0467699999999999E-3</v>
      </c>
      <c r="P64" s="18">
        <v>6.33483E-40</v>
      </c>
      <c r="Q64" s="28">
        <v>-0.39026499999999997</v>
      </c>
      <c r="R64" s="28">
        <v>6.6455600000000004E-2</v>
      </c>
      <c r="S64" s="36">
        <v>4.2910639999999999E-9</v>
      </c>
    </row>
    <row r="65" spans="1:19" ht="20" customHeight="1">
      <c r="A65" s="195">
        <v>6</v>
      </c>
      <c r="B65" s="243" t="s">
        <v>217</v>
      </c>
      <c r="C65" s="16" t="s">
        <v>182</v>
      </c>
      <c r="D65" s="195" t="s">
        <v>218</v>
      </c>
      <c r="E65" s="23">
        <v>26467262</v>
      </c>
      <c r="F65" s="28">
        <v>0.34953099999999998</v>
      </c>
      <c r="G65" s="28">
        <v>6.5895800000000004E-2</v>
      </c>
      <c r="H65" s="18">
        <v>1.131091E-7</v>
      </c>
      <c r="I65" s="18">
        <v>1.2725059999999999E-4</v>
      </c>
      <c r="J65" s="16">
        <v>15</v>
      </c>
      <c r="K65" s="195" t="s">
        <v>223</v>
      </c>
      <c r="L65" s="16" t="s">
        <v>60</v>
      </c>
      <c r="M65" s="16" t="s">
        <v>61</v>
      </c>
      <c r="N65" s="28">
        <v>-9.6713400000000005E-2</v>
      </c>
      <c r="O65" s="28">
        <v>6.9625499999999996E-3</v>
      </c>
      <c r="P65" s="18">
        <v>7.2313099999999996E-44</v>
      </c>
      <c r="Q65" s="28">
        <v>-0.27669500000000002</v>
      </c>
      <c r="R65" s="28">
        <v>4.8211200000000003E-2</v>
      </c>
      <c r="S65" s="36">
        <v>9.5111630000000006E-9</v>
      </c>
    </row>
    <row r="66" spans="1:19" ht="20" customHeight="1">
      <c r="A66" s="195">
        <v>6</v>
      </c>
      <c r="B66" s="243" t="s">
        <v>217</v>
      </c>
      <c r="C66" s="16" t="s">
        <v>189</v>
      </c>
      <c r="D66" s="195" t="s">
        <v>218</v>
      </c>
      <c r="E66" s="23">
        <v>26467262</v>
      </c>
      <c r="F66" s="28">
        <v>0.31659199999999998</v>
      </c>
      <c r="G66" s="28">
        <v>3.9523700000000002E-2</v>
      </c>
      <c r="H66" s="18">
        <v>1.145397E-15</v>
      </c>
      <c r="I66" s="18">
        <v>3.5776280000000001E-16</v>
      </c>
      <c r="J66" s="16">
        <v>20</v>
      </c>
      <c r="K66" s="195" t="s">
        <v>220</v>
      </c>
      <c r="L66" s="16" t="s">
        <v>60</v>
      </c>
      <c r="M66" s="16" t="s">
        <v>61</v>
      </c>
      <c r="N66" s="28">
        <v>-9.5044500000000004E-2</v>
      </c>
      <c r="O66" s="28">
        <v>7.0332299999999997E-3</v>
      </c>
      <c r="P66" s="18">
        <v>1.2994900000000001E-41</v>
      </c>
      <c r="Q66" s="28">
        <v>-0.30021100000000001</v>
      </c>
      <c r="R66" s="28">
        <v>3.0184900000000001E-2</v>
      </c>
      <c r="S66" s="36">
        <v>2.632032E-23</v>
      </c>
    </row>
    <row r="67" spans="1:19" ht="20" customHeight="1">
      <c r="A67" s="195">
        <v>6</v>
      </c>
      <c r="B67" s="243" t="s">
        <v>217</v>
      </c>
      <c r="C67" s="16" t="s">
        <v>192</v>
      </c>
      <c r="D67" s="195" t="s">
        <v>218</v>
      </c>
      <c r="E67" s="23">
        <v>26467262</v>
      </c>
      <c r="F67" s="28">
        <v>0.25805600000000001</v>
      </c>
      <c r="G67" s="28">
        <v>4.3197600000000003E-2</v>
      </c>
      <c r="H67" s="18">
        <v>2.3171840000000001E-9</v>
      </c>
      <c r="I67" s="18">
        <v>6.2259660000000003E-7</v>
      </c>
      <c r="J67" s="16">
        <v>20</v>
      </c>
      <c r="K67" s="195" t="s">
        <v>220</v>
      </c>
      <c r="L67" s="16" t="s">
        <v>60</v>
      </c>
      <c r="M67" s="16" t="s">
        <v>61</v>
      </c>
      <c r="N67" s="28">
        <v>-9.5044500000000004E-2</v>
      </c>
      <c r="O67" s="28">
        <v>7.0332299999999997E-3</v>
      </c>
      <c r="P67" s="18">
        <v>1.2994900000000001E-41</v>
      </c>
      <c r="Q67" s="28">
        <v>-0.36831000000000003</v>
      </c>
      <c r="R67" s="28">
        <v>5.5302400000000002E-2</v>
      </c>
      <c r="S67" s="36">
        <v>2.7397259999999999E-11</v>
      </c>
    </row>
    <row r="68" spans="1:19" ht="20" customHeight="1">
      <c r="A68" s="195">
        <v>6</v>
      </c>
      <c r="B68" s="243" t="s">
        <v>217</v>
      </c>
      <c r="C68" s="16" t="s">
        <v>196</v>
      </c>
      <c r="D68" s="195" t="s">
        <v>218</v>
      </c>
      <c r="E68" s="23">
        <v>26467262</v>
      </c>
      <c r="F68" s="28">
        <v>0.29672399999999999</v>
      </c>
      <c r="G68" s="28">
        <v>4.33874E-2</v>
      </c>
      <c r="H68" s="18">
        <v>7.9781490000000005E-12</v>
      </c>
      <c r="I68" s="18">
        <v>1.034276E-12</v>
      </c>
      <c r="J68" s="16">
        <v>20</v>
      </c>
      <c r="K68" s="195" t="s">
        <v>220</v>
      </c>
      <c r="L68" s="16" t="s">
        <v>60</v>
      </c>
      <c r="M68" s="16" t="s">
        <v>61</v>
      </c>
      <c r="N68" s="28">
        <v>-9.5044500000000004E-2</v>
      </c>
      <c r="O68" s="28">
        <v>7.0332299999999997E-3</v>
      </c>
      <c r="P68" s="18">
        <v>1.2994900000000001E-41</v>
      </c>
      <c r="Q68" s="28">
        <v>-0.32031300000000001</v>
      </c>
      <c r="R68" s="28">
        <v>4.0396099999999997E-2</v>
      </c>
      <c r="S68" s="36">
        <v>2.2036169999999999E-15</v>
      </c>
    </row>
    <row r="69" spans="1:19" ht="20" customHeight="1">
      <c r="A69" s="195">
        <v>6</v>
      </c>
      <c r="B69" s="243" t="s">
        <v>217</v>
      </c>
      <c r="C69" s="16" t="s">
        <v>198</v>
      </c>
      <c r="D69" s="195" t="s">
        <v>218</v>
      </c>
      <c r="E69" s="23">
        <v>26467262</v>
      </c>
      <c r="F69" s="28">
        <v>0.33899200000000002</v>
      </c>
      <c r="G69" s="28">
        <v>6.5745499999999998E-2</v>
      </c>
      <c r="H69" s="18">
        <v>2.521147E-7</v>
      </c>
      <c r="I69" s="18">
        <v>6.7016180000000004E-6</v>
      </c>
      <c r="J69" s="16">
        <v>20</v>
      </c>
      <c r="K69" s="195" t="s">
        <v>220</v>
      </c>
      <c r="L69" s="16" t="s">
        <v>60</v>
      </c>
      <c r="M69" s="16" t="s">
        <v>61</v>
      </c>
      <c r="N69" s="28">
        <v>-9.5044500000000004E-2</v>
      </c>
      <c r="O69" s="28">
        <v>7.0332299999999997E-3</v>
      </c>
      <c r="P69" s="18">
        <v>1.2994900000000001E-41</v>
      </c>
      <c r="Q69" s="28">
        <v>-0.28037400000000001</v>
      </c>
      <c r="R69" s="28">
        <v>5.0263200000000001E-2</v>
      </c>
      <c r="S69" s="36">
        <v>2.4313550000000001E-8</v>
      </c>
    </row>
    <row r="70" spans="1:19" ht="20" customHeight="1">
      <c r="A70" s="195">
        <v>6</v>
      </c>
      <c r="B70" s="243" t="s">
        <v>217</v>
      </c>
      <c r="C70" s="16" t="s">
        <v>203</v>
      </c>
      <c r="D70" s="195" t="s">
        <v>218</v>
      </c>
      <c r="E70" s="23">
        <v>26467262</v>
      </c>
      <c r="F70" s="28">
        <v>0.35750199999999999</v>
      </c>
      <c r="G70" s="28">
        <v>5.4476799999999999E-2</v>
      </c>
      <c r="H70" s="18">
        <v>5.2927959999999997E-11</v>
      </c>
      <c r="I70" s="18">
        <v>4.8984079999999998E-6</v>
      </c>
      <c r="J70" s="16">
        <v>20</v>
      </c>
      <c r="K70" s="195" t="s">
        <v>224</v>
      </c>
      <c r="L70" s="16" t="s">
        <v>58</v>
      </c>
      <c r="M70" s="16" t="s">
        <v>59</v>
      </c>
      <c r="N70" s="28">
        <v>-9.0996400000000005E-2</v>
      </c>
      <c r="O70" s="28">
        <v>7.1891400000000001E-3</v>
      </c>
      <c r="P70" s="18">
        <v>1.0171000000000001E-36</v>
      </c>
      <c r="Q70" s="28">
        <v>-0.25453399999999998</v>
      </c>
      <c r="R70" s="28">
        <v>3.31662E-2</v>
      </c>
      <c r="S70" s="36">
        <v>1.660638E-14</v>
      </c>
    </row>
    <row r="71" spans="1:19" ht="20" customHeight="1">
      <c r="A71" s="195">
        <v>6</v>
      </c>
      <c r="B71" s="243" t="s">
        <v>217</v>
      </c>
      <c r="C71" s="16" t="s">
        <v>159</v>
      </c>
      <c r="D71" s="195" t="s">
        <v>218</v>
      </c>
      <c r="E71" s="23">
        <v>26467262</v>
      </c>
      <c r="F71" s="28">
        <v>0.324241</v>
      </c>
      <c r="G71" s="28">
        <v>4.74464E-2</v>
      </c>
      <c r="H71" s="18">
        <v>8.266945E-12</v>
      </c>
      <c r="I71" s="18">
        <v>7.6252620000000001E-13</v>
      </c>
      <c r="J71" s="16">
        <v>20</v>
      </c>
      <c r="K71" s="195" t="s">
        <v>220</v>
      </c>
      <c r="L71" s="16" t="s">
        <v>60</v>
      </c>
      <c r="M71" s="16" t="s">
        <v>61</v>
      </c>
      <c r="N71" s="28">
        <v>-9.5044500000000004E-2</v>
      </c>
      <c r="O71" s="28">
        <v>7.0332299999999997E-3</v>
      </c>
      <c r="P71" s="18">
        <v>1.2994900000000001E-41</v>
      </c>
      <c r="Q71" s="28">
        <v>-0.29312899999999997</v>
      </c>
      <c r="R71" s="28">
        <v>3.7004799999999997E-2</v>
      </c>
      <c r="S71" s="36">
        <v>2.3490319999999999E-15</v>
      </c>
    </row>
    <row r="72" spans="1:19" ht="20" customHeight="1">
      <c r="A72" s="79">
        <v>6</v>
      </c>
      <c r="B72" s="314" t="s">
        <v>217</v>
      </c>
      <c r="C72" s="217" t="s">
        <v>208</v>
      </c>
      <c r="D72" s="79" t="s">
        <v>218</v>
      </c>
      <c r="E72" s="81">
        <v>26467262</v>
      </c>
      <c r="F72" s="95">
        <v>0.50561</v>
      </c>
      <c r="G72" s="95">
        <v>8.8985999999999996E-2</v>
      </c>
      <c r="H72" s="353">
        <v>1.3320040000000001E-8</v>
      </c>
      <c r="I72" s="95">
        <v>0.1366462</v>
      </c>
      <c r="J72" s="217">
        <v>17</v>
      </c>
      <c r="K72" s="79" t="s">
        <v>219</v>
      </c>
      <c r="L72" s="217" t="s">
        <v>58</v>
      </c>
      <c r="M72" s="217" t="s">
        <v>59</v>
      </c>
      <c r="N72" s="95">
        <v>-9.3189999999999995E-2</v>
      </c>
      <c r="O72" s="95">
        <v>7.0467699999999999E-3</v>
      </c>
      <c r="P72" s="353">
        <v>6.33483E-40</v>
      </c>
      <c r="Q72" s="95">
        <v>-0.184312</v>
      </c>
      <c r="R72" s="95">
        <v>2.92917E-2</v>
      </c>
      <c r="S72" s="333">
        <v>3.12819E-10</v>
      </c>
    </row>
    <row r="73" spans="1:19" ht="20" customHeight="1">
      <c r="A73" s="195">
        <v>6</v>
      </c>
      <c r="B73" s="243" t="s">
        <v>217</v>
      </c>
      <c r="C73" s="16" t="s">
        <v>210</v>
      </c>
      <c r="D73" s="195" t="s">
        <v>218</v>
      </c>
      <c r="E73" s="23">
        <v>26467262</v>
      </c>
      <c r="F73" s="28">
        <v>0.37904300000000002</v>
      </c>
      <c r="G73" s="28">
        <v>7.3826699999999995E-2</v>
      </c>
      <c r="H73" s="18">
        <v>2.8330330000000001E-7</v>
      </c>
      <c r="I73" s="18">
        <v>1.8503599999999999E-3</v>
      </c>
      <c r="J73" s="16">
        <v>13</v>
      </c>
      <c r="K73" s="195" t="s">
        <v>219</v>
      </c>
      <c r="L73" s="16" t="s">
        <v>58</v>
      </c>
      <c r="M73" s="16" t="s">
        <v>59</v>
      </c>
      <c r="N73" s="28">
        <v>-9.3189999999999995E-2</v>
      </c>
      <c r="O73" s="28">
        <v>7.0467699999999999E-3</v>
      </c>
      <c r="P73" s="18">
        <v>6.33483E-40</v>
      </c>
      <c r="Q73" s="28">
        <v>-0.24585599999999999</v>
      </c>
      <c r="R73" s="28">
        <v>4.4129500000000002E-2</v>
      </c>
      <c r="S73" s="36">
        <v>2.5293679999999999E-8</v>
      </c>
    </row>
    <row r="74" spans="1:19" ht="20" customHeight="1">
      <c r="A74" s="195">
        <v>6</v>
      </c>
      <c r="B74" s="243" t="s">
        <v>217</v>
      </c>
      <c r="C74" s="16" t="s">
        <v>213</v>
      </c>
      <c r="D74" s="195" t="s">
        <v>218</v>
      </c>
      <c r="E74" s="23">
        <v>26467262</v>
      </c>
      <c r="F74" s="28">
        <v>0.49375799999999997</v>
      </c>
      <c r="G74" s="28">
        <v>9.3452300000000002E-2</v>
      </c>
      <c r="H74" s="18">
        <v>1.267165E-7</v>
      </c>
      <c r="I74" s="18">
        <v>1.049001E-7</v>
      </c>
      <c r="J74" s="16">
        <v>20</v>
      </c>
      <c r="K74" s="195" t="s">
        <v>219</v>
      </c>
      <c r="L74" s="16" t="s">
        <v>58</v>
      </c>
      <c r="M74" s="16" t="s">
        <v>59</v>
      </c>
      <c r="N74" s="28">
        <v>-9.3189999999999995E-2</v>
      </c>
      <c r="O74" s="28">
        <v>7.0467699999999999E-3</v>
      </c>
      <c r="P74" s="18">
        <v>6.33483E-40</v>
      </c>
      <c r="Q74" s="28">
        <v>-0.18873599999999999</v>
      </c>
      <c r="R74" s="28">
        <v>3.2746699999999997E-2</v>
      </c>
      <c r="S74" s="36">
        <v>8.2384040000000005E-9</v>
      </c>
    </row>
    <row r="75" spans="1:19" ht="20" customHeight="1">
      <c r="A75" s="195">
        <v>6</v>
      </c>
      <c r="B75" s="243" t="s">
        <v>217</v>
      </c>
      <c r="C75" s="16" t="s">
        <v>163</v>
      </c>
      <c r="D75" s="195" t="s">
        <v>218</v>
      </c>
      <c r="E75" s="23">
        <v>26467262</v>
      </c>
      <c r="F75" s="28">
        <v>0.26968399999999998</v>
      </c>
      <c r="G75" s="28">
        <v>2.6695799999999999E-2</v>
      </c>
      <c r="H75" s="18">
        <v>5.405549E-24</v>
      </c>
      <c r="I75" s="18">
        <v>3.5613310000000003E-17</v>
      </c>
      <c r="J75" s="16">
        <v>20</v>
      </c>
      <c r="K75" s="195" t="s">
        <v>220</v>
      </c>
      <c r="L75" s="16" t="s">
        <v>60</v>
      </c>
      <c r="M75" s="16" t="s">
        <v>61</v>
      </c>
      <c r="N75" s="28">
        <v>-9.5044500000000004E-2</v>
      </c>
      <c r="O75" s="28">
        <v>7.0332299999999997E-3</v>
      </c>
      <c r="P75" s="18">
        <v>1.2994900000000001E-41</v>
      </c>
      <c r="Q75" s="28">
        <v>-0.35242899999999999</v>
      </c>
      <c r="R75" s="28">
        <v>2.3171799999999999E-2</v>
      </c>
      <c r="S75" s="36">
        <v>3.0650199999999999E-52</v>
      </c>
    </row>
    <row r="76" spans="1:19" ht="20" customHeight="1">
      <c r="A76" s="195">
        <v>6</v>
      </c>
      <c r="B76" s="243" t="s">
        <v>96</v>
      </c>
      <c r="C76" s="16" t="s">
        <v>166</v>
      </c>
      <c r="D76" s="195" t="s">
        <v>225</v>
      </c>
      <c r="E76" s="23">
        <v>27252086</v>
      </c>
      <c r="F76" s="28">
        <v>-0.39841100000000002</v>
      </c>
      <c r="G76" s="28">
        <v>7.2082999999999994E-2</v>
      </c>
      <c r="H76" s="18">
        <v>3.2552820000000003E-8</v>
      </c>
      <c r="I76" s="18">
        <v>1.7299929999999999E-5</v>
      </c>
      <c r="J76" s="16">
        <v>20</v>
      </c>
      <c r="K76" s="195" t="s">
        <v>226</v>
      </c>
      <c r="L76" s="16" t="s">
        <v>61</v>
      </c>
      <c r="M76" s="16" t="s">
        <v>60</v>
      </c>
      <c r="N76" s="28">
        <v>-0.15176400000000001</v>
      </c>
      <c r="O76" s="28">
        <v>6.9836100000000003E-3</v>
      </c>
      <c r="P76" s="18">
        <v>1.0360800000000001E-104</v>
      </c>
      <c r="Q76" s="28">
        <v>0.38092300000000001</v>
      </c>
      <c r="R76" s="28">
        <v>6.6652500000000003E-2</v>
      </c>
      <c r="S76" s="36">
        <v>1.096668E-8</v>
      </c>
    </row>
    <row r="77" spans="1:19" ht="20" customHeight="1">
      <c r="A77" s="195">
        <v>6</v>
      </c>
      <c r="B77" s="243" t="s">
        <v>96</v>
      </c>
      <c r="C77" s="16" t="s">
        <v>153</v>
      </c>
      <c r="D77" s="195" t="s">
        <v>225</v>
      </c>
      <c r="E77" s="23">
        <v>27252086</v>
      </c>
      <c r="F77" s="28">
        <v>-0.16567899999999999</v>
      </c>
      <c r="G77" s="28">
        <v>1.89105E-2</v>
      </c>
      <c r="H77" s="18">
        <v>1.931168E-18</v>
      </c>
      <c r="I77" s="18">
        <v>1.055976E-12</v>
      </c>
      <c r="J77" s="16">
        <v>20</v>
      </c>
      <c r="K77" s="195" t="s">
        <v>227</v>
      </c>
      <c r="L77" s="16" t="s">
        <v>59</v>
      </c>
      <c r="M77" s="16" t="s">
        <v>58</v>
      </c>
      <c r="N77" s="28">
        <v>-0.140294</v>
      </c>
      <c r="O77" s="28">
        <v>6.6704700000000004E-3</v>
      </c>
      <c r="P77" s="18">
        <v>3.3338899999999999E-98</v>
      </c>
      <c r="Q77" s="28">
        <v>0.84677999999999998</v>
      </c>
      <c r="R77" s="28">
        <v>8.7865700000000005E-2</v>
      </c>
      <c r="S77" s="36">
        <v>5.568436E-22</v>
      </c>
    </row>
    <row r="78" spans="1:19" ht="20" customHeight="1">
      <c r="A78" s="195">
        <v>6</v>
      </c>
      <c r="B78" s="243" t="s">
        <v>96</v>
      </c>
      <c r="C78" s="16" t="s">
        <v>170</v>
      </c>
      <c r="D78" s="195" t="s">
        <v>225</v>
      </c>
      <c r="E78" s="23">
        <v>27252086</v>
      </c>
      <c r="F78" s="28">
        <v>-0.24493400000000001</v>
      </c>
      <c r="G78" s="28">
        <v>3.68326E-2</v>
      </c>
      <c r="H78" s="18">
        <v>2.9324320000000001E-11</v>
      </c>
      <c r="I78" s="18">
        <v>3.3722400000000001E-5</v>
      </c>
      <c r="J78" s="16">
        <v>20</v>
      </c>
      <c r="K78" s="195" t="s">
        <v>228</v>
      </c>
      <c r="L78" s="16" t="s">
        <v>58</v>
      </c>
      <c r="M78" s="16" t="s">
        <v>61</v>
      </c>
      <c r="N78" s="28">
        <v>-9.9049899999999996E-2</v>
      </c>
      <c r="O78" s="28">
        <v>5.7040900000000002E-3</v>
      </c>
      <c r="P78" s="18">
        <v>1.5267300000000001E-67</v>
      </c>
      <c r="Q78" s="28">
        <v>0.40439399999999998</v>
      </c>
      <c r="R78" s="28">
        <v>5.6175900000000001E-2</v>
      </c>
      <c r="S78" s="36">
        <v>6.0786180000000003E-13</v>
      </c>
    </row>
    <row r="79" spans="1:19" ht="20" customHeight="1">
      <c r="A79" s="195">
        <v>6</v>
      </c>
      <c r="B79" s="243" t="s">
        <v>96</v>
      </c>
      <c r="C79" s="16" t="s">
        <v>174</v>
      </c>
      <c r="D79" s="195" t="s">
        <v>225</v>
      </c>
      <c r="E79" s="23">
        <v>27252086</v>
      </c>
      <c r="F79" s="28">
        <v>-0.30641600000000002</v>
      </c>
      <c r="G79" s="28">
        <v>4.2517300000000001E-2</v>
      </c>
      <c r="H79" s="18">
        <v>5.725832E-13</v>
      </c>
      <c r="I79" s="18">
        <v>3.0989370000000001E-7</v>
      </c>
      <c r="J79" s="16">
        <v>20</v>
      </c>
      <c r="K79" s="195" t="s">
        <v>229</v>
      </c>
      <c r="L79" s="16" t="s">
        <v>59</v>
      </c>
      <c r="M79" s="16" t="s">
        <v>61</v>
      </c>
      <c r="N79" s="28">
        <v>-0.14530699999999999</v>
      </c>
      <c r="O79" s="28">
        <v>6.69566E-3</v>
      </c>
      <c r="P79" s="18">
        <v>1.9771100000000001E-104</v>
      </c>
      <c r="Q79" s="28">
        <v>0.474215</v>
      </c>
      <c r="R79" s="28">
        <v>6.2066299999999998E-2</v>
      </c>
      <c r="S79" s="36">
        <v>2.164403E-14</v>
      </c>
    </row>
    <row r="80" spans="1:19" ht="20" customHeight="1">
      <c r="A80" s="79">
        <v>6</v>
      </c>
      <c r="B80" s="314" t="s">
        <v>96</v>
      </c>
      <c r="C80" s="217" t="s">
        <v>179</v>
      </c>
      <c r="D80" s="79" t="s">
        <v>225</v>
      </c>
      <c r="E80" s="81">
        <v>27252086</v>
      </c>
      <c r="F80" s="95">
        <v>-0.31443199999999999</v>
      </c>
      <c r="G80" s="95">
        <v>5.1658099999999998E-2</v>
      </c>
      <c r="H80" s="353">
        <v>1.1519530000000001E-9</v>
      </c>
      <c r="I80" s="95">
        <v>7.8841830000000002E-2</v>
      </c>
      <c r="J80" s="217">
        <v>20</v>
      </c>
      <c r="K80" s="79" t="s">
        <v>230</v>
      </c>
      <c r="L80" s="217" t="s">
        <v>58</v>
      </c>
      <c r="M80" s="217" t="s">
        <v>60</v>
      </c>
      <c r="N80" s="95">
        <v>-0.302091</v>
      </c>
      <c r="O80" s="95">
        <v>8.6520699999999996E-3</v>
      </c>
      <c r="P80" s="353">
        <v>4.3326899999999997E-267</v>
      </c>
      <c r="Q80" s="95">
        <v>0.96075200000000005</v>
      </c>
      <c r="R80" s="95">
        <v>0.15542500000000001</v>
      </c>
      <c r="S80" s="333">
        <v>6.351697E-10</v>
      </c>
    </row>
    <row r="81" spans="1:19" ht="20" customHeight="1">
      <c r="A81" s="195">
        <v>6</v>
      </c>
      <c r="B81" s="243" t="s">
        <v>96</v>
      </c>
      <c r="C81" s="16" t="s">
        <v>180</v>
      </c>
      <c r="D81" s="195" t="s">
        <v>225</v>
      </c>
      <c r="E81" s="23">
        <v>27252086</v>
      </c>
      <c r="F81" s="28">
        <v>-0.25165500000000002</v>
      </c>
      <c r="G81" s="28">
        <v>3.22162E-2</v>
      </c>
      <c r="H81" s="18">
        <v>5.6532509999999999E-15</v>
      </c>
      <c r="I81" s="18">
        <v>1.1323870000000001E-3</v>
      </c>
      <c r="J81" s="16">
        <v>20</v>
      </c>
      <c r="K81" s="195" t="s">
        <v>231</v>
      </c>
      <c r="L81" s="16" t="s">
        <v>60</v>
      </c>
      <c r="M81" s="16" t="s">
        <v>61</v>
      </c>
      <c r="N81" s="28">
        <v>-0.24793799999999999</v>
      </c>
      <c r="O81" s="28">
        <v>8.0193999999999994E-3</v>
      </c>
      <c r="P81" s="18">
        <v>6.9945000000000001E-210</v>
      </c>
      <c r="Q81" s="28">
        <v>0.98522799999999999</v>
      </c>
      <c r="R81" s="28">
        <v>0.122034</v>
      </c>
      <c r="S81" s="36">
        <v>6.8375260000000004E-16</v>
      </c>
    </row>
    <row r="82" spans="1:19" ht="20" customHeight="1">
      <c r="A82" s="195">
        <v>6</v>
      </c>
      <c r="B82" s="243" t="s">
        <v>96</v>
      </c>
      <c r="C82" s="16" t="s">
        <v>194</v>
      </c>
      <c r="D82" s="195" t="s">
        <v>225</v>
      </c>
      <c r="E82" s="23">
        <v>27252086</v>
      </c>
      <c r="F82" s="28">
        <v>-0.28299800000000003</v>
      </c>
      <c r="G82" s="28">
        <v>4.6441400000000001E-2</v>
      </c>
      <c r="H82" s="18">
        <v>1.10355E-9</v>
      </c>
      <c r="I82" s="18">
        <v>1.0848509999999999E-8</v>
      </c>
      <c r="J82" s="16">
        <v>20</v>
      </c>
      <c r="K82" s="195" t="s">
        <v>232</v>
      </c>
      <c r="L82" s="16" t="s">
        <v>59</v>
      </c>
      <c r="M82" s="16" t="s">
        <v>58</v>
      </c>
      <c r="N82" s="28">
        <v>-0.140182</v>
      </c>
      <c r="O82" s="28">
        <v>6.6711799999999996E-3</v>
      </c>
      <c r="P82" s="18">
        <v>4.9784499999999999E-98</v>
      </c>
      <c r="Q82" s="28">
        <v>0.49534600000000001</v>
      </c>
      <c r="R82" s="28">
        <v>7.7795600000000006E-2</v>
      </c>
      <c r="S82" s="36">
        <v>1.92415E-10</v>
      </c>
    </row>
    <row r="83" spans="1:19" ht="20" customHeight="1">
      <c r="A83" s="195">
        <v>6</v>
      </c>
      <c r="B83" s="243" t="s">
        <v>96</v>
      </c>
      <c r="C83" s="16" t="s">
        <v>197</v>
      </c>
      <c r="D83" s="195" t="s">
        <v>225</v>
      </c>
      <c r="E83" s="23">
        <v>27252086</v>
      </c>
      <c r="F83" s="28">
        <v>-0.300871</v>
      </c>
      <c r="G83" s="28">
        <v>4.8059299999999999E-2</v>
      </c>
      <c r="H83" s="18">
        <v>3.8394860000000002E-10</v>
      </c>
      <c r="I83" s="18">
        <v>5.8755040000000001E-3</v>
      </c>
      <c r="J83" s="16">
        <v>20</v>
      </c>
      <c r="K83" s="195" t="s">
        <v>233</v>
      </c>
      <c r="L83" s="16" t="s">
        <v>60</v>
      </c>
      <c r="M83" s="16" t="s">
        <v>59</v>
      </c>
      <c r="N83" s="28">
        <v>-0.145207</v>
      </c>
      <c r="O83" s="28">
        <v>6.7309700000000002E-3</v>
      </c>
      <c r="P83" s="18">
        <v>3.2287899999999998E-103</v>
      </c>
      <c r="Q83" s="28">
        <v>0.482622</v>
      </c>
      <c r="R83" s="28">
        <v>7.3773599999999995E-2</v>
      </c>
      <c r="S83" s="36">
        <v>6.0726840000000005E-11</v>
      </c>
    </row>
    <row r="84" spans="1:19" ht="20" customHeight="1">
      <c r="A84" s="195">
        <v>6</v>
      </c>
      <c r="B84" s="243" t="s">
        <v>96</v>
      </c>
      <c r="C84" s="16" t="s">
        <v>159</v>
      </c>
      <c r="D84" s="195" t="s">
        <v>225</v>
      </c>
      <c r="E84" s="23">
        <v>27252086</v>
      </c>
      <c r="F84" s="28">
        <v>-0.34741100000000003</v>
      </c>
      <c r="G84" s="28">
        <v>6.0526900000000002E-2</v>
      </c>
      <c r="H84" s="18">
        <v>9.4803679999999994E-9</v>
      </c>
      <c r="I84" s="18">
        <v>2.0836710000000001E-5</v>
      </c>
      <c r="J84" s="16">
        <v>19</v>
      </c>
      <c r="K84" s="195" t="s">
        <v>234</v>
      </c>
      <c r="L84" s="16" t="s">
        <v>61</v>
      </c>
      <c r="M84" s="16" t="s">
        <v>60</v>
      </c>
      <c r="N84" s="28">
        <v>-0.12156599999999999</v>
      </c>
      <c r="O84" s="28">
        <v>6.1998799999999996E-3</v>
      </c>
      <c r="P84" s="18">
        <v>1.3278500000000001E-85</v>
      </c>
      <c r="Q84" s="28">
        <v>0.34992000000000001</v>
      </c>
      <c r="R84" s="28">
        <v>5.8293600000000001E-2</v>
      </c>
      <c r="S84" s="36">
        <v>1.9403990000000001E-9</v>
      </c>
    </row>
    <row r="85" spans="1:19" ht="20" customHeight="1">
      <c r="A85" s="195">
        <v>6</v>
      </c>
      <c r="B85" s="243" t="s">
        <v>96</v>
      </c>
      <c r="C85" s="16" t="s">
        <v>204</v>
      </c>
      <c r="D85" s="195" t="s">
        <v>225</v>
      </c>
      <c r="E85" s="23">
        <v>27252086</v>
      </c>
      <c r="F85" s="28">
        <v>-0.19119900000000001</v>
      </c>
      <c r="G85" s="28">
        <v>2.5323600000000002E-2</v>
      </c>
      <c r="H85" s="18">
        <v>4.345088E-14</v>
      </c>
      <c r="I85" s="18">
        <v>7.0902859999999999E-4</v>
      </c>
      <c r="J85" s="16">
        <v>20</v>
      </c>
      <c r="K85" s="195" t="s">
        <v>235</v>
      </c>
      <c r="L85" s="16" t="s">
        <v>59</v>
      </c>
      <c r="M85" s="16" t="s">
        <v>58</v>
      </c>
      <c r="N85" s="28">
        <v>-9.7762600000000005E-2</v>
      </c>
      <c r="O85" s="28">
        <v>5.69156E-3</v>
      </c>
      <c r="P85" s="18">
        <v>3.9647599999999999E-66</v>
      </c>
      <c r="Q85" s="28">
        <v>0.51131400000000005</v>
      </c>
      <c r="R85" s="28">
        <v>6.0828500000000001E-2</v>
      </c>
      <c r="S85" s="36">
        <v>4.2485480000000001E-17</v>
      </c>
    </row>
    <row r="86" spans="1:19" ht="20" customHeight="1">
      <c r="A86" s="195">
        <v>6</v>
      </c>
      <c r="B86" s="243" t="s">
        <v>96</v>
      </c>
      <c r="C86" s="16" t="s">
        <v>206</v>
      </c>
      <c r="D86" s="195" t="s">
        <v>225</v>
      </c>
      <c r="E86" s="23">
        <v>27252086</v>
      </c>
      <c r="F86" s="28">
        <v>-0.55855999999999995</v>
      </c>
      <c r="G86" s="28">
        <v>9.6907999999999994E-2</v>
      </c>
      <c r="H86" s="18">
        <v>8.2232700000000003E-9</v>
      </c>
      <c r="I86" s="18">
        <v>5.9255539999999998E-5</v>
      </c>
      <c r="J86" s="16">
        <v>20</v>
      </c>
      <c r="K86" s="195" t="s">
        <v>236</v>
      </c>
      <c r="L86" s="16" t="s">
        <v>60</v>
      </c>
      <c r="M86" s="16" t="s">
        <v>58</v>
      </c>
      <c r="N86" s="28">
        <v>-0.24660699999999999</v>
      </c>
      <c r="O86" s="28">
        <v>8.0775299999999994E-3</v>
      </c>
      <c r="P86" s="18">
        <v>1.04283E-204</v>
      </c>
      <c r="Q86" s="28">
        <v>0.44150499999999998</v>
      </c>
      <c r="R86" s="28">
        <v>7.5221899999999994E-2</v>
      </c>
      <c r="S86" s="36">
        <v>4.3746780000000002E-9</v>
      </c>
    </row>
    <row r="87" spans="1:19" ht="20" customHeight="1">
      <c r="A87" s="195">
        <v>6</v>
      </c>
      <c r="B87" s="243" t="s">
        <v>96</v>
      </c>
      <c r="C87" s="16" t="s">
        <v>207</v>
      </c>
      <c r="D87" s="195" t="s">
        <v>225</v>
      </c>
      <c r="E87" s="23">
        <v>27252086</v>
      </c>
      <c r="F87" s="28">
        <v>-0.38901999999999998</v>
      </c>
      <c r="G87" s="28">
        <v>4.7408199999999998E-2</v>
      </c>
      <c r="H87" s="18">
        <v>2.2917679999999999E-16</v>
      </c>
      <c r="I87" s="18">
        <v>6.8731420000000005E-5</v>
      </c>
      <c r="J87" s="16">
        <v>20</v>
      </c>
      <c r="K87" s="195" t="s">
        <v>229</v>
      </c>
      <c r="L87" s="16" t="s">
        <v>59</v>
      </c>
      <c r="M87" s="16" t="s">
        <v>61</v>
      </c>
      <c r="N87" s="28">
        <v>-0.14530699999999999</v>
      </c>
      <c r="O87" s="28">
        <v>6.69566E-3</v>
      </c>
      <c r="P87" s="18">
        <v>1.9771100000000001E-104</v>
      </c>
      <c r="Q87" s="28">
        <v>0.37352099999999999</v>
      </c>
      <c r="R87" s="28">
        <v>4.2139999999999997E-2</v>
      </c>
      <c r="S87" s="36">
        <v>7.7331180000000002E-19</v>
      </c>
    </row>
    <row r="88" spans="1:19" ht="20" customHeight="1">
      <c r="A88" s="195">
        <v>6</v>
      </c>
      <c r="B88" s="243" t="s">
        <v>96</v>
      </c>
      <c r="C88" s="16" t="s">
        <v>208</v>
      </c>
      <c r="D88" s="195" t="s">
        <v>225</v>
      </c>
      <c r="E88" s="23">
        <v>27252086</v>
      </c>
      <c r="F88" s="28">
        <v>-0.51294799999999996</v>
      </c>
      <c r="G88" s="28">
        <v>6.9832199999999997E-2</v>
      </c>
      <c r="H88" s="18">
        <v>2.0508309999999999E-13</v>
      </c>
      <c r="I88" s="18">
        <v>9.7605599999999999E-4</v>
      </c>
      <c r="J88" s="16">
        <v>20</v>
      </c>
      <c r="K88" s="195" t="s">
        <v>229</v>
      </c>
      <c r="L88" s="16" t="s">
        <v>59</v>
      </c>
      <c r="M88" s="16" t="s">
        <v>61</v>
      </c>
      <c r="N88" s="28">
        <v>-0.14530699999999999</v>
      </c>
      <c r="O88" s="28">
        <v>6.69566E-3</v>
      </c>
      <c r="P88" s="18">
        <v>1.9771100000000001E-104</v>
      </c>
      <c r="Q88" s="28">
        <v>0.28327799999999997</v>
      </c>
      <c r="R88" s="28">
        <v>3.6288899999999999E-2</v>
      </c>
      <c r="S88" s="36">
        <v>5.8941070000000004E-15</v>
      </c>
    </row>
    <row r="89" spans="1:19" ht="20" customHeight="1">
      <c r="A89" s="195">
        <v>6</v>
      </c>
      <c r="B89" s="243" t="s">
        <v>96</v>
      </c>
      <c r="C89" s="16" t="s">
        <v>161</v>
      </c>
      <c r="D89" s="195" t="s">
        <v>225</v>
      </c>
      <c r="E89" s="23">
        <v>27252086</v>
      </c>
      <c r="F89" s="28">
        <v>-0.22587699999999999</v>
      </c>
      <c r="G89" s="28">
        <v>3.3333300000000003E-2</v>
      </c>
      <c r="H89" s="18">
        <v>1.2327450000000001E-11</v>
      </c>
      <c r="I89" s="18">
        <v>1.358557E-3</v>
      </c>
      <c r="J89" s="16">
        <v>20</v>
      </c>
      <c r="K89" s="195" t="s">
        <v>237</v>
      </c>
      <c r="L89" s="16" t="s">
        <v>60</v>
      </c>
      <c r="M89" s="16" t="s">
        <v>61</v>
      </c>
      <c r="N89" s="28">
        <v>-0.14530000000000001</v>
      </c>
      <c r="O89" s="28">
        <v>6.7303199999999997E-3</v>
      </c>
      <c r="P89" s="18">
        <v>2.2889100000000002E-103</v>
      </c>
      <c r="Q89" s="28">
        <v>0.64327000000000001</v>
      </c>
      <c r="R89" s="28">
        <v>9.0131600000000006E-2</v>
      </c>
      <c r="S89" s="36">
        <v>9.5384790000000002E-13</v>
      </c>
    </row>
    <row r="90" spans="1:19" ht="20" customHeight="1">
      <c r="A90" s="195">
        <v>6</v>
      </c>
      <c r="B90" s="243" t="s">
        <v>96</v>
      </c>
      <c r="C90" s="16" t="s">
        <v>213</v>
      </c>
      <c r="D90" s="195" t="s">
        <v>225</v>
      </c>
      <c r="E90" s="23">
        <v>27252086</v>
      </c>
      <c r="F90" s="28">
        <v>-0.67640699999999998</v>
      </c>
      <c r="G90" s="28">
        <v>9.4717399999999993E-2</v>
      </c>
      <c r="H90" s="18">
        <v>9.2441539999999998E-13</v>
      </c>
      <c r="I90" s="18">
        <v>1.8774429999999999E-7</v>
      </c>
      <c r="J90" s="16">
        <v>20</v>
      </c>
      <c r="K90" s="195" t="s">
        <v>229</v>
      </c>
      <c r="L90" s="16" t="s">
        <v>59</v>
      </c>
      <c r="M90" s="16" t="s">
        <v>61</v>
      </c>
      <c r="N90" s="28">
        <v>-0.14530699999999999</v>
      </c>
      <c r="O90" s="28">
        <v>6.69566E-3</v>
      </c>
      <c r="P90" s="18">
        <v>1.9771100000000001E-104</v>
      </c>
      <c r="Q90" s="28">
        <v>0.21482200000000001</v>
      </c>
      <c r="R90" s="28">
        <v>2.84062E-2</v>
      </c>
      <c r="S90" s="36">
        <v>3.9539799999999999E-14</v>
      </c>
    </row>
    <row r="91" spans="1:19" ht="20" customHeight="1">
      <c r="A91" s="195">
        <v>6</v>
      </c>
      <c r="B91" s="243" t="s">
        <v>96</v>
      </c>
      <c r="C91" s="16" t="s">
        <v>163</v>
      </c>
      <c r="D91" s="195" t="s">
        <v>225</v>
      </c>
      <c r="E91" s="23">
        <v>27252086</v>
      </c>
      <c r="F91" s="28">
        <v>0.13661899999999999</v>
      </c>
      <c r="G91" s="28">
        <v>3.20912E-2</v>
      </c>
      <c r="H91" s="18">
        <v>2.069784E-5</v>
      </c>
      <c r="I91" s="18">
        <v>3.003406E-10</v>
      </c>
      <c r="J91" s="16">
        <v>20</v>
      </c>
      <c r="K91" s="195" t="s">
        <v>238</v>
      </c>
      <c r="L91" s="16" t="s">
        <v>59</v>
      </c>
      <c r="M91" s="16" t="s">
        <v>58</v>
      </c>
      <c r="N91" s="28">
        <v>8.09444E-2</v>
      </c>
      <c r="O91" s="28">
        <v>1.30805E-2</v>
      </c>
      <c r="P91" s="18">
        <v>6.0870400000000001E-10</v>
      </c>
      <c r="Q91" s="28">
        <v>0.59248100000000004</v>
      </c>
      <c r="R91" s="28">
        <v>0.101003</v>
      </c>
      <c r="S91" s="36">
        <v>4.4645110000000002E-9</v>
      </c>
    </row>
    <row r="92" spans="1:19" ht="20" customHeight="1">
      <c r="A92" s="195">
        <v>6</v>
      </c>
      <c r="B92" s="243" t="s">
        <v>97</v>
      </c>
      <c r="C92" s="16" t="s">
        <v>166</v>
      </c>
      <c r="D92" s="195" t="s">
        <v>239</v>
      </c>
      <c r="E92" s="23">
        <v>27359023</v>
      </c>
      <c r="F92" s="28">
        <v>-1.0204899999999999</v>
      </c>
      <c r="G92" s="28">
        <v>0.18600700000000001</v>
      </c>
      <c r="H92" s="18">
        <v>4.1049449999999997E-8</v>
      </c>
      <c r="I92" s="18">
        <v>1.2134800000000001E-7</v>
      </c>
      <c r="J92" s="16">
        <v>20</v>
      </c>
      <c r="K92" s="195" t="s">
        <v>240</v>
      </c>
      <c r="L92" s="16" t="s">
        <v>60</v>
      </c>
      <c r="M92" s="16" t="s">
        <v>61</v>
      </c>
      <c r="N92" s="28">
        <v>-0.24577499999999999</v>
      </c>
      <c r="O92" s="28">
        <v>8.0497199999999998E-3</v>
      </c>
      <c r="P92" s="18">
        <v>9.7705599999999995E-205</v>
      </c>
      <c r="Q92" s="28">
        <v>0.240841</v>
      </c>
      <c r="R92" s="28">
        <v>4.3184300000000002E-2</v>
      </c>
      <c r="S92" s="36">
        <v>2.4462999999999999E-8</v>
      </c>
    </row>
    <row r="93" spans="1:19" ht="20" customHeight="1">
      <c r="A93" s="195">
        <v>6</v>
      </c>
      <c r="B93" s="243" t="s">
        <v>97</v>
      </c>
      <c r="C93" s="16" t="s">
        <v>153</v>
      </c>
      <c r="D93" s="195" t="s">
        <v>239</v>
      </c>
      <c r="E93" s="23">
        <v>27359023</v>
      </c>
      <c r="F93" s="28">
        <v>-0.34437400000000001</v>
      </c>
      <c r="G93" s="28">
        <v>6.4753500000000005E-2</v>
      </c>
      <c r="H93" s="18">
        <v>1.047783E-7</v>
      </c>
      <c r="I93" s="18">
        <v>6.574703E-7</v>
      </c>
      <c r="J93" s="16">
        <v>20</v>
      </c>
      <c r="K93" s="195" t="s">
        <v>241</v>
      </c>
      <c r="L93" s="16" t="s">
        <v>60</v>
      </c>
      <c r="M93" s="16" t="s">
        <v>61</v>
      </c>
      <c r="N93" s="28">
        <v>-0.119376</v>
      </c>
      <c r="O93" s="28">
        <v>6.4010100000000004E-3</v>
      </c>
      <c r="P93" s="18">
        <v>1.27127E-77</v>
      </c>
      <c r="Q93" s="28">
        <v>0.34664600000000001</v>
      </c>
      <c r="R93" s="28">
        <v>6.2474200000000001E-2</v>
      </c>
      <c r="S93" s="36">
        <v>2.8792260000000001E-8</v>
      </c>
    </row>
    <row r="94" spans="1:19" ht="20" customHeight="1">
      <c r="A94" s="195">
        <v>6</v>
      </c>
      <c r="B94" s="243" t="s">
        <v>97</v>
      </c>
      <c r="C94" s="16" t="s">
        <v>170</v>
      </c>
      <c r="D94" s="195" t="s">
        <v>239</v>
      </c>
      <c r="E94" s="23">
        <v>27359023</v>
      </c>
      <c r="F94" s="28">
        <v>-0.528559</v>
      </c>
      <c r="G94" s="28">
        <v>8.4375199999999997E-2</v>
      </c>
      <c r="H94" s="18">
        <v>3.7430029999999998E-10</v>
      </c>
      <c r="I94" s="18">
        <v>2.9794280000000001E-9</v>
      </c>
      <c r="J94" s="16">
        <v>20</v>
      </c>
      <c r="K94" s="195" t="s">
        <v>241</v>
      </c>
      <c r="L94" s="16" t="s">
        <v>60</v>
      </c>
      <c r="M94" s="16" t="s">
        <v>61</v>
      </c>
      <c r="N94" s="28">
        <v>-0.119376</v>
      </c>
      <c r="O94" s="28">
        <v>6.4010100000000004E-3</v>
      </c>
      <c r="P94" s="18">
        <v>1.27127E-77</v>
      </c>
      <c r="Q94" s="28">
        <v>0.225852</v>
      </c>
      <c r="R94" s="28">
        <v>3.3958599999999999E-2</v>
      </c>
      <c r="S94" s="36">
        <v>2.9147970000000002E-11</v>
      </c>
    </row>
    <row r="95" spans="1:19" ht="20" customHeight="1">
      <c r="A95" s="195">
        <v>6</v>
      </c>
      <c r="B95" s="243" t="s">
        <v>97</v>
      </c>
      <c r="C95" s="16" t="s">
        <v>185</v>
      </c>
      <c r="D95" s="195" t="s">
        <v>239</v>
      </c>
      <c r="E95" s="23">
        <v>27359023</v>
      </c>
      <c r="F95" s="28">
        <v>-0.60285900000000003</v>
      </c>
      <c r="G95" s="28">
        <v>0.108476</v>
      </c>
      <c r="H95" s="18">
        <v>2.735791E-8</v>
      </c>
      <c r="I95" s="18">
        <v>7.031374E-8</v>
      </c>
      <c r="J95" s="16">
        <v>20</v>
      </c>
      <c r="K95" s="195" t="s">
        <v>242</v>
      </c>
      <c r="L95" s="16" t="s">
        <v>60</v>
      </c>
      <c r="M95" s="16" t="s">
        <v>59</v>
      </c>
      <c r="N95" s="28">
        <v>-0.13938999999999999</v>
      </c>
      <c r="O95" s="28">
        <v>6.2059200000000002E-3</v>
      </c>
      <c r="P95" s="18">
        <v>1.00267E-111</v>
      </c>
      <c r="Q95" s="28">
        <v>0.231215</v>
      </c>
      <c r="R95" s="28">
        <v>4.0310100000000001E-2</v>
      </c>
      <c r="S95" s="36">
        <v>9.6987690000000005E-9</v>
      </c>
    </row>
    <row r="96" spans="1:19" ht="20" customHeight="1">
      <c r="A96" s="195">
        <v>6</v>
      </c>
      <c r="B96" s="243" t="s">
        <v>97</v>
      </c>
      <c r="C96" s="16" t="s">
        <v>189</v>
      </c>
      <c r="D96" s="195" t="s">
        <v>239</v>
      </c>
      <c r="E96" s="23">
        <v>27359023</v>
      </c>
      <c r="F96" s="28">
        <v>4.3682E-3</v>
      </c>
      <c r="G96" s="28">
        <v>3.2654000000000002E-2</v>
      </c>
      <c r="H96" s="18">
        <v>0.8935826</v>
      </c>
      <c r="I96" s="18">
        <v>1.828531E-6</v>
      </c>
      <c r="J96" s="16">
        <v>20</v>
      </c>
      <c r="K96" s="195" t="s">
        <v>243</v>
      </c>
      <c r="L96" s="16" t="s">
        <v>59</v>
      </c>
      <c r="M96" s="16" t="s">
        <v>58</v>
      </c>
      <c r="N96" s="28">
        <v>2.0483900000000002E-3</v>
      </c>
      <c r="O96" s="28">
        <v>1.53101E-2</v>
      </c>
      <c r="P96" s="18">
        <v>0.89356599999999997</v>
      </c>
      <c r="Q96" s="28">
        <v>0.46893200000000002</v>
      </c>
      <c r="R96" s="28">
        <v>6.2126399999999998E-2</v>
      </c>
      <c r="S96" s="36">
        <v>4.4187420000000003E-14</v>
      </c>
    </row>
    <row r="97" spans="1:19" ht="20" customHeight="1">
      <c r="A97" s="195">
        <v>6</v>
      </c>
      <c r="B97" s="243" t="s">
        <v>97</v>
      </c>
      <c r="C97" s="16" t="s">
        <v>192</v>
      </c>
      <c r="D97" s="195" t="s">
        <v>239</v>
      </c>
      <c r="E97" s="23">
        <v>27359023</v>
      </c>
      <c r="F97" s="28">
        <v>7.6659199999999997E-3</v>
      </c>
      <c r="G97" s="28">
        <v>3.1015399999999999E-2</v>
      </c>
      <c r="H97" s="18">
        <v>0.80478050000000001</v>
      </c>
      <c r="I97" s="18">
        <v>2.8455419999999998E-7</v>
      </c>
      <c r="J97" s="16">
        <v>20</v>
      </c>
      <c r="K97" s="195" t="s">
        <v>244</v>
      </c>
      <c r="L97" s="16" t="s">
        <v>58</v>
      </c>
      <c r="M97" s="16" t="s">
        <v>59</v>
      </c>
      <c r="N97" s="28">
        <v>3.7835E-3</v>
      </c>
      <c r="O97" s="28">
        <v>1.5292699999999999E-2</v>
      </c>
      <c r="P97" s="18">
        <v>0.80459400000000003</v>
      </c>
      <c r="Q97" s="28">
        <v>0.49354799999999999</v>
      </c>
      <c r="R97" s="28">
        <v>8.8043200000000002E-2</v>
      </c>
      <c r="S97" s="36">
        <v>2.0735490000000001E-8</v>
      </c>
    </row>
    <row r="98" spans="1:19" ht="20" customHeight="1">
      <c r="A98" s="195">
        <v>6</v>
      </c>
      <c r="B98" s="243" t="s">
        <v>97</v>
      </c>
      <c r="C98" s="16" t="s">
        <v>198</v>
      </c>
      <c r="D98" s="195" t="s">
        <v>239</v>
      </c>
      <c r="E98" s="23">
        <v>27359023</v>
      </c>
      <c r="F98" s="28">
        <v>0.117455</v>
      </c>
      <c r="G98" s="28">
        <v>1.9826199999999999E-2</v>
      </c>
      <c r="H98" s="18">
        <v>3.1376690000000001E-9</v>
      </c>
      <c r="I98" s="18">
        <v>2.600398E-4</v>
      </c>
      <c r="J98" s="16">
        <v>20</v>
      </c>
      <c r="K98" s="195" t="s">
        <v>245</v>
      </c>
      <c r="L98" s="16" t="s">
        <v>60</v>
      </c>
      <c r="M98" s="16" t="s">
        <v>61</v>
      </c>
      <c r="N98" s="28">
        <v>7.3936000000000002E-2</v>
      </c>
      <c r="O98" s="28">
        <v>1.01989E-2</v>
      </c>
      <c r="P98" s="18">
        <v>4.1850800000000001E-13</v>
      </c>
      <c r="Q98" s="28">
        <v>0.62948400000000004</v>
      </c>
      <c r="R98" s="28">
        <v>6.1240799999999998E-2</v>
      </c>
      <c r="S98" s="36">
        <v>8.7779959999999996E-25</v>
      </c>
    </row>
    <row r="99" spans="1:19" ht="20" customHeight="1">
      <c r="A99" s="195">
        <v>6</v>
      </c>
      <c r="B99" s="243" t="s">
        <v>97</v>
      </c>
      <c r="C99" s="16" t="s">
        <v>199</v>
      </c>
      <c r="D99" s="195" t="s">
        <v>239</v>
      </c>
      <c r="E99" s="23">
        <v>27359023</v>
      </c>
      <c r="F99" s="28">
        <v>0.115421</v>
      </c>
      <c r="G99" s="28">
        <v>2.04592E-2</v>
      </c>
      <c r="H99" s="18">
        <v>1.6857190000000001E-8</v>
      </c>
      <c r="I99" s="18">
        <v>9.3535520000000009E-10</v>
      </c>
      <c r="J99" s="16">
        <v>20</v>
      </c>
      <c r="K99" s="195" t="s">
        <v>246</v>
      </c>
      <c r="L99" s="16" t="s">
        <v>60</v>
      </c>
      <c r="M99" s="16" t="s">
        <v>61</v>
      </c>
      <c r="N99" s="28">
        <v>7.3979799999999998E-2</v>
      </c>
      <c r="O99" s="28">
        <v>1.0243499999999999E-2</v>
      </c>
      <c r="P99" s="18">
        <v>5.1176700000000003E-13</v>
      </c>
      <c r="Q99" s="28">
        <v>0.64095800000000003</v>
      </c>
      <c r="R99" s="28">
        <v>7.0935700000000004E-2</v>
      </c>
      <c r="S99" s="36">
        <v>1.628734E-19</v>
      </c>
    </row>
    <row r="100" spans="1:19" ht="20" customHeight="1">
      <c r="A100" s="79">
        <v>6</v>
      </c>
      <c r="B100" s="314" t="s">
        <v>97</v>
      </c>
      <c r="C100" s="217" t="s">
        <v>203</v>
      </c>
      <c r="D100" s="79" t="s">
        <v>239</v>
      </c>
      <c r="E100" s="81">
        <v>27359023</v>
      </c>
      <c r="F100" s="95">
        <v>7.8121999999999997E-2</v>
      </c>
      <c r="G100" s="95">
        <v>1.1499799999999999E-2</v>
      </c>
      <c r="H100" s="353">
        <v>1.0958699999999999E-11</v>
      </c>
      <c r="I100" s="95">
        <v>1.1126209999999999E-2</v>
      </c>
      <c r="J100" s="217">
        <v>20</v>
      </c>
      <c r="K100" s="79" t="s">
        <v>247</v>
      </c>
      <c r="L100" s="217" t="s">
        <v>61</v>
      </c>
      <c r="M100" s="217" t="s">
        <v>60</v>
      </c>
      <c r="N100" s="95">
        <v>7.4029200000000003E-2</v>
      </c>
      <c r="O100" s="95">
        <v>1.02297E-2</v>
      </c>
      <c r="P100" s="353">
        <v>4.5963700000000003E-13</v>
      </c>
      <c r="Q100" s="95">
        <v>0.94760999999999995</v>
      </c>
      <c r="R100" s="95">
        <v>4.8075600000000003E-2</v>
      </c>
      <c r="S100" s="333">
        <v>1.7409240000000002E-86</v>
      </c>
    </row>
    <row r="101" spans="1:19" ht="20" customHeight="1">
      <c r="A101" s="195">
        <v>6</v>
      </c>
      <c r="B101" s="243" t="s">
        <v>97</v>
      </c>
      <c r="C101" s="16" t="s">
        <v>159</v>
      </c>
      <c r="D101" s="195" t="s">
        <v>239</v>
      </c>
      <c r="E101" s="23">
        <v>27359023</v>
      </c>
      <c r="F101" s="28">
        <v>7.8069100000000002E-3</v>
      </c>
      <c r="G101" s="28">
        <v>3.4920100000000003E-2</v>
      </c>
      <c r="H101" s="18">
        <v>0.82309560000000004</v>
      </c>
      <c r="I101" s="18">
        <v>1.093115E-11</v>
      </c>
      <c r="J101" s="16">
        <v>20</v>
      </c>
      <c r="K101" s="195" t="s">
        <v>248</v>
      </c>
      <c r="L101" s="16" t="s">
        <v>61</v>
      </c>
      <c r="M101" s="16" t="s">
        <v>59</v>
      </c>
      <c r="N101" s="28">
        <v>3.4346899999999998E-3</v>
      </c>
      <c r="O101" s="28">
        <v>1.5355799999999999E-2</v>
      </c>
      <c r="P101" s="18">
        <v>0.82301100000000005</v>
      </c>
      <c r="Q101" s="28">
        <v>0.43995499999999998</v>
      </c>
      <c r="R101" s="28">
        <v>6.1292800000000001E-2</v>
      </c>
      <c r="S101" s="36">
        <v>7.077962E-13</v>
      </c>
    </row>
    <row r="102" spans="1:19" ht="20" customHeight="1">
      <c r="A102" s="195">
        <v>6</v>
      </c>
      <c r="B102" s="243" t="s">
        <v>97</v>
      </c>
      <c r="C102" s="16" t="s">
        <v>205</v>
      </c>
      <c r="D102" s="195" t="s">
        <v>239</v>
      </c>
      <c r="E102" s="23">
        <v>27359023</v>
      </c>
      <c r="F102" s="28">
        <v>-0.29969000000000001</v>
      </c>
      <c r="G102" s="28">
        <v>5.0393399999999998E-2</v>
      </c>
      <c r="H102" s="18">
        <v>2.7308289999999999E-9</v>
      </c>
      <c r="I102" s="18">
        <v>4.6731650000000002E-10</v>
      </c>
      <c r="J102" s="16">
        <v>20</v>
      </c>
      <c r="K102" s="195" t="s">
        <v>249</v>
      </c>
      <c r="L102" s="16" t="s">
        <v>58</v>
      </c>
      <c r="M102" s="16" t="s">
        <v>59</v>
      </c>
      <c r="N102" s="28">
        <v>6.9084000000000007E-2</v>
      </c>
      <c r="O102" s="28">
        <v>5.4157800000000002E-3</v>
      </c>
      <c r="P102" s="18">
        <v>2.88445E-37</v>
      </c>
      <c r="Q102" s="28">
        <v>-0.230518</v>
      </c>
      <c r="R102" s="28">
        <v>3.4291700000000001E-2</v>
      </c>
      <c r="S102" s="36">
        <v>1.789209E-11</v>
      </c>
    </row>
    <row r="103" spans="1:19" ht="20" customHeight="1">
      <c r="A103" s="195">
        <v>6</v>
      </c>
      <c r="B103" s="243" t="s">
        <v>97</v>
      </c>
      <c r="C103" s="16" t="s">
        <v>211</v>
      </c>
      <c r="D103" s="195" t="s">
        <v>239</v>
      </c>
      <c r="E103" s="23">
        <v>27359023</v>
      </c>
      <c r="F103" s="28">
        <v>0.164855</v>
      </c>
      <c r="G103" s="28">
        <v>3.4189499999999998E-2</v>
      </c>
      <c r="H103" s="18">
        <v>1.422734E-6</v>
      </c>
      <c r="I103" s="18">
        <v>7.128516E-6</v>
      </c>
      <c r="J103" s="16">
        <v>20</v>
      </c>
      <c r="K103" s="195" t="s">
        <v>250</v>
      </c>
      <c r="L103" s="16" t="s">
        <v>59</v>
      </c>
      <c r="M103" s="16" t="s">
        <v>58</v>
      </c>
      <c r="N103" s="28">
        <v>7.3669999999999999E-2</v>
      </c>
      <c r="O103" s="28">
        <v>1.0213399999999999E-2</v>
      </c>
      <c r="P103" s="18">
        <v>5.4709199999999999E-13</v>
      </c>
      <c r="Q103" s="28">
        <v>0.446878</v>
      </c>
      <c r="R103" s="28">
        <v>6.8928000000000003E-2</v>
      </c>
      <c r="S103" s="36">
        <v>8.9764839999999998E-11</v>
      </c>
    </row>
    <row r="104" spans="1:19" ht="20" customHeight="1">
      <c r="A104" s="195">
        <v>6</v>
      </c>
      <c r="B104" s="243" t="s">
        <v>97</v>
      </c>
      <c r="C104" s="16" t="s">
        <v>213</v>
      </c>
      <c r="D104" s="195" t="s">
        <v>239</v>
      </c>
      <c r="E104" s="23">
        <v>27359023</v>
      </c>
      <c r="F104" s="28">
        <v>-0.30391499999999999</v>
      </c>
      <c r="G104" s="28">
        <v>3.6896600000000002E-2</v>
      </c>
      <c r="H104" s="18">
        <v>1.766693E-16</v>
      </c>
      <c r="I104" s="18">
        <v>1.0143709999999999E-20</v>
      </c>
      <c r="J104" s="16">
        <v>20</v>
      </c>
      <c r="K104" s="195" t="s">
        <v>251</v>
      </c>
      <c r="L104" s="16" t="s">
        <v>61</v>
      </c>
      <c r="M104" s="16" t="s">
        <v>59</v>
      </c>
      <c r="N104" s="28">
        <v>6.7836300000000002E-2</v>
      </c>
      <c r="O104" s="28">
        <v>5.4238999999999997E-3</v>
      </c>
      <c r="P104" s="18">
        <v>6.8422700000000001E-36</v>
      </c>
      <c r="Q104" s="28">
        <v>-0.22320799999999999</v>
      </c>
      <c r="R104" s="28">
        <v>2.0391599999999999E-2</v>
      </c>
      <c r="S104" s="36">
        <v>6.9386210000000004E-28</v>
      </c>
    </row>
    <row r="105" spans="1:19" ht="20" customHeight="1">
      <c r="A105" s="79">
        <v>6</v>
      </c>
      <c r="B105" s="314" t="s">
        <v>252</v>
      </c>
      <c r="C105" s="217" t="s">
        <v>180</v>
      </c>
      <c r="D105" s="79" t="s">
        <v>253</v>
      </c>
      <c r="E105" s="81">
        <v>28229184</v>
      </c>
      <c r="F105" s="95">
        <v>-0.67566800000000005</v>
      </c>
      <c r="G105" s="95">
        <v>0.12042899999999999</v>
      </c>
      <c r="H105" s="353">
        <v>2.0171100000000001E-8</v>
      </c>
      <c r="I105" s="95">
        <v>5.2379059999999998E-2</v>
      </c>
      <c r="J105" s="217">
        <v>20</v>
      </c>
      <c r="K105" s="79" t="s">
        <v>254</v>
      </c>
      <c r="L105" s="217" t="s">
        <v>61</v>
      </c>
      <c r="M105" s="217" t="s">
        <v>60</v>
      </c>
      <c r="N105" s="95">
        <v>-0.34212599999999999</v>
      </c>
      <c r="O105" s="95">
        <v>8.7863200000000002E-3</v>
      </c>
      <c r="P105" s="353">
        <v>0</v>
      </c>
      <c r="Q105" s="95">
        <v>0.50635200000000002</v>
      </c>
      <c r="R105" s="95">
        <v>8.9308600000000002E-2</v>
      </c>
      <c r="S105" s="333">
        <v>1.4305579999999999E-8</v>
      </c>
    </row>
    <row r="106" spans="1:19" ht="20" customHeight="1">
      <c r="A106" s="195">
        <v>6</v>
      </c>
      <c r="B106" s="243" t="s">
        <v>252</v>
      </c>
      <c r="C106" s="16" t="s">
        <v>189</v>
      </c>
      <c r="D106" s="195" t="s">
        <v>253</v>
      </c>
      <c r="E106" s="23">
        <v>28229184</v>
      </c>
      <c r="F106" s="28">
        <v>7.73982E-2</v>
      </c>
      <c r="G106" s="28">
        <v>2.8037200000000002E-2</v>
      </c>
      <c r="H106" s="18">
        <v>5.7703650000000004E-3</v>
      </c>
      <c r="I106" s="18">
        <v>3.0503840000000002E-4</v>
      </c>
      <c r="J106" s="16">
        <v>5</v>
      </c>
      <c r="K106" s="195" t="s">
        <v>255</v>
      </c>
      <c r="L106" s="16" t="s">
        <v>58</v>
      </c>
      <c r="M106" s="16" t="s">
        <v>61</v>
      </c>
      <c r="N106" s="28">
        <v>-4.3929799999999998E-2</v>
      </c>
      <c r="O106" s="28">
        <v>1.4043099999999999E-2</v>
      </c>
      <c r="P106" s="18">
        <v>1.7587799999999999E-3</v>
      </c>
      <c r="Q106" s="28">
        <v>-0.56758200000000003</v>
      </c>
      <c r="R106" s="28">
        <v>9.6710000000000004E-2</v>
      </c>
      <c r="S106" s="36">
        <v>4.3868120000000003E-9</v>
      </c>
    </row>
    <row r="107" spans="1:19" ht="20" customHeight="1">
      <c r="A107" s="195">
        <v>6</v>
      </c>
      <c r="B107" s="243" t="s">
        <v>252</v>
      </c>
      <c r="C107" s="16" t="s">
        <v>192</v>
      </c>
      <c r="D107" s="195" t="s">
        <v>253</v>
      </c>
      <c r="E107" s="23">
        <v>28229184</v>
      </c>
      <c r="F107" s="28">
        <v>0.39330399999999999</v>
      </c>
      <c r="G107" s="28">
        <v>6.4502799999999999E-2</v>
      </c>
      <c r="H107" s="18">
        <v>1.0776039999999999E-9</v>
      </c>
      <c r="I107" s="18">
        <v>1.177217E-7</v>
      </c>
      <c r="J107" s="16">
        <v>20</v>
      </c>
      <c r="K107" s="195" t="s">
        <v>256</v>
      </c>
      <c r="L107" s="16" t="s">
        <v>59</v>
      </c>
      <c r="M107" s="16" t="s">
        <v>58</v>
      </c>
      <c r="N107" s="28">
        <v>-0.120576</v>
      </c>
      <c r="O107" s="28">
        <v>6.0007000000000003E-3</v>
      </c>
      <c r="P107" s="18">
        <v>8.3971499999999996E-90</v>
      </c>
      <c r="Q107" s="28">
        <v>-0.30657200000000001</v>
      </c>
      <c r="R107" s="28">
        <v>4.79078E-2</v>
      </c>
      <c r="S107" s="36">
        <v>1.5617800000000001E-10</v>
      </c>
    </row>
    <row r="108" spans="1:19" ht="20" customHeight="1">
      <c r="A108" s="195">
        <v>6</v>
      </c>
      <c r="B108" s="243" t="s">
        <v>252</v>
      </c>
      <c r="C108" s="16" t="s">
        <v>159</v>
      </c>
      <c r="D108" s="195" t="s">
        <v>253</v>
      </c>
      <c r="E108" s="23">
        <v>28229184</v>
      </c>
      <c r="F108" s="28">
        <v>7.4448799999999996E-2</v>
      </c>
      <c r="G108" s="28">
        <v>2.7192299999999999E-2</v>
      </c>
      <c r="H108" s="18">
        <v>6.1840009999999997E-3</v>
      </c>
      <c r="I108" s="18">
        <v>6.1589830000000003E-4</v>
      </c>
      <c r="J108" s="16">
        <v>3</v>
      </c>
      <c r="K108" s="195" t="s">
        <v>255</v>
      </c>
      <c r="L108" s="16" t="s">
        <v>58</v>
      </c>
      <c r="M108" s="16" t="s">
        <v>61</v>
      </c>
      <c r="N108" s="28">
        <v>-4.3929799999999998E-2</v>
      </c>
      <c r="O108" s="28">
        <v>1.4043099999999999E-2</v>
      </c>
      <c r="P108" s="18">
        <v>1.7587799999999999E-3</v>
      </c>
      <c r="Q108" s="28">
        <v>-0.59006700000000001</v>
      </c>
      <c r="R108" s="28">
        <v>0.104254</v>
      </c>
      <c r="S108" s="36">
        <v>1.5148489999999998E-8</v>
      </c>
    </row>
    <row r="109" spans="1:19" ht="20" customHeight="1">
      <c r="A109" s="195">
        <v>6</v>
      </c>
      <c r="B109" s="243" t="s">
        <v>252</v>
      </c>
      <c r="C109" s="16" t="s">
        <v>207</v>
      </c>
      <c r="D109" s="195" t="s">
        <v>253</v>
      </c>
      <c r="E109" s="23">
        <v>28229184</v>
      </c>
      <c r="F109" s="28">
        <v>0.30927300000000002</v>
      </c>
      <c r="G109" s="28">
        <v>4.5957900000000003E-2</v>
      </c>
      <c r="H109" s="18">
        <v>1.702482E-11</v>
      </c>
      <c r="I109" s="18">
        <v>7.7254540000000005E-13</v>
      </c>
      <c r="J109" s="16">
        <v>20</v>
      </c>
      <c r="K109" s="195" t="s">
        <v>257</v>
      </c>
      <c r="L109" s="16" t="s">
        <v>61</v>
      </c>
      <c r="M109" s="16" t="s">
        <v>59</v>
      </c>
      <c r="N109" s="28">
        <v>-8.7262699999999999E-2</v>
      </c>
      <c r="O109" s="28">
        <v>5.6349399999999997E-3</v>
      </c>
      <c r="P109" s="18">
        <v>4.3134199999999998E-54</v>
      </c>
      <c r="Q109" s="28">
        <v>-0.28215400000000002</v>
      </c>
      <c r="R109" s="28">
        <v>3.7762200000000003E-2</v>
      </c>
      <c r="S109" s="36">
        <v>7.9070100000000005E-14</v>
      </c>
    </row>
    <row r="110" spans="1:19" ht="20" customHeight="1">
      <c r="A110" s="195">
        <v>6</v>
      </c>
      <c r="B110" s="243" t="s">
        <v>252</v>
      </c>
      <c r="C110" s="16" t="s">
        <v>208</v>
      </c>
      <c r="D110" s="195" t="s">
        <v>253</v>
      </c>
      <c r="E110" s="23">
        <v>28229184</v>
      </c>
      <c r="F110" s="28">
        <v>5.3916100000000002E-2</v>
      </c>
      <c r="G110" s="28">
        <v>1.86342E-2</v>
      </c>
      <c r="H110" s="18">
        <v>3.8110100000000001E-3</v>
      </c>
      <c r="I110" s="18" t="s">
        <v>258</v>
      </c>
      <c r="J110" s="16" t="s">
        <v>258</v>
      </c>
      <c r="K110" s="195" t="s">
        <v>259</v>
      </c>
      <c r="L110" s="16" t="s">
        <v>59</v>
      </c>
      <c r="M110" s="16" t="s">
        <v>58</v>
      </c>
      <c r="N110" s="28">
        <v>4.3570600000000001E-2</v>
      </c>
      <c r="O110" s="28">
        <v>1.41859E-2</v>
      </c>
      <c r="P110" s="18">
        <v>2.1306099999999998E-3</v>
      </c>
      <c r="Q110" s="28">
        <v>0.80811900000000003</v>
      </c>
      <c r="R110" s="28">
        <v>9.3701499999999993E-2</v>
      </c>
      <c r="S110" s="36">
        <v>6.4429530000000001E-18</v>
      </c>
    </row>
    <row r="111" spans="1:19" ht="20" customHeight="1">
      <c r="A111" s="79">
        <v>6</v>
      </c>
      <c r="B111" s="314" t="s">
        <v>252</v>
      </c>
      <c r="C111" s="217" t="s">
        <v>213</v>
      </c>
      <c r="D111" s="79" t="s">
        <v>253</v>
      </c>
      <c r="E111" s="81">
        <v>28229184</v>
      </c>
      <c r="F111" s="95">
        <v>-1.0182800000000001</v>
      </c>
      <c r="G111" s="95">
        <v>0.179421</v>
      </c>
      <c r="H111" s="353">
        <v>1.383916E-8</v>
      </c>
      <c r="I111" s="95">
        <v>0.1013671</v>
      </c>
      <c r="J111" s="217">
        <v>20</v>
      </c>
      <c r="K111" s="79" t="s">
        <v>260</v>
      </c>
      <c r="L111" s="217" t="s">
        <v>59</v>
      </c>
      <c r="M111" s="217" t="s">
        <v>58</v>
      </c>
      <c r="N111" s="95">
        <v>-0.316552</v>
      </c>
      <c r="O111" s="95">
        <v>8.9535299999999995E-3</v>
      </c>
      <c r="P111" s="353">
        <v>8.3915499999999998E-274</v>
      </c>
      <c r="Q111" s="95">
        <v>0.31086999999999998</v>
      </c>
      <c r="R111" s="95">
        <v>5.4065000000000002E-2</v>
      </c>
      <c r="S111" s="333">
        <v>8.9278490000000004E-9</v>
      </c>
    </row>
    <row r="112" spans="1:19" ht="20" customHeight="1">
      <c r="A112" s="195">
        <v>6</v>
      </c>
      <c r="B112" s="243" t="s">
        <v>252</v>
      </c>
      <c r="C112" s="16" t="s">
        <v>163</v>
      </c>
      <c r="D112" s="195" t="s">
        <v>253</v>
      </c>
      <c r="E112" s="23">
        <v>28229184</v>
      </c>
      <c r="F112" s="28">
        <v>4.6000300000000001E-2</v>
      </c>
      <c r="G112" s="28">
        <v>1.56677E-2</v>
      </c>
      <c r="H112" s="18">
        <v>3.3247950000000002E-3</v>
      </c>
      <c r="I112" s="18">
        <v>2.6191389999999999E-4</v>
      </c>
      <c r="J112" s="16">
        <v>6</v>
      </c>
      <c r="K112" s="195" t="s">
        <v>261</v>
      </c>
      <c r="L112" s="16" t="s">
        <v>58</v>
      </c>
      <c r="M112" s="16" t="s">
        <v>59</v>
      </c>
      <c r="N112" s="28">
        <v>-4.3215499999999997E-2</v>
      </c>
      <c r="O112" s="28">
        <v>1.3993800000000001E-2</v>
      </c>
      <c r="P112" s="18">
        <v>2.0137499999999999E-3</v>
      </c>
      <c r="Q112" s="28">
        <v>-0.93946200000000002</v>
      </c>
      <c r="R112" s="28">
        <v>9.9212800000000004E-2</v>
      </c>
      <c r="S112" s="36">
        <v>2.8210419999999999E-21</v>
      </c>
    </row>
    <row r="113" spans="1:19" ht="20" customHeight="1">
      <c r="A113" s="79">
        <v>6</v>
      </c>
      <c r="B113" s="314" t="s">
        <v>262</v>
      </c>
      <c r="C113" s="217" t="s">
        <v>150</v>
      </c>
      <c r="D113" s="79" t="s">
        <v>263</v>
      </c>
      <c r="E113" s="81">
        <v>28248424</v>
      </c>
      <c r="F113" s="95">
        <v>-1.2457400000000001</v>
      </c>
      <c r="G113" s="95">
        <v>0.231601</v>
      </c>
      <c r="H113" s="353">
        <v>7.4967119999999997E-8</v>
      </c>
      <c r="I113" s="95">
        <v>1.8920429999999998E-2</v>
      </c>
      <c r="J113" s="217">
        <v>20</v>
      </c>
      <c r="K113" s="79" t="s">
        <v>264</v>
      </c>
      <c r="L113" s="217" t="s">
        <v>58</v>
      </c>
      <c r="M113" s="217" t="s">
        <v>60</v>
      </c>
      <c r="N113" s="95">
        <v>-0.23125599999999999</v>
      </c>
      <c r="O113" s="95">
        <v>7.63578E-3</v>
      </c>
      <c r="P113" s="353">
        <v>1.76418E-201</v>
      </c>
      <c r="Q113" s="95">
        <v>0.185637</v>
      </c>
      <c r="R113" s="95">
        <v>3.3963800000000002E-2</v>
      </c>
      <c r="S113" s="333">
        <v>4.6099790000000002E-8</v>
      </c>
    </row>
    <row r="114" spans="1:19" ht="20" customHeight="1">
      <c r="A114" s="195">
        <v>6</v>
      </c>
      <c r="B114" s="243" t="s">
        <v>262</v>
      </c>
      <c r="C114" s="16" t="s">
        <v>161</v>
      </c>
      <c r="D114" s="195" t="s">
        <v>263</v>
      </c>
      <c r="E114" s="23">
        <v>28248424</v>
      </c>
      <c r="F114" s="28">
        <v>-0.194878</v>
      </c>
      <c r="G114" s="28">
        <v>2.9003399999999999E-2</v>
      </c>
      <c r="H114" s="18">
        <v>1.828286E-11</v>
      </c>
      <c r="I114" s="18">
        <v>1.143931E-5</v>
      </c>
      <c r="J114" s="16">
        <v>20</v>
      </c>
      <c r="K114" s="195" t="s">
        <v>265</v>
      </c>
      <c r="L114" s="16" t="s">
        <v>60</v>
      </c>
      <c r="M114" s="16" t="s">
        <v>59</v>
      </c>
      <c r="N114" s="28">
        <v>-8.3337999999999995E-2</v>
      </c>
      <c r="O114" s="28">
        <v>5.7913000000000001E-3</v>
      </c>
      <c r="P114" s="18">
        <v>5.9625099999999999E-47</v>
      </c>
      <c r="Q114" s="28">
        <v>0.427643</v>
      </c>
      <c r="R114" s="28">
        <v>5.62818E-2</v>
      </c>
      <c r="S114" s="36">
        <v>3.0016189999999999E-14</v>
      </c>
    </row>
    <row r="115" spans="1:19" ht="20" customHeight="1">
      <c r="A115" s="195">
        <v>6</v>
      </c>
      <c r="B115" s="243" t="s">
        <v>262</v>
      </c>
      <c r="C115" s="16" t="s">
        <v>211</v>
      </c>
      <c r="D115" s="195" t="s">
        <v>263</v>
      </c>
      <c r="E115" s="23">
        <v>28248424</v>
      </c>
      <c r="F115" s="28">
        <v>-0.514463</v>
      </c>
      <c r="G115" s="28">
        <v>5.4266300000000003E-2</v>
      </c>
      <c r="H115" s="18">
        <v>2.5349539999999999E-21</v>
      </c>
      <c r="I115" s="18">
        <v>2.592905E-12</v>
      </c>
      <c r="J115" s="16">
        <v>20</v>
      </c>
      <c r="K115" s="195" t="s">
        <v>266</v>
      </c>
      <c r="L115" s="16" t="s">
        <v>60</v>
      </c>
      <c r="M115" s="16" t="s">
        <v>61</v>
      </c>
      <c r="N115" s="28">
        <v>-0.23427799999999999</v>
      </c>
      <c r="O115" s="28">
        <v>7.6620799999999999E-3</v>
      </c>
      <c r="P115" s="18">
        <v>2.5289E-205</v>
      </c>
      <c r="Q115" s="28">
        <v>0.45538400000000001</v>
      </c>
      <c r="R115" s="28">
        <v>4.5667399999999997E-2</v>
      </c>
      <c r="S115" s="36">
        <v>2.0263869999999999E-23</v>
      </c>
    </row>
    <row r="116" spans="1:19" ht="20" customHeight="1">
      <c r="A116" s="195">
        <v>6</v>
      </c>
      <c r="B116" s="243" t="s">
        <v>267</v>
      </c>
      <c r="C116" s="16" t="s">
        <v>166</v>
      </c>
      <c r="D116" s="195" t="s">
        <v>268</v>
      </c>
      <c r="E116" s="23">
        <v>28272617</v>
      </c>
      <c r="F116" s="28">
        <v>0.21459600000000001</v>
      </c>
      <c r="G116" s="28">
        <v>2.5426000000000001E-2</v>
      </c>
      <c r="H116" s="18">
        <v>3.1721209999999999E-17</v>
      </c>
      <c r="I116" s="18">
        <v>1.361878E-14</v>
      </c>
      <c r="J116" s="16">
        <v>20</v>
      </c>
      <c r="K116" s="195" t="s">
        <v>269</v>
      </c>
      <c r="L116" s="16" t="s">
        <v>60</v>
      </c>
      <c r="M116" s="16" t="s">
        <v>61</v>
      </c>
      <c r="N116" s="28">
        <v>6.6450599999999999E-2</v>
      </c>
      <c r="O116" s="28">
        <v>5.5380999999999998E-3</v>
      </c>
      <c r="P116" s="18">
        <v>3.6038900000000002E-33</v>
      </c>
      <c r="Q116" s="28">
        <v>0.30965399999999998</v>
      </c>
      <c r="R116" s="28">
        <v>2.6077800000000002E-2</v>
      </c>
      <c r="S116" s="36">
        <v>1.6112469999999999E-32</v>
      </c>
    </row>
    <row r="117" spans="1:19" ht="20" customHeight="1">
      <c r="A117" s="195">
        <v>6</v>
      </c>
      <c r="B117" s="243" t="s">
        <v>267</v>
      </c>
      <c r="C117" s="16" t="s">
        <v>150</v>
      </c>
      <c r="D117" s="195" t="s">
        <v>268</v>
      </c>
      <c r="E117" s="23">
        <v>28272617</v>
      </c>
      <c r="F117" s="28">
        <v>0.30785400000000002</v>
      </c>
      <c r="G117" s="28">
        <v>4.2086699999999998E-2</v>
      </c>
      <c r="H117" s="18">
        <v>2.5787650000000001E-13</v>
      </c>
      <c r="I117" s="18">
        <v>9.6816650000000006E-12</v>
      </c>
      <c r="J117" s="16">
        <v>20</v>
      </c>
      <c r="K117" s="195" t="s">
        <v>270</v>
      </c>
      <c r="L117" s="16" t="s">
        <v>61</v>
      </c>
      <c r="M117" s="16" t="s">
        <v>60</v>
      </c>
      <c r="N117" s="28">
        <v>-6.6473000000000004E-2</v>
      </c>
      <c r="O117" s="28">
        <v>5.5403900000000001E-3</v>
      </c>
      <c r="P117" s="18">
        <v>3.6449600000000001E-33</v>
      </c>
      <c r="Q117" s="28">
        <v>-0.215924</v>
      </c>
      <c r="R117" s="28">
        <v>2.33984E-2</v>
      </c>
      <c r="S117" s="36">
        <v>2.7537220000000002E-20</v>
      </c>
    </row>
    <row r="118" spans="1:19" ht="20" customHeight="1">
      <c r="A118" s="195">
        <v>6</v>
      </c>
      <c r="B118" s="243" t="s">
        <v>267</v>
      </c>
      <c r="C118" s="16" t="s">
        <v>153</v>
      </c>
      <c r="D118" s="195" t="s">
        <v>268</v>
      </c>
      <c r="E118" s="23">
        <v>28272617</v>
      </c>
      <c r="F118" s="28">
        <v>0.26408399999999999</v>
      </c>
      <c r="G118" s="28">
        <v>4.9675299999999999E-2</v>
      </c>
      <c r="H118" s="18">
        <v>1.0595909999999999E-7</v>
      </c>
      <c r="I118" s="18">
        <v>3.1154210000000001E-5</v>
      </c>
      <c r="J118" s="16">
        <v>20</v>
      </c>
      <c r="K118" s="195" t="s">
        <v>271</v>
      </c>
      <c r="L118" s="16" t="s">
        <v>58</v>
      </c>
      <c r="M118" s="16" t="s">
        <v>59</v>
      </c>
      <c r="N118" s="28">
        <v>-7.8132900000000005E-2</v>
      </c>
      <c r="O118" s="28">
        <v>5.6218400000000003E-3</v>
      </c>
      <c r="P118" s="18">
        <v>6.5060299999999999E-44</v>
      </c>
      <c r="Q118" s="28">
        <v>-0.29586400000000002</v>
      </c>
      <c r="R118" s="28">
        <v>5.1420899999999999E-2</v>
      </c>
      <c r="S118" s="36">
        <v>8.727604E-9</v>
      </c>
    </row>
    <row r="119" spans="1:19" ht="20" customHeight="1">
      <c r="A119" s="195">
        <v>6</v>
      </c>
      <c r="B119" s="243" t="s">
        <v>267</v>
      </c>
      <c r="C119" s="16" t="s">
        <v>170</v>
      </c>
      <c r="D119" s="195" t="s">
        <v>268</v>
      </c>
      <c r="E119" s="23">
        <v>28272617</v>
      </c>
      <c r="F119" s="28">
        <v>0.24812100000000001</v>
      </c>
      <c r="G119" s="28">
        <v>3.8659600000000002E-2</v>
      </c>
      <c r="H119" s="18">
        <v>1.3798629999999999E-10</v>
      </c>
      <c r="I119" s="18">
        <v>3.9690239999999998E-7</v>
      </c>
      <c r="J119" s="16">
        <v>20</v>
      </c>
      <c r="K119" s="195" t="s">
        <v>269</v>
      </c>
      <c r="L119" s="16" t="s">
        <v>60</v>
      </c>
      <c r="M119" s="16" t="s">
        <v>61</v>
      </c>
      <c r="N119" s="28">
        <v>6.6450599999999999E-2</v>
      </c>
      <c r="O119" s="28">
        <v>5.5380999999999998E-3</v>
      </c>
      <c r="P119" s="18">
        <v>3.6038900000000002E-33</v>
      </c>
      <c r="Q119" s="28">
        <v>0.26781500000000003</v>
      </c>
      <c r="R119" s="28">
        <v>3.5256799999999998E-2</v>
      </c>
      <c r="S119" s="36">
        <v>3.051547E-14</v>
      </c>
    </row>
    <row r="120" spans="1:19" ht="20" customHeight="1">
      <c r="A120" s="195">
        <v>6</v>
      </c>
      <c r="B120" s="243" t="s">
        <v>267</v>
      </c>
      <c r="C120" s="16" t="s">
        <v>174</v>
      </c>
      <c r="D120" s="195" t="s">
        <v>268</v>
      </c>
      <c r="E120" s="23">
        <v>28272617</v>
      </c>
      <c r="F120" s="28">
        <v>0.23219899999999999</v>
      </c>
      <c r="G120" s="28">
        <v>2.85404E-2</v>
      </c>
      <c r="H120" s="18">
        <v>4.0929549999999999E-16</v>
      </c>
      <c r="I120" s="18">
        <v>8.7760989999999998E-13</v>
      </c>
      <c r="J120" s="16">
        <v>20</v>
      </c>
      <c r="K120" s="195" t="s">
        <v>269</v>
      </c>
      <c r="L120" s="16" t="s">
        <v>60</v>
      </c>
      <c r="M120" s="16" t="s">
        <v>61</v>
      </c>
      <c r="N120" s="28">
        <v>6.6450599999999999E-2</v>
      </c>
      <c r="O120" s="28">
        <v>5.5380999999999998E-3</v>
      </c>
      <c r="P120" s="18">
        <v>3.6038900000000002E-33</v>
      </c>
      <c r="Q120" s="28">
        <v>0.28617999999999999</v>
      </c>
      <c r="R120" s="28">
        <v>2.5854599999999998E-2</v>
      </c>
      <c r="S120" s="36">
        <v>1.7769310000000001E-28</v>
      </c>
    </row>
    <row r="121" spans="1:19" ht="20" customHeight="1">
      <c r="A121" s="195">
        <v>6</v>
      </c>
      <c r="B121" s="243" t="s">
        <v>267</v>
      </c>
      <c r="C121" s="16" t="s">
        <v>177</v>
      </c>
      <c r="D121" s="195" t="s">
        <v>268</v>
      </c>
      <c r="E121" s="23">
        <v>28272617</v>
      </c>
      <c r="F121" s="28">
        <v>0.146401</v>
      </c>
      <c r="G121" s="28">
        <v>2.5715999999999999E-2</v>
      </c>
      <c r="H121" s="18">
        <v>1.248422E-8</v>
      </c>
      <c r="I121" s="18">
        <v>3.1527040000000001E-5</v>
      </c>
      <c r="J121" s="16">
        <v>20</v>
      </c>
      <c r="K121" s="195" t="s">
        <v>270</v>
      </c>
      <c r="L121" s="16" t="s">
        <v>61</v>
      </c>
      <c r="M121" s="16" t="s">
        <v>60</v>
      </c>
      <c r="N121" s="28">
        <v>-6.6473000000000004E-2</v>
      </c>
      <c r="O121" s="28">
        <v>5.5403900000000001E-3</v>
      </c>
      <c r="P121" s="18">
        <v>3.6449600000000001E-33</v>
      </c>
      <c r="Q121" s="28">
        <v>-0.45404899999999998</v>
      </c>
      <c r="R121" s="28">
        <v>7.0205699999999996E-2</v>
      </c>
      <c r="S121" s="36">
        <v>9.96976E-11</v>
      </c>
    </row>
    <row r="122" spans="1:19" ht="20" customHeight="1">
      <c r="A122" s="195">
        <v>6</v>
      </c>
      <c r="B122" s="243" t="s">
        <v>267</v>
      </c>
      <c r="C122" s="16" t="s">
        <v>178</v>
      </c>
      <c r="D122" s="195" t="s">
        <v>268</v>
      </c>
      <c r="E122" s="23">
        <v>28272617</v>
      </c>
      <c r="F122" s="28">
        <v>0.167935</v>
      </c>
      <c r="G122" s="28">
        <v>2.4869100000000002E-2</v>
      </c>
      <c r="H122" s="18">
        <v>1.450852E-11</v>
      </c>
      <c r="I122" s="18">
        <v>9.886871999999999E-7</v>
      </c>
      <c r="J122" s="16">
        <v>20</v>
      </c>
      <c r="K122" s="195" t="s">
        <v>272</v>
      </c>
      <c r="L122" s="16" t="s">
        <v>58</v>
      </c>
      <c r="M122" s="16" t="s">
        <v>59</v>
      </c>
      <c r="N122" s="28">
        <v>-7.6154799999999995E-2</v>
      </c>
      <c r="O122" s="28">
        <v>5.6349299999999998E-3</v>
      </c>
      <c r="P122" s="18">
        <v>1.2794600000000001E-41</v>
      </c>
      <c r="Q122" s="28">
        <v>-0.45347900000000002</v>
      </c>
      <c r="R122" s="28">
        <v>5.8171199999999999E-2</v>
      </c>
      <c r="S122" s="36">
        <v>6.4104840000000001E-15</v>
      </c>
    </row>
    <row r="123" spans="1:19" ht="20" customHeight="1">
      <c r="A123" s="195">
        <v>6</v>
      </c>
      <c r="B123" s="243" t="s">
        <v>267</v>
      </c>
      <c r="C123" s="16" t="s">
        <v>179</v>
      </c>
      <c r="D123" s="195" t="s">
        <v>268</v>
      </c>
      <c r="E123" s="23">
        <v>28272617</v>
      </c>
      <c r="F123" s="28">
        <v>0.13630800000000001</v>
      </c>
      <c r="G123" s="28">
        <v>1.96852E-2</v>
      </c>
      <c r="H123" s="18">
        <v>4.3790909999999998E-12</v>
      </c>
      <c r="I123" s="18">
        <v>8.5412190000000004E-7</v>
      </c>
      <c r="J123" s="16">
        <v>20</v>
      </c>
      <c r="K123" s="195" t="s">
        <v>270</v>
      </c>
      <c r="L123" s="16" t="s">
        <v>61</v>
      </c>
      <c r="M123" s="16" t="s">
        <v>60</v>
      </c>
      <c r="N123" s="28">
        <v>-6.6473000000000004E-2</v>
      </c>
      <c r="O123" s="28">
        <v>5.5403900000000001E-3</v>
      </c>
      <c r="P123" s="18">
        <v>3.6449600000000001E-33</v>
      </c>
      <c r="Q123" s="28">
        <v>-0.48766900000000002</v>
      </c>
      <c r="R123" s="28">
        <v>5.7514999999999997E-2</v>
      </c>
      <c r="S123" s="36">
        <v>2.271524E-17</v>
      </c>
    </row>
    <row r="124" spans="1:19" ht="20" customHeight="1">
      <c r="A124" s="195">
        <v>6</v>
      </c>
      <c r="B124" s="243" t="s">
        <v>267</v>
      </c>
      <c r="C124" s="16" t="s">
        <v>180</v>
      </c>
      <c r="D124" s="195" t="s">
        <v>268</v>
      </c>
      <c r="E124" s="23">
        <v>28272617</v>
      </c>
      <c r="F124" s="28">
        <v>0.122213</v>
      </c>
      <c r="G124" s="28">
        <v>1.5261500000000001E-2</v>
      </c>
      <c r="H124" s="18">
        <v>1.1670820000000001E-15</v>
      </c>
      <c r="I124" s="18">
        <v>1.6048599999999998E-11</v>
      </c>
      <c r="J124" s="16">
        <v>20</v>
      </c>
      <c r="K124" s="195" t="s">
        <v>270</v>
      </c>
      <c r="L124" s="16" t="s">
        <v>61</v>
      </c>
      <c r="M124" s="16" t="s">
        <v>60</v>
      </c>
      <c r="N124" s="28">
        <v>-6.6473000000000004E-2</v>
      </c>
      <c r="O124" s="28">
        <v>5.5403900000000001E-3</v>
      </c>
      <c r="P124" s="18">
        <v>3.6449600000000001E-33</v>
      </c>
      <c r="Q124" s="28">
        <v>-0.54391299999999998</v>
      </c>
      <c r="R124" s="28">
        <v>5.0579199999999998E-2</v>
      </c>
      <c r="S124" s="36">
        <v>5.694223E-27</v>
      </c>
    </row>
    <row r="125" spans="1:19" ht="20" customHeight="1">
      <c r="A125" s="195">
        <v>6</v>
      </c>
      <c r="B125" s="243" t="s">
        <v>267</v>
      </c>
      <c r="C125" s="16" t="s">
        <v>181</v>
      </c>
      <c r="D125" s="195" t="s">
        <v>268</v>
      </c>
      <c r="E125" s="23">
        <v>28272617</v>
      </c>
      <c r="F125" s="28">
        <v>0.146617</v>
      </c>
      <c r="G125" s="28">
        <v>1.9856100000000002E-2</v>
      </c>
      <c r="H125" s="18">
        <v>1.5359490000000001E-13</v>
      </c>
      <c r="I125" s="18">
        <v>8.0821259999999996E-8</v>
      </c>
      <c r="J125" s="16">
        <v>20</v>
      </c>
      <c r="K125" s="195" t="s">
        <v>270</v>
      </c>
      <c r="L125" s="16" t="s">
        <v>61</v>
      </c>
      <c r="M125" s="16" t="s">
        <v>60</v>
      </c>
      <c r="N125" s="28">
        <v>-6.6473000000000004E-2</v>
      </c>
      <c r="O125" s="28">
        <v>5.5403900000000001E-3</v>
      </c>
      <c r="P125" s="18">
        <v>3.6449600000000001E-33</v>
      </c>
      <c r="Q125" s="28">
        <v>-0.45337699999999997</v>
      </c>
      <c r="R125" s="28">
        <v>4.8394300000000001E-2</v>
      </c>
      <c r="S125" s="36">
        <v>7.3638499999999994E-21</v>
      </c>
    </row>
    <row r="126" spans="1:19" ht="20" customHeight="1">
      <c r="A126" s="195">
        <v>6</v>
      </c>
      <c r="B126" s="243" t="s">
        <v>267</v>
      </c>
      <c r="C126" s="16" t="s">
        <v>182</v>
      </c>
      <c r="D126" s="195" t="s">
        <v>268</v>
      </c>
      <c r="E126" s="23">
        <v>28272617</v>
      </c>
      <c r="F126" s="28">
        <v>0.16509699999999999</v>
      </c>
      <c r="G126" s="28">
        <v>2.65448E-2</v>
      </c>
      <c r="H126" s="18">
        <v>4.9856379999999995E-10</v>
      </c>
      <c r="I126" s="18">
        <v>5.9322850000000004E-7</v>
      </c>
      <c r="J126" s="16">
        <v>20</v>
      </c>
      <c r="K126" s="195" t="s">
        <v>270</v>
      </c>
      <c r="L126" s="16" t="s">
        <v>61</v>
      </c>
      <c r="M126" s="16" t="s">
        <v>60</v>
      </c>
      <c r="N126" s="28">
        <v>-6.6473000000000004E-2</v>
      </c>
      <c r="O126" s="28">
        <v>5.5403900000000001E-3</v>
      </c>
      <c r="P126" s="18">
        <v>3.6449600000000001E-33</v>
      </c>
      <c r="Q126" s="28">
        <v>-0.40262999999999999</v>
      </c>
      <c r="R126" s="28">
        <v>5.53588E-2</v>
      </c>
      <c r="S126" s="36">
        <v>3.5134720000000001E-13</v>
      </c>
    </row>
    <row r="127" spans="1:19" ht="20" customHeight="1">
      <c r="A127" s="195">
        <v>6</v>
      </c>
      <c r="B127" s="243" t="s">
        <v>267</v>
      </c>
      <c r="C127" s="16" t="s">
        <v>183</v>
      </c>
      <c r="D127" s="195" t="s">
        <v>268</v>
      </c>
      <c r="E127" s="23">
        <v>28272617</v>
      </c>
      <c r="F127" s="28">
        <v>0.146756</v>
      </c>
      <c r="G127" s="28">
        <v>2.5517100000000001E-2</v>
      </c>
      <c r="H127" s="18">
        <v>8.8564139999999996E-9</v>
      </c>
      <c r="I127" s="18">
        <v>3.7282420000000002E-5</v>
      </c>
      <c r="J127" s="16">
        <v>20</v>
      </c>
      <c r="K127" s="195" t="s">
        <v>270</v>
      </c>
      <c r="L127" s="16" t="s">
        <v>61</v>
      </c>
      <c r="M127" s="16" t="s">
        <v>60</v>
      </c>
      <c r="N127" s="28">
        <v>-6.6473000000000004E-2</v>
      </c>
      <c r="O127" s="28">
        <v>5.5403900000000001E-3</v>
      </c>
      <c r="P127" s="18">
        <v>3.6449600000000001E-33</v>
      </c>
      <c r="Q127" s="28">
        <v>-0.45294899999999999</v>
      </c>
      <c r="R127" s="28">
        <v>6.9117799999999993E-2</v>
      </c>
      <c r="S127" s="36">
        <v>5.6283569999999998E-11</v>
      </c>
    </row>
    <row r="128" spans="1:19" ht="20" customHeight="1">
      <c r="A128" s="195">
        <v>6</v>
      </c>
      <c r="B128" s="243" t="s">
        <v>267</v>
      </c>
      <c r="C128" s="16" t="s">
        <v>184</v>
      </c>
      <c r="D128" s="195" t="s">
        <v>268</v>
      </c>
      <c r="E128" s="23">
        <v>28272617</v>
      </c>
      <c r="F128" s="28">
        <v>0.15235499999999999</v>
      </c>
      <c r="G128" s="28">
        <v>2.5025700000000001E-2</v>
      </c>
      <c r="H128" s="18">
        <v>1.14357E-9</v>
      </c>
      <c r="I128" s="18">
        <v>3.9854930000000002E-6</v>
      </c>
      <c r="J128" s="16">
        <v>20</v>
      </c>
      <c r="K128" s="195" t="s">
        <v>270</v>
      </c>
      <c r="L128" s="16" t="s">
        <v>61</v>
      </c>
      <c r="M128" s="16" t="s">
        <v>60</v>
      </c>
      <c r="N128" s="28">
        <v>-6.6473000000000004E-2</v>
      </c>
      <c r="O128" s="28">
        <v>5.5403900000000001E-3</v>
      </c>
      <c r="P128" s="18">
        <v>3.6449600000000001E-33</v>
      </c>
      <c r="Q128" s="28">
        <v>-0.43630200000000002</v>
      </c>
      <c r="R128" s="28">
        <v>6.1754799999999999E-2</v>
      </c>
      <c r="S128" s="36">
        <v>1.605401E-12</v>
      </c>
    </row>
    <row r="129" spans="1:19" ht="20" customHeight="1">
      <c r="A129" s="195">
        <v>6</v>
      </c>
      <c r="B129" s="243" t="s">
        <v>267</v>
      </c>
      <c r="C129" s="16" t="s">
        <v>185</v>
      </c>
      <c r="D129" s="195" t="s">
        <v>268</v>
      </c>
      <c r="E129" s="23">
        <v>28272617</v>
      </c>
      <c r="F129" s="28">
        <v>0.15554499999999999</v>
      </c>
      <c r="G129" s="28">
        <v>2.2098799999999998E-2</v>
      </c>
      <c r="H129" s="18">
        <v>1.9416210000000001E-12</v>
      </c>
      <c r="I129" s="18">
        <v>4.0310749999999997E-5</v>
      </c>
      <c r="J129" s="16">
        <v>20</v>
      </c>
      <c r="K129" s="195" t="s">
        <v>265</v>
      </c>
      <c r="L129" s="16" t="s">
        <v>60</v>
      </c>
      <c r="M129" s="16" t="s">
        <v>59</v>
      </c>
      <c r="N129" s="28">
        <v>-8.3337999999999995E-2</v>
      </c>
      <c r="O129" s="28">
        <v>5.7913000000000001E-3</v>
      </c>
      <c r="P129" s="18">
        <v>5.9625099999999999E-47</v>
      </c>
      <c r="Q129" s="28">
        <v>-0.53578000000000003</v>
      </c>
      <c r="R129" s="28">
        <v>6.6392999999999994E-2</v>
      </c>
      <c r="S129" s="36">
        <v>7.03971E-16</v>
      </c>
    </row>
    <row r="130" spans="1:19" ht="20" customHeight="1">
      <c r="A130" s="195">
        <v>6</v>
      </c>
      <c r="B130" s="243" t="s">
        <v>267</v>
      </c>
      <c r="C130" s="16" t="s">
        <v>186</v>
      </c>
      <c r="D130" s="195" t="s">
        <v>268</v>
      </c>
      <c r="E130" s="23">
        <v>28272617</v>
      </c>
      <c r="F130" s="28">
        <v>0.125863</v>
      </c>
      <c r="G130" s="28">
        <v>1.9724800000000001E-2</v>
      </c>
      <c r="H130" s="18">
        <v>1.759715E-10</v>
      </c>
      <c r="I130" s="18">
        <v>1.9564379999999999E-7</v>
      </c>
      <c r="J130" s="16">
        <v>20</v>
      </c>
      <c r="K130" s="195" t="s">
        <v>270</v>
      </c>
      <c r="L130" s="16" t="s">
        <v>61</v>
      </c>
      <c r="M130" s="16" t="s">
        <v>60</v>
      </c>
      <c r="N130" s="28">
        <v>-6.6473000000000004E-2</v>
      </c>
      <c r="O130" s="28">
        <v>5.5403900000000001E-3</v>
      </c>
      <c r="P130" s="18">
        <v>3.6449600000000001E-33</v>
      </c>
      <c r="Q130" s="28">
        <v>-0.52813600000000005</v>
      </c>
      <c r="R130" s="28">
        <v>7.0091100000000003E-2</v>
      </c>
      <c r="S130" s="36">
        <v>4.8835089999999997E-14</v>
      </c>
    </row>
    <row r="131" spans="1:19" ht="20" customHeight="1">
      <c r="A131" s="195">
        <v>6</v>
      </c>
      <c r="B131" s="243" t="s">
        <v>267</v>
      </c>
      <c r="C131" s="16" t="s">
        <v>188</v>
      </c>
      <c r="D131" s="195" t="s">
        <v>268</v>
      </c>
      <c r="E131" s="23">
        <v>28272617</v>
      </c>
      <c r="F131" s="28">
        <v>0.13864799999999999</v>
      </c>
      <c r="G131" s="28">
        <v>2.6562700000000002E-2</v>
      </c>
      <c r="H131" s="18">
        <v>1.7926559999999999E-7</v>
      </c>
      <c r="I131" s="18">
        <v>7.0539060000000001E-5</v>
      </c>
      <c r="J131" s="16">
        <v>20</v>
      </c>
      <c r="K131" s="195" t="s">
        <v>270</v>
      </c>
      <c r="L131" s="16" t="s">
        <v>61</v>
      </c>
      <c r="M131" s="16" t="s">
        <v>60</v>
      </c>
      <c r="N131" s="28">
        <v>-6.6473000000000004E-2</v>
      </c>
      <c r="O131" s="28">
        <v>5.5403900000000001E-3</v>
      </c>
      <c r="P131" s="18">
        <v>3.6449600000000001E-33</v>
      </c>
      <c r="Q131" s="28">
        <v>-0.47943799999999998</v>
      </c>
      <c r="R131" s="28">
        <v>8.2704799999999995E-2</v>
      </c>
      <c r="S131" s="36">
        <v>6.751977E-9</v>
      </c>
    </row>
    <row r="132" spans="1:19" ht="20" customHeight="1">
      <c r="A132" s="195">
        <v>6</v>
      </c>
      <c r="B132" s="243" t="s">
        <v>267</v>
      </c>
      <c r="C132" s="16" t="s">
        <v>155</v>
      </c>
      <c r="D132" s="195" t="s">
        <v>268</v>
      </c>
      <c r="E132" s="23">
        <v>28272617</v>
      </c>
      <c r="F132" s="28">
        <v>0.206427</v>
      </c>
      <c r="G132" s="28">
        <v>2.6425899999999999E-2</v>
      </c>
      <c r="H132" s="18">
        <v>5.648913E-15</v>
      </c>
      <c r="I132" s="18">
        <v>6.6009220000000003E-13</v>
      </c>
      <c r="J132" s="16">
        <v>20</v>
      </c>
      <c r="K132" s="195" t="s">
        <v>269</v>
      </c>
      <c r="L132" s="16" t="s">
        <v>60</v>
      </c>
      <c r="M132" s="16" t="s">
        <v>61</v>
      </c>
      <c r="N132" s="28">
        <v>6.6450599999999999E-2</v>
      </c>
      <c r="O132" s="28">
        <v>5.5380999999999998E-3</v>
      </c>
      <c r="P132" s="18">
        <v>3.6038900000000002E-33</v>
      </c>
      <c r="Q132" s="28">
        <v>0.32190800000000003</v>
      </c>
      <c r="R132" s="28">
        <v>3.1280099999999998E-2</v>
      </c>
      <c r="S132" s="36">
        <v>7.7241719999999999E-25</v>
      </c>
    </row>
    <row r="133" spans="1:19" ht="20" customHeight="1">
      <c r="A133" s="195">
        <v>6</v>
      </c>
      <c r="B133" s="243" t="s">
        <v>267</v>
      </c>
      <c r="C133" s="16" t="s">
        <v>189</v>
      </c>
      <c r="D133" s="195" t="s">
        <v>268</v>
      </c>
      <c r="E133" s="23">
        <v>28272617</v>
      </c>
      <c r="F133" s="28">
        <v>0.18077299999999999</v>
      </c>
      <c r="G133" s="28">
        <v>2.0762800000000001E-2</v>
      </c>
      <c r="H133" s="18">
        <v>3.1316130000000002E-18</v>
      </c>
      <c r="I133" s="18">
        <v>3.6430550000000001E-17</v>
      </c>
      <c r="J133" s="16">
        <v>20</v>
      </c>
      <c r="K133" s="195" t="s">
        <v>270</v>
      </c>
      <c r="L133" s="16" t="s">
        <v>61</v>
      </c>
      <c r="M133" s="16" t="s">
        <v>60</v>
      </c>
      <c r="N133" s="28">
        <v>-6.6473000000000004E-2</v>
      </c>
      <c r="O133" s="28">
        <v>5.5403900000000001E-3</v>
      </c>
      <c r="P133" s="18">
        <v>3.6449600000000001E-33</v>
      </c>
      <c r="Q133" s="28">
        <v>-0.36771500000000001</v>
      </c>
      <c r="R133" s="28">
        <v>2.90586E-2</v>
      </c>
      <c r="S133" s="36">
        <v>1.059718E-36</v>
      </c>
    </row>
    <row r="134" spans="1:19" ht="20" customHeight="1">
      <c r="A134" s="195">
        <v>6</v>
      </c>
      <c r="B134" s="243" t="s">
        <v>267</v>
      </c>
      <c r="C134" s="16" t="s">
        <v>191</v>
      </c>
      <c r="D134" s="195" t="s">
        <v>268</v>
      </c>
      <c r="E134" s="23">
        <v>28272617</v>
      </c>
      <c r="F134" s="28">
        <v>0.227218</v>
      </c>
      <c r="G134" s="28">
        <v>3.1562899999999998E-2</v>
      </c>
      <c r="H134" s="18">
        <v>6.0692110000000003E-13</v>
      </c>
      <c r="I134" s="18">
        <v>6.7276280000000003E-10</v>
      </c>
      <c r="J134" s="16">
        <v>20</v>
      </c>
      <c r="K134" s="195" t="s">
        <v>270</v>
      </c>
      <c r="L134" s="16" t="s">
        <v>61</v>
      </c>
      <c r="M134" s="16" t="s">
        <v>60</v>
      </c>
      <c r="N134" s="28">
        <v>-6.6473000000000004E-2</v>
      </c>
      <c r="O134" s="28">
        <v>5.5403900000000001E-3</v>
      </c>
      <c r="P134" s="18">
        <v>3.6449600000000001E-33</v>
      </c>
      <c r="Q134" s="28">
        <v>-0.29255100000000001</v>
      </c>
      <c r="R134" s="28">
        <v>3.25101E-2</v>
      </c>
      <c r="S134" s="36">
        <v>2.282467E-19</v>
      </c>
    </row>
    <row r="135" spans="1:19" ht="20" customHeight="1">
      <c r="A135" s="195">
        <v>6</v>
      </c>
      <c r="B135" s="243" t="s">
        <v>267</v>
      </c>
      <c r="C135" s="16" t="s">
        <v>192</v>
      </c>
      <c r="D135" s="195" t="s">
        <v>268</v>
      </c>
      <c r="E135" s="23">
        <v>28272617</v>
      </c>
      <c r="F135" s="28">
        <v>0.37848799999999999</v>
      </c>
      <c r="G135" s="28">
        <v>4.28802E-2</v>
      </c>
      <c r="H135" s="18">
        <v>1.0786160000000001E-18</v>
      </c>
      <c r="I135" s="18">
        <v>2.0928480000000001E-8</v>
      </c>
      <c r="J135" s="16">
        <v>20</v>
      </c>
      <c r="K135" s="195" t="s">
        <v>257</v>
      </c>
      <c r="L135" s="16" t="s">
        <v>61</v>
      </c>
      <c r="M135" s="16" t="s">
        <v>59</v>
      </c>
      <c r="N135" s="28">
        <v>-8.7262699999999999E-2</v>
      </c>
      <c r="O135" s="28">
        <v>5.6349399999999997E-3</v>
      </c>
      <c r="P135" s="18">
        <v>4.3134199999999998E-54</v>
      </c>
      <c r="Q135" s="28">
        <v>-0.23055600000000001</v>
      </c>
      <c r="R135" s="28">
        <v>2.1462200000000001E-2</v>
      </c>
      <c r="S135" s="36">
        <v>6.4324870000000002E-27</v>
      </c>
    </row>
    <row r="136" spans="1:19" ht="20" customHeight="1">
      <c r="A136" s="195">
        <v>6</v>
      </c>
      <c r="B136" s="243" t="s">
        <v>267</v>
      </c>
      <c r="C136" s="16" t="s">
        <v>194</v>
      </c>
      <c r="D136" s="195" t="s">
        <v>268</v>
      </c>
      <c r="E136" s="23">
        <v>28272617</v>
      </c>
      <c r="F136" s="28">
        <v>0.215419</v>
      </c>
      <c r="G136" s="28">
        <v>3.1949100000000001E-2</v>
      </c>
      <c r="H136" s="18">
        <v>1.5562539999999998E-11</v>
      </c>
      <c r="I136" s="18">
        <v>1.6974409999999999E-8</v>
      </c>
      <c r="J136" s="16">
        <v>20</v>
      </c>
      <c r="K136" s="195" t="s">
        <v>270</v>
      </c>
      <c r="L136" s="16" t="s">
        <v>61</v>
      </c>
      <c r="M136" s="16" t="s">
        <v>60</v>
      </c>
      <c r="N136" s="28">
        <v>-6.6473000000000004E-2</v>
      </c>
      <c r="O136" s="28">
        <v>5.5403900000000001E-3</v>
      </c>
      <c r="P136" s="18">
        <v>3.6449600000000001E-33</v>
      </c>
      <c r="Q136" s="28">
        <v>-0.30857600000000002</v>
      </c>
      <c r="R136" s="28">
        <v>3.7855E-2</v>
      </c>
      <c r="S136" s="36">
        <v>3.5934549999999998E-16</v>
      </c>
    </row>
    <row r="137" spans="1:19" ht="20" customHeight="1">
      <c r="A137" s="195">
        <v>6</v>
      </c>
      <c r="B137" s="243" t="s">
        <v>267</v>
      </c>
      <c r="C137" s="16" t="s">
        <v>196</v>
      </c>
      <c r="D137" s="195" t="s">
        <v>268</v>
      </c>
      <c r="E137" s="23">
        <v>28272617</v>
      </c>
      <c r="F137" s="28">
        <v>0.30745800000000001</v>
      </c>
      <c r="G137" s="28">
        <v>4.2260600000000002E-2</v>
      </c>
      <c r="H137" s="18">
        <v>3.4567620000000003E-13</v>
      </c>
      <c r="I137" s="18">
        <v>2.830105E-11</v>
      </c>
      <c r="J137" s="16">
        <v>20</v>
      </c>
      <c r="K137" s="195" t="s">
        <v>270</v>
      </c>
      <c r="L137" s="16" t="s">
        <v>61</v>
      </c>
      <c r="M137" s="16" t="s">
        <v>60</v>
      </c>
      <c r="N137" s="28">
        <v>-6.6473000000000004E-2</v>
      </c>
      <c r="O137" s="28">
        <v>5.5403900000000001E-3</v>
      </c>
      <c r="P137" s="18">
        <v>3.6449600000000001E-33</v>
      </c>
      <c r="Q137" s="28">
        <v>-0.21620200000000001</v>
      </c>
      <c r="R137" s="28">
        <v>2.3630399999999999E-2</v>
      </c>
      <c r="S137" s="36">
        <v>5.7303220000000004E-20</v>
      </c>
    </row>
    <row r="138" spans="1:19" ht="20" customHeight="1">
      <c r="A138" s="195">
        <v>6</v>
      </c>
      <c r="B138" s="243" t="s">
        <v>267</v>
      </c>
      <c r="C138" s="16" t="s">
        <v>197</v>
      </c>
      <c r="D138" s="195" t="s">
        <v>268</v>
      </c>
      <c r="E138" s="23">
        <v>28272617</v>
      </c>
      <c r="F138" s="28">
        <v>0.20616799999999999</v>
      </c>
      <c r="G138" s="28">
        <v>2.50891E-2</v>
      </c>
      <c r="H138" s="18">
        <v>2.0789550000000001E-16</v>
      </c>
      <c r="I138" s="18">
        <v>1.6101799999999999E-12</v>
      </c>
      <c r="J138" s="16">
        <v>20</v>
      </c>
      <c r="K138" s="195" t="s">
        <v>269</v>
      </c>
      <c r="L138" s="16" t="s">
        <v>60</v>
      </c>
      <c r="M138" s="16" t="s">
        <v>61</v>
      </c>
      <c r="N138" s="28">
        <v>6.6450599999999999E-2</v>
      </c>
      <c r="O138" s="28">
        <v>5.5380999999999998E-3</v>
      </c>
      <c r="P138" s="18">
        <v>3.6038900000000002E-33</v>
      </c>
      <c r="Q138" s="28">
        <v>0.32231300000000002</v>
      </c>
      <c r="R138" s="28">
        <v>2.8580999999999999E-2</v>
      </c>
      <c r="S138" s="36">
        <v>1.7015010000000001E-29</v>
      </c>
    </row>
    <row r="139" spans="1:19" ht="20" customHeight="1">
      <c r="A139" s="195">
        <v>6</v>
      </c>
      <c r="B139" s="243" t="s">
        <v>267</v>
      </c>
      <c r="C139" s="16" t="s">
        <v>198</v>
      </c>
      <c r="D139" s="195" t="s">
        <v>268</v>
      </c>
      <c r="E139" s="23">
        <v>28272617</v>
      </c>
      <c r="F139" s="28">
        <v>0.232988</v>
      </c>
      <c r="G139" s="28">
        <v>3.576E-2</v>
      </c>
      <c r="H139" s="18">
        <v>7.2524319999999998E-11</v>
      </c>
      <c r="I139" s="18">
        <v>8.8431440000000001E-8</v>
      </c>
      <c r="J139" s="16">
        <v>20</v>
      </c>
      <c r="K139" s="195" t="s">
        <v>270</v>
      </c>
      <c r="L139" s="16" t="s">
        <v>61</v>
      </c>
      <c r="M139" s="16" t="s">
        <v>60</v>
      </c>
      <c r="N139" s="28">
        <v>-6.6473000000000004E-2</v>
      </c>
      <c r="O139" s="28">
        <v>5.5403900000000001E-3</v>
      </c>
      <c r="P139" s="18">
        <v>3.6449600000000001E-33</v>
      </c>
      <c r="Q139" s="28">
        <v>-0.285306</v>
      </c>
      <c r="R139" s="28">
        <v>3.6770600000000001E-2</v>
      </c>
      <c r="S139" s="36">
        <v>8.5554000000000001E-15</v>
      </c>
    </row>
    <row r="140" spans="1:19" ht="20" customHeight="1">
      <c r="A140" s="195">
        <v>6</v>
      </c>
      <c r="B140" s="243" t="s">
        <v>267</v>
      </c>
      <c r="C140" s="16" t="s">
        <v>199</v>
      </c>
      <c r="D140" s="195" t="s">
        <v>268</v>
      </c>
      <c r="E140" s="23">
        <v>28272617</v>
      </c>
      <c r="F140" s="28">
        <v>0.196794</v>
      </c>
      <c r="G140" s="28">
        <v>2.52257E-2</v>
      </c>
      <c r="H140" s="18">
        <v>6.125705E-15</v>
      </c>
      <c r="I140" s="18">
        <v>2.4023879999999999E-12</v>
      </c>
      <c r="J140" s="16">
        <v>20</v>
      </c>
      <c r="K140" s="195" t="s">
        <v>270</v>
      </c>
      <c r="L140" s="16" t="s">
        <v>61</v>
      </c>
      <c r="M140" s="16" t="s">
        <v>60</v>
      </c>
      <c r="N140" s="28">
        <v>-6.6473000000000004E-2</v>
      </c>
      <c r="O140" s="28">
        <v>5.5403900000000001E-3</v>
      </c>
      <c r="P140" s="18">
        <v>3.6449600000000001E-33</v>
      </c>
      <c r="Q140" s="28">
        <v>-0.33778000000000002</v>
      </c>
      <c r="R140" s="28">
        <v>3.2895099999999997E-2</v>
      </c>
      <c r="S140" s="36">
        <v>9.7809900000000003E-25</v>
      </c>
    </row>
    <row r="141" spans="1:19" ht="20" customHeight="1">
      <c r="A141" s="79">
        <v>6</v>
      </c>
      <c r="B141" s="314" t="s">
        <v>267</v>
      </c>
      <c r="C141" s="217" t="s">
        <v>200</v>
      </c>
      <c r="D141" s="79" t="s">
        <v>268</v>
      </c>
      <c r="E141" s="81">
        <v>28272617</v>
      </c>
      <c r="F141" s="95">
        <v>0.66238399999999997</v>
      </c>
      <c r="G141" s="95">
        <v>0.11344700000000001</v>
      </c>
      <c r="H141" s="353">
        <v>5.2604770000000003E-9</v>
      </c>
      <c r="I141" s="95">
        <v>4.1460480000000001E-2</v>
      </c>
      <c r="J141" s="217">
        <v>17</v>
      </c>
      <c r="K141" s="79" t="s">
        <v>273</v>
      </c>
      <c r="L141" s="217" t="s">
        <v>60</v>
      </c>
      <c r="M141" s="217" t="s">
        <v>61</v>
      </c>
      <c r="N141" s="95">
        <v>-0.23183699999999999</v>
      </c>
      <c r="O141" s="95">
        <v>7.6549499999999998E-3</v>
      </c>
      <c r="P141" s="353">
        <v>1.75779E-201</v>
      </c>
      <c r="Q141" s="95">
        <v>-0.35000399999999998</v>
      </c>
      <c r="R141" s="95">
        <v>5.8820799999999999E-2</v>
      </c>
      <c r="S141" s="333">
        <v>2.675863E-9</v>
      </c>
    </row>
    <row r="142" spans="1:19" ht="20" customHeight="1">
      <c r="A142" s="195">
        <v>6</v>
      </c>
      <c r="B142" s="243" t="s">
        <v>267</v>
      </c>
      <c r="C142" s="16" t="s">
        <v>157</v>
      </c>
      <c r="D142" s="195" t="s">
        <v>268</v>
      </c>
      <c r="E142" s="23">
        <v>28272617</v>
      </c>
      <c r="F142" s="28">
        <v>0.39048500000000003</v>
      </c>
      <c r="G142" s="28">
        <v>5.3948000000000003E-2</v>
      </c>
      <c r="H142" s="18">
        <v>4.5477220000000005E-13</v>
      </c>
      <c r="I142" s="18">
        <v>6.2448189999999998E-10</v>
      </c>
      <c r="J142" s="16">
        <v>20</v>
      </c>
      <c r="K142" s="195" t="s">
        <v>270</v>
      </c>
      <c r="L142" s="16" t="s">
        <v>61</v>
      </c>
      <c r="M142" s="16" t="s">
        <v>60</v>
      </c>
      <c r="N142" s="28">
        <v>-6.6473000000000004E-2</v>
      </c>
      <c r="O142" s="28">
        <v>5.5403900000000001E-3</v>
      </c>
      <c r="P142" s="18">
        <v>3.6449600000000001E-33</v>
      </c>
      <c r="Q142" s="28">
        <v>-0.17023199999999999</v>
      </c>
      <c r="R142" s="28">
        <v>1.8756700000000001E-2</v>
      </c>
      <c r="S142" s="36">
        <v>1.1284249999999999E-19</v>
      </c>
    </row>
    <row r="143" spans="1:19" ht="20" customHeight="1">
      <c r="A143" s="195">
        <v>6</v>
      </c>
      <c r="B143" s="243" t="s">
        <v>267</v>
      </c>
      <c r="C143" s="16" t="s">
        <v>203</v>
      </c>
      <c r="D143" s="195" t="s">
        <v>268</v>
      </c>
      <c r="E143" s="23">
        <v>28272617</v>
      </c>
      <c r="F143" s="28">
        <v>0.37855899999999998</v>
      </c>
      <c r="G143" s="28">
        <v>5.4253000000000003E-2</v>
      </c>
      <c r="H143" s="18">
        <v>3.00122E-12</v>
      </c>
      <c r="I143" s="18">
        <v>1.2206899999999999E-10</v>
      </c>
      <c r="J143" s="16">
        <v>20</v>
      </c>
      <c r="K143" s="195" t="s">
        <v>274</v>
      </c>
      <c r="L143" s="16" t="s">
        <v>58</v>
      </c>
      <c r="M143" s="16" t="s">
        <v>59</v>
      </c>
      <c r="N143" s="28">
        <v>-7.3367399999999999E-2</v>
      </c>
      <c r="O143" s="28">
        <v>5.6084200000000002E-3</v>
      </c>
      <c r="P143" s="18">
        <v>4.1926600000000003E-39</v>
      </c>
      <c r="Q143" s="28">
        <v>-0.19380700000000001</v>
      </c>
      <c r="R143" s="28">
        <v>2.34942E-2</v>
      </c>
      <c r="S143" s="36">
        <v>1.5955539999999999E-16</v>
      </c>
    </row>
    <row r="144" spans="1:19" ht="20" customHeight="1">
      <c r="A144" s="195">
        <v>6</v>
      </c>
      <c r="B144" s="243" t="s">
        <v>267</v>
      </c>
      <c r="C144" s="16" t="s">
        <v>159</v>
      </c>
      <c r="D144" s="195" t="s">
        <v>268</v>
      </c>
      <c r="E144" s="23">
        <v>28272617</v>
      </c>
      <c r="F144" s="28">
        <v>0.18140800000000001</v>
      </c>
      <c r="G144" s="28">
        <v>1.9114099999999998E-2</v>
      </c>
      <c r="H144" s="18">
        <v>2.2928710000000001E-21</v>
      </c>
      <c r="I144" s="18">
        <v>2.338742E-19</v>
      </c>
      <c r="J144" s="16">
        <v>20</v>
      </c>
      <c r="K144" s="195" t="s">
        <v>270</v>
      </c>
      <c r="L144" s="16" t="s">
        <v>61</v>
      </c>
      <c r="M144" s="16" t="s">
        <v>60</v>
      </c>
      <c r="N144" s="28">
        <v>-6.6473000000000004E-2</v>
      </c>
      <c r="O144" s="28">
        <v>5.5403900000000001E-3</v>
      </c>
      <c r="P144" s="18">
        <v>3.6449600000000001E-33</v>
      </c>
      <c r="Q144" s="28">
        <v>-0.366429</v>
      </c>
      <c r="R144" s="28">
        <v>2.3619600000000001E-2</v>
      </c>
      <c r="S144" s="36">
        <v>2.8006640000000001E-54</v>
      </c>
    </row>
    <row r="145" spans="1:19" ht="20" customHeight="1">
      <c r="A145" s="195">
        <v>6</v>
      </c>
      <c r="B145" s="243" t="s">
        <v>267</v>
      </c>
      <c r="C145" s="16" t="s">
        <v>204</v>
      </c>
      <c r="D145" s="195" t="s">
        <v>268</v>
      </c>
      <c r="E145" s="23">
        <v>28272617</v>
      </c>
      <c r="F145" s="28">
        <v>0.22997600000000001</v>
      </c>
      <c r="G145" s="28">
        <v>3.9062199999999998E-2</v>
      </c>
      <c r="H145" s="18">
        <v>3.922697E-9</v>
      </c>
      <c r="I145" s="18">
        <v>1.3959869999999999E-6</v>
      </c>
      <c r="J145" s="16">
        <v>20</v>
      </c>
      <c r="K145" s="195" t="s">
        <v>275</v>
      </c>
      <c r="L145" s="16" t="s">
        <v>60</v>
      </c>
      <c r="M145" s="16" t="s">
        <v>61</v>
      </c>
      <c r="N145" s="28">
        <v>-6.7365900000000006E-2</v>
      </c>
      <c r="O145" s="28">
        <v>5.5428200000000004E-3</v>
      </c>
      <c r="P145" s="18">
        <v>5.4812400000000003E-34</v>
      </c>
      <c r="Q145" s="28">
        <v>-0.29292600000000002</v>
      </c>
      <c r="R145" s="28">
        <v>4.3527299999999998E-2</v>
      </c>
      <c r="S145" s="36">
        <v>1.6999560000000001E-11</v>
      </c>
    </row>
    <row r="146" spans="1:19" ht="20" customHeight="1">
      <c r="A146" s="195">
        <v>6</v>
      </c>
      <c r="B146" s="243" t="s">
        <v>267</v>
      </c>
      <c r="C146" s="16" t="s">
        <v>205</v>
      </c>
      <c r="D146" s="195" t="s">
        <v>268</v>
      </c>
      <c r="E146" s="23">
        <v>28272617</v>
      </c>
      <c r="F146" s="28">
        <v>0.18876999999999999</v>
      </c>
      <c r="G146" s="28">
        <v>2.89343E-2</v>
      </c>
      <c r="H146" s="18">
        <v>6.8407370000000006E-11</v>
      </c>
      <c r="I146" s="18">
        <v>1.8608140000000001E-7</v>
      </c>
      <c r="J146" s="16">
        <v>20</v>
      </c>
      <c r="K146" s="195" t="s">
        <v>275</v>
      </c>
      <c r="L146" s="16" t="s">
        <v>60</v>
      </c>
      <c r="M146" s="16" t="s">
        <v>61</v>
      </c>
      <c r="N146" s="28">
        <v>-6.7365900000000006E-2</v>
      </c>
      <c r="O146" s="28">
        <v>5.5428200000000004E-3</v>
      </c>
      <c r="P146" s="18">
        <v>5.4812400000000003E-34</v>
      </c>
      <c r="Q146" s="28">
        <v>-0.35686699999999999</v>
      </c>
      <c r="R146" s="28">
        <v>4.6150700000000003E-2</v>
      </c>
      <c r="S146" s="36">
        <v>1.053371E-14</v>
      </c>
    </row>
    <row r="147" spans="1:19" ht="20" customHeight="1">
      <c r="A147" s="195">
        <v>6</v>
      </c>
      <c r="B147" s="243" t="s">
        <v>267</v>
      </c>
      <c r="C147" s="16" t="s">
        <v>94</v>
      </c>
      <c r="D147" s="195" t="s">
        <v>268</v>
      </c>
      <c r="E147" s="23">
        <v>28272617</v>
      </c>
      <c r="F147" s="28">
        <v>0.14482700000000001</v>
      </c>
      <c r="G147" s="28">
        <v>1.8291200000000001E-2</v>
      </c>
      <c r="H147" s="18">
        <v>2.4165330000000001E-15</v>
      </c>
      <c r="I147" s="18">
        <v>9.3945460000000003E-14</v>
      </c>
      <c r="J147" s="16">
        <v>20</v>
      </c>
      <c r="K147" s="195" t="s">
        <v>270</v>
      </c>
      <c r="L147" s="16" t="s">
        <v>61</v>
      </c>
      <c r="M147" s="16" t="s">
        <v>60</v>
      </c>
      <c r="N147" s="28">
        <v>-6.6473000000000004E-2</v>
      </c>
      <c r="O147" s="28">
        <v>5.5403900000000001E-3</v>
      </c>
      <c r="P147" s="18">
        <v>3.6449600000000001E-33</v>
      </c>
      <c r="Q147" s="28">
        <v>-0.45898299999999997</v>
      </c>
      <c r="R147" s="28">
        <v>4.35527E-2</v>
      </c>
      <c r="S147" s="36">
        <v>5.7365350000000004E-26</v>
      </c>
    </row>
    <row r="148" spans="1:19" ht="20" customHeight="1">
      <c r="A148" s="195">
        <v>6</v>
      </c>
      <c r="B148" s="243" t="s">
        <v>267</v>
      </c>
      <c r="C148" s="16" t="s">
        <v>207</v>
      </c>
      <c r="D148" s="195" t="s">
        <v>268</v>
      </c>
      <c r="E148" s="23">
        <v>28272617</v>
      </c>
      <c r="F148" s="28">
        <v>0.23019800000000001</v>
      </c>
      <c r="G148" s="28">
        <v>2.79581E-2</v>
      </c>
      <c r="H148" s="18">
        <v>1.81584E-16</v>
      </c>
      <c r="I148" s="18">
        <v>6.6682699999999998E-13</v>
      </c>
      <c r="J148" s="16">
        <v>20</v>
      </c>
      <c r="K148" s="195" t="s">
        <v>270</v>
      </c>
      <c r="L148" s="16" t="s">
        <v>61</v>
      </c>
      <c r="M148" s="16" t="s">
        <v>60</v>
      </c>
      <c r="N148" s="28">
        <v>-6.6473000000000004E-2</v>
      </c>
      <c r="O148" s="28">
        <v>5.5403900000000001E-3</v>
      </c>
      <c r="P148" s="18">
        <v>3.6449600000000001E-33</v>
      </c>
      <c r="Q148" s="28">
        <v>-0.28876499999999999</v>
      </c>
      <c r="R148" s="28">
        <v>2.5509400000000002E-2</v>
      </c>
      <c r="S148" s="36">
        <v>1.045244E-29</v>
      </c>
    </row>
    <row r="149" spans="1:19" ht="20" customHeight="1">
      <c r="A149" s="195">
        <v>6</v>
      </c>
      <c r="B149" s="243" t="s">
        <v>267</v>
      </c>
      <c r="C149" s="16" t="s">
        <v>208</v>
      </c>
      <c r="D149" s="195" t="s">
        <v>268</v>
      </c>
      <c r="E149" s="23">
        <v>28272617</v>
      </c>
      <c r="F149" s="28">
        <v>0.25701099999999999</v>
      </c>
      <c r="G149" s="28">
        <v>3.4210699999999997E-2</v>
      </c>
      <c r="H149" s="18">
        <v>5.7970850000000003E-14</v>
      </c>
      <c r="I149" s="18">
        <v>1.219989E-10</v>
      </c>
      <c r="J149" s="16">
        <v>20</v>
      </c>
      <c r="K149" s="195" t="s">
        <v>269</v>
      </c>
      <c r="L149" s="16" t="s">
        <v>60</v>
      </c>
      <c r="M149" s="16" t="s">
        <v>61</v>
      </c>
      <c r="N149" s="28">
        <v>6.6450599999999999E-2</v>
      </c>
      <c r="O149" s="28">
        <v>5.5380999999999998E-3</v>
      </c>
      <c r="P149" s="18">
        <v>3.6038900000000002E-33</v>
      </c>
      <c r="Q149" s="28">
        <v>0.258552</v>
      </c>
      <c r="R149" s="28">
        <v>2.68352E-2</v>
      </c>
      <c r="S149" s="36">
        <v>5.6999510000000004E-22</v>
      </c>
    </row>
    <row r="150" spans="1:19" ht="20" customHeight="1">
      <c r="A150" s="195">
        <v>6</v>
      </c>
      <c r="B150" s="243" t="s">
        <v>267</v>
      </c>
      <c r="C150" s="16" t="s">
        <v>209</v>
      </c>
      <c r="D150" s="195" t="s">
        <v>268</v>
      </c>
      <c r="E150" s="23">
        <v>28272617</v>
      </c>
      <c r="F150" s="28">
        <v>0.25287599999999999</v>
      </c>
      <c r="G150" s="28">
        <v>4.1583500000000002E-2</v>
      </c>
      <c r="H150" s="18">
        <v>1.193191E-9</v>
      </c>
      <c r="I150" s="18">
        <v>2.810486E-7</v>
      </c>
      <c r="J150" s="16">
        <v>20</v>
      </c>
      <c r="K150" s="195" t="s">
        <v>275</v>
      </c>
      <c r="L150" s="16" t="s">
        <v>60</v>
      </c>
      <c r="M150" s="16" t="s">
        <v>61</v>
      </c>
      <c r="N150" s="28">
        <v>-6.7365900000000006E-2</v>
      </c>
      <c r="O150" s="28">
        <v>5.5428200000000004E-3</v>
      </c>
      <c r="P150" s="18">
        <v>5.4812400000000003E-34</v>
      </c>
      <c r="Q150" s="28">
        <v>-0.266399</v>
      </c>
      <c r="R150" s="28">
        <v>3.7929299999999999E-2</v>
      </c>
      <c r="S150" s="36">
        <v>2.1627059999999999E-12</v>
      </c>
    </row>
    <row r="151" spans="1:19" ht="20" customHeight="1">
      <c r="A151" s="195">
        <v>6</v>
      </c>
      <c r="B151" s="243" t="s">
        <v>267</v>
      </c>
      <c r="C151" s="16" t="s">
        <v>161</v>
      </c>
      <c r="D151" s="195" t="s">
        <v>268</v>
      </c>
      <c r="E151" s="23">
        <v>28272617</v>
      </c>
      <c r="F151" s="28">
        <v>0.195855</v>
      </c>
      <c r="G151" s="28">
        <v>3.177E-2</v>
      </c>
      <c r="H151" s="18">
        <v>7.0580080000000003E-10</v>
      </c>
      <c r="I151" s="18">
        <v>9.6736889999999999E-8</v>
      </c>
      <c r="J151" s="16">
        <v>20</v>
      </c>
      <c r="K151" s="195" t="s">
        <v>270</v>
      </c>
      <c r="L151" s="16" t="s">
        <v>61</v>
      </c>
      <c r="M151" s="16" t="s">
        <v>60</v>
      </c>
      <c r="N151" s="28">
        <v>-6.6473000000000004E-2</v>
      </c>
      <c r="O151" s="28">
        <v>5.5403900000000001E-3</v>
      </c>
      <c r="P151" s="18">
        <v>3.6449600000000001E-33</v>
      </c>
      <c r="Q151" s="28">
        <v>-0.33939900000000001</v>
      </c>
      <c r="R151" s="28">
        <v>4.7231099999999998E-2</v>
      </c>
      <c r="S151" s="36">
        <v>6.6753150000000004E-13</v>
      </c>
    </row>
    <row r="152" spans="1:19" ht="20" customHeight="1">
      <c r="A152" s="195">
        <v>6</v>
      </c>
      <c r="B152" s="243" t="s">
        <v>267</v>
      </c>
      <c r="C152" s="16" t="s">
        <v>210</v>
      </c>
      <c r="D152" s="195" t="s">
        <v>268</v>
      </c>
      <c r="E152" s="23">
        <v>28272617</v>
      </c>
      <c r="F152" s="28">
        <v>0.25310300000000002</v>
      </c>
      <c r="G152" s="28">
        <v>3.4654299999999999E-2</v>
      </c>
      <c r="H152" s="18">
        <v>2.8005430000000001E-13</v>
      </c>
      <c r="I152" s="18">
        <v>2.3312630000000001E-10</v>
      </c>
      <c r="J152" s="16">
        <v>20</v>
      </c>
      <c r="K152" s="195" t="s">
        <v>270</v>
      </c>
      <c r="L152" s="16" t="s">
        <v>61</v>
      </c>
      <c r="M152" s="16" t="s">
        <v>60</v>
      </c>
      <c r="N152" s="28">
        <v>-6.6473000000000004E-2</v>
      </c>
      <c r="O152" s="28">
        <v>5.5403900000000001E-3</v>
      </c>
      <c r="P152" s="18">
        <v>3.6449600000000001E-33</v>
      </c>
      <c r="Q152" s="28">
        <v>-0.26263199999999998</v>
      </c>
      <c r="R152" s="28">
        <v>2.8528600000000001E-2</v>
      </c>
      <c r="S152" s="36">
        <v>3.3879529999999998E-20</v>
      </c>
    </row>
    <row r="153" spans="1:19" ht="20" customHeight="1">
      <c r="A153" s="195">
        <v>6</v>
      </c>
      <c r="B153" s="243" t="s">
        <v>267</v>
      </c>
      <c r="C153" s="16" t="s">
        <v>211</v>
      </c>
      <c r="D153" s="195" t="s">
        <v>268</v>
      </c>
      <c r="E153" s="23">
        <v>28272617</v>
      </c>
      <c r="F153" s="28">
        <v>0.21451899999999999</v>
      </c>
      <c r="G153" s="28">
        <v>3.1832100000000002E-2</v>
      </c>
      <c r="H153" s="18">
        <v>1.5939590000000001E-11</v>
      </c>
      <c r="I153" s="18">
        <v>5.4549290000000004E-9</v>
      </c>
      <c r="J153" s="16">
        <v>20</v>
      </c>
      <c r="K153" s="195" t="s">
        <v>270</v>
      </c>
      <c r="L153" s="16" t="s">
        <v>61</v>
      </c>
      <c r="M153" s="16" t="s">
        <v>60</v>
      </c>
      <c r="N153" s="28">
        <v>-6.6473000000000004E-2</v>
      </c>
      <c r="O153" s="28">
        <v>5.5403900000000001E-3</v>
      </c>
      <c r="P153" s="18">
        <v>3.6449600000000001E-33</v>
      </c>
      <c r="Q153" s="28">
        <v>-0.30986999999999998</v>
      </c>
      <c r="R153" s="28">
        <v>3.8042399999999997E-2</v>
      </c>
      <c r="S153" s="36">
        <v>3.7806869999999999E-16</v>
      </c>
    </row>
    <row r="154" spans="1:19" ht="20" customHeight="1">
      <c r="A154" s="195">
        <v>6</v>
      </c>
      <c r="B154" s="243" t="s">
        <v>267</v>
      </c>
      <c r="C154" s="16" t="s">
        <v>213</v>
      </c>
      <c r="D154" s="195" t="s">
        <v>268</v>
      </c>
      <c r="E154" s="23">
        <v>28272617</v>
      </c>
      <c r="F154" s="28">
        <v>0.183281</v>
      </c>
      <c r="G154" s="28">
        <v>2.0596400000000001E-2</v>
      </c>
      <c r="H154" s="18">
        <v>5.6506840000000002E-19</v>
      </c>
      <c r="I154" s="18">
        <v>2.2607899999999999E-19</v>
      </c>
      <c r="J154" s="16">
        <v>20</v>
      </c>
      <c r="K154" s="195" t="s">
        <v>270</v>
      </c>
      <c r="L154" s="16" t="s">
        <v>61</v>
      </c>
      <c r="M154" s="16" t="s">
        <v>60</v>
      </c>
      <c r="N154" s="28">
        <v>-6.6473000000000004E-2</v>
      </c>
      <c r="O154" s="28">
        <v>5.5403900000000001E-3</v>
      </c>
      <c r="P154" s="18">
        <v>3.6449600000000001E-33</v>
      </c>
      <c r="Q154" s="28">
        <v>-0.36268299999999998</v>
      </c>
      <c r="R154" s="28">
        <v>2.7337500000000001E-2</v>
      </c>
      <c r="S154" s="36">
        <v>3.6023159999999998E-40</v>
      </c>
    </row>
    <row r="155" spans="1:19" ht="20" customHeight="1">
      <c r="A155" s="195">
        <v>6</v>
      </c>
      <c r="B155" s="243" t="s">
        <v>267</v>
      </c>
      <c r="C155" s="16" t="s">
        <v>163</v>
      </c>
      <c r="D155" s="195" t="s">
        <v>268</v>
      </c>
      <c r="E155" s="23">
        <v>28272617</v>
      </c>
      <c r="F155" s="28">
        <v>0.42963400000000002</v>
      </c>
      <c r="G155" s="28">
        <v>7.8342300000000004E-2</v>
      </c>
      <c r="H155" s="18">
        <v>4.1566229999999997E-8</v>
      </c>
      <c r="I155" s="18">
        <v>2.5834210000000001E-5</v>
      </c>
      <c r="J155" s="16">
        <v>20</v>
      </c>
      <c r="K155" s="195" t="s">
        <v>270</v>
      </c>
      <c r="L155" s="16" t="s">
        <v>61</v>
      </c>
      <c r="M155" s="16" t="s">
        <v>60</v>
      </c>
      <c r="N155" s="28">
        <v>-6.6473000000000004E-2</v>
      </c>
      <c r="O155" s="28">
        <v>5.5403900000000001E-3</v>
      </c>
      <c r="P155" s="18">
        <v>3.6449600000000001E-33</v>
      </c>
      <c r="Q155" s="28">
        <v>-0.15472</v>
      </c>
      <c r="R155" s="28">
        <v>2.5093000000000001E-2</v>
      </c>
      <c r="S155" s="36">
        <v>7.0096469999999998E-10</v>
      </c>
    </row>
    <row r="156" spans="1:19" ht="20" customHeight="1">
      <c r="A156" s="195">
        <v>6</v>
      </c>
      <c r="B156" s="243" t="s">
        <v>276</v>
      </c>
      <c r="C156" s="16" t="s">
        <v>150</v>
      </c>
      <c r="D156" s="195" t="s">
        <v>277</v>
      </c>
      <c r="E156" s="23">
        <v>29553692</v>
      </c>
      <c r="F156" s="28">
        <v>0.47188099999999999</v>
      </c>
      <c r="G156" s="28">
        <v>9.1459700000000005E-2</v>
      </c>
      <c r="H156" s="18">
        <v>2.4768740000000001E-7</v>
      </c>
      <c r="I156" s="18">
        <v>7.6913480000000004E-4</v>
      </c>
      <c r="J156" s="16">
        <v>20</v>
      </c>
      <c r="K156" s="195" t="s">
        <v>278</v>
      </c>
      <c r="L156" s="16" t="s">
        <v>59</v>
      </c>
      <c r="M156" s="16" t="s">
        <v>58</v>
      </c>
      <c r="N156" s="28">
        <v>0.30339300000000002</v>
      </c>
      <c r="O156" s="28">
        <v>2.2084800000000002E-2</v>
      </c>
      <c r="P156" s="18">
        <v>6.0390200000000003E-43</v>
      </c>
      <c r="Q156" s="28">
        <v>0.64294399999999996</v>
      </c>
      <c r="R156" s="28">
        <v>0.115492</v>
      </c>
      <c r="S156" s="36">
        <v>2.5919650000000001E-8</v>
      </c>
    </row>
    <row r="157" spans="1:19" ht="20" customHeight="1">
      <c r="A157" s="79">
        <v>6</v>
      </c>
      <c r="B157" s="314" t="s">
        <v>276</v>
      </c>
      <c r="C157" s="217" t="s">
        <v>200</v>
      </c>
      <c r="D157" s="79" t="s">
        <v>277</v>
      </c>
      <c r="E157" s="81">
        <v>29553692</v>
      </c>
      <c r="F157" s="95">
        <v>0.311525</v>
      </c>
      <c r="G157" s="95">
        <v>5.2426100000000003E-2</v>
      </c>
      <c r="H157" s="353">
        <v>2.8127680000000002E-9</v>
      </c>
      <c r="I157" s="95">
        <v>0.14724129999999999</v>
      </c>
      <c r="J157" s="217">
        <v>9</v>
      </c>
      <c r="K157" s="79" t="s">
        <v>279</v>
      </c>
      <c r="L157" s="217" t="s">
        <v>61</v>
      </c>
      <c r="M157" s="217" t="s">
        <v>60</v>
      </c>
      <c r="N157" s="95">
        <v>0.30168699999999998</v>
      </c>
      <c r="O157" s="95">
        <v>2.2135499999999999E-2</v>
      </c>
      <c r="P157" s="353">
        <v>2.68828E-42</v>
      </c>
      <c r="Q157" s="95">
        <v>0.96841999999999995</v>
      </c>
      <c r="R157" s="95">
        <v>0.14666899999999999</v>
      </c>
      <c r="S157" s="333">
        <v>4.0354860000000002E-11</v>
      </c>
    </row>
    <row r="158" spans="1:19" ht="20" customHeight="1">
      <c r="A158" s="195">
        <v>6</v>
      </c>
      <c r="B158" s="243" t="s">
        <v>280</v>
      </c>
      <c r="C158" s="16" t="s">
        <v>178</v>
      </c>
      <c r="D158" s="195" t="s">
        <v>281</v>
      </c>
      <c r="E158" s="23">
        <v>29588246</v>
      </c>
      <c r="F158" s="28">
        <v>-0.22919500000000001</v>
      </c>
      <c r="G158" s="28">
        <v>4.4759500000000001E-2</v>
      </c>
      <c r="H158" s="18">
        <v>3.0458409999999999E-7</v>
      </c>
      <c r="I158" s="18">
        <v>5.3977110000000003E-8</v>
      </c>
      <c r="J158" s="16">
        <v>9</v>
      </c>
      <c r="K158" s="195" t="s">
        <v>282</v>
      </c>
      <c r="L158" s="16" t="s">
        <v>59</v>
      </c>
      <c r="M158" s="16" t="s">
        <v>58</v>
      </c>
      <c r="N158" s="28">
        <v>-8.2802399999999998E-2</v>
      </c>
      <c r="O158" s="28">
        <v>5.6230000000000004E-3</v>
      </c>
      <c r="P158" s="18">
        <v>4.41174E-49</v>
      </c>
      <c r="Q158" s="28">
        <v>0.36127500000000001</v>
      </c>
      <c r="R158" s="28">
        <v>6.6150399999999998E-2</v>
      </c>
      <c r="S158" s="36">
        <v>4.723571E-8</v>
      </c>
    </row>
    <row r="159" spans="1:19" ht="20" customHeight="1">
      <c r="A159" s="195">
        <v>6</v>
      </c>
      <c r="B159" s="243" t="s">
        <v>280</v>
      </c>
      <c r="C159" s="16" t="s">
        <v>197</v>
      </c>
      <c r="D159" s="195" t="s">
        <v>281</v>
      </c>
      <c r="E159" s="23">
        <v>29588246</v>
      </c>
      <c r="F159" s="28">
        <v>-0.26744899999999999</v>
      </c>
      <c r="G159" s="28">
        <v>4.60367E-2</v>
      </c>
      <c r="H159" s="18">
        <v>6.2673640000000002E-9</v>
      </c>
      <c r="I159" s="18">
        <v>3.6273689999999998E-8</v>
      </c>
      <c r="J159" s="16">
        <v>20</v>
      </c>
      <c r="K159" s="195" t="s">
        <v>282</v>
      </c>
      <c r="L159" s="16" t="s">
        <v>59</v>
      </c>
      <c r="M159" s="16" t="s">
        <v>58</v>
      </c>
      <c r="N159" s="28">
        <v>-8.2802399999999998E-2</v>
      </c>
      <c r="O159" s="28">
        <v>5.6230000000000004E-3</v>
      </c>
      <c r="P159" s="18">
        <v>4.41174E-49</v>
      </c>
      <c r="Q159" s="28">
        <v>0.30960100000000002</v>
      </c>
      <c r="R159" s="28">
        <v>4.897E-2</v>
      </c>
      <c r="S159" s="36">
        <v>2.5776789999999998E-10</v>
      </c>
    </row>
    <row r="160" spans="1:19" ht="20" customHeight="1">
      <c r="A160" s="79">
        <v>6</v>
      </c>
      <c r="B160" s="314" t="s">
        <v>280</v>
      </c>
      <c r="C160" s="217" t="s">
        <v>198</v>
      </c>
      <c r="D160" s="79" t="s">
        <v>281</v>
      </c>
      <c r="E160" s="81">
        <v>29588246</v>
      </c>
      <c r="F160" s="95">
        <v>-0.46184999999999998</v>
      </c>
      <c r="G160" s="95">
        <v>7.4797100000000005E-2</v>
      </c>
      <c r="H160" s="353">
        <v>6.6285120000000001E-10</v>
      </c>
      <c r="I160" s="95">
        <v>3.7965760000000001E-2</v>
      </c>
      <c r="J160" s="217">
        <v>20</v>
      </c>
      <c r="K160" s="79" t="s">
        <v>283</v>
      </c>
      <c r="L160" s="217" t="s">
        <v>61</v>
      </c>
      <c r="M160" s="217" t="s">
        <v>60</v>
      </c>
      <c r="N160" s="95">
        <v>-0.184366</v>
      </c>
      <c r="O160" s="95">
        <v>5.9845899999999997E-3</v>
      </c>
      <c r="P160" s="353">
        <v>2.1250599999999998E-208</v>
      </c>
      <c r="Q160" s="95">
        <v>0.39918999999999999</v>
      </c>
      <c r="R160" s="95">
        <v>6.3337299999999999E-2</v>
      </c>
      <c r="S160" s="333">
        <v>2.9268130000000002E-10</v>
      </c>
    </row>
    <row r="161" spans="1:19" ht="20" customHeight="1">
      <c r="A161" s="195">
        <v>6</v>
      </c>
      <c r="B161" s="243" t="s">
        <v>280</v>
      </c>
      <c r="C161" s="16" t="s">
        <v>199</v>
      </c>
      <c r="D161" s="195" t="s">
        <v>281</v>
      </c>
      <c r="E161" s="23">
        <v>29588246</v>
      </c>
      <c r="F161" s="28">
        <v>-0.31730199999999997</v>
      </c>
      <c r="G161" s="28">
        <v>3.8960799999999997E-2</v>
      </c>
      <c r="H161" s="18">
        <v>3.8203170000000001E-16</v>
      </c>
      <c r="I161" s="18">
        <v>7.3983250000000001E-4</v>
      </c>
      <c r="J161" s="16">
        <v>20</v>
      </c>
      <c r="K161" s="195" t="s">
        <v>284</v>
      </c>
      <c r="L161" s="16" t="s">
        <v>58</v>
      </c>
      <c r="M161" s="16" t="s">
        <v>59</v>
      </c>
      <c r="N161" s="28">
        <v>-0.19903499999999999</v>
      </c>
      <c r="O161" s="28">
        <v>6.25152E-3</v>
      </c>
      <c r="P161" s="18">
        <v>1.9434099999999999E-222</v>
      </c>
      <c r="Q161" s="28">
        <v>0.627274</v>
      </c>
      <c r="R161" s="28">
        <v>7.44591E-2</v>
      </c>
      <c r="S161" s="36">
        <v>3.6257759999999999E-17</v>
      </c>
    </row>
    <row r="162" spans="1:19" ht="20" customHeight="1">
      <c r="A162" s="195">
        <v>6</v>
      </c>
      <c r="B162" s="243" t="s">
        <v>280</v>
      </c>
      <c r="C162" s="16" t="s">
        <v>211</v>
      </c>
      <c r="D162" s="195" t="s">
        <v>281</v>
      </c>
      <c r="E162" s="23">
        <v>29588246</v>
      </c>
      <c r="F162" s="28">
        <v>2.7216500000000001E-2</v>
      </c>
      <c r="G162" s="28">
        <v>1.4212300000000001E-2</v>
      </c>
      <c r="H162" s="18">
        <v>5.5492680000000003E-2</v>
      </c>
      <c r="I162" s="18">
        <v>3.9175439999999998E-17</v>
      </c>
      <c r="J162" s="16">
        <v>20</v>
      </c>
      <c r="K162" s="195" t="s">
        <v>285</v>
      </c>
      <c r="L162" s="16" t="s">
        <v>59</v>
      </c>
      <c r="M162" s="16" t="s">
        <v>58</v>
      </c>
      <c r="N162" s="28">
        <v>1.2055400000000001E-2</v>
      </c>
      <c r="O162" s="28">
        <v>6.1754100000000001E-3</v>
      </c>
      <c r="P162" s="18">
        <v>5.0918600000000001E-2</v>
      </c>
      <c r="Q162" s="28">
        <v>0.44294499999999998</v>
      </c>
      <c r="R162" s="28">
        <v>4.4917800000000001E-2</v>
      </c>
      <c r="S162" s="36">
        <v>6.1293450000000001E-23</v>
      </c>
    </row>
    <row r="163" spans="1:19" ht="20" customHeight="1">
      <c r="A163" s="195">
        <v>6</v>
      </c>
      <c r="B163" s="243" t="s">
        <v>286</v>
      </c>
      <c r="C163" s="16" t="s">
        <v>170</v>
      </c>
      <c r="D163" s="195" t="s">
        <v>287</v>
      </c>
      <c r="E163" s="23">
        <v>29664676</v>
      </c>
      <c r="F163" s="28">
        <v>-0.37345099999999998</v>
      </c>
      <c r="G163" s="28">
        <v>5.4470900000000003E-2</v>
      </c>
      <c r="H163" s="18">
        <v>7.0828449999999998E-12</v>
      </c>
      <c r="I163" s="18">
        <v>7.1536680000000002E-7</v>
      </c>
      <c r="J163" s="16">
        <v>20</v>
      </c>
      <c r="K163" s="195" t="s">
        <v>284</v>
      </c>
      <c r="L163" s="16" t="s">
        <v>58</v>
      </c>
      <c r="M163" s="16" t="s">
        <v>59</v>
      </c>
      <c r="N163" s="28">
        <v>-0.19903499999999999</v>
      </c>
      <c r="O163" s="28">
        <v>6.25152E-3</v>
      </c>
      <c r="P163" s="18">
        <v>1.9434099999999999E-222</v>
      </c>
      <c r="Q163" s="28">
        <v>0.53296100000000002</v>
      </c>
      <c r="R163" s="28">
        <v>7.5912999999999994E-2</v>
      </c>
      <c r="S163" s="36">
        <v>2.2078240000000001E-12</v>
      </c>
    </row>
    <row r="164" spans="1:19" ht="20" customHeight="1">
      <c r="A164" s="195">
        <v>6</v>
      </c>
      <c r="B164" s="243" t="s">
        <v>286</v>
      </c>
      <c r="C164" s="16" t="s">
        <v>174</v>
      </c>
      <c r="D164" s="195" t="s">
        <v>287</v>
      </c>
      <c r="E164" s="23">
        <v>29664676</v>
      </c>
      <c r="F164" s="28">
        <v>-0.450874</v>
      </c>
      <c r="G164" s="28">
        <v>5.9169600000000003E-2</v>
      </c>
      <c r="H164" s="18">
        <v>2.5364580000000001E-14</v>
      </c>
      <c r="I164" s="18">
        <v>7.8563920000000002E-3</v>
      </c>
      <c r="J164" s="16">
        <v>20</v>
      </c>
      <c r="K164" s="195" t="s">
        <v>284</v>
      </c>
      <c r="L164" s="16" t="s">
        <v>58</v>
      </c>
      <c r="M164" s="16" t="s">
        <v>59</v>
      </c>
      <c r="N164" s="28">
        <v>-0.19903499999999999</v>
      </c>
      <c r="O164" s="28">
        <v>6.25152E-3</v>
      </c>
      <c r="P164" s="18">
        <v>1.9434099999999999E-222</v>
      </c>
      <c r="Q164" s="28">
        <v>0.44144299999999997</v>
      </c>
      <c r="R164" s="28">
        <v>5.6248300000000001E-2</v>
      </c>
      <c r="S164" s="36">
        <v>4.2235160000000004E-15</v>
      </c>
    </row>
    <row r="165" spans="1:19" ht="20" customHeight="1">
      <c r="A165" s="195">
        <v>6</v>
      </c>
      <c r="B165" s="243" t="s">
        <v>286</v>
      </c>
      <c r="C165" s="16" t="s">
        <v>197</v>
      </c>
      <c r="D165" s="195" t="s">
        <v>287</v>
      </c>
      <c r="E165" s="23">
        <v>29664676</v>
      </c>
      <c r="F165" s="28">
        <v>-0.50786399999999998</v>
      </c>
      <c r="G165" s="28">
        <v>8.6507700000000007E-2</v>
      </c>
      <c r="H165" s="18">
        <v>4.3384900000000004E-9</v>
      </c>
      <c r="I165" s="18">
        <v>3.6086530000000001E-9</v>
      </c>
      <c r="J165" s="16">
        <v>20</v>
      </c>
      <c r="K165" s="195" t="s">
        <v>284</v>
      </c>
      <c r="L165" s="16" t="s">
        <v>58</v>
      </c>
      <c r="M165" s="16" t="s">
        <v>59</v>
      </c>
      <c r="N165" s="28">
        <v>-0.19903499999999999</v>
      </c>
      <c r="O165" s="28">
        <v>6.25152E-3</v>
      </c>
      <c r="P165" s="18">
        <v>1.9434099999999999E-222</v>
      </c>
      <c r="Q165" s="28">
        <v>0.39190599999999998</v>
      </c>
      <c r="R165" s="28">
        <v>6.5611100000000006E-2</v>
      </c>
      <c r="S165" s="36">
        <v>2.3268919999999998E-9</v>
      </c>
    </row>
    <row r="166" spans="1:19" ht="20" customHeight="1">
      <c r="A166" s="195">
        <v>6</v>
      </c>
      <c r="B166" s="243" t="s">
        <v>286</v>
      </c>
      <c r="C166" s="16" t="s">
        <v>198</v>
      </c>
      <c r="D166" s="195" t="s">
        <v>287</v>
      </c>
      <c r="E166" s="23">
        <v>29664676</v>
      </c>
      <c r="F166" s="28">
        <v>-0.55632300000000001</v>
      </c>
      <c r="G166" s="28">
        <v>8.5393200000000002E-2</v>
      </c>
      <c r="H166" s="18">
        <v>7.2765769999999999E-11</v>
      </c>
      <c r="I166" s="18">
        <v>1.6913159999999999E-7</v>
      </c>
      <c r="J166" s="16">
        <v>20</v>
      </c>
      <c r="K166" s="195" t="s">
        <v>283</v>
      </c>
      <c r="L166" s="16" t="s">
        <v>61</v>
      </c>
      <c r="M166" s="16" t="s">
        <v>60</v>
      </c>
      <c r="N166" s="28">
        <v>-0.184366</v>
      </c>
      <c r="O166" s="28">
        <v>5.9845899999999997E-3</v>
      </c>
      <c r="P166" s="18">
        <v>2.1250599999999998E-208</v>
      </c>
      <c r="Q166" s="28">
        <v>0.331401</v>
      </c>
      <c r="R166" s="28">
        <v>4.9718100000000001E-2</v>
      </c>
      <c r="S166" s="36">
        <v>2.6359539999999999E-11</v>
      </c>
    </row>
    <row r="167" spans="1:19" ht="20" customHeight="1">
      <c r="A167" s="79">
        <v>6</v>
      </c>
      <c r="B167" s="314" t="s">
        <v>286</v>
      </c>
      <c r="C167" s="217" t="s">
        <v>211</v>
      </c>
      <c r="D167" s="79" t="s">
        <v>287</v>
      </c>
      <c r="E167" s="81">
        <v>29664676</v>
      </c>
      <c r="F167" s="95">
        <v>0.26913799999999999</v>
      </c>
      <c r="G167" s="95">
        <v>4.6193499999999998E-2</v>
      </c>
      <c r="H167" s="353">
        <v>5.6666520000000003E-9</v>
      </c>
      <c r="I167" s="95">
        <v>5.1158830000000002E-2</v>
      </c>
      <c r="J167" s="217">
        <v>20</v>
      </c>
      <c r="K167" s="79" t="s">
        <v>288</v>
      </c>
      <c r="L167" s="217" t="s">
        <v>58</v>
      </c>
      <c r="M167" s="217" t="s">
        <v>59</v>
      </c>
      <c r="N167" s="95">
        <v>0.15260799999999999</v>
      </c>
      <c r="O167" s="95">
        <v>7.32396E-3</v>
      </c>
      <c r="P167" s="353">
        <v>2.0064300000000001E-96</v>
      </c>
      <c r="Q167" s="95">
        <v>0.56702600000000003</v>
      </c>
      <c r="R167" s="95">
        <v>9.3439700000000001E-2</v>
      </c>
      <c r="S167" s="333">
        <v>1.292189E-9</v>
      </c>
    </row>
    <row r="168" spans="1:19" ht="20" customHeight="1">
      <c r="A168" s="195">
        <v>6</v>
      </c>
      <c r="B168" s="243" t="s">
        <v>289</v>
      </c>
      <c r="C168" s="16" t="s">
        <v>166</v>
      </c>
      <c r="D168" s="195" t="s">
        <v>290</v>
      </c>
      <c r="E168" s="23">
        <v>29676751</v>
      </c>
      <c r="F168" s="28">
        <v>-0.16411100000000001</v>
      </c>
      <c r="G168" s="28">
        <v>8.1717000000000005E-3</v>
      </c>
      <c r="H168" s="18">
        <v>1.043293E-89</v>
      </c>
      <c r="I168" s="18">
        <v>3.7303310000000001E-10</v>
      </c>
      <c r="J168" s="16">
        <v>20</v>
      </c>
      <c r="K168" s="195" t="s">
        <v>284</v>
      </c>
      <c r="L168" s="16" t="s">
        <v>58</v>
      </c>
      <c r="M168" s="16" t="s">
        <v>59</v>
      </c>
      <c r="N168" s="28">
        <v>-0.19903499999999999</v>
      </c>
      <c r="O168" s="28">
        <v>6.25152E-3</v>
      </c>
      <c r="P168" s="18">
        <v>1.9434099999999999E-222</v>
      </c>
      <c r="Q168" s="28">
        <v>1.2128099999999999</v>
      </c>
      <c r="R168" s="28">
        <v>4.6860499999999999E-2</v>
      </c>
      <c r="S168" s="36">
        <v>1.081848E-147</v>
      </c>
    </row>
    <row r="169" spans="1:19" ht="20" customHeight="1">
      <c r="A169" s="195">
        <v>6</v>
      </c>
      <c r="B169" s="243" t="s">
        <v>289</v>
      </c>
      <c r="C169" s="16" t="s">
        <v>150</v>
      </c>
      <c r="D169" s="195" t="s">
        <v>290</v>
      </c>
      <c r="E169" s="23">
        <v>29676751</v>
      </c>
      <c r="F169" s="28">
        <v>-0.149646</v>
      </c>
      <c r="G169" s="28">
        <v>7.8910300000000003E-3</v>
      </c>
      <c r="H169" s="18">
        <v>3.3812249999999996E-80</v>
      </c>
      <c r="I169" s="18">
        <v>1.584647E-9</v>
      </c>
      <c r="J169" s="16">
        <v>20</v>
      </c>
      <c r="K169" s="195" t="s">
        <v>284</v>
      </c>
      <c r="L169" s="16" t="s">
        <v>58</v>
      </c>
      <c r="M169" s="16" t="s">
        <v>59</v>
      </c>
      <c r="N169" s="28">
        <v>-0.19903499999999999</v>
      </c>
      <c r="O169" s="28">
        <v>6.25152E-3</v>
      </c>
      <c r="P169" s="18">
        <v>1.9434099999999999E-222</v>
      </c>
      <c r="Q169" s="28">
        <v>1.3300399999999999</v>
      </c>
      <c r="R169" s="28">
        <v>5.6335700000000002E-2</v>
      </c>
      <c r="S169" s="36">
        <v>3.1009409999999998E-123</v>
      </c>
    </row>
    <row r="170" spans="1:19" ht="20" customHeight="1">
      <c r="A170" s="195">
        <v>6</v>
      </c>
      <c r="B170" s="243" t="s">
        <v>289</v>
      </c>
      <c r="C170" s="16" t="s">
        <v>153</v>
      </c>
      <c r="D170" s="195" t="s">
        <v>290</v>
      </c>
      <c r="E170" s="23">
        <v>29676751</v>
      </c>
      <c r="F170" s="28">
        <v>-0.15493299999999999</v>
      </c>
      <c r="G170" s="28">
        <v>1.0832100000000001E-2</v>
      </c>
      <c r="H170" s="18">
        <v>2.092201E-46</v>
      </c>
      <c r="I170" s="18">
        <v>8.8714719999999995E-7</v>
      </c>
      <c r="J170" s="16">
        <v>20</v>
      </c>
      <c r="K170" s="195" t="s">
        <v>284</v>
      </c>
      <c r="L170" s="16" t="s">
        <v>58</v>
      </c>
      <c r="M170" s="16" t="s">
        <v>59</v>
      </c>
      <c r="N170" s="28">
        <v>-0.19903499999999999</v>
      </c>
      <c r="O170" s="28">
        <v>6.25152E-3</v>
      </c>
      <c r="P170" s="18">
        <v>1.9434099999999999E-222</v>
      </c>
      <c r="Q170" s="28">
        <v>1.2846500000000001</v>
      </c>
      <c r="R170" s="28">
        <v>8.0242300000000003E-2</v>
      </c>
      <c r="S170" s="36">
        <v>1.094435E-57</v>
      </c>
    </row>
    <row r="171" spans="1:19" ht="20" customHeight="1">
      <c r="A171" s="195">
        <v>6</v>
      </c>
      <c r="B171" s="243" t="s">
        <v>289</v>
      </c>
      <c r="C171" s="16" t="s">
        <v>170</v>
      </c>
      <c r="D171" s="195" t="s">
        <v>290</v>
      </c>
      <c r="E171" s="23">
        <v>29676751</v>
      </c>
      <c r="F171" s="28">
        <v>-0.15561</v>
      </c>
      <c r="G171" s="28">
        <v>9.1402800000000006E-3</v>
      </c>
      <c r="H171" s="18">
        <v>5.3886970000000003E-65</v>
      </c>
      <c r="I171" s="18">
        <v>1.459742E-9</v>
      </c>
      <c r="J171" s="16">
        <v>20</v>
      </c>
      <c r="K171" s="195" t="s">
        <v>284</v>
      </c>
      <c r="L171" s="16" t="s">
        <v>58</v>
      </c>
      <c r="M171" s="16" t="s">
        <v>59</v>
      </c>
      <c r="N171" s="28">
        <v>-0.19903499999999999</v>
      </c>
      <c r="O171" s="28">
        <v>6.25152E-3</v>
      </c>
      <c r="P171" s="18">
        <v>1.9434099999999999E-222</v>
      </c>
      <c r="Q171" s="28">
        <v>1.2790600000000001</v>
      </c>
      <c r="R171" s="28">
        <v>6.3486299999999996E-2</v>
      </c>
      <c r="S171" s="36">
        <v>2.8585550000000001E-90</v>
      </c>
    </row>
    <row r="172" spans="1:19" ht="20" customHeight="1">
      <c r="A172" s="195">
        <v>6</v>
      </c>
      <c r="B172" s="243" t="s">
        <v>289</v>
      </c>
      <c r="C172" s="16" t="s">
        <v>172</v>
      </c>
      <c r="D172" s="195" t="s">
        <v>290</v>
      </c>
      <c r="E172" s="23">
        <v>29676751</v>
      </c>
      <c r="F172" s="28">
        <v>-0.150335</v>
      </c>
      <c r="G172" s="28">
        <v>1.1145199999999999E-2</v>
      </c>
      <c r="H172" s="18">
        <v>1.8215079999999999E-41</v>
      </c>
      <c r="I172" s="18">
        <v>9.7501090000000007E-5</v>
      </c>
      <c r="J172" s="16">
        <v>20</v>
      </c>
      <c r="K172" s="195" t="s">
        <v>284</v>
      </c>
      <c r="L172" s="16" t="s">
        <v>58</v>
      </c>
      <c r="M172" s="16" t="s">
        <v>59</v>
      </c>
      <c r="N172" s="28">
        <v>-0.19903499999999999</v>
      </c>
      <c r="O172" s="28">
        <v>6.25152E-3</v>
      </c>
      <c r="P172" s="18">
        <v>1.9434099999999999E-222</v>
      </c>
      <c r="Q172" s="28">
        <v>1.3239399999999999</v>
      </c>
      <c r="R172" s="28">
        <v>8.8907100000000003E-2</v>
      </c>
      <c r="S172" s="36">
        <v>3.7558369999999998E-50</v>
      </c>
    </row>
    <row r="173" spans="1:19" ht="20" customHeight="1">
      <c r="A173" s="195">
        <v>6</v>
      </c>
      <c r="B173" s="243" t="s">
        <v>289</v>
      </c>
      <c r="C173" s="16" t="s">
        <v>174</v>
      </c>
      <c r="D173" s="195" t="s">
        <v>290</v>
      </c>
      <c r="E173" s="23">
        <v>29676751</v>
      </c>
      <c r="F173" s="28">
        <v>-0.15315799999999999</v>
      </c>
      <c r="G173" s="28">
        <v>6.1817E-3</v>
      </c>
      <c r="H173" s="18">
        <v>1.625594E-135</v>
      </c>
      <c r="I173" s="18">
        <v>3.2843349999999997E-7</v>
      </c>
      <c r="J173" s="16">
        <v>20</v>
      </c>
      <c r="K173" s="195" t="s">
        <v>284</v>
      </c>
      <c r="L173" s="16" t="s">
        <v>58</v>
      </c>
      <c r="M173" s="16" t="s">
        <v>59</v>
      </c>
      <c r="N173" s="28">
        <v>-0.19903499999999999</v>
      </c>
      <c r="O173" s="28">
        <v>6.25152E-3</v>
      </c>
      <c r="P173" s="18">
        <v>1.9434099999999999E-222</v>
      </c>
      <c r="Q173" s="28">
        <v>1.2995399999999999</v>
      </c>
      <c r="R173" s="28">
        <v>3.2940799999999999E-2</v>
      </c>
      <c r="S173" s="36">
        <v>0</v>
      </c>
    </row>
    <row r="174" spans="1:19" ht="20" customHeight="1">
      <c r="A174" s="195">
        <v>6</v>
      </c>
      <c r="B174" s="243" t="s">
        <v>289</v>
      </c>
      <c r="C174" s="16" t="s">
        <v>155</v>
      </c>
      <c r="D174" s="195" t="s">
        <v>290</v>
      </c>
      <c r="E174" s="23">
        <v>29676751</v>
      </c>
      <c r="F174" s="28">
        <v>-0.17368700000000001</v>
      </c>
      <c r="G174" s="28">
        <v>9.9966699999999992E-3</v>
      </c>
      <c r="H174" s="18">
        <v>1.287273E-67</v>
      </c>
      <c r="I174" s="18">
        <v>3.0780870000000001E-6</v>
      </c>
      <c r="J174" s="16">
        <v>20</v>
      </c>
      <c r="K174" s="195" t="s">
        <v>284</v>
      </c>
      <c r="L174" s="16" t="s">
        <v>58</v>
      </c>
      <c r="M174" s="16" t="s">
        <v>59</v>
      </c>
      <c r="N174" s="28">
        <v>-0.19903499999999999</v>
      </c>
      <c r="O174" s="28">
        <v>6.25152E-3</v>
      </c>
      <c r="P174" s="18">
        <v>1.9434099999999999E-222</v>
      </c>
      <c r="Q174" s="28">
        <v>1.14594</v>
      </c>
      <c r="R174" s="28">
        <v>5.5268499999999998E-2</v>
      </c>
      <c r="S174" s="36">
        <v>1.7074270000000002E-95</v>
      </c>
    </row>
    <row r="175" spans="1:19" ht="20" customHeight="1">
      <c r="A175" s="195">
        <v>6</v>
      </c>
      <c r="B175" s="243" t="s">
        <v>289</v>
      </c>
      <c r="C175" s="16" t="s">
        <v>189</v>
      </c>
      <c r="D175" s="195" t="s">
        <v>290</v>
      </c>
      <c r="E175" s="23">
        <v>29676751</v>
      </c>
      <c r="F175" s="28">
        <v>-0.18368100000000001</v>
      </c>
      <c r="G175" s="28">
        <v>1.04537E-2</v>
      </c>
      <c r="H175" s="18">
        <v>4.1197539999999999E-69</v>
      </c>
      <c r="I175" s="18">
        <v>1.100051E-8</v>
      </c>
      <c r="J175" s="16">
        <v>20</v>
      </c>
      <c r="K175" s="195" t="s">
        <v>284</v>
      </c>
      <c r="L175" s="16" t="s">
        <v>58</v>
      </c>
      <c r="M175" s="16" t="s">
        <v>59</v>
      </c>
      <c r="N175" s="28">
        <v>-0.19903499999999999</v>
      </c>
      <c r="O175" s="28">
        <v>6.25152E-3</v>
      </c>
      <c r="P175" s="18">
        <v>1.9434099999999999E-222</v>
      </c>
      <c r="Q175" s="28">
        <v>1.0835900000000001</v>
      </c>
      <c r="R175" s="28">
        <v>5.14277E-2</v>
      </c>
      <c r="S175" s="36">
        <v>1.493526E-98</v>
      </c>
    </row>
    <row r="176" spans="1:19" ht="20" customHeight="1">
      <c r="A176" s="195">
        <v>6</v>
      </c>
      <c r="B176" s="243" t="s">
        <v>289</v>
      </c>
      <c r="C176" s="16" t="s">
        <v>190</v>
      </c>
      <c r="D176" s="195" t="s">
        <v>290</v>
      </c>
      <c r="E176" s="23">
        <v>29676751</v>
      </c>
      <c r="F176" s="28">
        <v>-0.20499000000000001</v>
      </c>
      <c r="G176" s="28">
        <v>2.4227700000000001E-2</v>
      </c>
      <c r="H176" s="18">
        <v>2.651343E-17</v>
      </c>
      <c r="I176" s="18">
        <v>1.122828E-3</v>
      </c>
      <c r="J176" s="16">
        <v>20</v>
      </c>
      <c r="K176" s="195" t="s">
        <v>291</v>
      </c>
      <c r="L176" s="16" t="s">
        <v>59</v>
      </c>
      <c r="M176" s="16" t="s">
        <v>58</v>
      </c>
      <c r="N176" s="28">
        <v>-0.17910300000000001</v>
      </c>
      <c r="O176" s="28">
        <v>5.89486E-3</v>
      </c>
      <c r="P176" s="18">
        <v>9.22073E-203</v>
      </c>
      <c r="Q176" s="28">
        <v>0.87371600000000005</v>
      </c>
      <c r="R176" s="28">
        <v>9.9179299999999998E-2</v>
      </c>
      <c r="S176" s="36">
        <v>1.257471E-18</v>
      </c>
    </row>
    <row r="177" spans="1:19" ht="20" customHeight="1">
      <c r="A177" s="195">
        <v>6</v>
      </c>
      <c r="B177" s="243" t="s">
        <v>289</v>
      </c>
      <c r="C177" s="16" t="s">
        <v>191</v>
      </c>
      <c r="D177" s="195" t="s">
        <v>290</v>
      </c>
      <c r="E177" s="23">
        <v>29676751</v>
      </c>
      <c r="F177" s="28">
        <v>-0.16398099999999999</v>
      </c>
      <c r="G177" s="28">
        <v>1.24613E-2</v>
      </c>
      <c r="H177" s="18">
        <v>1.5057790000000002E-39</v>
      </c>
      <c r="I177" s="18">
        <v>1.088536E-5</v>
      </c>
      <c r="J177" s="16">
        <v>20</v>
      </c>
      <c r="K177" s="195" t="s">
        <v>284</v>
      </c>
      <c r="L177" s="16" t="s">
        <v>58</v>
      </c>
      <c r="M177" s="16" t="s">
        <v>59</v>
      </c>
      <c r="N177" s="28">
        <v>-0.19903499999999999</v>
      </c>
      <c r="O177" s="28">
        <v>6.25152E-3</v>
      </c>
      <c r="P177" s="18">
        <v>1.9434099999999999E-222</v>
      </c>
      <c r="Q177" s="28">
        <v>1.21377</v>
      </c>
      <c r="R177" s="28">
        <v>8.39897E-2</v>
      </c>
      <c r="S177" s="36">
        <v>2.4559310000000002E-47</v>
      </c>
    </row>
    <row r="178" spans="1:19" ht="20" customHeight="1">
      <c r="A178" s="195">
        <v>6</v>
      </c>
      <c r="B178" s="243" t="s">
        <v>289</v>
      </c>
      <c r="C178" s="16" t="s">
        <v>192</v>
      </c>
      <c r="D178" s="195" t="s">
        <v>290</v>
      </c>
      <c r="E178" s="23">
        <v>29676751</v>
      </c>
      <c r="F178" s="28">
        <v>-0.16724900000000001</v>
      </c>
      <c r="G178" s="28">
        <v>1.08182E-2</v>
      </c>
      <c r="H178" s="18">
        <v>6.454991E-54</v>
      </c>
      <c r="I178" s="18">
        <v>5.710674E-8</v>
      </c>
      <c r="J178" s="16">
        <v>20</v>
      </c>
      <c r="K178" s="195" t="s">
        <v>284</v>
      </c>
      <c r="L178" s="16" t="s">
        <v>58</v>
      </c>
      <c r="M178" s="16" t="s">
        <v>59</v>
      </c>
      <c r="N178" s="28">
        <v>-0.19903499999999999</v>
      </c>
      <c r="O178" s="28">
        <v>6.25152E-3</v>
      </c>
      <c r="P178" s="18">
        <v>1.9434099999999999E-222</v>
      </c>
      <c r="Q178" s="28">
        <v>1.1900500000000001</v>
      </c>
      <c r="R178" s="28">
        <v>6.7291400000000001E-2</v>
      </c>
      <c r="S178" s="36">
        <v>5.469077E-70</v>
      </c>
    </row>
    <row r="179" spans="1:19" ht="20" customHeight="1">
      <c r="A179" s="195">
        <v>6</v>
      </c>
      <c r="B179" s="243" t="s">
        <v>289</v>
      </c>
      <c r="C179" s="16" t="s">
        <v>194</v>
      </c>
      <c r="D179" s="195" t="s">
        <v>290</v>
      </c>
      <c r="E179" s="23">
        <v>29676751</v>
      </c>
      <c r="F179" s="28">
        <v>-0.146259</v>
      </c>
      <c r="G179" s="28">
        <v>9.2232300000000007E-3</v>
      </c>
      <c r="H179" s="18">
        <v>1.2442510000000001E-56</v>
      </c>
      <c r="I179" s="18">
        <v>1.4560680000000001E-6</v>
      </c>
      <c r="J179" s="16">
        <v>20</v>
      </c>
      <c r="K179" s="195" t="s">
        <v>284</v>
      </c>
      <c r="L179" s="16" t="s">
        <v>58</v>
      </c>
      <c r="M179" s="16" t="s">
        <v>59</v>
      </c>
      <c r="N179" s="28">
        <v>-0.19903499999999999</v>
      </c>
      <c r="O179" s="28">
        <v>6.25152E-3</v>
      </c>
      <c r="P179" s="18">
        <v>1.9434099999999999E-222</v>
      </c>
      <c r="Q179" s="28">
        <v>1.36084</v>
      </c>
      <c r="R179" s="28">
        <v>7.4413800000000002E-2</v>
      </c>
      <c r="S179" s="36">
        <v>1.041518E-74</v>
      </c>
    </row>
    <row r="180" spans="1:19" ht="20" customHeight="1">
      <c r="A180" s="195">
        <v>6</v>
      </c>
      <c r="B180" s="243" t="s">
        <v>289</v>
      </c>
      <c r="C180" s="16" t="s">
        <v>196</v>
      </c>
      <c r="D180" s="195" t="s">
        <v>290</v>
      </c>
      <c r="E180" s="23">
        <v>29676751</v>
      </c>
      <c r="F180" s="28">
        <v>-0.16126199999999999</v>
      </c>
      <c r="G180" s="28">
        <v>8.8821400000000002E-3</v>
      </c>
      <c r="H180" s="18">
        <v>1.155185E-73</v>
      </c>
      <c r="I180" s="18">
        <v>3.9299590000000002E-12</v>
      </c>
      <c r="J180" s="16">
        <v>20</v>
      </c>
      <c r="K180" s="195" t="s">
        <v>284</v>
      </c>
      <c r="L180" s="16" t="s">
        <v>58</v>
      </c>
      <c r="M180" s="16" t="s">
        <v>59</v>
      </c>
      <c r="N180" s="28">
        <v>-0.19903499999999999</v>
      </c>
      <c r="O180" s="28">
        <v>6.25152E-3</v>
      </c>
      <c r="P180" s="18">
        <v>1.9434099999999999E-222</v>
      </c>
      <c r="Q180" s="28">
        <v>1.2342299999999999</v>
      </c>
      <c r="R180" s="28">
        <v>5.58431E-2</v>
      </c>
      <c r="S180" s="36">
        <v>3.041746E-108</v>
      </c>
    </row>
    <row r="181" spans="1:19" ht="20" customHeight="1">
      <c r="A181" s="195">
        <v>6</v>
      </c>
      <c r="B181" s="243" t="s">
        <v>289</v>
      </c>
      <c r="C181" s="16" t="s">
        <v>197</v>
      </c>
      <c r="D181" s="195" t="s">
        <v>290</v>
      </c>
      <c r="E181" s="23">
        <v>29676751</v>
      </c>
      <c r="F181" s="28">
        <v>-0.150144</v>
      </c>
      <c r="G181" s="28">
        <v>8.2772499999999999E-3</v>
      </c>
      <c r="H181" s="18">
        <v>1.5593639999999999E-73</v>
      </c>
      <c r="I181" s="18">
        <v>2.2891949999999999E-10</v>
      </c>
      <c r="J181" s="16">
        <v>20</v>
      </c>
      <c r="K181" s="195" t="s">
        <v>284</v>
      </c>
      <c r="L181" s="16" t="s">
        <v>58</v>
      </c>
      <c r="M181" s="16" t="s">
        <v>59</v>
      </c>
      <c r="N181" s="28">
        <v>-0.19903499999999999</v>
      </c>
      <c r="O181" s="28">
        <v>6.25152E-3</v>
      </c>
      <c r="P181" s="18">
        <v>1.9434099999999999E-222</v>
      </c>
      <c r="Q181" s="28">
        <v>1.3256300000000001</v>
      </c>
      <c r="R181" s="28">
        <v>6.0059300000000003E-2</v>
      </c>
      <c r="S181" s="36">
        <v>5.8712619999999999E-108</v>
      </c>
    </row>
    <row r="182" spans="1:19" ht="20" customHeight="1">
      <c r="A182" s="195">
        <v>6</v>
      </c>
      <c r="B182" s="243" t="s">
        <v>289</v>
      </c>
      <c r="C182" s="16" t="s">
        <v>198</v>
      </c>
      <c r="D182" s="195" t="s">
        <v>290</v>
      </c>
      <c r="E182" s="23">
        <v>29676751</v>
      </c>
      <c r="F182" s="28">
        <v>-0.15326100000000001</v>
      </c>
      <c r="G182" s="28">
        <v>8.4295099999999994E-3</v>
      </c>
      <c r="H182" s="18">
        <v>7.2395420000000002E-74</v>
      </c>
      <c r="I182" s="18">
        <v>1.022533E-7</v>
      </c>
      <c r="J182" s="16">
        <v>20</v>
      </c>
      <c r="K182" s="195" t="s">
        <v>284</v>
      </c>
      <c r="L182" s="16" t="s">
        <v>58</v>
      </c>
      <c r="M182" s="16" t="s">
        <v>59</v>
      </c>
      <c r="N182" s="28">
        <v>-0.19903499999999999</v>
      </c>
      <c r="O182" s="28">
        <v>6.25152E-3</v>
      </c>
      <c r="P182" s="18">
        <v>1.9434099999999999E-222</v>
      </c>
      <c r="Q182" s="28">
        <v>1.29867</v>
      </c>
      <c r="R182" s="28">
        <v>5.8635899999999998E-2</v>
      </c>
      <c r="S182" s="36">
        <v>1.0896360000000001E-108</v>
      </c>
    </row>
    <row r="183" spans="1:19" ht="20" customHeight="1">
      <c r="A183" s="195">
        <v>6</v>
      </c>
      <c r="B183" s="243" t="s">
        <v>289</v>
      </c>
      <c r="C183" s="16" t="s">
        <v>199</v>
      </c>
      <c r="D183" s="195" t="s">
        <v>290</v>
      </c>
      <c r="E183" s="23">
        <v>29676751</v>
      </c>
      <c r="F183" s="28">
        <v>-0.156995</v>
      </c>
      <c r="G183" s="28">
        <v>9.4533499999999993E-3</v>
      </c>
      <c r="H183" s="18">
        <v>6.1684120000000003E-62</v>
      </c>
      <c r="I183" s="18">
        <v>1.208705E-8</v>
      </c>
      <c r="J183" s="16">
        <v>20</v>
      </c>
      <c r="K183" s="195" t="s">
        <v>284</v>
      </c>
      <c r="L183" s="16" t="s">
        <v>58</v>
      </c>
      <c r="M183" s="16" t="s">
        <v>59</v>
      </c>
      <c r="N183" s="28">
        <v>-0.19903499999999999</v>
      </c>
      <c r="O183" s="28">
        <v>6.25152E-3</v>
      </c>
      <c r="P183" s="18">
        <v>1.9434099999999999E-222</v>
      </c>
      <c r="Q183" s="28">
        <v>1.2677799999999999</v>
      </c>
      <c r="R183" s="28">
        <v>6.5130300000000002E-2</v>
      </c>
      <c r="S183" s="36">
        <v>2.1631129999999999E-84</v>
      </c>
    </row>
    <row r="184" spans="1:19" ht="20" customHeight="1">
      <c r="A184" s="79">
        <v>6</v>
      </c>
      <c r="B184" s="314" t="s">
        <v>289</v>
      </c>
      <c r="C184" s="217" t="s">
        <v>292</v>
      </c>
      <c r="D184" s="79" t="s">
        <v>290</v>
      </c>
      <c r="E184" s="81">
        <v>29676751</v>
      </c>
      <c r="F184" s="95">
        <v>-0.15986500000000001</v>
      </c>
      <c r="G184" s="95">
        <v>2.2085299999999999E-2</v>
      </c>
      <c r="H184" s="353">
        <v>4.5370709999999998E-13</v>
      </c>
      <c r="I184" s="95">
        <v>0.13271659999999999</v>
      </c>
      <c r="J184" s="217">
        <v>20</v>
      </c>
      <c r="K184" s="79" t="s">
        <v>293</v>
      </c>
      <c r="L184" s="217" t="s">
        <v>59</v>
      </c>
      <c r="M184" s="217" t="s">
        <v>58</v>
      </c>
      <c r="N184" s="95">
        <v>-0.220418</v>
      </c>
      <c r="O184" s="95">
        <v>6.2985000000000003E-3</v>
      </c>
      <c r="P184" s="353">
        <v>2.6549300000000001E-268</v>
      </c>
      <c r="Q184" s="95">
        <v>1.3787799999999999</v>
      </c>
      <c r="R184" s="95">
        <v>0.18636</v>
      </c>
      <c r="S184" s="333">
        <v>1.377452E-13</v>
      </c>
    </row>
    <row r="185" spans="1:19" ht="20" customHeight="1">
      <c r="A185" s="195">
        <v>6</v>
      </c>
      <c r="B185" s="243" t="s">
        <v>289</v>
      </c>
      <c r="C185" s="16" t="s">
        <v>200</v>
      </c>
      <c r="D185" s="195" t="s">
        <v>290</v>
      </c>
      <c r="E185" s="23">
        <v>29676751</v>
      </c>
      <c r="F185" s="28">
        <v>-0.17353399999999999</v>
      </c>
      <c r="G185" s="28">
        <v>1.3302400000000001E-2</v>
      </c>
      <c r="H185" s="18">
        <v>6.7599570000000004E-39</v>
      </c>
      <c r="I185" s="18">
        <v>1.7894930000000001E-3</v>
      </c>
      <c r="J185" s="16">
        <v>20</v>
      </c>
      <c r="K185" s="195" t="s">
        <v>284</v>
      </c>
      <c r="L185" s="16" t="s">
        <v>58</v>
      </c>
      <c r="M185" s="16" t="s">
        <v>59</v>
      </c>
      <c r="N185" s="28">
        <v>-0.19903499999999999</v>
      </c>
      <c r="O185" s="28">
        <v>6.25152E-3</v>
      </c>
      <c r="P185" s="18">
        <v>1.9434099999999999E-222</v>
      </c>
      <c r="Q185" s="28">
        <v>1.1469499999999999</v>
      </c>
      <c r="R185" s="28">
        <v>8.0201300000000003E-2</v>
      </c>
      <c r="S185" s="36">
        <v>2.1605119999999999E-46</v>
      </c>
    </row>
    <row r="186" spans="1:19" ht="20" customHeight="1">
      <c r="A186" s="195">
        <v>6</v>
      </c>
      <c r="B186" s="243" t="s">
        <v>289</v>
      </c>
      <c r="C186" s="16" t="s">
        <v>157</v>
      </c>
      <c r="D186" s="195" t="s">
        <v>290</v>
      </c>
      <c r="E186" s="23">
        <v>29676751</v>
      </c>
      <c r="F186" s="28">
        <v>-0.14317199999999999</v>
      </c>
      <c r="G186" s="28">
        <v>7.7759200000000004E-3</v>
      </c>
      <c r="H186" s="18">
        <v>1.04719E-75</v>
      </c>
      <c r="I186" s="18">
        <v>1.26645E-11</v>
      </c>
      <c r="J186" s="16">
        <v>20</v>
      </c>
      <c r="K186" s="195" t="s">
        <v>291</v>
      </c>
      <c r="L186" s="16" t="s">
        <v>59</v>
      </c>
      <c r="M186" s="16" t="s">
        <v>58</v>
      </c>
      <c r="N186" s="28">
        <v>-0.17910300000000001</v>
      </c>
      <c r="O186" s="28">
        <v>5.89486E-3</v>
      </c>
      <c r="P186" s="18">
        <v>9.22073E-203</v>
      </c>
      <c r="Q186" s="28">
        <v>1.2509600000000001</v>
      </c>
      <c r="R186" s="28">
        <v>5.4044700000000001E-2</v>
      </c>
      <c r="S186" s="36">
        <v>1.5677129999999999E-118</v>
      </c>
    </row>
    <row r="187" spans="1:19" ht="20" customHeight="1">
      <c r="A187" s="195">
        <v>6</v>
      </c>
      <c r="B187" s="243" t="s">
        <v>289</v>
      </c>
      <c r="C187" s="16" t="s">
        <v>202</v>
      </c>
      <c r="D187" s="195" t="s">
        <v>290</v>
      </c>
      <c r="E187" s="23">
        <v>29676751</v>
      </c>
      <c r="F187" s="28">
        <v>-0.167272</v>
      </c>
      <c r="G187" s="28">
        <v>1.4445100000000001E-2</v>
      </c>
      <c r="H187" s="18">
        <v>5.2138790000000001E-31</v>
      </c>
      <c r="I187" s="18">
        <v>1.390388E-3</v>
      </c>
      <c r="J187" s="16">
        <v>20</v>
      </c>
      <c r="K187" s="195" t="s">
        <v>284</v>
      </c>
      <c r="L187" s="16" t="s">
        <v>58</v>
      </c>
      <c r="M187" s="16" t="s">
        <v>59</v>
      </c>
      <c r="N187" s="28">
        <v>-0.19903499999999999</v>
      </c>
      <c r="O187" s="28">
        <v>6.25152E-3</v>
      </c>
      <c r="P187" s="18">
        <v>1.9434099999999999E-222</v>
      </c>
      <c r="Q187" s="28">
        <v>1.1898899999999999</v>
      </c>
      <c r="R187" s="28">
        <v>9.57176E-2</v>
      </c>
      <c r="S187" s="36">
        <v>1.768441E-35</v>
      </c>
    </row>
    <row r="188" spans="1:19" ht="20" customHeight="1">
      <c r="A188" s="195">
        <v>6</v>
      </c>
      <c r="B188" s="243" t="s">
        <v>289</v>
      </c>
      <c r="C188" s="16" t="s">
        <v>159</v>
      </c>
      <c r="D188" s="195" t="s">
        <v>290</v>
      </c>
      <c r="E188" s="23">
        <v>29676751</v>
      </c>
      <c r="F188" s="28">
        <v>-0.15892500000000001</v>
      </c>
      <c r="G188" s="28">
        <v>8.4333499999999992E-3</v>
      </c>
      <c r="H188" s="18">
        <v>3.2375910000000002E-79</v>
      </c>
      <c r="I188" s="18">
        <v>1.059507E-10</v>
      </c>
      <c r="J188" s="16">
        <v>20</v>
      </c>
      <c r="K188" s="195" t="s">
        <v>284</v>
      </c>
      <c r="L188" s="16" t="s">
        <v>58</v>
      </c>
      <c r="M188" s="16" t="s">
        <v>59</v>
      </c>
      <c r="N188" s="28">
        <v>-0.19903499999999999</v>
      </c>
      <c r="O188" s="28">
        <v>6.25152E-3</v>
      </c>
      <c r="P188" s="18">
        <v>1.9434099999999999E-222</v>
      </c>
      <c r="Q188" s="28">
        <v>1.25238</v>
      </c>
      <c r="R188" s="28">
        <v>5.3565300000000003E-2</v>
      </c>
      <c r="S188" s="36">
        <v>6.7601089999999998E-121</v>
      </c>
    </row>
    <row r="189" spans="1:19" ht="20" customHeight="1">
      <c r="A189" s="195">
        <v>6</v>
      </c>
      <c r="B189" s="243" t="s">
        <v>289</v>
      </c>
      <c r="C189" s="16" t="s">
        <v>204</v>
      </c>
      <c r="D189" s="195" t="s">
        <v>290</v>
      </c>
      <c r="E189" s="23">
        <v>29676751</v>
      </c>
      <c r="F189" s="28">
        <v>-0.21011099999999999</v>
      </c>
      <c r="G189" s="28">
        <v>2.1591900000000001E-2</v>
      </c>
      <c r="H189" s="18">
        <v>2.223763E-22</v>
      </c>
      <c r="I189" s="18">
        <v>1.0520060000000001E-3</v>
      </c>
      <c r="J189" s="16">
        <v>20</v>
      </c>
      <c r="K189" s="195" t="s">
        <v>284</v>
      </c>
      <c r="L189" s="16" t="s">
        <v>58</v>
      </c>
      <c r="M189" s="16" t="s">
        <v>59</v>
      </c>
      <c r="N189" s="28">
        <v>-0.19903499999999999</v>
      </c>
      <c r="O189" s="28">
        <v>6.25152E-3</v>
      </c>
      <c r="P189" s="18">
        <v>1.9434099999999999E-222</v>
      </c>
      <c r="Q189" s="28">
        <v>0.94728400000000001</v>
      </c>
      <c r="R189" s="28">
        <v>9.2688499999999993E-2</v>
      </c>
      <c r="S189" s="36">
        <v>1.612116E-24</v>
      </c>
    </row>
    <row r="190" spans="1:19" ht="20" customHeight="1">
      <c r="A190" s="195">
        <v>6</v>
      </c>
      <c r="B190" s="243" t="s">
        <v>289</v>
      </c>
      <c r="C190" s="16" t="s">
        <v>205</v>
      </c>
      <c r="D190" s="195" t="s">
        <v>290</v>
      </c>
      <c r="E190" s="23">
        <v>29676751</v>
      </c>
      <c r="F190" s="28">
        <v>-0.17364299999999999</v>
      </c>
      <c r="G190" s="28">
        <v>1.2542899999999999E-2</v>
      </c>
      <c r="H190" s="18">
        <v>1.383977E-43</v>
      </c>
      <c r="I190" s="18">
        <v>1.3651109999999999E-7</v>
      </c>
      <c r="J190" s="16">
        <v>20</v>
      </c>
      <c r="K190" s="195" t="s">
        <v>284</v>
      </c>
      <c r="L190" s="16" t="s">
        <v>58</v>
      </c>
      <c r="M190" s="16" t="s">
        <v>59</v>
      </c>
      <c r="N190" s="28">
        <v>-0.19903499999999999</v>
      </c>
      <c r="O190" s="28">
        <v>6.25152E-3</v>
      </c>
      <c r="P190" s="18">
        <v>1.9434099999999999E-222</v>
      </c>
      <c r="Q190" s="28">
        <v>1.1462300000000001</v>
      </c>
      <c r="R190" s="28">
        <v>7.4559399999999998E-2</v>
      </c>
      <c r="S190" s="36">
        <v>2.4695349999999998E-53</v>
      </c>
    </row>
    <row r="191" spans="1:19" ht="20" customHeight="1">
      <c r="A191" s="195">
        <v>6</v>
      </c>
      <c r="B191" s="243" t="s">
        <v>289</v>
      </c>
      <c r="C191" s="16" t="s">
        <v>94</v>
      </c>
      <c r="D191" s="195" t="s">
        <v>290</v>
      </c>
      <c r="E191" s="23">
        <v>29676751</v>
      </c>
      <c r="F191" s="28">
        <v>-0.16828000000000001</v>
      </c>
      <c r="G191" s="28">
        <v>1.26351E-2</v>
      </c>
      <c r="H191" s="18">
        <v>1.8074379999999999E-40</v>
      </c>
      <c r="I191" s="18">
        <v>9.5370990000000005E-5</v>
      </c>
      <c r="J191" s="16">
        <v>20</v>
      </c>
      <c r="K191" s="195" t="s">
        <v>284</v>
      </c>
      <c r="L191" s="16" t="s">
        <v>58</v>
      </c>
      <c r="M191" s="16" t="s">
        <v>59</v>
      </c>
      <c r="N191" s="28">
        <v>-0.19903499999999999</v>
      </c>
      <c r="O191" s="28">
        <v>6.25152E-3</v>
      </c>
      <c r="P191" s="18">
        <v>1.9434099999999999E-222</v>
      </c>
      <c r="Q191" s="28">
        <v>1.18276</v>
      </c>
      <c r="R191" s="28">
        <v>8.0662300000000006E-2</v>
      </c>
      <c r="S191" s="36">
        <v>1.1106910000000001E-48</v>
      </c>
    </row>
    <row r="192" spans="1:19" ht="20" customHeight="1">
      <c r="A192" s="195">
        <v>6</v>
      </c>
      <c r="B192" s="243" t="s">
        <v>289</v>
      </c>
      <c r="C192" s="16" t="s">
        <v>206</v>
      </c>
      <c r="D192" s="195" t="s">
        <v>290</v>
      </c>
      <c r="E192" s="23">
        <v>29676751</v>
      </c>
      <c r="F192" s="28">
        <v>-0.13664499999999999</v>
      </c>
      <c r="G192" s="28">
        <v>9.9899700000000008E-3</v>
      </c>
      <c r="H192" s="18">
        <v>1.3691689999999999E-42</v>
      </c>
      <c r="I192" s="18">
        <v>1.7075890000000001E-7</v>
      </c>
      <c r="J192" s="16">
        <v>20</v>
      </c>
      <c r="K192" s="195" t="s">
        <v>284</v>
      </c>
      <c r="L192" s="16" t="s">
        <v>58</v>
      </c>
      <c r="M192" s="16" t="s">
        <v>59</v>
      </c>
      <c r="N192" s="28">
        <v>-0.19903499999999999</v>
      </c>
      <c r="O192" s="28">
        <v>6.25152E-3</v>
      </c>
      <c r="P192" s="18">
        <v>1.9434099999999999E-222</v>
      </c>
      <c r="Q192" s="28">
        <v>1.45658</v>
      </c>
      <c r="R192" s="28">
        <v>9.6160099999999998E-2</v>
      </c>
      <c r="S192" s="36">
        <v>7.8775339999999997E-52</v>
      </c>
    </row>
    <row r="193" spans="1:19" ht="20" customHeight="1">
      <c r="A193" s="195">
        <v>6</v>
      </c>
      <c r="B193" s="243" t="s">
        <v>289</v>
      </c>
      <c r="C193" s="16" t="s">
        <v>207</v>
      </c>
      <c r="D193" s="195" t="s">
        <v>290</v>
      </c>
      <c r="E193" s="23">
        <v>29676751</v>
      </c>
      <c r="F193" s="28">
        <v>-0.15748100000000001</v>
      </c>
      <c r="G193" s="28">
        <v>8.5049600000000006E-3</v>
      </c>
      <c r="H193" s="18">
        <v>1.525296E-76</v>
      </c>
      <c r="I193" s="18">
        <v>4.693953E-10</v>
      </c>
      <c r="J193" s="16">
        <v>20</v>
      </c>
      <c r="K193" s="195" t="s">
        <v>284</v>
      </c>
      <c r="L193" s="16" t="s">
        <v>58</v>
      </c>
      <c r="M193" s="16" t="s">
        <v>59</v>
      </c>
      <c r="N193" s="28">
        <v>-0.19903499999999999</v>
      </c>
      <c r="O193" s="28">
        <v>6.25152E-3</v>
      </c>
      <c r="P193" s="18">
        <v>1.9434099999999999E-222</v>
      </c>
      <c r="Q193" s="28">
        <v>1.26387</v>
      </c>
      <c r="R193" s="28">
        <v>5.5526300000000001E-2</v>
      </c>
      <c r="S193" s="36">
        <v>1.100759E-114</v>
      </c>
    </row>
    <row r="194" spans="1:19" ht="20" customHeight="1">
      <c r="A194" s="195">
        <v>6</v>
      </c>
      <c r="B194" s="243" t="s">
        <v>289</v>
      </c>
      <c r="C194" s="16" t="s">
        <v>208</v>
      </c>
      <c r="D194" s="195" t="s">
        <v>290</v>
      </c>
      <c r="E194" s="23">
        <v>29676751</v>
      </c>
      <c r="F194" s="28">
        <v>-0.16203699999999999</v>
      </c>
      <c r="G194" s="28">
        <v>8.1253200000000001E-3</v>
      </c>
      <c r="H194" s="18">
        <v>1.7508619999999999E-88</v>
      </c>
      <c r="I194" s="18">
        <v>1.028135E-10</v>
      </c>
      <c r="J194" s="16">
        <v>20</v>
      </c>
      <c r="K194" s="195" t="s">
        <v>284</v>
      </c>
      <c r="L194" s="16" t="s">
        <v>58</v>
      </c>
      <c r="M194" s="16" t="s">
        <v>59</v>
      </c>
      <c r="N194" s="28">
        <v>-0.19903499999999999</v>
      </c>
      <c r="O194" s="28">
        <v>6.25152E-3</v>
      </c>
      <c r="P194" s="18">
        <v>1.9434099999999999E-222</v>
      </c>
      <c r="Q194" s="28">
        <v>1.2283299999999999</v>
      </c>
      <c r="R194" s="28">
        <v>4.8014500000000002E-2</v>
      </c>
      <c r="S194" s="36">
        <v>2.3908990000000001E-144</v>
      </c>
    </row>
    <row r="195" spans="1:19" ht="20" customHeight="1">
      <c r="A195" s="195">
        <v>6</v>
      </c>
      <c r="B195" s="243" t="s">
        <v>289</v>
      </c>
      <c r="C195" s="16" t="s">
        <v>209</v>
      </c>
      <c r="D195" s="195" t="s">
        <v>290</v>
      </c>
      <c r="E195" s="23">
        <v>29676751</v>
      </c>
      <c r="F195" s="28">
        <v>-0.16242100000000001</v>
      </c>
      <c r="G195" s="28">
        <v>1.455E-2</v>
      </c>
      <c r="H195" s="18">
        <v>6.1911150000000003E-29</v>
      </c>
      <c r="I195" s="18">
        <v>1.032041E-3</v>
      </c>
      <c r="J195" s="16">
        <v>20</v>
      </c>
      <c r="K195" s="195" t="s">
        <v>291</v>
      </c>
      <c r="L195" s="16" t="s">
        <v>59</v>
      </c>
      <c r="M195" s="16" t="s">
        <v>58</v>
      </c>
      <c r="N195" s="28">
        <v>-0.17910300000000001</v>
      </c>
      <c r="O195" s="28">
        <v>5.89486E-3</v>
      </c>
      <c r="P195" s="18">
        <v>9.22073E-203</v>
      </c>
      <c r="Q195" s="28">
        <v>1.1027100000000001</v>
      </c>
      <c r="R195" s="28">
        <v>9.1874200000000003E-2</v>
      </c>
      <c r="S195" s="36">
        <v>3.4518769999999999E-33</v>
      </c>
    </row>
    <row r="196" spans="1:19" ht="20" customHeight="1">
      <c r="A196" s="195">
        <v>6</v>
      </c>
      <c r="B196" s="243" t="s">
        <v>289</v>
      </c>
      <c r="C196" s="16" t="s">
        <v>161</v>
      </c>
      <c r="D196" s="195" t="s">
        <v>290</v>
      </c>
      <c r="E196" s="23">
        <v>29676751</v>
      </c>
      <c r="F196" s="28">
        <v>-0.1459</v>
      </c>
      <c r="G196" s="28">
        <v>1.04063E-2</v>
      </c>
      <c r="H196" s="18">
        <v>1.1691630000000001E-44</v>
      </c>
      <c r="I196" s="18">
        <v>3.235542E-5</v>
      </c>
      <c r="J196" s="16">
        <v>20</v>
      </c>
      <c r="K196" s="195" t="s">
        <v>291</v>
      </c>
      <c r="L196" s="16" t="s">
        <v>59</v>
      </c>
      <c r="M196" s="16" t="s">
        <v>58</v>
      </c>
      <c r="N196" s="28">
        <v>-0.17910300000000001</v>
      </c>
      <c r="O196" s="28">
        <v>5.89486E-3</v>
      </c>
      <c r="P196" s="18">
        <v>9.22073E-203</v>
      </c>
      <c r="Q196" s="28">
        <v>1.2275700000000001</v>
      </c>
      <c r="R196" s="28">
        <v>7.7676300000000004E-2</v>
      </c>
      <c r="S196" s="36">
        <v>2.9350700000000002E-56</v>
      </c>
    </row>
    <row r="197" spans="1:19" ht="20" customHeight="1">
      <c r="A197" s="195">
        <v>6</v>
      </c>
      <c r="B197" s="243" t="s">
        <v>289</v>
      </c>
      <c r="C197" s="16" t="s">
        <v>210</v>
      </c>
      <c r="D197" s="195" t="s">
        <v>290</v>
      </c>
      <c r="E197" s="23">
        <v>29676751</v>
      </c>
      <c r="F197" s="28">
        <v>-0.155805</v>
      </c>
      <c r="G197" s="28">
        <v>1.06097E-2</v>
      </c>
      <c r="H197" s="18">
        <v>8.0254929999999998E-49</v>
      </c>
      <c r="I197" s="18">
        <v>1.8828080000000001E-8</v>
      </c>
      <c r="J197" s="16">
        <v>20</v>
      </c>
      <c r="K197" s="195" t="s">
        <v>284</v>
      </c>
      <c r="L197" s="16" t="s">
        <v>58</v>
      </c>
      <c r="M197" s="16" t="s">
        <v>59</v>
      </c>
      <c r="N197" s="28">
        <v>-0.19903499999999999</v>
      </c>
      <c r="O197" s="28">
        <v>6.25152E-3</v>
      </c>
      <c r="P197" s="18">
        <v>1.9434099999999999E-222</v>
      </c>
      <c r="Q197" s="28">
        <v>1.27746</v>
      </c>
      <c r="R197" s="28">
        <v>7.7183600000000005E-2</v>
      </c>
      <c r="S197" s="36">
        <v>1.5768469999999999E-61</v>
      </c>
    </row>
    <row r="198" spans="1:19" ht="20" customHeight="1">
      <c r="A198" s="195">
        <v>6</v>
      </c>
      <c r="B198" s="243" t="s">
        <v>289</v>
      </c>
      <c r="C198" s="16" t="s">
        <v>211</v>
      </c>
      <c r="D198" s="195" t="s">
        <v>290</v>
      </c>
      <c r="E198" s="23">
        <v>29676751</v>
      </c>
      <c r="F198" s="28">
        <v>0.247221</v>
      </c>
      <c r="G198" s="28">
        <v>2.8742E-2</v>
      </c>
      <c r="H198" s="18">
        <v>7.8769289999999998E-18</v>
      </c>
      <c r="I198" s="18">
        <v>6.0042779999999996E-11</v>
      </c>
      <c r="J198" s="16">
        <v>20</v>
      </c>
      <c r="K198" s="195" t="s">
        <v>294</v>
      </c>
      <c r="L198" s="16" t="s">
        <v>59</v>
      </c>
      <c r="M198" s="16" t="s">
        <v>58</v>
      </c>
      <c r="N198" s="28">
        <v>0.14668999999999999</v>
      </c>
      <c r="O198" s="28">
        <v>6.7144700000000002E-3</v>
      </c>
      <c r="P198" s="18">
        <v>8.3386700000000002E-106</v>
      </c>
      <c r="Q198" s="28">
        <v>0.59335599999999999</v>
      </c>
      <c r="R198" s="28">
        <v>6.3412300000000005E-2</v>
      </c>
      <c r="S198" s="36">
        <v>8.1947500000000005E-21</v>
      </c>
    </row>
    <row r="199" spans="1:19" ht="20" customHeight="1">
      <c r="A199" s="195">
        <v>6</v>
      </c>
      <c r="B199" s="243" t="s">
        <v>289</v>
      </c>
      <c r="C199" s="16" t="s">
        <v>213</v>
      </c>
      <c r="D199" s="195" t="s">
        <v>290</v>
      </c>
      <c r="E199" s="23">
        <v>29676751</v>
      </c>
      <c r="F199" s="28">
        <v>-0.16511500000000001</v>
      </c>
      <c r="G199" s="28">
        <v>8.6471699999999992E-3</v>
      </c>
      <c r="H199" s="18">
        <v>2.7936759999999998E-81</v>
      </c>
      <c r="I199" s="18">
        <v>5.0131579999999999E-10</v>
      </c>
      <c r="J199" s="16">
        <v>20</v>
      </c>
      <c r="K199" s="195" t="s">
        <v>284</v>
      </c>
      <c r="L199" s="16" t="s">
        <v>58</v>
      </c>
      <c r="M199" s="16" t="s">
        <v>59</v>
      </c>
      <c r="N199" s="28">
        <v>-0.19903499999999999</v>
      </c>
      <c r="O199" s="28">
        <v>6.25152E-3</v>
      </c>
      <c r="P199" s="18">
        <v>1.9434099999999999E-222</v>
      </c>
      <c r="Q199" s="28">
        <v>1.20543</v>
      </c>
      <c r="R199" s="28">
        <v>5.05151E-2</v>
      </c>
      <c r="S199" s="36">
        <v>7.4615419999999999E-126</v>
      </c>
    </row>
    <row r="200" spans="1:19" ht="20" customHeight="1">
      <c r="A200" s="195">
        <v>6</v>
      </c>
      <c r="B200" s="243" t="s">
        <v>289</v>
      </c>
      <c r="C200" s="16" t="s">
        <v>215</v>
      </c>
      <c r="D200" s="195" t="s">
        <v>290</v>
      </c>
      <c r="E200" s="23">
        <v>29676751</v>
      </c>
      <c r="F200" s="28">
        <v>-0.19967399999999999</v>
      </c>
      <c r="G200" s="28">
        <v>2.55453E-2</v>
      </c>
      <c r="H200" s="18">
        <v>5.4336290000000001E-15</v>
      </c>
      <c r="I200" s="18">
        <v>6.5123510000000004E-3</v>
      </c>
      <c r="J200" s="16">
        <v>20</v>
      </c>
      <c r="K200" s="195" t="s">
        <v>284</v>
      </c>
      <c r="L200" s="16" t="s">
        <v>58</v>
      </c>
      <c r="M200" s="16" t="s">
        <v>59</v>
      </c>
      <c r="N200" s="28">
        <v>-0.19903499999999999</v>
      </c>
      <c r="O200" s="28">
        <v>6.25152E-3</v>
      </c>
      <c r="P200" s="18">
        <v>1.9434099999999999E-222</v>
      </c>
      <c r="Q200" s="28">
        <v>0.99680100000000005</v>
      </c>
      <c r="R200" s="28">
        <v>0.123623</v>
      </c>
      <c r="S200" s="36">
        <v>7.4309029999999996E-16</v>
      </c>
    </row>
    <row r="201" spans="1:19" ht="20" customHeight="1">
      <c r="A201" s="195">
        <v>6</v>
      </c>
      <c r="B201" s="243" t="s">
        <v>289</v>
      </c>
      <c r="C201" s="16" t="s">
        <v>216</v>
      </c>
      <c r="D201" s="195" t="s">
        <v>290</v>
      </c>
      <c r="E201" s="23">
        <v>29676751</v>
      </c>
      <c r="F201" s="28">
        <v>-0.16761499999999999</v>
      </c>
      <c r="G201" s="28">
        <v>1.58499E-2</v>
      </c>
      <c r="H201" s="18">
        <v>3.8838230000000003E-26</v>
      </c>
      <c r="I201" s="18">
        <v>1.438229E-4</v>
      </c>
      <c r="J201" s="16">
        <v>20</v>
      </c>
      <c r="K201" s="195" t="s">
        <v>284</v>
      </c>
      <c r="L201" s="16" t="s">
        <v>58</v>
      </c>
      <c r="M201" s="16" t="s">
        <v>59</v>
      </c>
      <c r="N201" s="28">
        <v>-0.19903499999999999</v>
      </c>
      <c r="O201" s="28">
        <v>6.25152E-3</v>
      </c>
      <c r="P201" s="18">
        <v>1.9434099999999999E-222</v>
      </c>
      <c r="Q201" s="28">
        <v>1.1874499999999999</v>
      </c>
      <c r="R201" s="28">
        <v>0.10591100000000001</v>
      </c>
      <c r="S201" s="36">
        <v>3.5705509999999999E-29</v>
      </c>
    </row>
    <row r="202" spans="1:19" ht="20" customHeight="1">
      <c r="A202" s="195">
        <v>6</v>
      </c>
      <c r="B202" s="243" t="s">
        <v>289</v>
      </c>
      <c r="C202" s="16" t="s">
        <v>163</v>
      </c>
      <c r="D202" s="195" t="s">
        <v>290</v>
      </c>
      <c r="E202" s="23">
        <v>29676751</v>
      </c>
      <c r="F202" s="28">
        <v>-0.15085299999999999</v>
      </c>
      <c r="G202" s="28">
        <v>6.3515899999999998E-3</v>
      </c>
      <c r="H202" s="18">
        <v>1.0883010000000001E-124</v>
      </c>
      <c r="I202" s="18">
        <v>1.8876340000000001E-11</v>
      </c>
      <c r="J202" s="16">
        <v>20</v>
      </c>
      <c r="K202" s="195" t="s">
        <v>291</v>
      </c>
      <c r="L202" s="16" t="s">
        <v>59</v>
      </c>
      <c r="M202" s="16" t="s">
        <v>58</v>
      </c>
      <c r="N202" s="28">
        <v>-0.17910300000000001</v>
      </c>
      <c r="O202" s="28">
        <v>5.89486E-3</v>
      </c>
      <c r="P202" s="18">
        <v>9.22073E-203</v>
      </c>
      <c r="Q202" s="28">
        <v>1.18727</v>
      </c>
      <c r="R202" s="28">
        <v>3.1175999999999999E-2</v>
      </c>
      <c r="S202" s="36">
        <v>0</v>
      </c>
    </row>
    <row r="203" spans="1:19" ht="20" customHeight="1">
      <c r="A203" s="195">
        <v>6</v>
      </c>
      <c r="B203" s="243" t="s">
        <v>295</v>
      </c>
      <c r="C203" s="16" t="s">
        <v>166</v>
      </c>
      <c r="D203" s="195" t="s">
        <v>296</v>
      </c>
      <c r="E203" s="23">
        <v>29730652</v>
      </c>
      <c r="F203" s="28">
        <v>0.11971999999999999</v>
      </c>
      <c r="G203" s="28">
        <v>2.46339E-2</v>
      </c>
      <c r="H203" s="18">
        <v>1.1740140000000001E-6</v>
      </c>
      <c r="I203" s="18">
        <v>2.9574959999999999E-8</v>
      </c>
      <c r="J203" s="16">
        <v>20</v>
      </c>
      <c r="K203" s="195" t="s">
        <v>297</v>
      </c>
      <c r="L203" s="16" t="s">
        <v>58</v>
      </c>
      <c r="M203" s="16" t="s">
        <v>60</v>
      </c>
      <c r="N203" s="28">
        <v>4.6888199999999998E-2</v>
      </c>
      <c r="O203" s="28">
        <v>8.6390300000000007E-3</v>
      </c>
      <c r="P203" s="18">
        <v>5.7152799999999998E-8</v>
      </c>
      <c r="Q203" s="28">
        <v>0.39164900000000002</v>
      </c>
      <c r="R203" s="28">
        <v>3.5876100000000001E-2</v>
      </c>
      <c r="S203" s="36">
        <v>9.5916839999999999E-28</v>
      </c>
    </row>
    <row r="204" spans="1:19" ht="20" customHeight="1">
      <c r="A204" s="195">
        <v>6</v>
      </c>
      <c r="B204" s="243" t="s">
        <v>295</v>
      </c>
      <c r="C204" s="16" t="s">
        <v>153</v>
      </c>
      <c r="D204" s="195" t="s">
        <v>296</v>
      </c>
      <c r="E204" s="23">
        <v>29730652</v>
      </c>
      <c r="F204" s="28">
        <v>-0.30850899999999998</v>
      </c>
      <c r="G204" s="28">
        <v>5.41301E-2</v>
      </c>
      <c r="H204" s="18">
        <v>1.20232E-8</v>
      </c>
      <c r="I204" s="18">
        <v>3.5530109999999999E-10</v>
      </c>
      <c r="J204" s="16">
        <v>20</v>
      </c>
      <c r="K204" s="195" t="s">
        <v>298</v>
      </c>
      <c r="L204" s="16" t="s">
        <v>58</v>
      </c>
      <c r="M204" s="16" t="s">
        <v>59</v>
      </c>
      <c r="N204" s="28">
        <v>0.12975200000000001</v>
      </c>
      <c r="O204" s="28">
        <v>5.4189499999999996E-3</v>
      </c>
      <c r="P204" s="18">
        <v>1.0649000000000001E-126</v>
      </c>
      <c r="Q204" s="28">
        <v>-0.42057800000000001</v>
      </c>
      <c r="R204" s="28">
        <v>7.16725E-2</v>
      </c>
      <c r="S204" s="36">
        <v>4.4093339999999997E-9</v>
      </c>
    </row>
    <row r="205" spans="1:19" ht="20" customHeight="1">
      <c r="A205" s="195">
        <v>6</v>
      </c>
      <c r="B205" s="243" t="s">
        <v>295</v>
      </c>
      <c r="C205" s="16" t="s">
        <v>172</v>
      </c>
      <c r="D205" s="195" t="s">
        <v>296</v>
      </c>
      <c r="E205" s="23">
        <v>29730652</v>
      </c>
      <c r="F205" s="28">
        <v>4.0010400000000002E-2</v>
      </c>
      <c r="G205" s="28">
        <v>2.3048200000000001E-2</v>
      </c>
      <c r="H205" s="18">
        <v>8.2572999999999994E-2</v>
      </c>
      <c r="I205" s="18">
        <v>5.754986E-5</v>
      </c>
      <c r="J205" s="16">
        <v>20</v>
      </c>
      <c r="K205" s="195" t="s">
        <v>299</v>
      </c>
      <c r="L205" s="16" t="s">
        <v>61</v>
      </c>
      <c r="M205" s="16" t="s">
        <v>58</v>
      </c>
      <c r="N205" s="28">
        <v>1.57343E-2</v>
      </c>
      <c r="O205" s="28">
        <v>8.7008799999999994E-3</v>
      </c>
      <c r="P205" s="18">
        <v>7.0550600000000005E-2</v>
      </c>
      <c r="Q205" s="28">
        <v>0.39325500000000002</v>
      </c>
      <c r="R205" s="28">
        <v>6.3462299999999999E-2</v>
      </c>
      <c r="S205" s="36">
        <v>5.766887E-10</v>
      </c>
    </row>
    <row r="206" spans="1:19" ht="20" customHeight="1">
      <c r="A206" s="195">
        <v>6</v>
      </c>
      <c r="B206" s="243" t="s">
        <v>295</v>
      </c>
      <c r="C206" s="16" t="s">
        <v>174</v>
      </c>
      <c r="D206" s="195" t="s">
        <v>296</v>
      </c>
      <c r="E206" s="23">
        <v>29730652</v>
      </c>
      <c r="F206" s="28">
        <v>0.17044500000000001</v>
      </c>
      <c r="G206" s="28">
        <v>3.8070199999999998E-2</v>
      </c>
      <c r="H206" s="18">
        <v>7.5656309999999998E-6</v>
      </c>
      <c r="I206" s="18">
        <v>2.4370700000000001E-8</v>
      </c>
      <c r="J206" s="16">
        <v>20</v>
      </c>
      <c r="K206" s="195" t="s">
        <v>297</v>
      </c>
      <c r="L206" s="16" t="s">
        <v>58</v>
      </c>
      <c r="M206" s="16" t="s">
        <v>60</v>
      </c>
      <c r="N206" s="28">
        <v>4.6888199999999998E-2</v>
      </c>
      <c r="O206" s="28">
        <v>8.6390300000000007E-3</v>
      </c>
      <c r="P206" s="18">
        <v>5.7152799999999998E-8</v>
      </c>
      <c r="Q206" s="28">
        <v>0.27509299999999998</v>
      </c>
      <c r="R206" s="28">
        <v>3.4733300000000002E-2</v>
      </c>
      <c r="S206" s="36">
        <v>2.3720199999999998E-15</v>
      </c>
    </row>
    <row r="207" spans="1:19" ht="20" customHeight="1">
      <c r="A207" s="195">
        <v>6</v>
      </c>
      <c r="B207" s="243" t="s">
        <v>295</v>
      </c>
      <c r="C207" s="16" t="s">
        <v>179</v>
      </c>
      <c r="D207" s="195" t="s">
        <v>296</v>
      </c>
      <c r="E207" s="23">
        <v>29730652</v>
      </c>
      <c r="F207" s="28">
        <v>4.3397199999999997E-2</v>
      </c>
      <c r="G207" s="28">
        <v>9.9784100000000001E-3</v>
      </c>
      <c r="H207" s="18">
        <v>1.3669170000000001E-5</v>
      </c>
      <c r="I207" s="18">
        <v>3.4397049999999998E-14</v>
      </c>
      <c r="J207" s="16">
        <v>20</v>
      </c>
      <c r="K207" s="195" t="s">
        <v>300</v>
      </c>
      <c r="L207" s="16" t="s">
        <v>60</v>
      </c>
      <c r="M207" s="16" t="s">
        <v>61</v>
      </c>
      <c r="N207" s="28">
        <v>2.9591300000000001E-2</v>
      </c>
      <c r="O207" s="28">
        <v>5.8275899999999997E-3</v>
      </c>
      <c r="P207" s="18">
        <v>3.8184999999999999E-7</v>
      </c>
      <c r="Q207" s="28">
        <v>0.681871</v>
      </c>
      <c r="R207" s="28">
        <v>8.0924700000000002E-2</v>
      </c>
      <c r="S207" s="36">
        <v>3.577082E-17</v>
      </c>
    </row>
    <row r="208" spans="1:19" ht="20" customHeight="1">
      <c r="A208" s="195">
        <v>6</v>
      </c>
      <c r="B208" s="243" t="s">
        <v>295</v>
      </c>
      <c r="C208" s="16" t="s">
        <v>180</v>
      </c>
      <c r="D208" s="195" t="s">
        <v>296</v>
      </c>
      <c r="E208" s="23">
        <v>29730652</v>
      </c>
      <c r="F208" s="28">
        <v>2.4955100000000001E-2</v>
      </c>
      <c r="G208" s="28">
        <v>8.2701800000000002E-3</v>
      </c>
      <c r="H208" s="18">
        <v>2.5489100000000002E-3</v>
      </c>
      <c r="I208" s="18">
        <v>2.8480150000000002E-18</v>
      </c>
      <c r="J208" s="16">
        <v>20</v>
      </c>
      <c r="K208" s="195" t="s">
        <v>301</v>
      </c>
      <c r="L208" s="16" t="s">
        <v>60</v>
      </c>
      <c r="M208" s="16" t="s">
        <v>61</v>
      </c>
      <c r="N208" s="28">
        <v>1.8321400000000002E-2</v>
      </c>
      <c r="O208" s="28">
        <v>5.7986599999999998E-3</v>
      </c>
      <c r="P208" s="18">
        <v>1.57989E-3</v>
      </c>
      <c r="Q208" s="28">
        <v>0.73417600000000005</v>
      </c>
      <c r="R208" s="28">
        <v>7.2150900000000004E-2</v>
      </c>
      <c r="S208" s="36">
        <v>2.5490709999999999E-24</v>
      </c>
    </row>
    <row r="209" spans="1:19" ht="20" customHeight="1">
      <c r="A209" s="79">
        <v>6</v>
      </c>
      <c r="B209" s="314" t="s">
        <v>295</v>
      </c>
      <c r="C209" s="217" t="s">
        <v>185</v>
      </c>
      <c r="D209" s="79" t="s">
        <v>296</v>
      </c>
      <c r="E209" s="81">
        <v>29730652</v>
      </c>
      <c r="F209" s="95">
        <v>-0.489653</v>
      </c>
      <c r="G209" s="95">
        <v>8.5032300000000005E-2</v>
      </c>
      <c r="H209" s="353">
        <v>8.4896260000000001E-9</v>
      </c>
      <c r="I209" s="95">
        <v>3.9543200000000001E-2</v>
      </c>
      <c r="J209" s="217">
        <v>20</v>
      </c>
      <c r="K209" s="79" t="s">
        <v>302</v>
      </c>
      <c r="L209" s="217" t="s">
        <v>60</v>
      </c>
      <c r="M209" s="217" t="s">
        <v>58</v>
      </c>
      <c r="N209" s="95">
        <v>0.153805</v>
      </c>
      <c r="O209" s="95">
        <v>7.4006699999999998E-3</v>
      </c>
      <c r="P209" s="353">
        <v>6.22299E-96</v>
      </c>
      <c r="Q209" s="95">
        <v>-0.31411</v>
      </c>
      <c r="R209" s="95">
        <v>5.2412100000000003E-2</v>
      </c>
      <c r="S209" s="333">
        <v>2.0589669999999998E-9</v>
      </c>
    </row>
    <row r="210" spans="1:19" ht="20" customHeight="1">
      <c r="A210" s="195">
        <v>6</v>
      </c>
      <c r="B210" s="243" t="s">
        <v>295</v>
      </c>
      <c r="C210" s="16" t="s">
        <v>155</v>
      </c>
      <c r="D210" s="195" t="s">
        <v>296</v>
      </c>
      <c r="E210" s="23">
        <v>29730652</v>
      </c>
      <c r="F210" s="28">
        <v>0.137068</v>
      </c>
      <c r="G210" s="28">
        <v>3.1600900000000001E-2</v>
      </c>
      <c r="H210" s="18">
        <v>1.4413750000000001E-5</v>
      </c>
      <c r="I210" s="18">
        <v>2.0108780000000002E-5</v>
      </c>
      <c r="J210" s="16">
        <v>20</v>
      </c>
      <c r="K210" s="195" t="s">
        <v>297</v>
      </c>
      <c r="L210" s="16" t="s">
        <v>58</v>
      </c>
      <c r="M210" s="16" t="s">
        <v>60</v>
      </c>
      <c r="N210" s="28">
        <v>4.6888199999999998E-2</v>
      </c>
      <c r="O210" s="28">
        <v>8.6390300000000007E-3</v>
      </c>
      <c r="P210" s="18">
        <v>5.7152799999999998E-8</v>
      </c>
      <c r="Q210" s="28">
        <v>0.34208100000000002</v>
      </c>
      <c r="R210" s="28">
        <v>4.7407499999999998E-2</v>
      </c>
      <c r="S210" s="36">
        <v>5.3636710000000001E-13</v>
      </c>
    </row>
    <row r="211" spans="1:19" ht="20" customHeight="1">
      <c r="A211" s="195">
        <v>6</v>
      </c>
      <c r="B211" s="243" t="s">
        <v>295</v>
      </c>
      <c r="C211" s="16" t="s">
        <v>189</v>
      </c>
      <c r="D211" s="195" t="s">
        <v>296</v>
      </c>
      <c r="E211" s="23">
        <v>29730652</v>
      </c>
      <c r="F211" s="28">
        <v>-0.144674</v>
      </c>
      <c r="G211" s="28">
        <v>9.7739699999999999E-3</v>
      </c>
      <c r="H211" s="18">
        <v>1.422002E-49</v>
      </c>
      <c r="I211" s="18">
        <v>4.5022419999999999E-39</v>
      </c>
      <c r="J211" s="16">
        <v>20</v>
      </c>
      <c r="K211" s="195" t="s">
        <v>303</v>
      </c>
      <c r="L211" s="16" t="s">
        <v>60</v>
      </c>
      <c r="M211" s="16" t="s">
        <v>61</v>
      </c>
      <c r="N211" s="28">
        <v>0.117963</v>
      </c>
      <c r="O211" s="28">
        <v>5.42823E-3</v>
      </c>
      <c r="P211" s="18">
        <v>1.0372400000000001E-104</v>
      </c>
      <c r="Q211" s="28">
        <v>-0.81537000000000004</v>
      </c>
      <c r="R211" s="28">
        <v>4.0331100000000002E-2</v>
      </c>
      <c r="S211" s="36">
        <v>6.9479709999999997E-91</v>
      </c>
    </row>
    <row r="212" spans="1:19" ht="20" customHeight="1">
      <c r="A212" s="195">
        <v>6</v>
      </c>
      <c r="B212" s="243" t="s">
        <v>295</v>
      </c>
      <c r="C212" s="16" t="s">
        <v>190</v>
      </c>
      <c r="D212" s="195" t="s">
        <v>296</v>
      </c>
      <c r="E212" s="23">
        <v>29730652</v>
      </c>
      <c r="F212" s="28">
        <v>-0.35847400000000001</v>
      </c>
      <c r="G212" s="28">
        <v>5.6193199999999999E-2</v>
      </c>
      <c r="H212" s="18">
        <v>1.7788519999999999E-10</v>
      </c>
      <c r="I212" s="18">
        <v>2.4093209999999998E-12</v>
      </c>
      <c r="J212" s="16">
        <v>20</v>
      </c>
      <c r="K212" s="195" t="s">
        <v>304</v>
      </c>
      <c r="L212" s="16" t="s">
        <v>60</v>
      </c>
      <c r="M212" s="16" t="s">
        <v>61</v>
      </c>
      <c r="N212" s="28">
        <v>0.11119800000000001</v>
      </c>
      <c r="O212" s="28">
        <v>5.4601099999999998E-3</v>
      </c>
      <c r="P212" s="18">
        <v>3.38753E-92</v>
      </c>
      <c r="Q212" s="28">
        <v>-0.31019799999999997</v>
      </c>
      <c r="R212" s="28">
        <v>4.6178499999999997E-2</v>
      </c>
      <c r="S212" s="36">
        <v>1.8503080000000002E-11</v>
      </c>
    </row>
    <row r="213" spans="1:19" ht="20" customHeight="1">
      <c r="A213" s="195">
        <v>6</v>
      </c>
      <c r="B213" s="243" t="s">
        <v>295</v>
      </c>
      <c r="C213" s="16" t="s">
        <v>192</v>
      </c>
      <c r="D213" s="195" t="s">
        <v>296</v>
      </c>
      <c r="E213" s="23">
        <v>29730652</v>
      </c>
      <c r="F213" s="28">
        <v>-0.37862699999999999</v>
      </c>
      <c r="G213" s="28">
        <v>4.26297E-2</v>
      </c>
      <c r="H213" s="18">
        <v>6.5814469999999999E-19</v>
      </c>
      <c r="I213" s="18">
        <v>1.0111229999999999E-20</v>
      </c>
      <c r="J213" s="16">
        <v>20</v>
      </c>
      <c r="K213" s="195" t="s">
        <v>303</v>
      </c>
      <c r="L213" s="16" t="s">
        <v>60</v>
      </c>
      <c r="M213" s="16" t="s">
        <v>61</v>
      </c>
      <c r="N213" s="28">
        <v>0.117963</v>
      </c>
      <c r="O213" s="28">
        <v>5.42823E-3</v>
      </c>
      <c r="P213" s="18">
        <v>1.0372400000000001E-104</v>
      </c>
      <c r="Q213" s="28">
        <v>-0.31155500000000003</v>
      </c>
      <c r="R213" s="28">
        <v>3.2014599999999997E-2</v>
      </c>
      <c r="S213" s="36">
        <v>2.209619E-22</v>
      </c>
    </row>
    <row r="214" spans="1:19" ht="20" customHeight="1">
      <c r="A214" s="195">
        <v>6</v>
      </c>
      <c r="B214" s="243" t="s">
        <v>295</v>
      </c>
      <c r="C214" s="16" t="s">
        <v>194</v>
      </c>
      <c r="D214" s="195" t="s">
        <v>296</v>
      </c>
      <c r="E214" s="23">
        <v>29730652</v>
      </c>
      <c r="F214" s="28">
        <v>0.137353</v>
      </c>
      <c r="G214" s="28">
        <v>3.2359400000000003E-2</v>
      </c>
      <c r="H214" s="18">
        <v>2.1896109999999999E-5</v>
      </c>
      <c r="I214" s="18">
        <v>1.6223169999999999E-7</v>
      </c>
      <c r="J214" s="16">
        <v>20</v>
      </c>
      <c r="K214" s="195" t="s">
        <v>297</v>
      </c>
      <c r="L214" s="16" t="s">
        <v>58</v>
      </c>
      <c r="M214" s="16" t="s">
        <v>60</v>
      </c>
      <c r="N214" s="28">
        <v>4.6888199999999998E-2</v>
      </c>
      <c r="O214" s="28">
        <v>8.6390300000000007E-3</v>
      </c>
      <c r="P214" s="18">
        <v>5.7152799999999998E-8</v>
      </c>
      <c r="Q214" s="28">
        <v>0.34136899999999998</v>
      </c>
      <c r="R214" s="28">
        <v>5.01203E-2</v>
      </c>
      <c r="S214" s="36">
        <v>9.6928980000000001E-12</v>
      </c>
    </row>
    <row r="215" spans="1:19" ht="20" customHeight="1">
      <c r="A215" s="195">
        <v>6</v>
      </c>
      <c r="B215" s="243" t="s">
        <v>295</v>
      </c>
      <c r="C215" s="16" t="s">
        <v>196</v>
      </c>
      <c r="D215" s="195" t="s">
        <v>296</v>
      </c>
      <c r="E215" s="23">
        <v>29730652</v>
      </c>
      <c r="F215" s="28">
        <v>-0.38794600000000001</v>
      </c>
      <c r="G215" s="28">
        <v>3.9608499999999998E-2</v>
      </c>
      <c r="H215" s="18">
        <v>1.1888020000000001E-22</v>
      </c>
      <c r="I215" s="18">
        <v>7.1079910000000006E-24</v>
      </c>
      <c r="J215" s="16">
        <v>20</v>
      </c>
      <c r="K215" s="195" t="s">
        <v>303</v>
      </c>
      <c r="L215" s="16" t="s">
        <v>60</v>
      </c>
      <c r="M215" s="16" t="s">
        <v>61</v>
      </c>
      <c r="N215" s="28">
        <v>0.117963</v>
      </c>
      <c r="O215" s="28">
        <v>5.42823E-3</v>
      </c>
      <c r="P215" s="18">
        <v>1.0372400000000001E-104</v>
      </c>
      <c r="Q215" s="28">
        <v>-0.30407099999999998</v>
      </c>
      <c r="R215" s="28">
        <v>2.7713100000000001E-2</v>
      </c>
      <c r="S215" s="36">
        <v>5.203594E-28</v>
      </c>
    </row>
    <row r="216" spans="1:19" ht="20" customHeight="1">
      <c r="A216" s="195">
        <v>6</v>
      </c>
      <c r="B216" s="243" t="s">
        <v>295</v>
      </c>
      <c r="C216" s="16" t="s">
        <v>197</v>
      </c>
      <c r="D216" s="195" t="s">
        <v>296</v>
      </c>
      <c r="E216" s="23">
        <v>29730652</v>
      </c>
      <c r="F216" s="28">
        <v>0.15876599999999999</v>
      </c>
      <c r="G216" s="28">
        <v>3.6734799999999998E-2</v>
      </c>
      <c r="H216" s="18">
        <v>1.546599E-5</v>
      </c>
      <c r="I216" s="18">
        <v>3.3339329999999998E-6</v>
      </c>
      <c r="J216" s="16">
        <v>20</v>
      </c>
      <c r="K216" s="195" t="s">
        <v>297</v>
      </c>
      <c r="L216" s="16" t="s">
        <v>58</v>
      </c>
      <c r="M216" s="16" t="s">
        <v>60</v>
      </c>
      <c r="N216" s="28">
        <v>4.6888199999999998E-2</v>
      </c>
      <c r="O216" s="28">
        <v>8.6390300000000007E-3</v>
      </c>
      <c r="P216" s="18">
        <v>5.7152799999999998E-8</v>
      </c>
      <c r="Q216" s="28">
        <v>0.29532900000000001</v>
      </c>
      <c r="R216" s="28">
        <v>4.1333799999999997E-2</v>
      </c>
      <c r="S216" s="36">
        <v>9.0008540000000003E-13</v>
      </c>
    </row>
    <row r="217" spans="1:19" ht="20" customHeight="1">
      <c r="A217" s="195">
        <v>6</v>
      </c>
      <c r="B217" s="243" t="s">
        <v>295</v>
      </c>
      <c r="C217" s="16" t="s">
        <v>198</v>
      </c>
      <c r="D217" s="195" t="s">
        <v>296</v>
      </c>
      <c r="E217" s="23">
        <v>29730652</v>
      </c>
      <c r="F217" s="28">
        <v>6.2768699999999997E-2</v>
      </c>
      <c r="G217" s="28">
        <v>3.6431699999999997E-2</v>
      </c>
      <c r="H217" s="18">
        <v>8.4903500000000007E-2</v>
      </c>
      <c r="I217" s="18">
        <v>2.0721930000000001E-5</v>
      </c>
      <c r="J217" s="16">
        <v>20</v>
      </c>
      <c r="K217" s="195" t="s">
        <v>299</v>
      </c>
      <c r="L217" s="16" t="s">
        <v>61</v>
      </c>
      <c r="M217" s="16" t="s">
        <v>58</v>
      </c>
      <c r="N217" s="28">
        <v>1.57343E-2</v>
      </c>
      <c r="O217" s="28">
        <v>8.7008799999999994E-3</v>
      </c>
      <c r="P217" s="18">
        <v>7.0550600000000005E-2</v>
      </c>
      <c r="Q217" s="28">
        <v>0.25067099999999998</v>
      </c>
      <c r="R217" s="28">
        <v>4.41929E-2</v>
      </c>
      <c r="S217" s="36">
        <v>1.4097099999999999E-8</v>
      </c>
    </row>
    <row r="218" spans="1:19" ht="20" customHeight="1">
      <c r="A218" s="195">
        <v>6</v>
      </c>
      <c r="B218" s="243" t="s">
        <v>295</v>
      </c>
      <c r="C218" s="16" t="s">
        <v>200</v>
      </c>
      <c r="D218" s="195" t="s">
        <v>296</v>
      </c>
      <c r="E218" s="23">
        <v>29730652</v>
      </c>
      <c r="F218" s="28">
        <v>-0.15713299999999999</v>
      </c>
      <c r="G218" s="28">
        <v>1.49274E-2</v>
      </c>
      <c r="H218" s="18">
        <v>6.5223890000000002E-26</v>
      </c>
      <c r="I218" s="18">
        <v>7.9470680000000001E-18</v>
      </c>
      <c r="J218" s="16">
        <v>20</v>
      </c>
      <c r="K218" s="195" t="s">
        <v>303</v>
      </c>
      <c r="L218" s="16" t="s">
        <v>60</v>
      </c>
      <c r="M218" s="16" t="s">
        <v>61</v>
      </c>
      <c r="N218" s="28">
        <v>0.117963</v>
      </c>
      <c r="O218" s="28">
        <v>5.42823E-3</v>
      </c>
      <c r="P218" s="18">
        <v>1.0372400000000001E-104</v>
      </c>
      <c r="Q218" s="28">
        <v>-0.75072000000000005</v>
      </c>
      <c r="R218" s="28">
        <v>6.2392000000000003E-2</v>
      </c>
      <c r="S218" s="36">
        <v>2.403448E-33</v>
      </c>
    </row>
    <row r="219" spans="1:19" ht="20" customHeight="1">
      <c r="A219" s="195">
        <v>6</v>
      </c>
      <c r="B219" s="243" t="s">
        <v>295</v>
      </c>
      <c r="C219" s="16" t="s">
        <v>157</v>
      </c>
      <c r="D219" s="195" t="s">
        <v>296</v>
      </c>
      <c r="E219" s="23">
        <v>29730652</v>
      </c>
      <c r="F219" s="28">
        <v>-0.97819900000000004</v>
      </c>
      <c r="G219" s="28">
        <v>0.14666199999999999</v>
      </c>
      <c r="H219" s="18">
        <v>2.5627770000000002E-11</v>
      </c>
      <c r="I219" s="18">
        <v>1.3792529999999999E-12</v>
      </c>
      <c r="J219" s="16">
        <v>20</v>
      </c>
      <c r="K219" s="195" t="s">
        <v>305</v>
      </c>
      <c r="L219" s="16" t="s">
        <v>58</v>
      </c>
      <c r="M219" s="16" t="s">
        <v>59</v>
      </c>
      <c r="N219" s="28">
        <v>0.139765</v>
      </c>
      <c r="O219" s="28">
        <v>5.3876599999999998E-3</v>
      </c>
      <c r="P219" s="18">
        <v>2.2548899999999999E-148</v>
      </c>
      <c r="Q219" s="28">
        <v>-0.14288000000000001</v>
      </c>
      <c r="R219" s="28">
        <v>2.0702000000000002E-2</v>
      </c>
      <c r="S219" s="36">
        <v>5.1369410000000003E-12</v>
      </c>
    </row>
    <row r="220" spans="1:19" ht="20" customHeight="1">
      <c r="A220" s="195">
        <v>6</v>
      </c>
      <c r="B220" s="243" t="s">
        <v>295</v>
      </c>
      <c r="C220" s="16" t="s">
        <v>203</v>
      </c>
      <c r="D220" s="195" t="s">
        <v>296</v>
      </c>
      <c r="E220" s="23">
        <v>29730652</v>
      </c>
      <c r="F220" s="28">
        <v>0.167016</v>
      </c>
      <c r="G220" s="28">
        <v>4.0299099999999997E-2</v>
      </c>
      <c r="H220" s="18">
        <v>3.4066580000000002E-5</v>
      </c>
      <c r="I220" s="18">
        <v>9.9823609999999991E-7</v>
      </c>
      <c r="J220" s="16">
        <v>20</v>
      </c>
      <c r="K220" s="195" t="s">
        <v>297</v>
      </c>
      <c r="L220" s="16" t="s">
        <v>58</v>
      </c>
      <c r="M220" s="16" t="s">
        <v>60</v>
      </c>
      <c r="N220" s="28">
        <v>4.6888199999999998E-2</v>
      </c>
      <c r="O220" s="28">
        <v>8.6390300000000007E-3</v>
      </c>
      <c r="P220" s="18">
        <v>5.7152799999999998E-8</v>
      </c>
      <c r="Q220" s="28">
        <v>0.28073999999999999</v>
      </c>
      <c r="R220" s="28">
        <v>4.37385E-2</v>
      </c>
      <c r="S220" s="36">
        <v>1.37531E-10</v>
      </c>
    </row>
    <row r="221" spans="1:19" ht="20" customHeight="1">
      <c r="A221" s="195">
        <v>6</v>
      </c>
      <c r="B221" s="243" t="s">
        <v>295</v>
      </c>
      <c r="C221" s="16" t="s">
        <v>159</v>
      </c>
      <c r="D221" s="195" t="s">
        <v>296</v>
      </c>
      <c r="E221" s="23">
        <v>29730652</v>
      </c>
      <c r="F221" s="28">
        <v>0.150533</v>
      </c>
      <c r="G221" s="28">
        <v>3.4475499999999999E-2</v>
      </c>
      <c r="H221" s="18">
        <v>1.2633389999999999E-5</v>
      </c>
      <c r="I221" s="18">
        <v>4.0240829999999998E-5</v>
      </c>
      <c r="J221" s="16">
        <v>20</v>
      </c>
      <c r="K221" s="195" t="s">
        <v>297</v>
      </c>
      <c r="L221" s="16" t="s">
        <v>58</v>
      </c>
      <c r="M221" s="16" t="s">
        <v>60</v>
      </c>
      <c r="N221" s="28">
        <v>4.6888199999999998E-2</v>
      </c>
      <c r="O221" s="28">
        <v>8.6390300000000007E-3</v>
      </c>
      <c r="P221" s="18">
        <v>5.7152799999999998E-8</v>
      </c>
      <c r="Q221" s="28">
        <v>0.31148199999999998</v>
      </c>
      <c r="R221" s="28">
        <v>4.2371600000000002E-2</v>
      </c>
      <c r="S221" s="36">
        <v>1.9642830000000001E-13</v>
      </c>
    </row>
    <row r="222" spans="1:19" ht="20" customHeight="1">
      <c r="A222" s="195">
        <v>6</v>
      </c>
      <c r="B222" s="243" t="s">
        <v>295</v>
      </c>
      <c r="C222" s="16" t="s">
        <v>204</v>
      </c>
      <c r="D222" s="195" t="s">
        <v>296</v>
      </c>
      <c r="E222" s="23">
        <v>29730652</v>
      </c>
      <c r="F222" s="28">
        <v>-0.36689500000000003</v>
      </c>
      <c r="G222" s="28">
        <v>6.7906300000000003E-2</v>
      </c>
      <c r="H222" s="18">
        <v>6.5549600000000006E-8</v>
      </c>
      <c r="I222" s="18">
        <v>5.6847880000000002E-8</v>
      </c>
      <c r="J222" s="16">
        <v>20</v>
      </c>
      <c r="K222" s="195" t="s">
        <v>303</v>
      </c>
      <c r="L222" s="16" t="s">
        <v>60</v>
      </c>
      <c r="M222" s="16" t="s">
        <v>61</v>
      </c>
      <c r="N222" s="28">
        <v>0.117963</v>
      </c>
      <c r="O222" s="28">
        <v>5.42823E-3</v>
      </c>
      <c r="P222" s="18">
        <v>1.0372400000000001E-104</v>
      </c>
      <c r="Q222" s="28">
        <v>-0.321517</v>
      </c>
      <c r="R222" s="28">
        <v>5.7639000000000003E-2</v>
      </c>
      <c r="S222" s="36">
        <v>2.4313929999999999E-8</v>
      </c>
    </row>
    <row r="223" spans="1:19" ht="20" customHeight="1">
      <c r="A223" s="195">
        <v>6</v>
      </c>
      <c r="B223" s="243" t="s">
        <v>295</v>
      </c>
      <c r="C223" s="16" t="s">
        <v>205</v>
      </c>
      <c r="D223" s="195" t="s">
        <v>296</v>
      </c>
      <c r="E223" s="23">
        <v>29730652</v>
      </c>
      <c r="F223" s="28">
        <v>-0.25253599999999998</v>
      </c>
      <c r="G223" s="28">
        <v>2.7404700000000001E-2</v>
      </c>
      <c r="H223" s="18">
        <v>3.1102220000000001E-20</v>
      </c>
      <c r="I223" s="18">
        <v>7.5600109999999997E-23</v>
      </c>
      <c r="J223" s="16">
        <v>20</v>
      </c>
      <c r="K223" s="195" t="s">
        <v>303</v>
      </c>
      <c r="L223" s="16" t="s">
        <v>60</v>
      </c>
      <c r="M223" s="16" t="s">
        <v>61</v>
      </c>
      <c r="N223" s="28">
        <v>0.117963</v>
      </c>
      <c r="O223" s="28">
        <v>5.42823E-3</v>
      </c>
      <c r="P223" s="18">
        <v>1.0372400000000001E-104</v>
      </c>
      <c r="Q223" s="28">
        <v>-0.467113</v>
      </c>
      <c r="R223" s="28">
        <v>4.5907000000000003E-2</v>
      </c>
      <c r="S223" s="36">
        <v>2.5584859999999999E-24</v>
      </c>
    </row>
    <row r="224" spans="1:19" ht="20" customHeight="1">
      <c r="A224" s="195">
        <v>6</v>
      </c>
      <c r="B224" s="243" t="s">
        <v>295</v>
      </c>
      <c r="C224" s="16" t="s">
        <v>207</v>
      </c>
      <c r="D224" s="195" t="s">
        <v>296</v>
      </c>
      <c r="E224" s="23">
        <v>29730652</v>
      </c>
      <c r="F224" s="28">
        <v>-0.344476</v>
      </c>
      <c r="G224" s="28">
        <v>3.7968700000000001E-2</v>
      </c>
      <c r="H224" s="18">
        <v>1.1618260000000001E-19</v>
      </c>
      <c r="I224" s="18">
        <v>3.3476590000000002E-23</v>
      </c>
      <c r="J224" s="16">
        <v>20</v>
      </c>
      <c r="K224" s="195" t="s">
        <v>303</v>
      </c>
      <c r="L224" s="16" t="s">
        <v>60</v>
      </c>
      <c r="M224" s="16" t="s">
        <v>61</v>
      </c>
      <c r="N224" s="28">
        <v>0.117963</v>
      </c>
      <c r="O224" s="28">
        <v>5.42823E-3</v>
      </c>
      <c r="P224" s="18">
        <v>1.0372400000000001E-104</v>
      </c>
      <c r="Q224" s="28">
        <v>-0.34244200000000002</v>
      </c>
      <c r="R224" s="28">
        <v>3.4297800000000003E-2</v>
      </c>
      <c r="S224" s="36">
        <v>1.7841E-23</v>
      </c>
    </row>
    <row r="225" spans="1:19" ht="20" customHeight="1">
      <c r="A225" s="195">
        <v>6</v>
      </c>
      <c r="B225" s="243" t="s">
        <v>295</v>
      </c>
      <c r="C225" s="16" t="s">
        <v>208</v>
      </c>
      <c r="D225" s="195" t="s">
        <v>296</v>
      </c>
      <c r="E225" s="23">
        <v>29730652</v>
      </c>
      <c r="F225" s="28">
        <v>9.0173900000000001E-2</v>
      </c>
      <c r="G225" s="28">
        <v>1.3094E-2</v>
      </c>
      <c r="H225" s="18">
        <v>5.7126930000000001E-12</v>
      </c>
      <c r="I225" s="18">
        <v>3.2320279999999999E-24</v>
      </c>
      <c r="J225" s="16">
        <v>20</v>
      </c>
      <c r="K225" s="195" t="s">
        <v>306</v>
      </c>
      <c r="L225" s="16" t="s">
        <v>61</v>
      </c>
      <c r="M225" s="16" t="s">
        <v>60</v>
      </c>
      <c r="N225" s="28">
        <v>-4.7229199999999999E-2</v>
      </c>
      <c r="O225" s="28">
        <v>5.9204000000000001E-3</v>
      </c>
      <c r="P225" s="18">
        <v>1.4948799999999999E-15</v>
      </c>
      <c r="Q225" s="28">
        <v>-0.52375700000000003</v>
      </c>
      <c r="R225" s="28">
        <v>3.8387499999999998E-2</v>
      </c>
      <c r="S225" s="36">
        <v>2.1934170000000001E-42</v>
      </c>
    </row>
    <row r="226" spans="1:19" ht="20" customHeight="1">
      <c r="A226" s="195">
        <v>6</v>
      </c>
      <c r="B226" s="243" t="s">
        <v>295</v>
      </c>
      <c r="C226" s="16" t="s">
        <v>209</v>
      </c>
      <c r="D226" s="195" t="s">
        <v>296</v>
      </c>
      <c r="E226" s="23">
        <v>29730652</v>
      </c>
      <c r="F226" s="28">
        <v>-0.43180400000000002</v>
      </c>
      <c r="G226" s="28">
        <v>7.1559999999999999E-2</v>
      </c>
      <c r="H226" s="18">
        <v>1.59799E-9</v>
      </c>
      <c r="I226" s="18">
        <v>7.8539040000000004E-10</v>
      </c>
      <c r="J226" s="16">
        <v>20</v>
      </c>
      <c r="K226" s="195" t="s">
        <v>305</v>
      </c>
      <c r="L226" s="16" t="s">
        <v>58</v>
      </c>
      <c r="M226" s="16" t="s">
        <v>59</v>
      </c>
      <c r="N226" s="28">
        <v>0.139765</v>
      </c>
      <c r="O226" s="28">
        <v>5.3876599999999998E-3</v>
      </c>
      <c r="P226" s="18">
        <v>2.2548899999999999E-148</v>
      </c>
      <c r="Q226" s="28">
        <v>-0.32367699999999999</v>
      </c>
      <c r="R226" s="28">
        <v>5.2169500000000001E-2</v>
      </c>
      <c r="S226" s="36">
        <v>5.4930939999999995E-10</v>
      </c>
    </row>
    <row r="227" spans="1:19" ht="20" customHeight="1">
      <c r="A227" s="195">
        <v>6</v>
      </c>
      <c r="B227" s="243" t="s">
        <v>295</v>
      </c>
      <c r="C227" s="16" t="s">
        <v>161</v>
      </c>
      <c r="D227" s="195" t="s">
        <v>296</v>
      </c>
      <c r="E227" s="23">
        <v>29730652</v>
      </c>
      <c r="F227" s="28">
        <v>-0.36573800000000001</v>
      </c>
      <c r="G227" s="28">
        <v>5.4213699999999997E-2</v>
      </c>
      <c r="H227" s="18">
        <v>1.5174080000000001E-11</v>
      </c>
      <c r="I227" s="18">
        <v>6.3851929999999999E-12</v>
      </c>
      <c r="J227" s="16">
        <v>20</v>
      </c>
      <c r="K227" s="195" t="s">
        <v>307</v>
      </c>
      <c r="L227" s="16" t="s">
        <v>58</v>
      </c>
      <c r="M227" s="16" t="s">
        <v>59</v>
      </c>
      <c r="N227" s="28">
        <v>0.118687</v>
      </c>
      <c r="O227" s="28">
        <v>5.4382500000000004E-3</v>
      </c>
      <c r="P227" s="18">
        <v>1.35887E-105</v>
      </c>
      <c r="Q227" s="28">
        <v>-0.32451400000000002</v>
      </c>
      <c r="R227" s="28">
        <v>4.5747200000000002E-2</v>
      </c>
      <c r="S227" s="36">
        <v>1.3063610000000001E-12</v>
      </c>
    </row>
    <row r="228" spans="1:19" ht="20" customHeight="1">
      <c r="A228" s="195">
        <v>6</v>
      </c>
      <c r="B228" s="243" t="s">
        <v>295</v>
      </c>
      <c r="C228" s="16" t="s">
        <v>210</v>
      </c>
      <c r="D228" s="195" t="s">
        <v>296</v>
      </c>
      <c r="E228" s="23">
        <v>29730652</v>
      </c>
      <c r="F228" s="28">
        <v>-0.33310600000000001</v>
      </c>
      <c r="G228" s="28">
        <v>4.2230700000000003E-2</v>
      </c>
      <c r="H228" s="18">
        <v>3.076486E-15</v>
      </c>
      <c r="I228" s="18">
        <v>1.2691930000000001E-15</v>
      </c>
      <c r="J228" s="16">
        <v>20</v>
      </c>
      <c r="K228" s="195" t="s">
        <v>303</v>
      </c>
      <c r="L228" s="16" t="s">
        <v>60</v>
      </c>
      <c r="M228" s="16" t="s">
        <v>61</v>
      </c>
      <c r="N228" s="28">
        <v>0.117963</v>
      </c>
      <c r="O228" s="28">
        <v>5.42823E-3</v>
      </c>
      <c r="P228" s="18">
        <v>1.0372400000000001E-104</v>
      </c>
      <c r="Q228" s="28">
        <v>-0.35413099999999997</v>
      </c>
      <c r="R228" s="28">
        <v>4.1834400000000001E-2</v>
      </c>
      <c r="S228" s="36">
        <v>2.560159E-17</v>
      </c>
    </row>
    <row r="229" spans="1:19" ht="20" customHeight="1">
      <c r="A229" s="195">
        <v>6</v>
      </c>
      <c r="B229" s="243" t="s">
        <v>295</v>
      </c>
      <c r="C229" s="16" t="s">
        <v>211</v>
      </c>
      <c r="D229" s="195" t="s">
        <v>296</v>
      </c>
      <c r="E229" s="23">
        <v>29730652</v>
      </c>
      <c r="F229" s="28">
        <v>4.7550799999999997E-2</v>
      </c>
      <c r="G229" s="28">
        <v>9.3377700000000004E-3</v>
      </c>
      <c r="H229" s="18">
        <v>3.5373749999999997E-7</v>
      </c>
      <c r="I229" s="18">
        <v>8.4141720000000002E-32</v>
      </c>
      <c r="J229" s="16">
        <v>20</v>
      </c>
      <c r="K229" s="195" t="s">
        <v>297</v>
      </c>
      <c r="L229" s="16" t="s">
        <v>58</v>
      </c>
      <c r="M229" s="16" t="s">
        <v>60</v>
      </c>
      <c r="N229" s="28">
        <v>4.6888199999999998E-2</v>
      </c>
      <c r="O229" s="28">
        <v>8.6390300000000007E-3</v>
      </c>
      <c r="P229" s="18">
        <v>5.7152799999999998E-8</v>
      </c>
      <c r="Q229" s="28">
        <v>0.986066</v>
      </c>
      <c r="R229" s="28">
        <v>6.6993899999999995E-2</v>
      </c>
      <c r="S229" s="36">
        <v>4.887309E-49</v>
      </c>
    </row>
    <row r="230" spans="1:19" ht="20" customHeight="1">
      <c r="A230" s="195">
        <v>6</v>
      </c>
      <c r="B230" s="243" t="s">
        <v>295</v>
      </c>
      <c r="C230" s="16" t="s">
        <v>213</v>
      </c>
      <c r="D230" s="195" t="s">
        <v>296</v>
      </c>
      <c r="E230" s="23">
        <v>29730652</v>
      </c>
      <c r="F230" s="28">
        <v>4.7656900000000002E-2</v>
      </c>
      <c r="G230" s="28">
        <v>2.6959E-2</v>
      </c>
      <c r="H230" s="18">
        <v>7.7101550000000005E-2</v>
      </c>
      <c r="I230" s="18">
        <v>5.7772919999999997E-11</v>
      </c>
      <c r="J230" s="16">
        <v>20</v>
      </c>
      <c r="K230" s="195" t="s">
        <v>299</v>
      </c>
      <c r="L230" s="16" t="s">
        <v>61</v>
      </c>
      <c r="M230" s="16" t="s">
        <v>58</v>
      </c>
      <c r="N230" s="28">
        <v>1.57343E-2</v>
      </c>
      <c r="O230" s="28">
        <v>8.7008799999999994E-3</v>
      </c>
      <c r="P230" s="18">
        <v>7.0550600000000005E-2</v>
      </c>
      <c r="Q230" s="28">
        <v>0.33015800000000001</v>
      </c>
      <c r="R230" s="28">
        <v>3.9353699999999998E-2</v>
      </c>
      <c r="S230" s="36">
        <v>4.8822219999999998E-17</v>
      </c>
    </row>
    <row r="231" spans="1:19" ht="20" customHeight="1">
      <c r="A231" s="195">
        <v>6</v>
      </c>
      <c r="B231" s="243" t="s">
        <v>295</v>
      </c>
      <c r="C231" s="16" t="s">
        <v>163</v>
      </c>
      <c r="D231" s="195" t="s">
        <v>296</v>
      </c>
      <c r="E231" s="23">
        <v>29730652</v>
      </c>
      <c r="F231" s="28">
        <v>-0.20808499999999999</v>
      </c>
      <c r="G231" s="28">
        <v>1.52991E-2</v>
      </c>
      <c r="H231" s="18">
        <v>3.9398709999999998E-42</v>
      </c>
      <c r="I231" s="18">
        <v>7.6927529999999996E-36</v>
      </c>
      <c r="J231" s="16">
        <v>20</v>
      </c>
      <c r="K231" s="195" t="s">
        <v>303</v>
      </c>
      <c r="L231" s="16" t="s">
        <v>60</v>
      </c>
      <c r="M231" s="16" t="s">
        <v>61</v>
      </c>
      <c r="N231" s="28">
        <v>0.117963</v>
      </c>
      <c r="O231" s="28">
        <v>5.42823E-3</v>
      </c>
      <c r="P231" s="18">
        <v>1.0372400000000001E-104</v>
      </c>
      <c r="Q231" s="28">
        <v>-0.56689699999999998</v>
      </c>
      <c r="R231" s="28">
        <v>3.2507099999999997E-2</v>
      </c>
      <c r="S231" s="36">
        <v>4.1603989999999997E-68</v>
      </c>
    </row>
    <row r="232" spans="1:19" ht="20" customHeight="1">
      <c r="A232" s="195">
        <v>6</v>
      </c>
      <c r="B232" s="243" t="s">
        <v>308</v>
      </c>
      <c r="C232" s="16" t="s">
        <v>166</v>
      </c>
      <c r="D232" s="195" t="s">
        <v>309</v>
      </c>
      <c r="E232" s="23">
        <v>29794382</v>
      </c>
      <c r="F232" s="28">
        <v>0.121806</v>
      </c>
      <c r="G232" s="28">
        <v>1.0954E-2</v>
      </c>
      <c r="H232" s="18">
        <v>1.00559E-28</v>
      </c>
      <c r="I232" s="18">
        <v>2.849095E-10</v>
      </c>
      <c r="J232" s="16">
        <v>20</v>
      </c>
      <c r="K232" s="195" t="s">
        <v>310</v>
      </c>
      <c r="L232" s="16" t="s">
        <v>61</v>
      </c>
      <c r="M232" s="16" t="s">
        <v>60</v>
      </c>
      <c r="N232" s="28">
        <v>0.19170400000000001</v>
      </c>
      <c r="O232" s="28">
        <v>1.2452599999999999E-2</v>
      </c>
      <c r="P232" s="18">
        <v>1.7769199999999999E-53</v>
      </c>
      <c r="Q232" s="28">
        <v>1.57385</v>
      </c>
      <c r="R232" s="28">
        <v>9.7882300000000005E-2</v>
      </c>
      <c r="S232" s="36">
        <v>3.5809609999999998E-58</v>
      </c>
    </row>
    <row r="233" spans="1:19" ht="20" customHeight="1">
      <c r="A233" s="195">
        <v>6</v>
      </c>
      <c r="B233" s="243" t="s">
        <v>308</v>
      </c>
      <c r="C233" s="16" t="s">
        <v>150</v>
      </c>
      <c r="D233" s="195" t="s">
        <v>309</v>
      </c>
      <c r="E233" s="23">
        <v>29794382</v>
      </c>
      <c r="F233" s="28">
        <v>0.12264600000000001</v>
      </c>
      <c r="G233" s="28">
        <v>1.2042600000000001E-2</v>
      </c>
      <c r="H233" s="18">
        <v>2.3288169999999999E-24</v>
      </c>
      <c r="I233" s="18">
        <v>5.3064939999999997E-11</v>
      </c>
      <c r="J233" s="16">
        <v>20</v>
      </c>
      <c r="K233" s="195" t="s">
        <v>310</v>
      </c>
      <c r="L233" s="16" t="s">
        <v>61</v>
      </c>
      <c r="M233" s="16" t="s">
        <v>60</v>
      </c>
      <c r="N233" s="28">
        <v>0.19170400000000001</v>
      </c>
      <c r="O233" s="28">
        <v>1.2452599999999999E-2</v>
      </c>
      <c r="P233" s="18">
        <v>1.7769199999999999E-53</v>
      </c>
      <c r="Q233" s="28">
        <v>1.56307</v>
      </c>
      <c r="R233" s="28">
        <v>0.115093</v>
      </c>
      <c r="S233" s="36">
        <v>5.1953840000000002E-42</v>
      </c>
    </row>
    <row r="234" spans="1:19" ht="20" customHeight="1">
      <c r="A234" s="195">
        <v>6</v>
      </c>
      <c r="B234" s="243" t="s">
        <v>308</v>
      </c>
      <c r="C234" s="16" t="s">
        <v>153</v>
      </c>
      <c r="D234" s="195" t="s">
        <v>309</v>
      </c>
      <c r="E234" s="23">
        <v>29794382</v>
      </c>
      <c r="F234" s="28">
        <v>0.120229</v>
      </c>
      <c r="G234" s="28">
        <v>1.5077200000000001E-2</v>
      </c>
      <c r="H234" s="18">
        <v>1.533409E-15</v>
      </c>
      <c r="I234" s="18">
        <v>1.0365940000000001E-4</v>
      </c>
      <c r="J234" s="16">
        <v>20</v>
      </c>
      <c r="K234" s="195" t="s">
        <v>311</v>
      </c>
      <c r="L234" s="16" t="s">
        <v>60</v>
      </c>
      <c r="M234" s="16" t="s">
        <v>61</v>
      </c>
      <c r="N234" s="28">
        <v>0.183974</v>
      </c>
      <c r="O234" s="28">
        <v>1.2190400000000001E-2</v>
      </c>
      <c r="P234" s="18">
        <v>1.8352300000000001E-51</v>
      </c>
      <c r="Q234" s="28">
        <v>1.5302</v>
      </c>
      <c r="R234" s="28">
        <v>0.16291800000000001</v>
      </c>
      <c r="S234" s="36">
        <v>5.863064E-21</v>
      </c>
    </row>
    <row r="235" spans="1:19" ht="20" customHeight="1">
      <c r="A235" s="195">
        <v>6</v>
      </c>
      <c r="B235" s="243" t="s">
        <v>308</v>
      </c>
      <c r="C235" s="16" t="s">
        <v>170</v>
      </c>
      <c r="D235" s="195" t="s">
        <v>309</v>
      </c>
      <c r="E235" s="23">
        <v>29794382</v>
      </c>
      <c r="F235" s="28">
        <v>0.125334</v>
      </c>
      <c r="G235" s="28">
        <v>1.2682000000000001E-2</v>
      </c>
      <c r="H235" s="18">
        <v>4.9448100000000002E-23</v>
      </c>
      <c r="I235" s="18">
        <v>3.1941449999999999E-7</v>
      </c>
      <c r="J235" s="16">
        <v>20</v>
      </c>
      <c r="K235" s="195" t="s">
        <v>312</v>
      </c>
      <c r="L235" s="16" t="s">
        <v>58</v>
      </c>
      <c r="M235" s="16" t="s">
        <v>61</v>
      </c>
      <c r="N235" s="28">
        <v>0.184253</v>
      </c>
      <c r="O235" s="28">
        <v>1.21812E-2</v>
      </c>
      <c r="P235" s="18">
        <v>1.0903100000000001E-51</v>
      </c>
      <c r="Q235" s="28">
        <v>1.4701</v>
      </c>
      <c r="R235" s="28">
        <v>0.112613</v>
      </c>
      <c r="S235" s="36">
        <v>5.9986599999999994E-39</v>
      </c>
    </row>
    <row r="236" spans="1:19" ht="20" customHeight="1">
      <c r="A236" s="195">
        <v>6</v>
      </c>
      <c r="B236" s="243" t="s">
        <v>308</v>
      </c>
      <c r="C236" s="16" t="s">
        <v>172</v>
      </c>
      <c r="D236" s="195" t="s">
        <v>309</v>
      </c>
      <c r="E236" s="23">
        <v>29794382</v>
      </c>
      <c r="F236" s="28">
        <v>0.12688099999999999</v>
      </c>
      <c r="G236" s="28">
        <v>1.5179399999999999E-2</v>
      </c>
      <c r="H236" s="18">
        <v>6.3357609999999995E-17</v>
      </c>
      <c r="I236" s="18">
        <v>5.8727089999999997E-7</v>
      </c>
      <c r="J236" s="16">
        <v>20</v>
      </c>
      <c r="K236" s="195" t="s">
        <v>311</v>
      </c>
      <c r="L236" s="16" t="s">
        <v>60</v>
      </c>
      <c r="M236" s="16" t="s">
        <v>61</v>
      </c>
      <c r="N236" s="28">
        <v>0.183974</v>
      </c>
      <c r="O236" s="28">
        <v>1.2190400000000001E-2</v>
      </c>
      <c r="P236" s="18">
        <v>1.8352300000000001E-51</v>
      </c>
      <c r="Q236" s="28">
        <v>1.44997</v>
      </c>
      <c r="R236" s="28">
        <v>0.144429</v>
      </c>
      <c r="S236" s="36">
        <v>1.02359E-23</v>
      </c>
    </row>
    <row r="237" spans="1:19" ht="20" customHeight="1">
      <c r="A237" s="195">
        <v>6</v>
      </c>
      <c r="B237" s="243" t="s">
        <v>308</v>
      </c>
      <c r="C237" s="16" t="s">
        <v>174</v>
      </c>
      <c r="D237" s="195" t="s">
        <v>309</v>
      </c>
      <c r="E237" s="23">
        <v>29794382</v>
      </c>
      <c r="F237" s="28">
        <v>0.12449399999999999</v>
      </c>
      <c r="G237" s="28">
        <v>1.14091E-2</v>
      </c>
      <c r="H237" s="18">
        <v>1.0120009999999999E-27</v>
      </c>
      <c r="I237" s="18">
        <v>2.0907990000000002E-14</v>
      </c>
      <c r="J237" s="16">
        <v>20</v>
      </c>
      <c r="K237" s="195" t="s">
        <v>313</v>
      </c>
      <c r="L237" s="16" t="s">
        <v>61</v>
      </c>
      <c r="M237" s="16" t="s">
        <v>58</v>
      </c>
      <c r="N237" s="28">
        <v>0.18379799999999999</v>
      </c>
      <c r="O237" s="28">
        <v>1.2193600000000001E-2</v>
      </c>
      <c r="P237" s="18">
        <v>2.4255299999999999E-51</v>
      </c>
      <c r="Q237" s="28">
        <v>1.4763599999999999</v>
      </c>
      <c r="R237" s="28">
        <v>9.3341099999999996E-2</v>
      </c>
      <c r="S237" s="36">
        <v>2.3818969999999999E-56</v>
      </c>
    </row>
    <row r="238" spans="1:19" ht="20" customHeight="1">
      <c r="A238" s="195">
        <v>6</v>
      </c>
      <c r="B238" s="243" t="s">
        <v>308</v>
      </c>
      <c r="C238" s="16" t="s">
        <v>175</v>
      </c>
      <c r="D238" s="195" t="s">
        <v>309</v>
      </c>
      <c r="E238" s="23">
        <v>29794382</v>
      </c>
      <c r="F238" s="28">
        <v>0.14943600000000001</v>
      </c>
      <c r="G238" s="28">
        <v>2.8754100000000001E-2</v>
      </c>
      <c r="H238" s="18">
        <v>2.0249629999999999E-7</v>
      </c>
      <c r="I238" s="18">
        <v>3.4527919999999997E-2</v>
      </c>
      <c r="J238" s="16">
        <v>20</v>
      </c>
      <c r="K238" s="195" t="s">
        <v>314</v>
      </c>
      <c r="L238" s="16" t="s">
        <v>59</v>
      </c>
      <c r="M238" s="16" t="s">
        <v>58</v>
      </c>
      <c r="N238" s="28">
        <v>0.14441699999999999</v>
      </c>
      <c r="O238" s="28">
        <v>1.04323E-2</v>
      </c>
      <c r="P238" s="18">
        <v>1.39718E-43</v>
      </c>
      <c r="Q238" s="28">
        <v>0.96641500000000002</v>
      </c>
      <c r="R238" s="28">
        <v>0.17235300000000001</v>
      </c>
      <c r="S238" s="36">
        <v>2.0566399999999999E-8</v>
      </c>
    </row>
    <row r="239" spans="1:19" ht="20" customHeight="1">
      <c r="A239" s="195">
        <v>6</v>
      </c>
      <c r="B239" s="243" t="s">
        <v>308</v>
      </c>
      <c r="C239" s="16" t="s">
        <v>178</v>
      </c>
      <c r="D239" s="195" t="s">
        <v>309</v>
      </c>
      <c r="E239" s="23">
        <v>29794382</v>
      </c>
      <c r="F239" s="28">
        <v>-0.184199</v>
      </c>
      <c r="G239" s="28">
        <v>2.4805299999999999E-2</v>
      </c>
      <c r="H239" s="18">
        <v>1.121011E-13</v>
      </c>
      <c r="I239" s="18">
        <v>8.3719079999999997E-14</v>
      </c>
      <c r="J239" s="16">
        <v>20</v>
      </c>
      <c r="K239" s="195" t="s">
        <v>315</v>
      </c>
      <c r="L239" s="16" t="s">
        <v>61</v>
      </c>
      <c r="M239" s="16" t="s">
        <v>60</v>
      </c>
      <c r="N239" s="28">
        <v>-0.11985800000000001</v>
      </c>
      <c r="O239" s="28">
        <v>5.9161200000000004E-3</v>
      </c>
      <c r="P239" s="18">
        <v>2.9266299999999998E-91</v>
      </c>
      <c r="Q239" s="28">
        <v>0.650698</v>
      </c>
      <c r="R239" s="28">
        <v>8.1528299999999998E-2</v>
      </c>
      <c r="S239" s="36">
        <v>1.448539E-15</v>
      </c>
    </row>
    <row r="240" spans="1:19" ht="20" customHeight="1">
      <c r="A240" s="195">
        <v>6</v>
      </c>
      <c r="B240" s="243" t="s">
        <v>308</v>
      </c>
      <c r="C240" s="16" t="s">
        <v>179</v>
      </c>
      <c r="D240" s="195" t="s">
        <v>309</v>
      </c>
      <c r="E240" s="23">
        <v>29794382</v>
      </c>
      <c r="F240" s="28">
        <v>4.2420699999999999E-2</v>
      </c>
      <c r="G240" s="28">
        <v>7.8341599999999997E-3</v>
      </c>
      <c r="H240" s="18">
        <v>6.1345720000000002E-8</v>
      </c>
      <c r="I240" s="18">
        <v>1.24228E-10</v>
      </c>
      <c r="J240" s="16">
        <v>20</v>
      </c>
      <c r="K240" s="195" t="s">
        <v>316</v>
      </c>
      <c r="L240" s="16" t="s">
        <v>59</v>
      </c>
      <c r="M240" s="16" t="s">
        <v>58</v>
      </c>
      <c r="N240" s="28">
        <v>3.9395300000000001E-2</v>
      </c>
      <c r="O240" s="28">
        <v>5.8031799999999998E-3</v>
      </c>
      <c r="P240" s="18">
        <v>1.1324099999999999E-11</v>
      </c>
      <c r="Q240" s="28">
        <v>0.92868200000000001</v>
      </c>
      <c r="R240" s="28">
        <v>0.10344200000000001</v>
      </c>
      <c r="S240" s="36">
        <v>2.761733E-19</v>
      </c>
    </row>
    <row r="241" spans="1:19" ht="20" customHeight="1">
      <c r="A241" s="195">
        <v>6</v>
      </c>
      <c r="B241" s="243" t="s">
        <v>308</v>
      </c>
      <c r="C241" s="16" t="s">
        <v>180</v>
      </c>
      <c r="D241" s="195" t="s">
        <v>309</v>
      </c>
      <c r="E241" s="23">
        <v>29794382</v>
      </c>
      <c r="F241" s="28">
        <v>4.80668E-2</v>
      </c>
      <c r="G241" s="28">
        <v>9.0553100000000004E-3</v>
      </c>
      <c r="H241" s="18">
        <v>1.1075240000000001E-7</v>
      </c>
      <c r="I241" s="18">
        <v>1.1157950000000001E-12</v>
      </c>
      <c r="J241" s="16">
        <v>20</v>
      </c>
      <c r="K241" s="195" t="s">
        <v>316</v>
      </c>
      <c r="L241" s="16" t="s">
        <v>59</v>
      </c>
      <c r="M241" s="16" t="s">
        <v>58</v>
      </c>
      <c r="N241" s="28">
        <v>3.9395300000000001E-2</v>
      </c>
      <c r="O241" s="28">
        <v>5.8031799999999998E-3</v>
      </c>
      <c r="P241" s="18">
        <v>1.1324099999999999E-11</v>
      </c>
      <c r="Q241" s="28">
        <v>0.81959499999999996</v>
      </c>
      <c r="R241" s="28">
        <v>9.6251500000000004E-2</v>
      </c>
      <c r="S241" s="36">
        <v>1.663831E-17</v>
      </c>
    </row>
    <row r="242" spans="1:19" ht="20" customHeight="1">
      <c r="A242" s="195">
        <v>6</v>
      </c>
      <c r="B242" s="243" t="s">
        <v>308</v>
      </c>
      <c r="C242" s="16" t="s">
        <v>181</v>
      </c>
      <c r="D242" s="195" t="s">
        <v>309</v>
      </c>
      <c r="E242" s="23">
        <v>29794382</v>
      </c>
      <c r="F242" s="28">
        <v>0.16956599999999999</v>
      </c>
      <c r="G242" s="28">
        <v>3.4864699999999998E-2</v>
      </c>
      <c r="H242" s="18">
        <v>1.153015E-6</v>
      </c>
      <c r="I242" s="18">
        <v>3.6134769999999997E-2</v>
      </c>
      <c r="J242" s="16">
        <v>5</v>
      </c>
      <c r="K242" s="195" t="s">
        <v>317</v>
      </c>
      <c r="L242" s="16" t="s">
        <v>61</v>
      </c>
      <c r="M242" s="16" t="s">
        <v>60</v>
      </c>
      <c r="N242" s="28">
        <v>0.17157900000000001</v>
      </c>
      <c r="O242" s="28">
        <v>2.0913399999999999E-2</v>
      </c>
      <c r="P242" s="18">
        <v>2.3198299999999998E-16</v>
      </c>
      <c r="Q242" s="28">
        <v>1.01187</v>
      </c>
      <c r="R242" s="28">
        <v>0.16755300000000001</v>
      </c>
      <c r="S242" s="36">
        <v>1.5498789999999999E-9</v>
      </c>
    </row>
    <row r="243" spans="1:19" ht="20" customHeight="1">
      <c r="A243" s="195">
        <v>6</v>
      </c>
      <c r="B243" s="243" t="s">
        <v>308</v>
      </c>
      <c r="C243" s="16" t="s">
        <v>182</v>
      </c>
      <c r="D243" s="195" t="s">
        <v>309</v>
      </c>
      <c r="E243" s="23">
        <v>29794382</v>
      </c>
      <c r="F243" s="28">
        <v>0.21776100000000001</v>
      </c>
      <c r="G243" s="28">
        <v>3.8906099999999999E-2</v>
      </c>
      <c r="H243" s="18">
        <v>2.1797619999999999E-8</v>
      </c>
      <c r="I243" s="18">
        <v>3.2869100000000001E-3</v>
      </c>
      <c r="J243" s="16">
        <v>20</v>
      </c>
      <c r="K243" s="195" t="s">
        <v>318</v>
      </c>
      <c r="L243" s="16" t="s">
        <v>59</v>
      </c>
      <c r="M243" s="16" t="s">
        <v>58</v>
      </c>
      <c r="N243" s="28">
        <v>0.141847</v>
      </c>
      <c r="O243" s="28">
        <v>5.5475999999999998E-3</v>
      </c>
      <c r="P243" s="18">
        <v>3.36871E-144</v>
      </c>
      <c r="Q243" s="28">
        <v>0.65138799999999997</v>
      </c>
      <c r="R243" s="28">
        <v>0.11355700000000001</v>
      </c>
      <c r="S243" s="36">
        <v>9.6817229999999997E-9</v>
      </c>
    </row>
    <row r="244" spans="1:19" ht="20" customHeight="1">
      <c r="A244" s="195">
        <v>6</v>
      </c>
      <c r="B244" s="243" t="s">
        <v>308</v>
      </c>
      <c r="C244" s="16" t="s">
        <v>183</v>
      </c>
      <c r="D244" s="195" t="s">
        <v>309</v>
      </c>
      <c r="E244" s="23">
        <v>29794382</v>
      </c>
      <c r="F244" s="28">
        <v>0.13381299999999999</v>
      </c>
      <c r="G244" s="28">
        <v>2.1543199999999998E-2</v>
      </c>
      <c r="H244" s="18">
        <v>5.252243E-10</v>
      </c>
      <c r="I244" s="18">
        <v>4.4907749999999999E-4</v>
      </c>
      <c r="J244" s="16">
        <v>20</v>
      </c>
      <c r="K244" s="195" t="s">
        <v>319</v>
      </c>
      <c r="L244" s="16" t="s">
        <v>58</v>
      </c>
      <c r="M244" s="16" t="s">
        <v>59</v>
      </c>
      <c r="N244" s="28">
        <v>0.18453600000000001</v>
      </c>
      <c r="O244" s="28">
        <v>1.2181900000000001E-2</v>
      </c>
      <c r="P244" s="18">
        <v>7.7657600000000003E-52</v>
      </c>
      <c r="Q244" s="28">
        <v>1.37906</v>
      </c>
      <c r="R244" s="28">
        <v>0.20249900000000001</v>
      </c>
      <c r="S244" s="36">
        <v>9.7462119999999995E-12</v>
      </c>
    </row>
    <row r="245" spans="1:19" ht="20" customHeight="1">
      <c r="A245" s="195">
        <v>6</v>
      </c>
      <c r="B245" s="243" t="s">
        <v>308</v>
      </c>
      <c r="C245" s="16" t="s">
        <v>185</v>
      </c>
      <c r="D245" s="195" t="s">
        <v>309</v>
      </c>
      <c r="E245" s="23">
        <v>29794382</v>
      </c>
      <c r="F245" s="28">
        <v>-0.12167</v>
      </c>
      <c r="G245" s="28">
        <v>1.4786199999999999E-2</v>
      </c>
      <c r="H245" s="18">
        <v>1.8935009999999999E-16</v>
      </c>
      <c r="I245" s="18">
        <v>3.8350279999999999E-15</v>
      </c>
      <c r="J245" s="16">
        <v>20</v>
      </c>
      <c r="K245" s="195" t="s">
        <v>320</v>
      </c>
      <c r="L245" s="16" t="s">
        <v>61</v>
      </c>
      <c r="M245" s="16" t="s">
        <v>60</v>
      </c>
      <c r="N245" s="28">
        <v>-8.2413299999999995E-2</v>
      </c>
      <c r="O245" s="28">
        <v>5.7039400000000002E-3</v>
      </c>
      <c r="P245" s="18">
        <v>2.5622600000000001E-47</v>
      </c>
      <c r="Q245" s="28">
        <v>0.67735000000000001</v>
      </c>
      <c r="R245" s="28">
        <v>6.7662299999999995E-2</v>
      </c>
      <c r="S245" s="36">
        <v>1.367121E-23</v>
      </c>
    </row>
    <row r="246" spans="1:19" ht="20" customHeight="1">
      <c r="A246" s="195">
        <v>6</v>
      </c>
      <c r="B246" s="243" t="s">
        <v>308</v>
      </c>
      <c r="C246" s="16" t="s">
        <v>186</v>
      </c>
      <c r="D246" s="195" t="s">
        <v>309</v>
      </c>
      <c r="E246" s="23">
        <v>29794382</v>
      </c>
      <c r="F246" s="28">
        <v>-8.9285900000000001E-2</v>
      </c>
      <c r="G246" s="28">
        <v>1.4033E-2</v>
      </c>
      <c r="H246" s="18">
        <v>1.9841290000000001E-10</v>
      </c>
      <c r="I246" s="18">
        <v>1.0822979999999999E-20</v>
      </c>
      <c r="J246" s="16">
        <v>14</v>
      </c>
      <c r="K246" s="195" t="s">
        <v>321</v>
      </c>
      <c r="L246" s="16" t="s">
        <v>61</v>
      </c>
      <c r="M246" s="16" t="s">
        <v>58</v>
      </c>
      <c r="N246" s="28">
        <v>-5.3187100000000001E-2</v>
      </c>
      <c r="O246" s="28">
        <v>5.4600999999999998E-3</v>
      </c>
      <c r="P246" s="18">
        <v>2.0147299999999999E-22</v>
      </c>
      <c r="Q246" s="28">
        <v>0.59569399999999995</v>
      </c>
      <c r="R246" s="28">
        <v>7.0893700000000004E-2</v>
      </c>
      <c r="S246" s="36">
        <v>4.3658549999999999E-17</v>
      </c>
    </row>
    <row r="247" spans="1:19" ht="20" customHeight="1">
      <c r="A247" s="195">
        <v>6</v>
      </c>
      <c r="B247" s="243" t="s">
        <v>308</v>
      </c>
      <c r="C247" s="16" t="s">
        <v>187</v>
      </c>
      <c r="D247" s="195" t="s">
        <v>309</v>
      </c>
      <c r="E247" s="23">
        <v>29794382</v>
      </c>
      <c r="F247" s="28">
        <v>8.1211400000000003E-2</v>
      </c>
      <c r="G247" s="28">
        <v>1.3635100000000001E-2</v>
      </c>
      <c r="H247" s="18">
        <v>2.5839859999999998E-9</v>
      </c>
      <c r="I247" s="18">
        <v>2.5591690000000001E-7</v>
      </c>
      <c r="J247" s="16">
        <v>20</v>
      </c>
      <c r="K247" s="195" t="s">
        <v>322</v>
      </c>
      <c r="L247" s="16" t="s">
        <v>61</v>
      </c>
      <c r="M247" s="16" t="s">
        <v>60</v>
      </c>
      <c r="N247" s="28">
        <v>6.5021499999999996E-2</v>
      </c>
      <c r="O247" s="28">
        <v>5.4232500000000001E-3</v>
      </c>
      <c r="P247" s="18">
        <v>4.0381399999999998E-33</v>
      </c>
      <c r="Q247" s="28">
        <v>0.80064500000000005</v>
      </c>
      <c r="R247" s="28">
        <v>0.116665</v>
      </c>
      <c r="S247" s="36">
        <v>6.7534419999999999E-12</v>
      </c>
    </row>
    <row r="248" spans="1:19" ht="20" customHeight="1">
      <c r="A248" s="195">
        <v>6</v>
      </c>
      <c r="B248" s="243" t="s">
        <v>308</v>
      </c>
      <c r="C248" s="16" t="s">
        <v>188</v>
      </c>
      <c r="D248" s="195" t="s">
        <v>309</v>
      </c>
      <c r="E248" s="23">
        <v>29794382</v>
      </c>
      <c r="F248" s="28">
        <v>0.12429800000000001</v>
      </c>
      <c r="G248" s="28">
        <v>2.0688600000000001E-2</v>
      </c>
      <c r="H248" s="18">
        <v>1.8779349999999999E-9</v>
      </c>
      <c r="I248" s="18">
        <v>8.8908909999999997E-3</v>
      </c>
      <c r="J248" s="16">
        <v>20</v>
      </c>
      <c r="K248" s="195" t="s">
        <v>323</v>
      </c>
      <c r="L248" s="16" t="s">
        <v>58</v>
      </c>
      <c r="M248" s="16" t="s">
        <v>59</v>
      </c>
      <c r="N248" s="28">
        <v>0.18379799999999999</v>
      </c>
      <c r="O248" s="28">
        <v>1.2193600000000001E-2</v>
      </c>
      <c r="P248" s="18">
        <v>2.4255299999999999E-51</v>
      </c>
      <c r="Q248" s="28">
        <v>1.4786900000000001</v>
      </c>
      <c r="R248" s="28">
        <v>0.22572300000000001</v>
      </c>
      <c r="S248" s="36">
        <v>5.7192390000000002E-11</v>
      </c>
    </row>
    <row r="249" spans="1:19" ht="20" customHeight="1">
      <c r="A249" s="195">
        <v>6</v>
      </c>
      <c r="B249" s="243" t="s">
        <v>308</v>
      </c>
      <c r="C249" s="16" t="s">
        <v>155</v>
      </c>
      <c r="D249" s="195" t="s">
        <v>309</v>
      </c>
      <c r="E249" s="23">
        <v>29794382</v>
      </c>
      <c r="F249" s="28">
        <v>0.12739800000000001</v>
      </c>
      <c r="G249" s="28">
        <v>1.3402000000000001E-2</v>
      </c>
      <c r="H249" s="18">
        <v>1.9831360000000001E-21</v>
      </c>
      <c r="I249" s="18">
        <v>7.8470089999999996E-7</v>
      </c>
      <c r="J249" s="16">
        <v>20</v>
      </c>
      <c r="K249" s="195" t="s">
        <v>324</v>
      </c>
      <c r="L249" s="16" t="s">
        <v>61</v>
      </c>
      <c r="M249" s="16" t="s">
        <v>60</v>
      </c>
      <c r="N249" s="28">
        <v>0.18452199999999999</v>
      </c>
      <c r="O249" s="28">
        <v>1.2181900000000001E-2</v>
      </c>
      <c r="P249" s="18">
        <v>7.9056499999999994E-52</v>
      </c>
      <c r="Q249" s="28">
        <v>1.4483900000000001</v>
      </c>
      <c r="R249" s="28">
        <v>0.118627</v>
      </c>
      <c r="S249" s="36">
        <v>2.7636090000000001E-34</v>
      </c>
    </row>
    <row r="250" spans="1:19" ht="20" customHeight="1">
      <c r="A250" s="195">
        <v>6</v>
      </c>
      <c r="B250" s="243" t="s">
        <v>308</v>
      </c>
      <c r="C250" s="16" t="s">
        <v>189</v>
      </c>
      <c r="D250" s="195" t="s">
        <v>309</v>
      </c>
      <c r="E250" s="23">
        <v>29794382</v>
      </c>
      <c r="F250" s="28">
        <v>0.113833</v>
      </c>
      <c r="G250" s="28">
        <v>1.0759400000000001E-2</v>
      </c>
      <c r="H250" s="18">
        <v>3.698282E-26</v>
      </c>
      <c r="I250" s="18">
        <v>9.7688039999999998E-15</v>
      </c>
      <c r="J250" s="16">
        <v>20</v>
      </c>
      <c r="K250" s="195" t="s">
        <v>325</v>
      </c>
      <c r="L250" s="16" t="s">
        <v>60</v>
      </c>
      <c r="M250" s="16" t="s">
        <v>61</v>
      </c>
      <c r="N250" s="28">
        <v>0.184361</v>
      </c>
      <c r="O250" s="28">
        <v>1.21852E-2</v>
      </c>
      <c r="P250" s="18">
        <v>1.02698E-51</v>
      </c>
      <c r="Q250" s="28">
        <v>1.61958</v>
      </c>
      <c r="R250" s="28">
        <v>0.109433</v>
      </c>
      <c r="S250" s="36">
        <v>1.4716370000000001E-49</v>
      </c>
    </row>
    <row r="251" spans="1:19" ht="20" customHeight="1">
      <c r="A251" s="195">
        <v>6</v>
      </c>
      <c r="B251" s="243" t="s">
        <v>308</v>
      </c>
      <c r="C251" s="16" t="s">
        <v>190</v>
      </c>
      <c r="D251" s="195" t="s">
        <v>309</v>
      </c>
      <c r="E251" s="23">
        <v>29794382</v>
      </c>
      <c r="F251" s="28">
        <v>0.128968</v>
      </c>
      <c r="G251" s="28">
        <v>2.3829400000000001E-2</v>
      </c>
      <c r="H251" s="18">
        <v>6.2271549999999999E-8</v>
      </c>
      <c r="I251" s="18">
        <v>8.0692299999999997E-4</v>
      </c>
      <c r="J251" s="16">
        <v>16</v>
      </c>
      <c r="K251" s="195" t="s">
        <v>326</v>
      </c>
      <c r="L251" s="16" t="s">
        <v>60</v>
      </c>
      <c r="M251" s="16" t="s">
        <v>58</v>
      </c>
      <c r="N251" s="28">
        <v>0.18839400000000001</v>
      </c>
      <c r="O251" s="28">
        <v>1.2411699999999999E-2</v>
      </c>
      <c r="P251" s="18">
        <v>4.8940799999999999E-52</v>
      </c>
      <c r="Q251" s="28">
        <v>1.46078</v>
      </c>
      <c r="R251" s="28">
        <v>0.25216699999999997</v>
      </c>
      <c r="S251" s="36">
        <v>6.917737E-9</v>
      </c>
    </row>
    <row r="252" spans="1:19" ht="20" customHeight="1">
      <c r="A252" s="195">
        <v>6</v>
      </c>
      <c r="B252" s="243" t="s">
        <v>308</v>
      </c>
      <c r="C252" s="16" t="s">
        <v>191</v>
      </c>
      <c r="D252" s="195" t="s">
        <v>309</v>
      </c>
      <c r="E252" s="23">
        <v>29794382</v>
      </c>
      <c r="F252" s="28">
        <v>0.112216</v>
      </c>
      <c r="G252" s="28">
        <v>1.23117E-2</v>
      </c>
      <c r="H252" s="18">
        <v>7.8994520000000003E-20</v>
      </c>
      <c r="I252" s="18">
        <v>2.311086E-11</v>
      </c>
      <c r="J252" s="16">
        <v>20</v>
      </c>
      <c r="K252" s="195" t="s">
        <v>311</v>
      </c>
      <c r="L252" s="16" t="s">
        <v>60</v>
      </c>
      <c r="M252" s="16" t="s">
        <v>61</v>
      </c>
      <c r="N252" s="28">
        <v>0.183974</v>
      </c>
      <c r="O252" s="28">
        <v>1.2190400000000001E-2</v>
      </c>
      <c r="P252" s="18">
        <v>1.8352300000000001E-51</v>
      </c>
      <c r="Q252" s="28">
        <v>1.63947</v>
      </c>
      <c r="R252" s="28">
        <v>0.14336399999999999</v>
      </c>
      <c r="S252" s="36">
        <v>2.7729659999999998E-30</v>
      </c>
    </row>
    <row r="253" spans="1:19" ht="20" customHeight="1">
      <c r="A253" s="195">
        <v>6</v>
      </c>
      <c r="B253" s="243" t="s">
        <v>308</v>
      </c>
      <c r="C253" s="16" t="s">
        <v>192</v>
      </c>
      <c r="D253" s="195" t="s">
        <v>309</v>
      </c>
      <c r="E253" s="23">
        <v>29794382</v>
      </c>
      <c r="F253" s="28">
        <v>0.13741500000000001</v>
      </c>
      <c r="G253" s="28">
        <v>1.6402E-2</v>
      </c>
      <c r="H253" s="18">
        <v>5.3862970000000003E-17</v>
      </c>
      <c r="I253" s="18">
        <v>3.0291910000000002E-8</v>
      </c>
      <c r="J253" s="16">
        <v>20</v>
      </c>
      <c r="K253" s="195" t="s">
        <v>327</v>
      </c>
      <c r="L253" s="16" t="s">
        <v>59</v>
      </c>
      <c r="M253" s="16" t="s">
        <v>61</v>
      </c>
      <c r="N253" s="28">
        <v>0.18453600000000001</v>
      </c>
      <c r="O253" s="28">
        <v>1.2181900000000001E-2</v>
      </c>
      <c r="P253" s="18">
        <v>7.7657600000000003E-52</v>
      </c>
      <c r="Q253" s="28">
        <v>1.34291</v>
      </c>
      <c r="R253" s="28">
        <v>0.133545</v>
      </c>
      <c r="S253" s="36">
        <v>8.6589160000000006E-24</v>
      </c>
    </row>
    <row r="254" spans="1:19" ht="20" customHeight="1">
      <c r="A254" s="195">
        <v>6</v>
      </c>
      <c r="B254" s="243" t="s">
        <v>308</v>
      </c>
      <c r="C254" s="16" t="s">
        <v>194</v>
      </c>
      <c r="D254" s="195" t="s">
        <v>309</v>
      </c>
      <c r="E254" s="23">
        <v>29794382</v>
      </c>
      <c r="F254" s="28">
        <v>0.125773</v>
      </c>
      <c r="G254" s="28">
        <v>1.4256700000000001E-2</v>
      </c>
      <c r="H254" s="18">
        <v>1.124381E-18</v>
      </c>
      <c r="I254" s="18">
        <v>3.0935920000000001E-9</v>
      </c>
      <c r="J254" s="16">
        <v>20</v>
      </c>
      <c r="K254" s="195" t="s">
        <v>328</v>
      </c>
      <c r="L254" s="16" t="s">
        <v>58</v>
      </c>
      <c r="M254" s="16" t="s">
        <v>59</v>
      </c>
      <c r="N254" s="28">
        <v>0.184253</v>
      </c>
      <c r="O254" s="28">
        <v>1.21812E-2</v>
      </c>
      <c r="P254" s="18">
        <v>1.0903100000000001E-51</v>
      </c>
      <c r="Q254" s="28">
        <v>1.4649700000000001</v>
      </c>
      <c r="R254" s="28">
        <v>0.13489000000000001</v>
      </c>
      <c r="S254" s="36">
        <v>1.7786889999999998E-27</v>
      </c>
    </row>
    <row r="255" spans="1:19" ht="20" customHeight="1">
      <c r="A255" s="195">
        <v>6</v>
      </c>
      <c r="B255" s="243" t="s">
        <v>308</v>
      </c>
      <c r="C255" s="16" t="s">
        <v>196</v>
      </c>
      <c r="D255" s="195" t="s">
        <v>309</v>
      </c>
      <c r="E255" s="23">
        <v>29794382</v>
      </c>
      <c r="F255" s="28">
        <v>0.196904</v>
      </c>
      <c r="G255" s="28">
        <v>2.3219699999999999E-2</v>
      </c>
      <c r="H255" s="18">
        <v>2.2512810000000001E-17</v>
      </c>
      <c r="I255" s="18">
        <v>2.1607209999999999E-6</v>
      </c>
      <c r="J255" s="16">
        <v>20</v>
      </c>
      <c r="K255" s="195" t="s">
        <v>313</v>
      </c>
      <c r="L255" s="16" t="s">
        <v>61</v>
      </c>
      <c r="M255" s="16" t="s">
        <v>58</v>
      </c>
      <c r="N255" s="28">
        <v>0.18379799999999999</v>
      </c>
      <c r="O255" s="28">
        <v>1.2193600000000001E-2</v>
      </c>
      <c r="P255" s="18">
        <v>2.4255299999999999E-51</v>
      </c>
      <c r="Q255" s="28">
        <v>0.93344000000000005</v>
      </c>
      <c r="R255" s="28">
        <v>9.1003299999999995E-2</v>
      </c>
      <c r="S255" s="36">
        <v>1.0983520000000001E-24</v>
      </c>
    </row>
    <row r="256" spans="1:19" ht="20" customHeight="1">
      <c r="A256" s="195">
        <v>6</v>
      </c>
      <c r="B256" s="243" t="s">
        <v>308</v>
      </c>
      <c r="C256" s="16" t="s">
        <v>197</v>
      </c>
      <c r="D256" s="195" t="s">
        <v>309</v>
      </c>
      <c r="E256" s="23">
        <v>29794382</v>
      </c>
      <c r="F256" s="28">
        <v>0.117655</v>
      </c>
      <c r="G256" s="28">
        <v>1.1745200000000001E-2</v>
      </c>
      <c r="H256" s="18">
        <v>1.279535E-23</v>
      </c>
      <c r="I256" s="18">
        <v>9.1254879999999995E-14</v>
      </c>
      <c r="J256" s="16">
        <v>20</v>
      </c>
      <c r="K256" s="195" t="s">
        <v>326</v>
      </c>
      <c r="L256" s="16" t="s">
        <v>60</v>
      </c>
      <c r="M256" s="16" t="s">
        <v>58</v>
      </c>
      <c r="N256" s="28">
        <v>0.18839400000000001</v>
      </c>
      <c r="O256" s="28">
        <v>1.2411699999999999E-2</v>
      </c>
      <c r="P256" s="18">
        <v>4.8940799999999999E-52</v>
      </c>
      <c r="Q256" s="28">
        <v>1.60124</v>
      </c>
      <c r="R256" s="28">
        <v>0.12009400000000001</v>
      </c>
      <c r="S256" s="36">
        <v>1.4838149999999999E-40</v>
      </c>
    </row>
    <row r="257" spans="1:19" ht="20" customHeight="1">
      <c r="A257" s="195">
        <v>6</v>
      </c>
      <c r="B257" s="243" t="s">
        <v>308</v>
      </c>
      <c r="C257" s="16" t="s">
        <v>198</v>
      </c>
      <c r="D257" s="195" t="s">
        <v>309</v>
      </c>
      <c r="E257" s="23">
        <v>29794382</v>
      </c>
      <c r="F257" s="28">
        <v>0.12632099999999999</v>
      </c>
      <c r="G257" s="28">
        <v>1.3187900000000001E-2</v>
      </c>
      <c r="H257" s="18">
        <v>9.8381699999999994E-22</v>
      </c>
      <c r="I257" s="18">
        <v>1.4660679999999999E-13</v>
      </c>
      <c r="J257" s="16">
        <v>20</v>
      </c>
      <c r="K257" s="195" t="s">
        <v>325</v>
      </c>
      <c r="L257" s="16" t="s">
        <v>60</v>
      </c>
      <c r="M257" s="16" t="s">
        <v>61</v>
      </c>
      <c r="N257" s="28">
        <v>0.184361</v>
      </c>
      <c r="O257" s="28">
        <v>1.21852E-2</v>
      </c>
      <c r="P257" s="18">
        <v>1.02698E-51</v>
      </c>
      <c r="Q257" s="28">
        <v>1.45946</v>
      </c>
      <c r="R257" s="28">
        <v>0.11794399999999999</v>
      </c>
      <c r="S257" s="36">
        <v>3.6056889999999998E-35</v>
      </c>
    </row>
    <row r="258" spans="1:19" ht="20" customHeight="1">
      <c r="A258" s="195">
        <v>6</v>
      </c>
      <c r="B258" s="243" t="s">
        <v>308</v>
      </c>
      <c r="C258" s="16" t="s">
        <v>199</v>
      </c>
      <c r="D258" s="195" t="s">
        <v>309</v>
      </c>
      <c r="E258" s="23">
        <v>29794382</v>
      </c>
      <c r="F258" s="28">
        <v>0.114691</v>
      </c>
      <c r="G258" s="28">
        <v>1.15532E-2</v>
      </c>
      <c r="H258" s="18">
        <v>3.1696439999999998E-23</v>
      </c>
      <c r="I258" s="18">
        <v>7.5278809999999996E-11</v>
      </c>
      <c r="J258" s="16">
        <v>20</v>
      </c>
      <c r="K258" s="195" t="s">
        <v>323</v>
      </c>
      <c r="L258" s="16" t="s">
        <v>58</v>
      </c>
      <c r="M258" s="16" t="s">
        <v>59</v>
      </c>
      <c r="N258" s="28">
        <v>0.18379799999999999</v>
      </c>
      <c r="O258" s="28">
        <v>1.2193600000000001E-2</v>
      </c>
      <c r="P258" s="18">
        <v>2.4255299999999999E-51</v>
      </c>
      <c r="Q258" s="28">
        <v>1.6025499999999999</v>
      </c>
      <c r="R258" s="28">
        <v>0.121475</v>
      </c>
      <c r="S258" s="36">
        <v>9.7079609999999998E-40</v>
      </c>
    </row>
    <row r="259" spans="1:19" ht="20" customHeight="1">
      <c r="A259" s="79">
        <v>6</v>
      </c>
      <c r="B259" s="314" t="s">
        <v>308</v>
      </c>
      <c r="C259" s="217" t="s">
        <v>200</v>
      </c>
      <c r="D259" s="79" t="s">
        <v>309</v>
      </c>
      <c r="E259" s="81">
        <v>29794382</v>
      </c>
      <c r="F259" s="95">
        <v>0.12296799999999999</v>
      </c>
      <c r="G259" s="95">
        <v>1.9433599999999999E-2</v>
      </c>
      <c r="H259" s="353">
        <v>2.4898250000000002E-10</v>
      </c>
      <c r="I259" s="95">
        <v>6.1296610000000001E-2</v>
      </c>
      <c r="J259" s="217">
        <v>11</v>
      </c>
      <c r="K259" s="79" t="s">
        <v>317</v>
      </c>
      <c r="L259" s="217" t="s">
        <v>61</v>
      </c>
      <c r="M259" s="217" t="s">
        <v>60</v>
      </c>
      <c r="N259" s="95">
        <v>0.17157900000000001</v>
      </c>
      <c r="O259" s="95">
        <v>2.0913399999999999E-2</v>
      </c>
      <c r="P259" s="353">
        <v>2.3198299999999998E-16</v>
      </c>
      <c r="Q259" s="95">
        <v>1.3953100000000001</v>
      </c>
      <c r="R259" s="95">
        <v>0.14036000000000001</v>
      </c>
      <c r="S259" s="333">
        <v>2.7622829999999998E-23</v>
      </c>
    </row>
    <row r="260" spans="1:19" ht="20" customHeight="1">
      <c r="A260" s="195">
        <v>6</v>
      </c>
      <c r="B260" s="243" t="s">
        <v>308</v>
      </c>
      <c r="C260" s="16" t="s">
        <v>157</v>
      </c>
      <c r="D260" s="195" t="s">
        <v>309</v>
      </c>
      <c r="E260" s="23">
        <v>29794382</v>
      </c>
      <c r="F260" s="28">
        <v>-2.2476800000000002E-2</v>
      </c>
      <c r="G260" s="28">
        <v>1.7954500000000002E-2</v>
      </c>
      <c r="H260" s="18">
        <v>0.21061530000000001</v>
      </c>
      <c r="I260" s="18">
        <v>1.814705E-15</v>
      </c>
      <c r="J260" s="16">
        <v>7</v>
      </c>
      <c r="K260" s="195" t="s">
        <v>329</v>
      </c>
      <c r="L260" s="16" t="s">
        <v>59</v>
      </c>
      <c r="M260" s="16" t="s">
        <v>58</v>
      </c>
      <c r="N260" s="28">
        <v>-1.5092100000000001E-2</v>
      </c>
      <c r="O260" s="28">
        <v>1.1957000000000001E-2</v>
      </c>
      <c r="P260" s="18">
        <v>0.20687900000000001</v>
      </c>
      <c r="Q260" s="28">
        <v>0.67145299999999997</v>
      </c>
      <c r="R260" s="28">
        <v>6.84554E-2</v>
      </c>
      <c r="S260" s="36">
        <v>1.033691E-22</v>
      </c>
    </row>
    <row r="261" spans="1:19" ht="20" customHeight="1">
      <c r="A261" s="195">
        <v>6</v>
      </c>
      <c r="B261" s="243" t="s">
        <v>308</v>
      </c>
      <c r="C261" s="16" t="s">
        <v>202</v>
      </c>
      <c r="D261" s="195" t="s">
        <v>309</v>
      </c>
      <c r="E261" s="23">
        <v>29794382</v>
      </c>
      <c r="F261" s="28">
        <v>0.11283899999999999</v>
      </c>
      <c r="G261" s="28">
        <v>2.2357499999999999E-2</v>
      </c>
      <c r="H261" s="18">
        <v>4.487161E-7</v>
      </c>
      <c r="I261" s="18">
        <v>6.7958009999999999E-2</v>
      </c>
      <c r="J261" s="16">
        <v>7</v>
      </c>
      <c r="K261" s="195" t="s">
        <v>317</v>
      </c>
      <c r="L261" s="16" t="s">
        <v>61</v>
      </c>
      <c r="M261" s="16" t="s">
        <v>60</v>
      </c>
      <c r="N261" s="28">
        <v>0.17157900000000001</v>
      </c>
      <c r="O261" s="28">
        <v>2.0913399999999999E-2</v>
      </c>
      <c r="P261" s="18">
        <v>2.3198299999999998E-16</v>
      </c>
      <c r="Q261" s="28">
        <v>1.5205599999999999</v>
      </c>
      <c r="R261" s="28">
        <v>0.23752499999999999</v>
      </c>
      <c r="S261" s="36">
        <v>1.5367679999999999E-10</v>
      </c>
    </row>
    <row r="262" spans="1:19" ht="20" customHeight="1">
      <c r="A262" s="195">
        <v>6</v>
      </c>
      <c r="B262" s="243" t="s">
        <v>308</v>
      </c>
      <c r="C262" s="16" t="s">
        <v>159</v>
      </c>
      <c r="D262" s="195" t="s">
        <v>309</v>
      </c>
      <c r="E262" s="23">
        <v>29794382</v>
      </c>
      <c r="F262" s="28">
        <v>0.13747400000000001</v>
      </c>
      <c r="G262" s="28">
        <v>1.31533E-2</v>
      </c>
      <c r="H262" s="18">
        <v>1.439985E-25</v>
      </c>
      <c r="I262" s="18">
        <v>1.238299E-16</v>
      </c>
      <c r="J262" s="16">
        <v>20</v>
      </c>
      <c r="K262" s="195" t="s">
        <v>330</v>
      </c>
      <c r="L262" s="16" t="s">
        <v>61</v>
      </c>
      <c r="M262" s="16" t="s">
        <v>59</v>
      </c>
      <c r="N262" s="28">
        <v>0.184361</v>
      </c>
      <c r="O262" s="28">
        <v>1.21852E-2</v>
      </c>
      <c r="P262" s="18">
        <v>1.02698E-51</v>
      </c>
      <c r="Q262" s="28">
        <v>1.3410599999999999</v>
      </c>
      <c r="R262" s="28">
        <v>9.2775399999999994E-2</v>
      </c>
      <c r="S262" s="36">
        <v>2.3342969999999999E-47</v>
      </c>
    </row>
    <row r="263" spans="1:19" ht="20" customHeight="1">
      <c r="A263" s="195">
        <v>6</v>
      </c>
      <c r="B263" s="243" t="s">
        <v>308</v>
      </c>
      <c r="C263" s="16" t="s">
        <v>204</v>
      </c>
      <c r="D263" s="195" t="s">
        <v>309</v>
      </c>
      <c r="E263" s="23">
        <v>29794382</v>
      </c>
      <c r="F263" s="28">
        <v>0.122818</v>
      </c>
      <c r="G263" s="28">
        <v>1.6478E-2</v>
      </c>
      <c r="H263" s="18">
        <v>9.0945089999999994E-14</v>
      </c>
      <c r="I263" s="18">
        <v>5.949127E-6</v>
      </c>
      <c r="J263" s="16">
        <v>20</v>
      </c>
      <c r="K263" s="195" t="s">
        <v>326</v>
      </c>
      <c r="L263" s="16" t="s">
        <v>60</v>
      </c>
      <c r="M263" s="16" t="s">
        <v>58</v>
      </c>
      <c r="N263" s="28">
        <v>0.18839400000000001</v>
      </c>
      <c r="O263" s="28">
        <v>1.2411699999999999E-2</v>
      </c>
      <c r="P263" s="18">
        <v>4.8940799999999999E-52</v>
      </c>
      <c r="Q263" s="28">
        <v>1.53393</v>
      </c>
      <c r="R263" s="28">
        <v>0.179281</v>
      </c>
      <c r="S263" s="36">
        <v>1.1685229999999999E-17</v>
      </c>
    </row>
    <row r="264" spans="1:19" ht="20" customHeight="1">
      <c r="A264" s="195">
        <v>6</v>
      </c>
      <c r="B264" s="243" t="s">
        <v>308</v>
      </c>
      <c r="C264" s="16" t="s">
        <v>205</v>
      </c>
      <c r="D264" s="195" t="s">
        <v>309</v>
      </c>
      <c r="E264" s="23">
        <v>29794382</v>
      </c>
      <c r="F264" s="28">
        <v>-0.102799</v>
      </c>
      <c r="G264" s="28">
        <v>0.01</v>
      </c>
      <c r="H264" s="18">
        <v>8.6864830000000002E-25</v>
      </c>
      <c r="I264" s="18">
        <v>1.170986E-34</v>
      </c>
      <c r="J264" s="16">
        <v>20</v>
      </c>
      <c r="K264" s="195" t="s">
        <v>331</v>
      </c>
      <c r="L264" s="16" t="s">
        <v>58</v>
      </c>
      <c r="M264" s="16" t="s">
        <v>61</v>
      </c>
      <c r="N264" s="28">
        <v>-8.9114100000000002E-2</v>
      </c>
      <c r="O264" s="28">
        <v>5.7054599999999999E-3</v>
      </c>
      <c r="P264" s="18">
        <v>5.3969599999999998E-55</v>
      </c>
      <c r="Q264" s="28">
        <v>0.86687899999999996</v>
      </c>
      <c r="R264" s="28">
        <v>6.3488799999999998E-2</v>
      </c>
      <c r="S264" s="36">
        <v>1.9095550000000001E-42</v>
      </c>
    </row>
    <row r="265" spans="1:19" ht="20" customHeight="1">
      <c r="A265" s="195">
        <v>6</v>
      </c>
      <c r="B265" s="243" t="s">
        <v>308</v>
      </c>
      <c r="C265" s="16" t="s">
        <v>94</v>
      </c>
      <c r="D265" s="195" t="s">
        <v>309</v>
      </c>
      <c r="E265" s="23">
        <v>29794382</v>
      </c>
      <c r="F265" s="28">
        <v>0.16241800000000001</v>
      </c>
      <c r="G265" s="28">
        <v>2.1650699999999998E-2</v>
      </c>
      <c r="H265" s="18">
        <v>6.2964169999999998E-14</v>
      </c>
      <c r="I265" s="18">
        <v>4.7885639999999997E-5</v>
      </c>
      <c r="J265" s="16">
        <v>20</v>
      </c>
      <c r="K265" s="195" t="s">
        <v>326</v>
      </c>
      <c r="L265" s="16" t="s">
        <v>60</v>
      </c>
      <c r="M265" s="16" t="s">
        <v>58</v>
      </c>
      <c r="N265" s="28">
        <v>0.18839400000000001</v>
      </c>
      <c r="O265" s="28">
        <v>1.2411699999999999E-2</v>
      </c>
      <c r="P265" s="18">
        <v>4.8940799999999999E-52</v>
      </c>
      <c r="Q265" s="28">
        <v>1.1599299999999999</v>
      </c>
      <c r="R265" s="28">
        <v>0.13441700000000001</v>
      </c>
      <c r="S265" s="36">
        <v>6.1705389999999999E-18</v>
      </c>
    </row>
    <row r="266" spans="1:19" ht="20" customHeight="1">
      <c r="A266" s="195">
        <v>6</v>
      </c>
      <c r="B266" s="243" t="s">
        <v>308</v>
      </c>
      <c r="C266" s="16" t="s">
        <v>206</v>
      </c>
      <c r="D266" s="195" t="s">
        <v>309</v>
      </c>
      <c r="E266" s="23">
        <v>29794382</v>
      </c>
      <c r="F266" s="28">
        <v>0.17016700000000001</v>
      </c>
      <c r="G266" s="28">
        <v>2.4417899999999999E-2</v>
      </c>
      <c r="H266" s="18">
        <v>3.1931189999999999E-12</v>
      </c>
      <c r="I266" s="18">
        <v>3.4599560000000002E-13</v>
      </c>
      <c r="J266" s="16">
        <v>20</v>
      </c>
      <c r="K266" s="195" t="s">
        <v>332</v>
      </c>
      <c r="L266" s="16" t="s">
        <v>60</v>
      </c>
      <c r="M266" s="16" t="s">
        <v>59</v>
      </c>
      <c r="N266" s="28">
        <v>0.184805</v>
      </c>
      <c r="O266" s="28">
        <v>1.2156200000000001E-2</v>
      </c>
      <c r="P266" s="18">
        <v>3.3999800000000003E-52</v>
      </c>
      <c r="Q266" s="28">
        <v>1.08602</v>
      </c>
      <c r="R266" s="28">
        <v>0.13849900000000001</v>
      </c>
      <c r="S266" s="36">
        <v>4.4567749999999999E-15</v>
      </c>
    </row>
    <row r="267" spans="1:19" ht="20" customHeight="1">
      <c r="A267" s="195">
        <v>6</v>
      </c>
      <c r="B267" s="243" t="s">
        <v>308</v>
      </c>
      <c r="C267" s="16" t="s">
        <v>207</v>
      </c>
      <c r="D267" s="195" t="s">
        <v>309</v>
      </c>
      <c r="E267" s="23">
        <v>29794382</v>
      </c>
      <c r="F267" s="28">
        <v>0.146817</v>
      </c>
      <c r="G267" s="28">
        <v>1.34877E-2</v>
      </c>
      <c r="H267" s="18">
        <v>1.355777E-27</v>
      </c>
      <c r="I267" s="18">
        <v>2.5875E-9</v>
      </c>
      <c r="J267" s="16">
        <v>20</v>
      </c>
      <c r="K267" s="195" t="s">
        <v>333</v>
      </c>
      <c r="L267" s="16" t="s">
        <v>61</v>
      </c>
      <c r="M267" s="16" t="s">
        <v>60</v>
      </c>
      <c r="N267" s="28">
        <v>0.18470600000000001</v>
      </c>
      <c r="O267" s="28">
        <v>1.2209100000000001E-2</v>
      </c>
      <c r="P267" s="18">
        <v>1.04926E-51</v>
      </c>
      <c r="Q267" s="28">
        <v>1.25807</v>
      </c>
      <c r="R267" s="28">
        <v>8.02649E-2</v>
      </c>
      <c r="S267" s="36">
        <v>2.2788630000000001E-55</v>
      </c>
    </row>
    <row r="268" spans="1:19" ht="20" customHeight="1">
      <c r="A268" s="195">
        <v>6</v>
      </c>
      <c r="B268" s="243" t="s">
        <v>308</v>
      </c>
      <c r="C268" s="16" t="s">
        <v>208</v>
      </c>
      <c r="D268" s="195" t="s">
        <v>309</v>
      </c>
      <c r="E268" s="23">
        <v>29794382</v>
      </c>
      <c r="F268" s="28">
        <v>0.14604</v>
      </c>
      <c r="G268" s="28">
        <v>1.31246E-2</v>
      </c>
      <c r="H268" s="18">
        <v>9.2446299999999998E-29</v>
      </c>
      <c r="I268" s="18">
        <v>4.4839180000000002E-11</v>
      </c>
      <c r="J268" s="16">
        <v>20</v>
      </c>
      <c r="K268" s="195" t="s">
        <v>333</v>
      </c>
      <c r="L268" s="16" t="s">
        <v>61</v>
      </c>
      <c r="M268" s="16" t="s">
        <v>60</v>
      </c>
      <c r="N268" s="28">
        <v>0.18470600000000001</v>
      </c>
      <c r="O268" s="28">
        <v>1.2209100000000001E-2</v>
      </c>
      <c r="P268" s="18">
        <v>1.04926E-51</v>
      </c>
      <c r="Q268" s="28">
        <v>1.2647600000000001</v>
      </c>
      <c r="R268" s="28">
        <v>7.7008099999999996E-2</v>
      </c>
      <c r="S268" s="36">
        <v>1.293729E-60</v>
      </c>
    </row>
    <row r="269" spans="1:19" ht="20" customHeight="1">
      <c r="A269" s="195">
        <v>6</v>
      </c>
      <c r="B269" s="243" t="s">
        <v>308</v>
      </c>
      <c r="C269" s="16" t="s">
        <v>209</v>
      </c>
      <c r="D269" s="195" t="s">
        <v>309</v>
      </c>
      <c r="E269" s="23">
        <v>29794382</v>
      </c>
      <c r="F269" s="28">
        <v>0.12436700000000001</v>
      </c>
      <c r="G269" s="28">
        <v>1.7236899999999999E-2</v>
      </c>
      <c r="H269" s="18">
        <v>5.3868290000000004E-13</v>
      </c>
      <c r="I269" s="18">
        <v>2.6326800000000001E-6</v>
      </c>
      <c r="J269" s="16">
        <v>20</v>
      </c>
      <c r="K269" s="195" t="s">
        <v>311</v>
      </c>
      <c r="L269" s="16" t="s">
        <v>60</v>
      </c>
      <c r="M269" s="16" t="s">
        <v>61</v>
      </c>
      <c r="N269" s="28">
        <v>0.183974</v>
      </c>
      <c r="O269" s="28">
        <v>1.2190400000000001E-2</v>
      </c>
      <c r="P269" s="18">
        <v>1.8352300000000001E-51</v>
      </c>
      <c r="Q269" s="28">
        <v>1.4792799999999999</v>
      </c>
      <c r="R269" s="28">
        <v>0.18007500000000001</v>
      </c>
      <c r="S269" s="36">
        <v>2.125004E-16</v>
      </c>
    </row>
    <row r="270" spans="1:19" ht="20" customHeight="1">
      <c r="A270" s="195">
        <v>6</v>
      </c>
      <c r="B270" s="243" t="s">
        <v>308</v>
      </c>
      <c r="C270" s="16" t="s">
        <v>161</v>
      </c>
      <c r="D270" s="195" t="s">
        <v>309</v>
      </c>
      <c r="E270" s="23">
        <v>29794382</v>
      </c>
      <c r="F270" s="28">
        <v>0.12357</v>
      </c>
      <c r="G270" s="28">
        <v>1.6543800000000001E-2</v>
      </c>
      <c r="H270" s="18">
        <v>8.0640509999999994E-14</v>
      </c>
      <c r="I270" s="18">
        <v>3.6470419999999999E-21</v>
      </c>
      <c r="J270" s="16">
        <v>20</v>
      </c>
      <c r="K270" s="195" t="s">
        <v>334</v>
      </c>
      <c r="L270" s="16" t="s">
        <v>59</v>
      </c>
      <c r="M270" s="16" t="s">
        <v>58</v>
      </c>
      <c r="N270" s="28">
        <v>0.184361</v>
      </c>
      <c r="O270" s="28">
        <v>1.21852E-2</v>
      </c>
      <c r="P270" s="18">
        <v>1.02698E-51</v>
      </c>
      <c r="Q270" s="28">
        <v>1.4919500000000001</v>
      </c>
      <c r="R270" s="28">
        <v>0.173708</v>
      </c>
      <c r="S270" s="36">
        <v>8.7834230000000001E-18</v>
      </c>
    </row>
    <row r="271" spans="1:19" ht="20" customHeight="1">
      <c r="A271" s="195">
        <v>6</v>
      </c>
      <c r="B271" s="243" t="s">
        <v>308</v>
      </c>
      <c r="C271" s="16" t="s">
        <v>210</v>
      </c>
      <c r="D271" s="195" t="s">
        <v>309</v>
      </c>
      <c r="E271" s="23">
        <v>29794382</v>
      </c>
      <c r="F271" s="28">
        <v>0.119821</v>
      </c>
      <c r="G271" s="28">
        <v>1.24414E-2</v>
      </c>
      <c r="H271" s="18">
        <v>5.9257259999999999E-22</v>
      </c>
      <c r="I271" s="18">
        <v>1.3470540000000001E-9</v>
      </c>
      <c r="J271" s="16">
        <v>20</v>
      </c>
      <c r="K271" s="195" t="s">
        <v>326</v>
      </c>
      <c r="L271" s="16" t="s">
        <v>60</v>
      </c>
      <c r="M271" s="16" t="s">
        <v>58</v>
      </c>
      <c r="N271" s="28">
        <v>0.18839400000000001</v>
      </c>
      <c r="O271" s="28">
        <v>1.2411699999999999E-2</v>
      </c>
      <c r="P271" s="18">
        <v>4.8940799999999999E-52</v>
      </c>
      <c r="Q271" s="28">
        <v>1.5723</v>
      </c>
      <c r="R271" s="28">
        <v>0.12618599999999999</v>
      </c>
      <c r="S271" s="36">
        <v>1.231074E-35</v>
      </c>
    </row>
    <row r="272" spans="1:19" ht="20" customHeight="1">
      <c r="A272" s="195">
        <v>6</v>
      </c>
      <c r="B272" s="243" t="s">
        <v>308</v>
      </c>
      <c r="C272" s="16" t="s">
        <v>211</v>
      </c>
      <c r="D272" s="195" t="s">
        <v>309</v>
      </c>
      <c r="E272" s="23">
        <v>29794382</v>
      </c>
      <c r="F272" s="28">
        <v>-0.14271900000000001</v>
      </c>
      <c r="G272" s="28">
        <v>1.4452400000000001E-2</v>
      </c>
      <c r="H272" s="18">
        <v>5.3382099999999997E-23</v>
      </c>
      <c r="I272" s="18">
        <v>3.0673689999999999E-12</v>
      </c>
      <c r="J272" s="16">
        <v>20</v>
      </c>
      <c r="K272" s="195" t="s">
        <v>335</v>
      </c>
      <c r="L272" s="16" t="s">
        <v>61</v>
      </c>
      <c r="M272" s="16" t="s">
        <v>60</v>
      </c>
      <c r="N272" s="28">
        <v>-7.5569600000000001E-2</v>
      </c>
      <c r="O272" s="28">
        <v>5.6777900000000003E-3</v>
      </c>
      <c r="P272" s="18">
        <v>2.03308E-40</v>
      </c>
      <c r="Q272" s="28">
        <v>0.529501</v>
      </c>
      <c r="R272" s="28">
        <v>3.5949799999999997E-2</v>
      </c>
      <c r="S272" s="36">
        <v>4.2053100000000002E-49</v>
      </c>
    </row>
    <row r="273" spans="1:19" ht="20" customHeight="1">
      <c r="A273" s="195">
        <v>6</v>
      </c>
      <c r="B273" s="243" t="s">
        <v>308</v>
      </c>
      <c r="C273" s="16" t="s">
        <v>213</v>
      </c>
      <c r="D273" s="195" t="s">
        <v>309</v>
      </c>
      <c r="E273" s="23">
        <v>29794382</v>
      </c>
      <c r="F273" s="28">
        <v>0.13012699999999999</v>
      </c>
      <c r="G273" s="28">
        <v>1.1861200000000001E-2</v>
      </c>
      <c r="H273" s="18">
        <v>5.2779020000000003E-28</v>
      </c>
      <c r="I273" s="18">
        <v>2.085199E-13</v>
      </c>
      <c r="J273" s="16">
        <v>20</v>
      </c>
      <c r="K273" s="195" t="s">
        <v>336</v>
      </c>
      <c r="L273" s="16" t="s">
        <v>59</v>
      </c>
      <c r="M273" s="16" t="s">
        <v>58</v>
      </c>
      <c r="N273" s="28">
        <v>0.19156000000000001</v>
      </c>
      <c r="O273" s="28">
        <v>1.24627E-2</v>
      </c>
      <c r="P273" s="18">
        <v>2.5764499999999999E-53</v>
      </c>
      <c r="Q273" s="28">
        <v>1.4721</v>
      </c>
      <c r="R273" s="28">
        <v>9.3981599999999998E-2</v>
      </c>
      <c r="S273" s="36">
        <v>2.6781119999999999E-55</v>
      </c>
    </row>
    <row r="274" spans="1:19" ht="20" customHeight="1">
      <c r="A274" s="195">
        <v>6</v>
      </c>
      <c r="B274" s="243" t="s">
        <v>308</v>
      </c>
      <c r="C274" s="16" t="s">
        <v>215</v>
      </c>
      <c r="D274" s="195" t="s">
        <v>309</v>
      </c>
      <c r="E274" s="23">
        <v>29794382</v>
      </c>
      <c r="F274" s="28">
        <v>0.131769</v>
      </c>
      <c r="G274" s="28">
        <v>1.7991500000000001E-2</v>
      </c>
      <c r="H274" s="18">
        <v>2.4073929999999999E-13</v>
      </c>
      <c r="I274" s="18">
        <v>6.8688099999999997E-15</v>
      </c>
      <c r="J274" s="16">
        <v>20</v>
      </c>
      <c r="K274" s="195" t="s">
        <v>334</v>
      </c>
      <c r="L274" s="16" t="s">
        <v>59</v>
      </c>
      <c r="M274" s="16" t="s">
        <v>58</v>
      </c>
      <c r="N274" s="28">
        <v>0.184361</v>
      </c>
      <c r="O274" s="28">
        <v>1.21852E-2</v>
      </c>
      <c r="P274" s="18">
        <v>1.02698E-51</v>
      </c>
      <c r="Q274" s="28">
        <v>1.3991199999999999</v>
      </c>
      <c r="R274" s="28">
        <v>0.167159</v>
      </c>
      <c r="S274" s="36">
        <v>5.7626000000000004E-17</v>
      </c>
    </row>
    <row r="275" spans="1:19" ht="20" customHeight="1">
      <c r="A275" s="195">
        <v>6</v>
      </c>
      <c r="B275" s="243" t="s">
        <v>308</v>
      </c>
      <c r="C275" s="16" t="s">
        <v>216</v>
      </c>
      <c r="D275" s="195" t="s">
        <v>309</v>
      </c>
      <c r="E275" s="23">
        <v>29794382</v>
      </c>
      <c r="F275" s="28">
        <v>9.8606399999999997E-2</v>
      </c>
      <c r="G275" s="28">
        <v>1.74986E-2</v>
      </c>
      <c r="H275" s="18">
        <v>1.7495330000000001E-8</v>
      </c>
      <c r="I275" s="18">
        <v>2.2520189999999999E-7</v>
      </c>
      <c r="J275" s="16">
        <v>20</v>
      </c>
      <c r="K275" s="195" t="s">
        <v>337</v>
      </c>
      <c r="L275" s="16" t="s">
        <v>58</v>
      </c>
      <c r="M275" s="16" t="s">
        <v>60</v>
      </c>
      <c r="N275" s="28">
        <v>0.11561299999999999</v>
      </c>
      <c r="O275" s="28">
        <v>1.3122099999999999E-2</v>
      </c>
      <c r="P275" s="18">
        <v>1.2458299999999999E-18</v>
      </c>
      <c r="Q275" s="28">
        <v>1.1724699999999999</v>
      </c>
      <c r="R275" s="28">
        <v>0.159944</v>
      </c>
      <c r="S275" s="36">
        <v>2.2929260000000001E-13</v>
      </c>
    </row>
    <row r="276" spans="1:19" ht="20" customHeight="1">
      <c r="A276" s="195">
        <v>6</v>
      </c>
      <c r="B276" s="243" t="s">
        <v>308</v>
      </c>
      <c r="C276" s="16" t="s">
        <v>163</v>
      </c>
      <c r="D276" s="195" t="s">
        <v>309</v>
      </c>
      <c r="E276" s="23">
        <v>29794382</v>
      </c>
      <c r="F276" s="28">
        <v>0.17368900000000001</v>
      </c>
      <c r="G276" s="28">
        <v>1.8584099999999999E-2</v>
      </c>
      <c r="H276" s="18">
        <v>9.0931220000000002E-21</v>
      </c>
      <c r="I276" s="18">
        <v>4.248615E-7</v>
      </c>
      <c r="J276" s="16">
        <v>20</v>
      </c>
      <c r="K276" s="195" t="s">
        <v>338</v>
      </c>
      <c r="L276" s="16" t="s">
        <v>58</v>
      </c>
      <c r="M276" s="16" t="s">
        <v>60</v>
      </c>
      <c r="N276" s="28">
        <v>0.19189300000000001</v>
      </c>
      <c r="O276" s="28">
        <v>1.2451800000000001E-2</v>
      </c>
      <c r="P276" s="18">
        <v>1.38385E-53</v>
      </c>
      <c r="Q276" s="28">
        <v>1.1048100000000001</v>
      </c>
      <c r="R276" s="28">
        <v>9.3990799999999999E-2</v>
      </c>
      <c r="S276" s="36">
        <v>6.6992739999999999E-32</v>
      </c>
    </row>
    <row r="277" spans="1:19" ht="20" customHeight="1">
      <c r="A277" s="195">
        <v>6</v>
      </c>
      <c r="B277" s="243" t="s">
        <v>339</v>
      </c>
      <c r="C277" s="16" t="s">
        <v>166</v>
      </c>
      <c r="D277" s="195" t="s">
        <v>340</v>
      </c>
      <c r="E277" s="23">
        <v>29829046</v>
      </c>
      <c r="F277" s="28">
        <v>-0.103783</v>
      </c>
      <c r="G277" s="28">
        <v>2.0061200000000001E-2</v>
      </c>
      <c r="H277" s="18">
        <v>2.2997070000000001E-7</v>
      </c>
      <c r="I277" s="18">
        <v>2.1111069999999999E-7</v>
      </c>
      <c r="J277" s="16">
        <v>12</v>
      </c>
      <c r="K277" s="195" t="s">
        <v>341</v>
      </c>
      <c r="L277" s="16" t="s">
        <v>59</v>
      </c>
      <c r="M277" s="16" t="s">
        <v>60</v>
      </c>
      <c r="N277" s="28">
        <v>-5.6071700000000002E-2</v>
      </c>
      <c r="O277" s="28">
        <v>7.7142900000000004E-3</v>
      </c>
      <c r="P277" s="18">
        <v>3.6338500000000002E-13</v>
      </c>
      <c r="Q277" s="28">
        <v>0.54027899999999995</v>
      </c>
      <c r="R277" s="28">
        <v>7.3359999999999995E-2</v>
      </c>
      <c r="S277" s="36">
        <v>1.7746910000000001E-13</v>
      </c>
    </row>
    <row r="278" spans="1:19" ht="20" customHeight="1">
      <c r="A278" s="195">
        <v>6</v>
      </c>
      <c r="B278" s="243" t="s">
        <v>339</v>
      </c>
      <c r="C278" s="16" t="s">
        <v>150</v>
      </c>
      <c r="D278" s="195" t="s">
        <v>340</v>
      </c>
      <c r="E278" s="23">
        <v>29829046</v>
      </c>
      <c r="F278" s="28">
        <v>0.105086</v>
      </c>
      <c r="G278" s="28">
        <v>2.1982499999999999E-2</v>
      </c>
      <c r="H278" s="18">
        <v>1.7490830000000001E-6</v>
      </c>
      <c r="I278" s="18">
        <v>3.5017529999999998E-6</v>
      </c>
      <c r="J278" s="16">
        <v>20</v>
      </c>
      <c r="K278" s="195" t="s">
        <v>342</v>
      </c>
      <c r="L278" s="16" t="s">
        <v>58</v>
      </c>
      <c r="M278" s="16" t="s">
        <v>59</v>
      </c>
      <c r="N278" s="28">
        <v>6.2035100000000003E-2</v>
      </c>
      <c r="O278" s="28">
        <v>9.0686599999999992E-3</v>
      </c>
      <c r="P278" s="18">
        <v>7.8856899999999997E-12</v>
      </c>
      <c r="Q278" s="28">
        <v>0.59032499999999999</v>
      </c>
      <c r="R278" s="28">
        <v>8.8328599999999993E-2</v>
      </c>
      <c r="S278" s="36">
        <v>2.3365190000000001E-11</v>
      </c>
    </row>
    <row r="279" spans="1:19" ht="20" customHeight="1">
      <c r="A279" s="195">
        <v>6</v>
      </c>
      <c r="B279" s="243" t="s">
        <v>339</v>
      </c>
      <c r="C279" s="16" t="s">
        <v>153</v>
      </c>
      <c r="D279" s="195" t="s">
        <v>340</v>
      </c>
      <c r="E279" s="23">
        <v>29829046</v>
      </c>
      <c r="F279" s="28">
        <v>9.0101399999999998E-2</v>
      </c>
      <c r="G279" s="28">
        <v>1.48285E-2</v>
      </c>
      <c r="H279" s="18">
        <v>1.2303580000000001E-9</v>
      </c>
      <c r="I279" s="18">
        <v>1.0173460000000001E-5</v>
      </c>
      <c r="J279" s="16">
        <v>20</v>
      </c>
      <c r="K279" s="195" t="s">
        <v>343</v>
      </c>
      <c r="L279" s="16" t="s">
        <v>59</v>
      </c>
      <c r="M279" s="16" t="s">
        <v>58</v>
      </c>
      <c r="N279" s="28">
        <v>8.8107900000000003E-2</v>
      </c>
      <c r="O279" s="28">
        <v>9.1868000000000002E-3</v>
      </c>
      <c r="P279" s="18">
        <v>8.7478500000000009E-22</v>
      </c>
      <c r="Q279" s="28">
        <v>0.97787500000000005</v>
      </c>
      <c r="R279" s="28">
        <v>0.124515</v>
      </c>
      <c r="S279" s="36">
        <v>4.0458540000000001E-15</v>
      </c>
    </row>
    <row r="280" spans="1:19" ht="20" customHeight="1">
      <c r="A280" s="195">
        <v>6</v>
      </c>
      <c r="B280" s="243" t="s">
        <v>339</v>
      </c>
      <c r="C280" s="16" t="s">
        <v>170</v>
      </c>
      <c r="D280" s="195" t="s">
        <v>340</v>
      </c>
      <c r="E280" s="23">
        <v>29829046</v>
      </c>
      <c r="F280" s="28">
        <v>0.13016900000000001</v>
      </c>
      <c r="G280" s="28">
        <v>2.4570999999999999E-2</v>
      </c>
      <c r="H280" s="18">
        <v>1.1729230000000001E-7</v>
      </c>
      <c r="I280" s="18">
        <v>1.0865459999999999E-4</v>
      </c>
      <c r="J280" s="16">
        <v>20</v>
      </c>
      <c r="K280" s="195" t="s">
        <v>343</v>
      </c>
      <c r="L280" s="16" t="s">
        <v>59</v>
      </c>
      <c r="M280" s="16" t="s">
        <v>58</v>
      </c>
      <c r="N280" s="28">
        <v>8.8107900000000003E-2</v>
      </c>
      <c r="O280" s="28">
        <v>9.1868000000000002E-3</v>
      </c>
      <c r="P280" s="18">
        <v>8.7478500000000009E-22</v>
      </c>
      <c r="Q280" s="28">
        <v>0.67687299999999995</v>
      </c>
      <c r="R280" s="28">
        <v>0.106507</v>
      </c>
      <c r="S280" s="36">
        <v>2.081586E-10</v>
      </c>
    </row>
    <row r="281" spans="1:19" ht="20" customHeight="1">
      <c r="A281" s="195">
        <v>6</v>
      </c>
      <c r="B281" s="243" t="s">
        <v>339</v>
      </c>
      <c r="C281" s="16" t="s">
        <v>172</v>
      </c>
      <c r="D281" s="195" t="s">
        <v>340</v>
      </c>
      <c r="E281" s="23">
        <v>29829046</v>
      </c>
      <c r="F281" s="28">
        <v>-7.5853199999999996E-2</v>
      </c>
      <c r="G281" s="28">
        <v>1.5440300000000001E-2</v>
      </c>
      <c r="H281" s="18">
        <v>8.9836579999999997E-7</v>
      </c>
      <c r="I281" s="18">
        <v>6.4451690000000003E-7</v>
      </c>
      <c r="J281" s="16">
        <v>20</v>
      </c>
      <c r="K281" s="195" t="s">
        <v>344</v>
      </c>
      <c r="L281" s="16" t="s">
        <v>58</v>
      </c>
      <c r="M281" s="16" t="s">
        <v>59</v>
      </c>
      <c r="N281" s="28">
        <v>-6.13789E-2</v>
      </c>
      <c r="O281" s="28">
        <v>7.6219E-3</v>
      </c>
      <c r="P281" s="18">
        <v>8.0815600000000003E-16</v>
      </c>
      <c r="Q281" s="28">
        <v>0.80918000000000001</v>
      </c>
      <c r="R281" s="28">
        <v>0.13051199999999999</v>
      </c>
      <c r="S281" s="36">
        <v>5.6453030000000001E-10</v>
      </c>
    </row>
    <row r="282" spans="1:19" ht="20" customHeight="1">
      <c r="A282" s="195">
        <v>6</v>
      </c>
      <c r="B282" s="243" t="s">
        <v>339</v>
      </c>
      <c r="C282" s="16" t="s">
        <v>174</v>
      </c>
      <c r="D282" s="195" t="s">
        <v>340</v>
      </c>
      <c r="E282" s="23">
        <v>29829046</v>
      </c>
      <c r="F282" s="28">
        <v>0.15057899999999999</v>
      </c>
      <c r="G282" s="28">
        <v>2.5106099999999999E-2</v>
      </c>
      <c r="H282" s="18">
        <v>2.0014109999999999E-9</v>
      </c>
      <c r="I282" s="18">
        <v>4.4706330000000003E-6</v>
      </c>
      <c r="J282" s="16">
        <v>20</v>
      </c>
      <c r="K282" s="195" t="s">
        <v>345</v>
      </c>
      <c r="L282" s="16" t="s">
        <v>60</v>
      </c>
      <c r="M282" s="16" t="s">
        <v>58</v>
      </c>
      <c r="N282" s="28">
        <v>8.7524599999999994E-2</v>
      </c>
      <c r="O282" s="28">
        <v>9.1950899999999995E-3</v>
      </c>
      <c r="P282" s="18">
        <v>1.75479E-21</v>
      </c>
      <c r="Q282" s="28">
        <v>0.58125499999999997</v>
      </c>
      <c r="R282" s="28">
        <v>7.5254299999999996E-2</v>
      </c>
      <c r="S282" s="36">
        <v>1.128449E-14</v>
      </c>
    </row>
    <row r="283" spans="1:19" ht="20" customHeight="1">
      <c r="A283" s="195">
        <v>6</v>
      </c>
      <c r="B283" s="243" t="s">
        <v>339</v>
      </c>
      <c r="C283" s="16" t="s">
        <v>179</v>
      </c>
      <c r="D283" s="195" t="s">
        <v>340</v>
      </c>
      <c r="E283" s="23">
        <v>29829046</v>
      </c>
      <c r="F283" s="28">
        <v>9.5955299999999993E-2</v>
      </c>
      <c r="G283" s="28">
        <v>1.7754300000000001E-2</v>
      </c>
      <c r="H283" s="18">
        <v>6.4949879999999997E-8</v>
      </c>
      <c r="I283" s="18">
        <v>6.1500819999999997E-6</v>
      </c>
      <c r="J283" s="16">
        <v>20</v>
      </c>
      <c r="K283" s="195" t="s">
        <v>346</v>
      </c>
      <c r="L283" s="16" t="s">
        <v>60</v>
      </c>
      <c r="M283" s="16" t="s">
        <v>58</v>
      </c>
      <c r="N283" s="28">
        <v>8.7741600000000003E-2</v>
      </c>
      <c r="O283" s="28">
        <v>9.1932699999999999E-3</v>
      </c>
      <c r="P283" s="18">
        <v>1.37278E-21</v>
      </c>
      <c r="Q283" s="28">
        <v>0.91440100000000002</v>
      </c>
      <c r="R283" s="28">
        <v>0.13944799999999999</v>
      </c>
      <c r="S283" s="36">
        <v>5.4798239999999999E-11</v>
      </c>
    </row>
    <row r="284" spans="1:19" ht="20" customHeight="1">
      <c r="A284" s="195">
        <v>6</v>
      </c>
      <c r="B284" s="243" t="s">
        <v>339</v>
      </c>
      <c r="C284" s="16" t="s">
        <v>180</v>
      </c>
      <c r="D284" s="195" t="s">
        <v>340</v>
      </c>
      <c r="E284" s="23">
        <v>29829046</v>
      </c>
      <c r="F284" s="28">
        <v>8.6051299999999997E-2</v>
      </c>
      <c r="G284" s="28">
        <v>1.89864E-2</v>
      </c>
      <c r="H284" s="18">
        <v>5.8352350000000004E-6</v>
      </c>
      <c r="I284" s="18">
        <v>2.0825340000000001E-5</v>
      </c>
      <c r="J284" s="16">
        <v>20</v>
      </c>
      <c r="K284" s="195" t="s">
        <v>342</v>
      </c>
      <c r="L284" s="16" t="s">
        <v>58</v>
      </c>
      <c r="M284" s="16" t="s">
        <v>59</v>
      </c>
      <c r="N284" s="28">
        <v>6.2035100000000003E-2</v>
      </c>
      <c r="O284" s="28">
        <v>9.0686599999999992E-3</v>
      </c>
      <c r="P284" s="18">
        <v>7.8856899999999997E-12</v>
      </c>
      <c r="Q284" s="28">
        <v>0.72090799999999999</v>
      </c>
      <c r="R284" s="28">
        <v>0.11913899999999999</v>
      </c>
      <c r="S284" s="36">
        <v>1.439592E-9</v>
      </c>
    </row>
    <row r="285" spans="1:19" ht="20" customHeight="1">
      <c r="A285" s="195">
        <v>6</v>
      </c>
      <c r="B285" s="243" t="s">
        <v>339</v>
      </c>
      <c r="C285" s="16" t="s">
        <v>185</v>
      </c>
      <c r="D285" s="195" t="s">
        <v>340</v>
      </c>
      <c r="E285" s="23">
        <v>29829046</v>
      </c>
      <c r="F285" s="28">
        <v>7.2945200000000002E-2</v>
      </c>
      <c r="G285" s="28">
        <v>1.41289E-2</v>
      </c>
      <c r="H285" s="18">
        <v>2.4322179999999999E-7</v>
      </c>
      <c r="I285" s="18">
        <v>1.369086E-5</v>
      </c>
      <c r="J285" s="16">
        <v>20</v>
      </c>
      <c r="K285" s="195" t="s">
        <v>342</v>
      </c>
      <c r="L285" s="16" t="s">
        <v>58</v>
      </c>
      <c r="M285" s="16" t="s">
        <v>59</v>
      </c>
      <c r="N285" s="28">
        <v>6.2035100000000003E-2</v>
      </c>
      <c r="O285" s="28">
        <v>9.0686599999999992E-3</v>
      </c>
      <c r="P285" s="18">
        <v>7.8856899999999997E-12</v>
      </c>
      <c r="Q285" s="28">
        <v>0.85043400000000002</v>
      </c>
      <c r="R285" s="28">
        <v>0.10806200000000001</v>
      </c>
      <c r="S285" s="36">
        <v>3.550776E-15</v>
      </c>
    </row>
    <row r="286" spans="1:19" ht="20" customHeight="1">
      <c r="A286" s="195">
        <v>6</v>
      </c>
      <c r="B286" s="243" t="s">
        <v>339</v>
      </c>
      <c r="C286" s="16" t="s">
        <v>155</v>
      </c>
      <c r="D286" s="195" t="s">
        <v>340</v>
      </c>
      <c r="E286" s="23">
        <v>29829046</v>
      </c>
      <c r="F286" s="28">
        <v>-8.8237099999999999E-2</v>
      </c>
      <c r="G286" s="28">
        <v>1.7843899999999999E-2</v>
      </c>
      <c r="H286" s="18">
        <v>7.6162790000000003E-7</v>
      </c>
      <c r="I286" s="18">
        <v>6.4656580000000006E-8</v>
      </c>
      <c r="J286" s="16">
        <v>14</v>
      </c>
      <c r="K286" s="195" t="s">
        <v>341</v>
      </c>
      <c r="L286" s="16" t="s">
        <v>59</v>
      </c>
      <c r="M286" s="16" t="s">
        <v>60</v>
      </c>
      <c r="N286" s="28">
        <v>-5.6071700000000002E-2</v>
      </c>
      <c r="O286" s="28">
        <v>7.7142900000000004E-3</v>
      </c>
      <c r="P286" s="18">
        <v>3.6338500000000002E-13</v>
      </c>
      <c r="Q286" s="28">
        <v>0.63546599999999998</v>
      </c>
      <c r="R286" s="28">
        <v>9.41853E-2</v>
      </c>
      <c r="S286" s="36">
        <v>1.5095750000000001E-11</v>
      </c>
    </row>
    <row r="287" spans="1:19" ht="20" customHeight="1">
      <c r="A287" s="195">
        <v>6</v>
      </c>
      <c r="B287" s="243" t="s">
        <v>339</v>
      </c>
      <c r="C287" s="16" t="s">
        <v>189</v>
      </c>
      <c r="D287" s="195" t="s">
        <v>340</v>
      </c>
      <c r="E287" s="23">
        <v>29829046</v>
      </c>
      <c r="F287" s="28">
        <v>0.1091</v>
      </c>
      <c r="G287" s="28">
        <v>1.6558300000000001E-2</v>
      </c>
      <c r="H287" s="18">
        <v>4.4319659999999999E-11</v>
      </c>
      <c r="I287" s="18">
        <v>4.2001990000000001E-5</v>
      </c>
      <c r="J287" s="16">
        <v>20</v>
      </c>
      <c r="K287" s="195" t="s">
        <v>345</v>
      </c>
      <c r="L287" s="16" t="s">
        <v>60</v>
      </c>
      <c r="M287" s="16" t="s">
        <v>58</v>
      </c>
      <c r="N287" s="28">
        <v>8.7524599999999994E-2</v>
      </c>
      <c r="O287" s="28">
        <v>9.1950899999999995E-3</v>
      </c>
      <c r="P287" s="18">
        <v>1.75479E-21</v>
      </c>
      <c r="Q287" s="28">
        <v>0.80223999999999995</v>
      </c>
      <c r="R287" s="28">
        <v>8.7871699999999997E-2</v>
      </c>
      <c r="S287" s="36">
        <v>6.870759E-20</v>
      </c>
    </row>
    <row r="288" spans="1:19" ht="20" customHeight="1">
      <c r="A288" s="195">
        <v>6</v>
      </c>
      <c r="B288" s="243" t="s">
        <v>339</v>
      </c>
      <c r="C288" s="16" t="s">
        <v>191</v>
      </c>
      <c r="D288" s="195" t="s">
        <v>340</v>
      </c>
      <c r="E288" s="23">
        <v>29829046</v>
      </c>
      <c r="F288" s="28">
        <v>-1.1233E-2</v>
      </c>
      <c r="G288" s="28">
        <v>1.15307E-2</v>
      </c>
      <c r="H288" s="18">
        <v>0.3299665</v>
      </c>
      <c r="I288" s="18">
        <v>5.0731599999999999E-8</v>
      </c>
      <c r="J288" s="16">
        <v>20</v>
      </c>
      <c r="K288" s="195" t="s">
        <v>347</v>
      </c>
      <c r="L288" s="16" t="s">
        <v>61</v>
      </c>
      <c r="M288" s="16" t="s">
        <v>60</v>
      </c>
      <c r="N288" s="28">
        <v>-9.1241499999999993E-3</v>
      </c>
      <c r="O288" s="28">
        <v>9.2572999999999996E-3</v>
      </c>
      <c r="P288" s="18">
        <v>0.32432100000000003</v>
      </c>
      <c r="Q288" s="28">
        <v>0.81226600000000004</v>
      </c>
      <c r="R288" s="28">
        <v>0.12664400000000001</v>
      </c>
      <c r="S288" s="36">
        <v>1.419438E-10</v>
      </c>
    </row>
    <row r="289" spans="1:19" ht="20" customHeight="1">
      <c r="A289" s="195">
        <v>6</v>
      </c>
      <c r="B289" s="243" t="s">
        <v>339</v>
      </c>
      <c r="C289" s="16" t="s">
        <v>192</v>
      </c>
      <c r="D289" s="195" t="s">
        <v>340</v>
      </c>
      <c r="E289" s="23">
        <v>29829046</v>
      </c>
      <c r="F289" s="28">
        <v>-1.0199400000000001E-2</v>
      </c>
      <c r="G289" s="28">
        <v>1.0418E-2</v>
      </c>
      <c r="H289" s="18">
        <v>0.32757380000000003</v>
      </c>
      <c r="I289" s="18">
        <v>2.096811E-12</v>
      </c>
      <c r="J289" s="16">
        <v>20</v>
      </c>
      <c r="K289" s="195" t="s">
        <v>347</v>
      </c>
      <c r="L289" s="16" t="s">
        <v>61</v>
      </c>
      <c r="M289" s="16" t="s">
        <v>60</v>
      </c>
      <c r="N289" s="28">
        <v>-9.1241499999999993E-3</v>
      </c>
      <c r="O289" s="28">
        <v>9.2572999999999996E-3</v>
      </c>
      <c r="P289" s="18">
        <v>0.32432100000000003</v>
      </c>
      <c r="Q289" s="28">
        <v>0.89458099999999996</v>
      </c>
      <c r="R289" s="28">
        <v>0.105602</v>
      </c>
      <c r="S289" s="36">
        <v>2.427851E-17</v>
      </c>
    </row>
    <row r="290" spans="1:19" ht="20" customHeight="1">
      <c r="A290" s="79">
        <v>6</v>
      </c>
      <c r="B290" s="314" t="s">
        <v>339</v>
      </c>
      <c r="C290" s="217" t="s">
        <v>194</v>
      </c>
      <c r="D290" s="79" t="s">
        <v>340</v>
      </c>
      <c r="E290" s="81">
        <v>29829046</v>
      </c>
      <c r="F290" s="95">
        <v>0.15387100000000001</v>
      </c>
      <c r="G290" s="95">
        <v>2.8139000000000001E-2</v>
      </c>
      <c r="H290" s="353">
        <v>4.5448789999999998E-8</v>
      </c>
      <c r="I290" s="95">
        <v>3.2735550000000002E-2</v>
      </c>
      <c r="J290" s="217">
        <v>20</v>
      </c>
      <c r="K290" s="79" t="s">
        <v>348</v>
      </c>
      <c r="L290" s="217" t="s">
        <v>59</v>
      </c>
      <c r="M290" s="217" t="s">
        <v>58</v>
      </c>
      <c r="N290" s="95">
        <v>8.6232100000000006E-2</v>
      </c>
      <c r="O290" s="95">
        <v>7.4818699999999998E-3</v>
      </c>
      <c r="P290" s="353">
        <v>9.8169999999999995E-31</v>
      </c>
      <c r="Q290" s="95">
        <v>0.56041799999999997</v>
      </c>
      <c r="R290" s="95">
        <v>9.0216400000000002E-2</v>
      </c>
      <c r="S290" s="333">
        <v>5.2337699999999998E-10</v>
      </c>
    </row>
    <row r="291" spans="1:19" ht="20" customHeight="1">
      <c r="A291" s="195">
        <v>6</v>
      </c>
      <c r="B291" s="243" t="s">
        <v>339</v>
      </c>
      <c r="C291" s="16" t="s">
        <v>196</v>
      </c>
      <c r="D291" s="195" t="s">
        <v>340</v>
      </c>
      <c r="E291" s="23">
        <v>29829046</v>
      </c>
      <c r="F291" s="28">
        <v>0.16882800000000001</v>
      </c>
      <c r="G291" s="28">
        <v>2.82461E-2</v>
      </c>
      <c r="H291" s="18">
        <v>2.2726069999999999E-9</v>
      </c>
      <c r="I291" s="18">
        <v>2.3337759999999999E-7</v>
      </c>
      <c r="J291" s="16">
        <v>20</v>
      </c>
      <c r="K291" s="195" t="s">
        <v>349</v>
      </c>
      <c r="L291" s="16" t="s">
        <v>60</v>
      </c>
      <c r="M291" s="16" t="s">
        <v>61</v>
      </c>
      <c r="N291" s="28">
        <v>9.0745000000000006E-2</v>
      </c>
      <c r="O291" s="28">
        <v>9.2215800000000001E-3</v>
      </c>
      <c r="P291" s="18">
        <v>7.5327899999999999E-23</v>
      </c>
      <c r="Q291" s="28">
        <v>0.53750100000000001</v>
      </c>
      <c r="R291" s="28">
        <v>7.1439199999999994E-2</v>
      </c>
      <c r="S291" s="36">
        <v>5.3167090000000002E-14</v>
      </c>
    </row>
    <row r="292" spans="1:19" ht="20" customHeight="1">
      <c r="A292" s="195">
        <v>6</v>
      </c>
      <c r="B292" s="243" t="s">
        <v>339</v>
      </c>
      <c r="C292" s="16" t="s">
        <v>197</v>
      </c>
      <c r="D292" s="195" t="s">
        <v>340</v>
      </c>
      <c r="E292" s="23">
        <v>29829046</v>
      </c>
      <c r="F292" s="28">
        <v>0.130331</v>
      </c>
      <c r="G292" s="28">
        <v>2.34532E-2</v>
      </c>
      <c r="H292" s="18">
        <v>2.7434940000000001E-8</v>
      </c>
      <c r="I292" s="18">
        <v>4.0498620000000002E-6</v>
      </c>
      <c r="J292" s="16">
        <v>20</v>
      </c>
      <c r="K292" s="195" t="s">
        <v>345</v>
      </c>
      <c r="L292" s="16" t="s">
        <v>60</v>
      </c>
      <c r="M292" s="16" t="s">
        <v>58</v>
      </c>
      <c r="N292" s="28">
        <v>8.7524599999999994E-2</v>
      </c>
      <c r="O292" s="28">
        <v>9.1950899999999995E-3</v>
      </c>
      <c r="P292" s="18">
        <v>1.75479E-21</v>
      </c>
      <c r="Q292" s="28">
        <v>0.67155699999999996</v>
      </c>
      <c r="R292" s="28">
        <v>9.8114900000000005E-2</v>
      </c>
      <c r="S292" s="36">
        <v>7.6690870000000007E-12</v>
      </c>
    </row>
    <row r="293" spans="1:19" ht="20" customHeight="1">
      <c r="A293" s="195">
        <v>6</v>
      </c>
      <c r="B293" s="243" t="s">
        <v>339</v>
      </c>
      <c r="C293" s="16" t="s">
        <v>200</v>
      </c>
      <c r="D293" s="195" t="s">
        <v>340</v>
      </c>
      <c r="E293" s="23">
        <v>29829046</v>
      </c>
      <c r="F293" s="28">
        <v>-1.6466199999999999E-3</v>
      </c>
      <c r="G293" s="28">
        <v>1.07536E-2</v>
      </c>
      <c r="H293" s="18">
        <v>0.878301</v>
      </c>
      <c r="I293" s="18">
        <v>3.2220649999999998E-7</v>
      </c>
      <c r="J293" s="16">
        <v>20</v>
      </c>
      <c r="K293" s="195" t="s">
        <v>350</v>
      </c>
      <c r="L293" s="16" t="s">
        <v>59</v>
      </c>
      <c r="M293" s="16" t="s">
        <v>58</v>
      </c>
      <c r="N293" s="28">
        <v>-1.4222E-3</v>
      </c>
      <c r="O293" s="28">
        <v>9.2850899999999993E-3</v>
      </c>
      <c r="P293" s="18">
        <v>0.87826400000000004</v>
      </c>
      <c r="Q293" s="28">
        <v>0.863707</v>
      </c>
      <c r="R293" s="28">
        <v>0.13959199999999999</v>
      </c>
      <c r="S293" s="36">
        <v>6.1179140000000005E-10</v>
      </c>
    </row>
    <row r="294" spans="1:19" ht="20" customHeight="1">
      <c r="A294" s="195">
        <v>6</v>
      </c>
      <c r="B294" s="243" t="s">
        <v>339</v>
      </c>
      <c r="C294" s="16" t="s">
        <v>157</v>
      </c>
      <c r="D294" s="195" t="s">
        <v>340</v>
      </c>
      <c r="E294" s="23">
        <v>29829046</v>
      </c>
      <c r="F294" s="28">
        <v>0.23457800000000001</v>
      </c>
      <c r="G294" s="28">
        <v>3.6250299999999999E-2</v>
      </c>
      <c r="H294" s="18">
        <v>9.7310599999999995E-11</v>
      </c>
      <c r="I294" s="18">
        <v>1.6616870000000001E-14</v>
      </c>
      <c r="J294" s="16">
        <v>20</v>
      </c>
      <c r="K294" s="195" t="s">
        <v>351</v>
      </c>
      <c r="L294" s="16" t="s">
        <v>58</v>
      </c>
      <c r="M294" s="16" t="s">
        <v>59</v>
      </c>
      <c r="N294" s="28">
        <v>-8.7085099999999999E-2</v>
      </c>
      <c r="O294" s="28">
        <v>5.7842900000000001E-3</v>
      </c>
      <c r="P294" s="18">
        <v>3.1790100000000002E-51</v>
      </c>
      <c r="Q294" s="28">
        <v>-0.37124099999999999</v>
      </c>
      <c r="R294" s="28">
        <v>5.1799699999999997E-2</v>
      </c>
      <c r="S294" s="36">
        <v>7.6740960000000003E-13</v>
      </c>
    </row>
    <row r="295" spans="1:19" ht="20" customHeight="1">
      <c r="A295" s="195">
        <v>6</v>
      </c>
      <c r="B295" s="243" t="s">
        <v>339</v>
      </c>
      <c r="C295" s="16" t="s">
        <v>203</v>
      </c>
      <c r="D295" s="195" t="s">
        <v>340</v>
      </c>
      <c r="E295" s="23">
        <v>29829046</v>
      </c>
      <c r="F295" s="28">
        <v>0.13339999999999999</v>
      </c>
      <c r="G295" s="28">
        <v>2.01601E-2</v>
      </c>
      <c r="H295" s="18">
        <v>3.6648910000000002E-11</v>
      </c>
      <c r="I295" s="18">
        <v>1.145882E-7</v>
      </c>
      <c r="J295" s="16">
        <v>20</v>
      </c>
      <c r="K295" s="195" t="s">
        <v>343</v>
      </c>
      <c r="L295" s="16" t="s">
        <v>59</v>
      </c>
      <c r="M295" s="16" t="s">
        <v>58</v>
      </c>
      <c r="N295" s="28">
        <v>8.8107900000000003E-2</v>
      </c>
      <c r="O295" s="28">
        <v>9.1868000000000002E-3</v>
      </c>
      <c r="P295" s="18">
        <v>8.7478500000000009E-22</v>
      </c>
      <c r="Q295" s="28">
        <v>0.66047999999999996</v>
      </c>
      <c r="R295" s="28">
        <v>7.2252700000000003E-2</v>
      </c>
      <c r="S295" s="36">
        <v>6.1734760000000005E-20</v>
      </c>
    </row>
    <row r="296" spans="1:19" ht="20" customHeight="1">
      <c r="A296" s="195">
        <v>6</v>
      </c>
      <c r="B296" s="243" t="s">
        <v>339</v>
      </c>
      <c r="C296" s="16" t="s">
        <v>159</v>
      </c>
      <c r="D296" s="195" t="s">
        <v>340</v>
      </c>
      <c r="E296" s="23">
        <v>29829046</v>
      </c>
      <c r="F296" s="28">
        <v>-8.7614600000000001E-2</v>
      </c>
      <c r="G296" s="28">
        <v>1.6708000000000001E-2</v>
      </c>
      <c r="H296" s="18">
        <v>1.5722700000000001E-7</v>
      </c>
      <c r="I296" s="18">
        <v>3.4721390000000002E-8</v>
      </c>
      <c r="J296" s="16">
        <v>20</v>
      </c>
      <c r="K296" s="195" t="s">
        <v>341</v>
      </c>
      <c r="L296" s="16" t="s">
        <v>59</v>
      </c>
      <c r="M296" s="16" t="s">
        <v>60</v>
      </c>
      <c r="N296" s="28">
        <v>-5.6071700000000002E-2</v>
      </c>
      <c r="O296" s="28">
        <v>7.7142900000000004E-3</v>
      </c>
      <c r="P296" s="18">
        <v>3.6338500000000002E-13</v>
      </c>
      <c r="Q296" s="28">
        <v>0.63998100000000002</v>
      </c>
      <c r="R296" s="28">
        <v>8.45109E-2</v>
      </c>
      <c r="S296" s="36">
        <v>3.6538129999999997E-14</v>
      </c>
    </row>
    <row r="297" spans="1:19" ht="20" customHeight="1">
      <c r="A297" s="195">
        <v>6</v>
      </c>
      <c r="B297" s="243" t="s">
        <v>339</v>
      </c>
      <c r="C297" s="16" t="s">
        <v>206</v>
      </c>
      <c r="D297" s="195" t="s">
        <v>340</v>
      </c>
      <c r="E297" s="23">
        <v>29829046</v>
      </c>
      <c r="F297" s="28">
        <v>-1.28951E-3</v>
      </c>
      <c r="G297" s="28">
        <v>8.4218699999999997E-3</v>
      </c>
      <c r="H297" s="18">
        <v>0.87830810000000004</v>
      </c>
      <c r="I297" s="18">
        <v>1.371425E-6</v>
      </c>
      <c r="J297" s="16">
        <v>20</v>
      </c>
      <c r="K297" s="195" t="s">
        <v>350</v>
      </c>
      <c r="L297" s="16" t="s">
        <v>59</v>
      </c>
      <c r="M297" s="16" t="s">
        <v>58</v>
      </c>
      <c r="N297" s="28">
        <v>-1.4222E-3</v>
      </c>
      <c r="O297" s="28">
        <v>9.2850899999999993E-3</v>
      </c>
      <c r="P297" s="18">
        <v>0.87826400000000004</v>
      </c>
      <c r="Q297" s="28">
        <v>1.1029</v>
      </c>
      <c r="R297" s="28">
        <v>0.19467799999999999</v>
      </c>
      <c r="S297" s="36">
        <v>1.467999E-8</v>
      </c>
    </row>
    <row r="298" spans="1:19" ht="20" customHeight="1">
      <c r="A298" s="195">
        <v>6</v>
      </c>
      <c r="B298" s="243" t="s">
        <v>339</v>
      </c>
      <c r="C298" s="16" t="s">
        <v>207</v>
      </c>
      <c r="D298" s="195" t="s">
        <v>340</v>
      </c>
      <c r="E298" s="23">
        <v>29829046</v>
      </c>
      <c r="F298" s="28">
        <v>0.118202</v>
      </c>
      <c r="G298" s="28">
        <v>1.7998900000000002E-2</v>
      </c>
      <c r="H298" s="18">
        <v>5.1274169999999998E-11</v>
      </c>
      <c r="I298" s="18">
        <v>1.001697E-7</v>
      </c>
      <c r="J298" s="16">
        <v>20</v>
      </c>
      <c r="K298" s="195" t="s">
        <v>345</v>
      </c>
      <c r="L298" s="16" t="s">
        <v>60</v>
      </c>
      <c r="M298" s="16" t="s">
        <v>58</v>
      </c>
      <c r="N298" s="28">
        <v>8.7524599999999994E-2</v>
      </c>
      <c r="O298" s="28">
        <v>9.1950899999999995E-3</v>
      </c>
      <c r="P298" s="18">
        <v>1.75479E-21</v>
      </c>
      <c r="Q298" s="28">
        <v>0.74046500000000004</v>
      </c>
      <c r="R298" s="28">
        <v>8.1618599999999999E-2</v>
      </c>
      <c r="S298" s="36">
        <v>1.1657310000000001E-19</v>
      </c>
    </row>
    <row r="299" spans="1:19" ht="20" customHeight="1">
      <c r="A299" s="195">
        <v>6</v>
      </c>
      <c r="B299" s="243" t="s">
        <v>339</v>
      </c>
      <c r="C299" s="16" t="s">
        <v>208</v>
      </c>
      <c r="D299" s="195" t="s">
        <v>340</v>
      </c>
      <c r="E299" s="23">
        <v>29829046</v>
      </c>
      <c r="F299" s="28">
        <v>0.12979399999999999</v>
      </c>
      <c r="G299" s="28">
        <v>1.9964900000000001E-2</v>
      </c>
      <c r="H299" s="18">
        <v>7.9732350000000005E-11</v>
      </c>
      <c r="I299" s="18">
        <v>1.6538799999999999E-8</v>
      </c>
      <c r="J299" s="16">
        <v>20</v>
      </c>
      <c r="K299" s="195" t="s">
        <v>345</v>
      </c>
      <c r="L299" s="16" t="s">
        <v>60</v>
      </c>
      <c r="M299" s="16" t="s">
        <v>58</v>
      </c>
      <c r="N299" s="28">
        <v>8.7524599999999994E-2</v>
      </c>
      <c r="O299" s="28">
        <v>9.1950899999999995E-3</v>
      </c>
      <c r="P299" s="18">
        <v>1.75479E-21</v>
      </c>
      <c r="Q299" s="28">
        <v>0.67433399999999999</v>
      </c>
      <c r="R299" s="28">
        <v>7.5764600000000001E-2</v>
      </c>
      <c r="S299" s="36">
        <v>5.5653889999999998E-19</v>
      </c>
    </row>
    <row r="300" spans="1:19" ht="20" customHeight="1">
      <c r="A300" s="195">
        <v>6</v>
      </c>
      <c r="B300" s="243" t="s">
        <v>339</v>
      </c>
      <c r="C300" s="16" t="s">
        <v>210</v>
      </c>
      <c r="D300" s="195" t="s">
        <v>340</v>
      </c>
      <c r="E300" s="23">
        <v>29829046</v>
      </c>
      <c r="F300" s="28">
        <v>-0.111778</v>
      </c>
      <c r="G300" s="28">
        <v>2.4887599999999999E-2</v>
      </c>
      <c r="H300" s="18">
        <v>7.0787139999999996E-6</v>
      </c>
      <c r="I300" s="18">
        <v>3.8000010000000001E-7</v>
      </c>
      <c r="J300" s="16">
        <v>13</v>
      </c>
      <c r="K300" s="195" t="s">
        <v>341</v>
      </c>
      <c r="L300" s="16" t="s">
        <v>59</v>
      </c>
      <c r="M300" s="16" t="s">
        <v>60</v>
      </c>
      <c r="N300" s="28">
        <v>-5.6071700000000002E-2</v>
      </c>
      <c r="O300" s="28">
        <v>7.7142900000000004E-3</v>
      </c>
      <c r="P300" s="18">
        <v>3.6338500000000002E-13</v>
      </c>
      <c r="Q300" s="28">
        <v>0.50163599999999997</v>
      </c>
      <c r="R300" s="28">
        <v>8.7816500000000006E-2</v>
      </c>
      <c r="S300" s="36">
        <v>1.114447E-8</v>
      </c>
    </row>
    <row r="301" spans="1:19" ht="20" customHeight="1">
      <c r="A301" s="195">
        <v>6</v>
      </c>
      <c r="B301" s="243" t="s">
        <v>339</v>
      </c>
      <c r="C301" s="16" t="s">
        <v>211</v>
      </c>
      <c r="D301" s="195" t="s">
        <v>340</v>
      </c>
      <c r="E301" s="23">
        <v>29829046</v>
      </c>
      <c r="F301" s="28">
        <v>8.4539299999999998E-2</v>
      </c>
      <c r="G301" s="28">
        <v>8.8077199999999998E-3</v>
      </c>
      <c r="H301" s="18">
        <v>8.1258510000000004E-22</v>
      </c>
      <c r="I301" s="18">
        <v>5.3846800000000004E-25</v>
      </c>
      <c r="J301" s="16">
        <v>20</v>
      </c>
      <c r="K301" s="195" t="s">
        <v>352</v>
      </c>
      <c r="L301" s="16" t="s">
        <v>61</v>
      </c>
      <c r="M301" s="16" t="s">
        <v>60</v>
      </c>
      <c r="N301" s="28">
        <v>6.6876099999999994E-2</v>
      </c>
      <c r="O301" s="28">
        <v>5.5066500000000001E-3</v>
      </c>
      <c r="P301" s="18">
        <v>6.1279E-34</v>
      </c>
      <c r="Q301" s="28">
        <v>0.79106500000000002</v>
      </c>
      <c r="R301" s="28">
        <v>5.0494700000000003E-2</v>
      </c>
      <c r="S301" s="36">
        <v>2.5719100000000002E-55</v>
      </c>
    </row>
    <row r="302" spans="1:19" ht="20" customHeight="1">
      <c r="A302" s="195">
        <v>6</v>
      </c>
      <c r="B302" s="243" t="s">
        <v>339</v>
      </c>
      <c r="C302" s="16" t="s">
        <v>213</v>
      </c>
      <c r="D302" s="195" t="s">
        <v>340</v>
      </c>
      <c r="E302" s="23">
        <v>29829046</v>
      </c>
      <c r="F302" s="28">
        <v>0.10498300000000001</v>
      </c>
      <c r="G302" s="28">
        <v>1.9290499999999999E-2</v>
      </c>
      <c r="H302" s="18">
        <v>5.2614160000000002E-8</v>
      </c>
      <c r="I302" s="18">
        <v>2.7185809999999998E-6</v>
      </c>
      <c r="J302" s="16">
        <v>20</v>
      </c>
      <c r="K302" s="195" t="s">
        <v>353</v>
      </c>
      <c r="L302" s="16" t="s">
        <v>60</v>
      </c>
      <c r="M302" s="16" t="s">
        <v>59</v>
      </c>
      <c r="N302" s="28">
        <v>5.56783E-2</v>
      </c>
      <c r="O302" s="28">
        <v>7.5353399999999997E-3</v>
      </c>
      <c r="P302" s="18">
        <v>1.4798799999999999E-13</v>
      </c>
      <c r="Q302" s="28">
        <v>0.53035299999999996</v>
      </c>
      <c r="R302" s="28">
        <v>6.5915699999999994E-2</v>
      </c>
      <c r="S302" s="36">
        <v>8.5593640000000002E-16</v>
      </c>
    </row>
    <row r="303" spans="1:19" ht="20" customHeight="1">
      <c r="A303" s="195">
        <v>6</v>
      </c>
      <c r="B303" s="243" t="s">
        <v>339</v>
      </c>
      <c r="C303" s="16" t="s">
        <v>163</v>
      </c>
      <c r="D303" s="195" t="s">
        <v>340</v>
      </c>
      <c r="E303" s="23">
        <v>29829046</v>
      </c>
      <c r="F303" s="28">
        <v>-0.11446199999999999</v>
      </c>
      <c r="G303" s="28">
        <v>2.2146599999999999E-2</v>
      </c>
      <c r="H303" s="18">
        <v>2.361498E-7</v>
      </c>
      <c r="I303" s="18">
        <v>4.3324249999999998E-8</v>
      </c>
      <c r="J303" s="16">
        <v>20</v>
      </c>
      <c r="K303" s="195" t="s">
        <v>341</v>
      </c>
      <c r="L303" s="16" t="s">
        <v>59</v>
      </c>
      <c r="M303" s="16" t="s">
        <v>60</v>
      </c>
      <c r="N303" s="28">
        <v>-5.6071700000000002E-2</v>
      </c>
      <c r="O303" s="28">
        <v>7.7142900000000004E-3</v>
      </c>
      <c r="P303" s="18">
        <v>3.6338500000000002E-13</v>
      </c>
      <c r="Q303" s="28">
        <v>0.489873</v>
      </c>
      <c r="R303" s="28">
        <v>6.6644999999999996E-2</v>
      </c>
      <c r="S303" s="36">
        <v>1.974889E-13</v>
      </c>
    </row>
    <row r="304" spans="1:19" ht="20" customHeight="1">
      <c r="A304" s="195">
        <v>6</v>
      </c>
      <c r="B304" s="243" t="s">
        <v>354</v>
      </c>
      <c r="C304" s="16" t="s">
        <v>166</v>
      </c>
      <c r="D304" s="195" t="s">
        <v>355</v>
      </c>
      <c r="E304" s="23">
        <v>29926478</v>
      </c>
      <c r="F304" s="28">
        <v>-0.19156799999999999</v>
      </c>
      <c r="G304" s="28">
        <v>3.3568899999999999E-2</v>
      </c>
      <c r="H304" s="18">
        <v>1.151764E-8</v>
      </c>
      <c r="I304" s="18">
        <v>3.530288E-6</v>
      </c>
      <c r="J304" s="16">
        <v>20</v>
      </c>
      <c r="K304" s="195" t="s">
        <v>356</v>
      </c>
      <c r="L304" s="16" t="s">
        <v>60</v>
      </c>
      <c r="M304" s="16" t="s">
        <v>61</v>
      </c>
      <c r="N304" s="28">
        <v>7.5234400000000007E-2</v>
      </c>
      <c r="O304" s="28">
        <v>6.2674000000000002E-3</v>
      </c>
      <c r="P304" s="18">
        <v>3.3818400000000002E-33</v>
      </c>
      <c r="Q304" s="28">
        <v>-0.39272899999999999</v>
      </c>
      <c r="R304" s="28">
        <v>6.05447E-2</v>
      </c>
      <c r="S304" s="36">
        <v>8.7798650000000006E-11</v>
      </c>
    </row>
    <row r="305" spans="1:19" ht="20" customHeight="1">
      <c r="A305" s="195">
        <v>6</v>
      </c>
      <c r="B305" s="243" t="s">
        <v>354</v>
      </c>
      <c r="C305" s="16" t="s">
        <v>150</v>
      </c>
      <c r="D305" s="195" t="s">
        <v>355</v>
      </c>
      <c r="E305" s="23">
        <v>29926478</v>
      </c>
      <c r="F305" s="28">
        <v>0.13474700000000001</v>
      </c>
      <c r="G305" s="28">
        <v>2.22043E-2</v>
      </c>
      <c r="H305" s="18">
        <v>1.2910159999999999E-9</v>
      </c>
      <c r="I305" s="18">
        <v>1.103026E-15</v>
      </c>
      <c r="J305" s="16">
        <v>20</v>
      </c>
      <c r="K305" s="195" t="s">
        <v>357</v>
      </c>
      <c r="L305" s="16" t="s">
        <v>61</v>
      </c>
      <c r="M305" s="16" t="s">
        <v>59</v>
      </c>
      <c r="N305" s="28">
        <v>6.1172999999999998E-2</v>
      </c>
      <c r="O305" s="28">
        <v>5.5299499999999996E-3</v>
      </c>
      <c r="P305" s="18">
        <v>1.9149499999999999E-28</v>
      </c>
      <c r="Q305" s="28">
        <v>0.453984</v>
      </c>
      <c r="R305" s="28">
        <v>6.2548099999999995E-2</v>
      </c>
      <c r="S305" s="36">
        <v>3.9239490000000001E-13</v>
      </c>
    </row>
    <row r="306" spans="1:19" ht="20" customHeight="1">
      <c r="A306" s="195">
        <v>6</v>
      </c>
      <c r="B306" s="243" t="s">
        <v>354</v>
      </c>
      <c r="C306" s="16" t="s">
        <v>153</v>
      </c>
      <c r="D306" s="195" t="s">
        <v>355</v>
      </c>
      <c r="E306" s="23">
        <v>29926478</v>
      </c>
      <c r="F306" s="28">
        <v>-0.12800800000000001</v>
      </c>
      <c r="G306" s="28">
        <v>2.4885399999999998E-2</v>
      </c>
      <c r="H306" s="18">
        <v>2.69083E-7</v>
      </c>
      <c r="I306" s="18">
        <v>3.286317E-3</v>
      </c>
      <c r="J306" s="16">
        <v>11</v>
      </c>
      <c r="K306" s="195" t="s">
        <v>358</v>
      </c>
      <c r="L306" s="16" t="s">
        <v>61</v>
      </c>
      <c r="M306" s="16" t="s">
        <v>60</v>
      </c>
      <c r="N306" s="28">
        <v>7.4738399999999997E-2</v>
      </c>
      <c r="O306" s="28">
        <v>6.2850299999999996E-3</v>
      </c>
      <c r="P306" s="18">
        <v>1.31058E-32</v>
      </c>
      <c r="Q306" s="28">
        <v>-0.58385699999999996</v>
      </c>
      <c r="R306" s="28">
        <v>0.102336</v>
      </c>
      <c r="S306" s="36">
        <v>1.1613299999999999E-8</v>
      </c>
    </row>
    <row r="307" spans="1:19" ht="20" customHeight="1">
      <c r="A307" s="195">
        <v>6</v>
      </c>
      <c r="B307" s="243" t="s">
        <v>354</v>
      </c>
      <c r="C307" s="16" t="s">
        <v>170</v>
      </c>
      <c r="D307" s="195" t="s">
        <v>355</v>
      </c>
      <c r="E307" s="23">
        <v>29926478</v>
      </c>
      <c r="F307" s="28">
        <v>1.5671000000000001E-2</v>
      </c>
      <c r="G307" s="28">
        <v>9.0788499999999994E-3</v>
      </c>
      <c r="H307" s="18">
        <v>8.4329849999999998E-2</v>
      </c>
      <c r="I307" s="18">
        <v>3.1949000000000002E-17</v>
      </c>
      <c r="J307" s="16">
        <v>20</v>
      </c>
      <c r="K307" s="195" t="s">
        <v>359</v>
      </c>
      <c r="L307" s="16" t="s">
        <v>58</v>
      </c>
      <c r="M307" s="16" t="s">
        <v>59</v>
      </c>
      <c r="N307" s="28">
        <v>-1.2563299999999999E-2</v>
      </c>
      <c r="O307" s="28">
        <v>7.1498100000000004E-3</v>
      </c>
      <c r="P307" s="18">
        <v>7.88909E-2</v>
      </c>
      <c r="Q307" s="28">
        <v>-0.80169199999999996</v>
      </c>
      <c r="R307" s="28">
        <v>8.6932800000000005E-2</v>
      </c>
      <c r="S307" s="36">
        <v>2.916786E-20</v>
      </c>
    </row>
    <row r="308" spans="1:19" ht="20" customHeight="1">
      <c r="A308" s="195">
        <v>6</v>
      </c>
      <c r="B308" s="243" t="s">
        <v>354</v>
      </c>
      <c r="C308" s="16" t="s">
        <v>172</v>
      </c>
      <c r="D308" s="195" t="s">
        <v>355</v>
      </c>
      <c r="E308" s="23">
        <v>29926478</v>
      </c>
      <c r="F308" s="28">
        <v>-0.128473</v>
      </c>
      <c r="G308" s="28">
        <v>2.3770099999999999E-2</v>
      </c>
      <c r="H308" s="18">
        <v>6.4879940000000003E-8</v>
      </c>
      <c r="I308" s="18">
        <v>1.389686E-11</v>
      </c>
      <c r="J308" s="16">
        <v>20</v>
      </c>
      <c r="K308" s="195" t="s">
        <v>358</v>
      </c>
      <c r="L308" s="16" t="s">
        <v>61</v>
      </c>
      <c r="M308" s="16" t="s">
        <v>60</v>
      </c>
      <c r="N308" s="28">
        <v>7.4738399999999997E-2</v>
      </c>
      <c r="O308" s="28">
        <v>6.2850299999999996E-3</v>
      </c>
      <c r="P308" s="18">
        <v>1.31058E-32</v>
      </c>
      <c r="Q308" s="28">
        <v>-0.58174499999999996</v>
      </c>
      <c r="R308" s="28">
        <v>9.5874799999999996E-2</v>
      </c>
      <c r="S308" s="36">
        <v>1.297106E-9</v>
      </c>
    </row>
    <row r="309" spans="1:19" ht="20" customHeight="1">
      <c r="A309" s="195">
        <v>6</v>
      </c>
      <c r="B309" s="243" t="s">
        <v>354</v>
      </c>
      <c r="C309" s="16" t="s">
        <v>174</v>
      </c>
      <c r="D309" s="195" t="s">
        <v>355</v>
      </c>
      <c r="E309" s="23">
        <v>29926478</v>
      </c>
      <c r="F309" s="28">
        <v>8.2959599999999994E-2</v>
      </c>
      <c r="G309" s="28">
        <v>1.21219E-2</v>
      </c>
      <c r="H309" s="18">
        <v>7.7121220000000004E-12</v>
      </c>
      <c r="I309" s="18">
        <v>5.2329700000000002E-28</v>
      </c>
      <c r="J309" s="16">
        <v>20</v>
      </c>
      <c r="K309" s="195" t="s">
        <v>360</v>
      </c>
      <c r="L309" s="16" t="s">
        <v>60</v>
      </c>
      <c r="M309" s="16" t="s">
        <v>61</v>
      </c>
      <c r="N309" s="28">
        <v>-4.8033699999999999E-2</v>
      </c>
      <c r="O309" s="28">
        <v>5.3961599999999997E-3</v>
      </c>
      <c r="P309" s="18">
        <v>5.51214E-19</v>
      </c>
      <c r="Q309" s="28">
        <v>-0.57900099999999999</v>
      </c>
      <c r="R309" s="28">
        <v>5.4098199999999999E-2</v>
      </c>
      <c r="S309" s="36">
        <v>9.8775279999999994E-27</v>
      </c>
    </row>
    <row r="310" spans="1:19" ht="20" customHeight="1">
      <c r="A310" s="195">
        <v>6</v>
      </c>
      <c r="B310" s="243" t="s">
        <v>354</v>
      </c>
      <c r="C310" s="16" t="s">
        <v>178</v>
      </c>
      <c r="D310" s="195" t="s">
        <v>355</v>
      </c>
      <c r="E310" s="23">
        <v>29926478</v>
      </c>
      <c r="F310" s="28">
        <v>9.6742900000000007E-2</v>
      </c>
      <c r="G310" s="28">
        <v>1.7324099999999999E-2</v>
      </c>
      <c r="H310" s="18">
        <v>2.3466319999999999E-8</v>
      </c>
      <c r="I310" s="18">
        <v>5.3484990000000004E-9</v>
      </c>
      <c r="J310" s="16">
        <v>13</v>
      </c>
      <c r="K310" s="195" t="s">
        <v>361</v>
      </c>
      <c r="L310" s="16" t="s">
        <v>60</v>
      </c>
      <c r="M310" s="16" t="s">
        <v>61</v>
      </c>
      <c r="N310" s="28">
        <v>0.115928</v>
      </c>
      <c r="O310" s="28">
        <v>1.2759299999999999E-2</v>
      </c>
      <c r="P310" s="18">
        <v>1.02986E-19</v>
      </c>
      <c r="Q310" s="28">
        <v>1.19831</v>
      </c>
      <c r="R310" s="28">
        <v>0.169271</v>
      </c>
      <c r="S310" s="36">
        <v>1.449326E-12</v>
      </c>
    </row>
    <row r="311" spans="1:19" ht="20" customHeight="1">
      <c r="A311" s="195">
        <v>6</v>
      </c>
      <c r="B311" s="243" t="s">
        <v>354</v>
      </c>
      <c r="C311" s="16" t="s">
        <v>179</v>
      </c>
      <c r="D311" s="195" t="s">
        <v>355</v>
      </c>
      <c r="E311" s="23">
        <v>29926478</v>
      </c>
      <c r="F311" s="28">
        <v>6.9073300000000004E-2</v>
      </c>
      <c r="G311" s="28">
        <v>1.41768E-2</v>
      </c>
      <c r="H311" s="18">
        <v>1.103122E-6</v>
      </c>
      <c r="I311" s="18">
        <v>6.9698620000000004E-9</v>
      </c>
      <c r="J311" s="16">
        <v>20</v>
      </c>
      <c r="K311" s="195" t="s">
        <v>362</v>
      </c>
      <c r="L311" s="16" t="s">
        <v>61</v>
      </c>
      <c r="M311" s="16" t="s">
        <v>60</v>
      </c>
      <c r="N311" s="28">
        <v>9.5462000000000005E-2</v>
      </c>
      <c r="O311" s="28">
        <v>1.3461000000000001E-2</v>
      </c>
      <c r="P311" s="18">
        <v>1.32419E-12</v>
      </c>
      <c r="Q311" s="28">
        <v>1.3820399999999999</v>
      </c>
      <c r="R311" s="28">
        <v>0.20610899999999999</v>
      </c>
      <c r="S311" s="36">
        <v>2.00868E-11</v>
      </c>
    </row>
    <row r="312" spans="1:19" ht="20" customHeight="1">
      <c r="A312" s="195">
        <v>6</v>
      </c>
      <c r="B312" s="243" t="s">
        <v>354</v>
      </c>
      <c r="C312" s="16" t="s">
        <v>180</v>
      </c>
      <c r="D312" s="195" t="s">
        <v>355</v>
      </c>
      <c r="E312" s="23">
        <v>29926478</v>
      </c>
      <c r="F312" s="28">
        <v>-0.113039</v>
      </c>
      <c r="G312" s="28">
        <v>1.8127799999999999E-2</v>
      </c>
      <c r="H312" s="18">
        <v>4.4982319999999999E-10</v>
      </c>
      <c r="I312" s="18">
        <v>5.9124559999999994E-11</v>
      </c>
      <c r="J312" s="16">
        <v>14</v>
      </c>
      <c r="K312" s="195" t="s">
        <v>363</v>
      </c>
      <c r="L312" s="16" t="s">
        <v>58</v>
      </c>
      <c r="M312" s="16" t="s">
        <v>59</v>
      </c>
      <c r="N312" s="28">
        <v>8.2282599999999997E-2</v>
      </c>
      <c r="O312" s="28">
        <v>6.1140200000000004E-3</v>
      </c>
      <c r="P312" s="18">
        <v>2.7625299999999999E-41</v>
      </c>
      <c r="Q312" s="28">
        <v>-0.72791099999999997</v>
      </c>
      <c r="R312" s="28">
        <v>0.103447</v>
      </c>
      <c r="S312" s="36">
        <v>1.97001E-12</v>
      </c>
    </row>
    <row r="313" spans="1:19" ht="20" customHeight="1">
      <c r="A313" s="79">
        <v>6</v>
      </c>
      <c r="B313" s="314" t="s">
        <v>354</v>
      </c>
      <c r="C313" s="217" t="s">
        <v>181</v>
      </c>
      <c r="D313" s="79" t="s">
        <v>355</v>
      </c>
      <c r="E313" s="81">
        <v>29926478</v>
      </c>
      <c r="F313" s="95">
        <v>-0.15522900000000001</v>
      </c>
      <c r="G313" s="95">
        <v>2.6427800000000001E-2</v>
      </c>
      <c r="H313" s="353">
        <v>4.2613679999999999E-9</v>
      </c>
      <c r="I313" s="95">
        <v>5.5447349999999999E-2</v>
      </c>
      <c r="J313" s="217">
        <v>19</v>
      </c>
      <c r="K313" s="79" t="s">
        <v>364</v>
      </c>
      <c r="L313" s="217" t="s">
        <v>60</v>
      </c>
      <c r="M313" s="217" t="s">
        <v>59</v>
      </c>
      <c r="N313" s="95">
        <v>9.9302799999999997E-2</v>
      </c>
      <c r="O313" s="95">
        <v>6.6339700000000003E-3</v>
      </c>
      <c r="P313" s="353">
        <v>1.17378E-50</v>
      </c>
      <c r="Q313" s="95">
        <v>-0.63971699999999998</v>
      </c>
      <c r="R313" s="95">
        <v>0.100177</v>
      </c>
      <c r="S313" s="333">
        <v>1.7040740000000001E-10</v>
      </c>
    </row>
    <row r="314" spans="1:19" ht="20" customHeight="1">
      <c r="A314" s="195">
        <v>6</v>
      </c>
      <c r="B314" s="243" t="s">
        <v>354</v>
      </c>
      <c r="C314" s="16" t="s">
        <v>182</v>
      </c>
      <c r="D314" s="195" t="s">
        <v>355</v>
      </c>
      <c r="E314" s="23">
        <v>29926478</v>
      </c>
      <c r="F314" s="28">
        <v>-0.120291</v>
      </c>
      <c r="G314" s="28">
        <v>2.46503E-2</v>
      </c>
      <c r="H314" s="18">
        <v>1.061357E-6</v>
      </c>
      <c r="I314" s="18">
        <v>6.4104019999999999E-3</v>
      </c>
      <c r="J314" s="16">
        <v>20</v>
      </c>
      <c r="K314" s="195" t="s">
        <v>346</v>
      </c>
      <c r="L314" s="16" t="s">
        <v>60</v>
      </c>
      <c r="M314" s="16" t="s">
        <v>58</v>
      </c>
      <c r="N314" s="28">
        <v>8.7741600000000003E-2</v>
      </c>
      <c r="O314" s="28">
        <v>9.1932699999999999E-3</v>
      </c>
      <c r="P314" s="18">
        <v>1.37278E-21</v>
      </c>
      <c r="Q314" s="28">
        <v>-0.72940899999999997</v>
      </c>
      <c r="R314" s="28">
        <v>0.12845599999999999</v>
      </c>
      <c r="S314" s="36">
        <v>1.36073E-8</v>
      </c>
    </row>
    <row r="315" spans="1:19" ht="20" customHeight="1">
      <c r="A315" s="195">
        <v>6</v>
      </c>
      <c r="B315" s="243" t="s">
        <v>354</v>
      </c>
      <c r="C315" s="16" t="s">
        <v>185</v>
      </c>
      <c r="D315" s="195" t="s">
        <v>355</v>
      </c>
      <c r="E315" s="23">
        <v>29926478</v>
      </c>
      <c r="F315" s="28">
        <v>-0.14405599999999999</v>
      </c>
      <c r="G315" s="28">
        <v>2.4349200000000001E-2</v>
      </c>
      <c r="H315" s="18">
        <v>3.2940099999999999E-9</v>
      </c>
      <c r="I315" s="18">
        <v>8.9894059999999997E-4</v>
      </c>
      <c r="J315" s="16">
        <v>20</v>
      </c>
      <c r="K315" s="195" t="s">
        <v>364</v>
      </c>
      <c r="L315" s="16" t="s">
        <v>60</v>
      </c>
      <c r="M315" s="16" t="s">
        <v>59</v>
      </c>
      <c r="N315" s="28">
        <v>9.9302799999999997E-2</v>
      </c>
      <c r="O315" s="28">
        <v>6.6339700000000003E-3</v>
      </c>
      <c r="P315" s="18">
        <v>1.17378E-50</v>
      </c>
      <c r="Q315" s="28">
        <v>-0.68933599999999995</v>
      </c>
      <c r="R315" s="28">
        <v>0.107029</v>
      </c>
      <c r="S315" s="36">
        <v>1.189768E-10</v>
      </c>
    </row>
    <row r="316" spans="1:19" ht="20" customHeight="1">
      <c r="A316" s="195">
        <v>6</v>
      </c>
      <c r="B316" s="243" t="s">
        <v>354</v>
      </c>
      <c r="C316" s="16" t="s">
        <v>186</v>
      </c>
      <c r="D316" s="195" t="s">
        <v>355</v>
      </c>
      <c r="E316" s="23">
        <v>29926478</v>
      </c>
      <c r="F316" s="28">
        <v>0.103821</v>
      </c>
      <c r="G316" s="28">
        <v>2.1088300000000001E-2</v>
      </c>
      <c r="H316" s="18">
        <v>8.5154530000000002E-7</v>
      </c>
      <c r="I316" s="18">
        <v>2.4004920000000001E-4</v>
      </c>
      <c r="J316" s="16">
        <v>15</v>
      </c>
      <c r="K316" s="195" t="s">
        <v>361</v>
      </c>
      <c r="L316" s="16" t="s">
        <v>60</v>
      </c>
      <c r="M316" s="16" t="s">
        <v>61</v>
      </c>
      <c r="N316" s="28">
        <v>0.115928</v>
      </c>
      <c r="O316" s="28">
        <v>1.2759299999999999E-2</v>
      </c>
      <c r="P316" s="18">
        <v>1.02986E-19</v>
      </c>
      <c r="Q316" s="28">
        <v>1.1166100000000001</v>
      </c>
      <c r="R316" s="28">
        <v>0.19062499999999999</v>
      </c>
      <c r="S316" s="36">
        <v>4.6954060000000004E-9</v>
      </c>
    </row>
    <row r="317" spans="1:19" ht="20" customHeight="1">
      <c r="A317" s="195">
        <v>6</v>
      </c>
      <c r="B317" s="243" t="s">
        <v>354</v>
      </c>
      <c r="C317" s="16" t="s">
        <v>155</v>
      </c>
      <c r="D317" s="195" t="s">
        <v>355</v>
      </c>
      <c r="E317" s="23">
        <v>29926478</v>
      </c>
      <c r="F317" s="28">
        <v>-0.18365500000000001</v>
      </c>
      <c r="G317" s="28">
        <v>3.3096599999999997E-2</v>
      </c>
      <c r="H317" s="18">
        <v>2.872233E-8</v>
      </c>
      <c r="I317" s="18">
        <v>2.4047E-11</v>
      </c>
      <c r="J317" s="16">
        <v>20</v>
      </c>
      <c r="K317" s="195" t="s">
        <v>358</v>
      </c>
      <c r="L317" s="16" t="s">
        <v>61</v>
      </c>
      <c r="M317" s="16" t="s">
        <v>60</v>
      </c>
      <c r="N317" s="28">
        <v>7.4738399999999997E-2</v>
      </c>
      <c r="O317" s="28">
        <v>6.2850299999999996E-3</v>
      </c>
      <c r="P317" s="18">
        <v>1.31058E-32</v>
      </c>
      <c r="Q317" s="28">
        <v>-0.40694999999999998</v>
      </c>
      <c r="R317" s="28">
        <v>6.4862600000000006E-2</v>
      </c>
      <c r="S317" s="36">
        <v>3.5181100000000001E-10</v>
      </c>
    </row>
    <row r="318" spans="1:19" ht="20" customHeight="1">
      <c r="A318" s="195">
        <v>6</v>
      </c>
      <c r="B318" s="243" t="s">
        <v>354</v>
      </c>
      <c r="C318" s="16" t="s">
        <v>189</v>
      </c>
      <c r="D318" s="195" t="s">
        <v>355</v>
      </c>
      <c r="E318" s="23">
        <v>29926478</v>
      </c>
      <c r="F318" s="28">
        <v>8.6673700000000006E-2</v>
      </c>
      <c r="G318" s="28">
        <v>1.2960299999999999E-2</v>
      </c>
      <c r="H318" s="18">
        <v>2.2680889999999999E-11</v>
      </c>
      <c r="I318" s="18">
        <v>1.235299E-26</v>
      </c>
      <c r="J318" s="16">
        <v>20</v>
      </c>
      <c r="K318" s="195" t="s">
        <v>360</v>
      </c>
      <c r="L318" s="16" t="s">
        <v>60</v>
      </c>
      <c r="M318" s="16" t="s">
        <v>61</v>
      </c>
      <c r="N318" s="28">
        <v>-4.8033699999999999E-2</v>
      </c>
      <c r="O318" s="28">
        <v>5.3961599999999997E-3</v>
      </c>
      <c r="P318" s="18">
        <v>5.51214E-19</v>
      </c>
      <c r="Q318" s="28">
        <v>-0.55418999999999996</v>
      </c>
      <c r="R318" s="28">
        <v>5.46899E-2</v>
      </c>
      <c r="S318" s="36">
        <v>3.9309999999999997E-24</v>
      </c>
    </row>
    <row r="319" spans="1:19" ht="20" customHeight="1">
      <c r="A319" s="195">
        <v>6</v>
      </c>
      <c r="B319" s="243" t="s">
        <v>354</v>
      </c>
      <c r="C319" s="16" t="s">
        <v>191</v>
      </c>
      <c r="D319" s="195" t="s">
        <v>355</v>
      </c>
      <c r="E319" s="23">
        <v>29926478</v>
      </c>
      <c r="F319" s="28">
        <v>-0.12886700000000001</v>
      </c>
      <c r="G319" s="28">
        <v>2.0486799999999999E-2</v>
      </c>
      <c r="H319" s="18">
        <v>3.1693780000000002E-10</v>
      </c>
      <c r="I319" s="18">
        <v>3.9334670000000004E-3</v>
      </c>
      <c r="J319" s="16">
        <v>20</v>
      </c>
      <c r="K319" s="195" t="s">
        <v>365</v>
      </c>
      <c r="L319" s="16" t="s">
        <v>58</v>
      </c>
      <c r="M319" s="16" t="s">
        <v>59</v>
      </c>
      <c r="N319" s="28">
        <v>7.5037499999999993E-2</v>
      </c>
      <c r="O319" s="28">
        <v>6.2643899999999999E-3</v>
      </c>
      <c r="P319" s="18">
        <v>4.6107399999999998E-33</v>
      </c>
      <c r="Q319" s="28">
        <v>-0.58228599999999997</v>
      </c>
      <c r="R319" s="28">
        <v>7.8778500000000001E-2</v>
      </c>
      <c r="S319" s="36">
        <v>1.4525760000000001E-13</v>
      </c>
    </row>
    <row r="320" spans="1:19" ht="20" customHeight="1">
      <c r="A320" s="195">
        <v>6</v>
      </c>
      <c r="B320" s="243" t="s">
        <v>354</v>
      </c>
      <c r="C320" s="16" t="s">
        <v>192</v>
      </c>
      <c r="D320" s="195" t="s">
        <v>355</v>
      </c>
      <c r="E320" s="23">
        <v>29926478</v>
      </c>
      <c r="F320" s="28">
        <v>0.126412</v>
      </c>
      <c r="G320" s="28">
        <v>1.8294000000000001E-2</v>
      </c>
      <c r="H320" s="18">
        <v>4.8460299999999997E-12</v>
      </c>
      <c r="I320" s="18">
        <v>8.6918990000000002E-9</v>
      </c>
      <c r="J320" s="16">
        <v>20</v>
      </c>
      <c r="K320" s="195" t="s">
        <v>366</v>
      </c>
      <c r="L320" s="16" t="s">
        <v>60</v>
      </c>
      <c r="M320" s="16" t="s">
        <v>61</v>
      </c>
      <c r="N320" s="28">
        <v>-6.2861200000000006E-2</v>
      </c>
      <c r="O320" s="28">
        <v>5.4250899999999996E-3</v>
      </c>
      <c r="P320" s="18">
        <v>4.7893999999999996E-31</v>
      </c>
      <c r="Q320" s="28">
        <v>-0.49727399999999999</v>
      </c>
      <c r="R320" s="28">
        <v>5.7767300000000001E-2</v>
      </c>
      <c r="S320" s="36">
        <v>7.4201050000000002E-18</v>
      </c>
    </row>
    <row r="321" spans="1:19" ht="20" customHeight="1">
      <c r="A321" s="195">
        <v>6</v>
      </c>
      <c r="B321" s="243" t="s">
        <v>354</v>
      </c>
      <c r="C321" s="16" t="s">
        <v>194</v>
      </c>
      <c r="D321" s="195" t="s">
        <v>355</v>
      </c>
      <c r="E321" s="23">
        <v>29926478</v>
      </c>
      <c r="F321" s="28">
        <v>-7.9280500000000004E-2</v>
      </c>
      <c r="G321" s="28">
        <v>1.5018E-2</v>
      </c>
      <c r="H321" s="18">
        <v>1.2986460000000001E-7</v>
      </c>
      <c r="I321" s="18">
        <v>4.5349009999999998E-10</v>
      </c>
      <c r="J321" s="16">
        <v>20</v>
      </c>
      <c r="K321" s="195" t="s">
        <v>353</v>
      </c>
      <c r="L321" s="16" t="s">
        <v>60</v>
      </c>
      <c r="M321" s="16" t="s">
        <v>59</v>
      </c>
      <c r="N321" s="28">
        <v>5.56783E-2</v>
      </c>
      <c r="O321" s="28">
        <v>7.5353399999999997E-3</v>
      </c>
      <c r="P321" s="18">
        <v>1.4798799999999999E-13</v>
      </c>
      <c r="Q321" s="28">
        <v>-0.702295</v>
      </c>
      <c r="R321" s="28">
        <v>9.3082600000000001E-2</v>
      </c>
      <c r="S321" s="36">
        <v>4.5278860000000001E-14</v>
      </c>
    </row>
    <row r="322" spans="1:19" ht="20" customHeight="1">
      <c r="A322" s="195">
        <v>6</v>
      </c>
      <c r="B322" s="243" t="s">
        <v>354</v>
      </c>
      <c r="C322" s="16" t="s">
        <v>196</v>
      </c>
      <c r="D322" s="195" t="s">
        <v>355</v>
      </c>
      <c r="E322" s="23">
        <v>29926478</v>
      </c>
      <c r="F322" s="28">
        <v>0.149674</v>
      </c>
      <c r="G322" s="28">
        <v>1.70183E-2</v>
      </c>
      <c r="H322" s="18">
        <v>1.4324700000000001E-18</v>
      </c>
      <c r="I322" s="18">
        <v>1.82262E-28</v>
      </c>
      <c r="J322" s="16">
        <v>20</v>
      </c>
      <c r="K322" s="195" t="s">
        <v>367</v>
      </c>
      <c r="L322" s="16" t="s">
        <v>59</v>
      </c>
      <c r="M322" s="16" t="s">
        <v>58</v>
      </c>
      <c r="N322" s="28">
        <v>-8.4065200000000007E-2</v>
      </c>
      <c r="O322" s="28">
        <v>5.4587500000000001E-3</v>
      </c>
      <c r="P322" s="18">
        <v>1.63427E-53</v>
      </c>
      <c r="Q322" s="28">
        <v>-0.56165699999999996</v>
      </c>
      <c r="R322" s="28">
        <v>5.2423499999999998E-2</v>
      </c>
      <c r="S322" s="36">
        <v>8.7658020000000005E-27</v>
      </c>
    </row>
    <row r="323" spans="1:19" ht="20" customHeight="1">
      <c r="A323" s="195">
        <v>6</v>
      </c>
      <c r="B323" s="243" t="s">
        <v>354</v>
      </c>
      <c r="C323" s="16" t="s">
        <v>197</v>
      </c>
      <c r="D323" s="195" t="s">
        <v>355</v>
      </c>
      <c r="E323" s="23">
        <v>29926478</v>
      </c>
      <c r="F323" s="28">
        <v>-0.14187900000000001</v>
      </c>
      <c r="G323" s="28">
        <v>1.88118E-2</v>
      </c>
      <c r="H323" s="18">
        <v>4.6275400000000001E-14</v>
      </c>
      <c r="I323" s="18">
        <v>1.842205E-3</v>
      </c>
      <c r="J323" s="16">
        <v>20</v>
      </c>
      <c r="K323" s="195" t="s">
        <v>368</v>
      </c>
      <c r="L323" s="16" t="s">
        <v>58</v>
      </c>
      <c r="M323" s="16" t="s">
        <v>59</v>
      </c>
      <c r="N323" s="28">
        <v>8.2218600000000003E-2</v>
      </c>
      <c r="O323" s="28">
        <v>6.1159099999999996E-3</v>
      </c>
      <c r="P323" s="18">
        <v>3.36662E-41</v>
      </c>
      <c r="Q323" s="28">
        <v>-0.57949799999999996</v>
      </c>
      <c r="R323" s="28">
        <v>6.3604900000000006E-2</v>
      </c>
      <c r="S323" s="36">
        <v>8.1704749999999996E-20</v>
      </c>
    </row>
    <row r="324" spans="1:19" ht="20" customHeight="1">
      <c r="A324" s="195">
        <v>6</v>
      </c>
      <c r="B324" s="243" t="s">
        <v>354</v>
      </c>
      <c r="C324" s="16" t="s">
        <v>198</v>
      </c>
      <c r="D324" s="195" t="s">
        <v>355</v>
      </c>
      <c r="E324" s="23">
        <v>29926478</v>
      </c>
      <c r="F324" s="28">
        <v>-0.138572</v>
      </c>
      <c r="G324" s="28">
        <v>1.9402200000000001E-2</v>
      </c>
      <c r="H324" s="18">
        <v>9.1923739999999994E-13</v>
      </c>
      <c r="I324" s="18">
        <v>4.1432879999999999E-8</v>
      </c>
      <c r="J324" s="16">
        <v>20</v>
      </c>
      <c r="K324" s="195" t="s">
        <v>368</v>
      </c>
      <c r="L324" s="16" t="s">
        <v>58</v>
      </c>
      <c r="M324" s="16" t="s">
        <v>59</v>
      </c>
      <c r="N324" s="28">
        <v>8.2218600000000003E-2</v>
      </c>
      <c r="O324" s="28">
        <v>6.1159099999999996E-3</v>
      </c>
      <c r="P324" s="18">
        <v>3.36662E-41</v>
      </c>
      <c r="Q324" s="28">
        <v>-0.59332600000000002</v>
      </c>
      <c r="R324" s="28">
        <v>7.0380899999999996E-2</v>
      </c>
      <c r="S324" s="36">
        <v>3.4505130000000001E-17</v>
      </c>
    </row>
    <row r="325" spans="1:19" ht="20" customHeight="1">
      <c r="A325" s="195">
        <v>6</v>
      </c>
      <c r="B325" s="243" t="s">
        <v>354</v>
      </c>
      <c r="C325" s="16" t="s">
        <v>199</v>
      </c>
      <c r="D325" s="195" t="s">
        <v>355</v>
      </c>
      <c r="E325" s="23">
        <v>29926478</v>
      </c>
      <c r="F325" s="28">
        <v>-0.212812</v>
      </c>
      <c r="G325" s="28">
        <v>3.0114700000000001E-2</v>
      </c>
      <c r="H325" s="18">
        <v>1.5863480000000001E-12</v>
      </c>
      <c r="I325" s="18">
        <v>1.1459070000000001E-6</v>
      </c>
      <c r="J325" s="16">
        <v>20</v>
      </c>
      <c r="K325" s="195" t="s">
        <v>369</v>
      </c>
      <c r="L325" s="16" t="s">
        <v>61</v>
      </c>
      <c r="M325" s="16" t="s">
        <v>60</v>
      </c>
      <c r="N325" s="28">
        <v>0.121485</v>
      </c>
      <c r="O325" s="28">
        <v>7.8548999999999997E-3</v>
      </c>
      <c r="P325" s="18">
        <v>5.8668299999999995E-54</v>
      </c>
      <c r="Q325" s="28">
        <v>-0.57085600000000003</v>
      </c>
      <c r="R325" s="28">
        <v>7.18554E-2</v>
      </c>
      <c r="S325" s="36">
        <v>1.9495589999999999E-15</v>
      </c>
    </row>
    <row r="326" spans="1:19" ht="20" customHeight="1">
      <c r="A326" s="195">
        <v>6</v>
      </c>
      <c r="B326" s="243" t="s">
        <v>354</v>
      </c>
      <c r="C326" s="16" t="s">
        <v>200</v>
      </c>
      <c r="D326" s="195" t="s">
        <v>355</v>
      </c>
      <c r="E326" s="23">
        <v>29926478</v>
      </c>
      <c r="F326" s="28">
        <v>-0.10484300000000001</v>
      </c>
      <c r="G326" s="28">
        <v>1.71322E-2</v>
      </c>
      <c r="H326" s="18">
        <v>9.3766720000000007E-10</v>
      </c>
      <c r="I326" s="18">
        <v>3.1931489999999999E-4</v>
      </c>
      <c r="J326" s="16">
        <v>20</v>
      </c>
      <c r="K326" s="195" t="s">
        <v>370</v>
      </c>
      <c r="L326" s="16" t="s">
        <v>59</v>
      </c>
      <c r="M326" s="16" t="s">
        <v>58</v>
      </c>
      <c r="N326" s="28">
        <v>9.3699599999999994E-2</v>
      </c>
      <c r="O326" s="28">
        <v>9.1639500000000006E-3</v>
      </c>
      <c r="P326" s="18">
        <v>1.5354000000000001E-24</v>
      </c>
      <c r="Q326" s="28">
        <v>-0.89371100000000003</v>
      </c>
      <c r="R326" s="28">
        <v>0.116994</v>
      </c>
      <c r="S326" s="36">
        <v>2.1898059999999999E-14</v>
      </c>
    </row>
    <row r="327" spans="1:19" ht="20" customHeight="1">
      <c r="A327" s="195">
        <v>6</v>
      </c>
      <c r="B327" s="243" t="s">
        <v>354</v>
      </c>
      <c r="C327" s="16" t="s">
        <v>157</v>
      </c>
      <c r="D327" s="195" t="s">
        <v>355</v>
      </c>
      <c r="E327" s="23">
        <v>29926478</v>
      </c>
      <c r="F327" s="28">
        <v>0.13327</v>
      </c>
      <c r="G327" s="28">
        <v>1.8656900000000001E-2</v>
      </c>
      <c r="H327" s="18">
        <v>9.1168969999999995E-13</v>
      </c>
      <c r="I327" s="18">
        <v>9.6985309999999992E-13</v>
      </c>
      <c r="J327" s="16">
        <v>20</v>
      </c>
      <c r="K327" s="195" t="s">
        <v>366</v>
      </c>
      <c r="L327" s="16" t="s">
        <v>60</v>
      </c>
      <c r="M327" s="16" t="s">
        <v>61</v>
      </c>
      <c r="N327" s="28">
        <v>-6.2861200000000006E-2</v>
      </c>
      <c r="O327" s="28">
        <v>5.4250899999999996E-3</v>
      </c>
      <c r="P327" s="18">
        <v>4.7893999999999996E-31</v>
      </c>
      <c r="Q327" s="28">
        <v>-0.47168300000000002</v>
      </c>
      <c r="R327" s="28">
        <v>5.1991900000000001E-2</v>
      </c>
      <c r="S327" s="36">
        <v>1.165954E-19</v>
      </c>
    </row>
    <row r="328" spans="1:19" ht="20" customHeight="1">
      <c r="A328" s="195">
        <v>6</v>
      </c>
      <c r="B328" s="243" t="s">
        <v>354</v>
      </c>
      <c r="C328" s="16" t="s">
        <v>202</v>
      </c>
      <c r="D328" s="195" t="s">
        <v>355</v>
      </c>
      <c r="E328" s="23">
        <v>29926478</v>
      </c>
      <c r="F328" s="28">
        <v>0.139099</v>
      </c>
      <c r="G328" s="28">
        <v>2.2499999999999999E-2</v>
      </c>
      <c r="H328" s="18">
        <v>6.3223549999999999E-10</v>
      </c>
      <c r="I328" s="18">
        <v>3.250714E-13</v>
      </c>
      <c r="J328" s="16">
        <v>20</v>
      </c>
      <c r="K328" s="195" t="s">
        <v>371</v>
      </c>
      <c r="L328" s="16" t="s">
        <v>60</v>
      </c>
      <c r="M328" s="16" t="s">
        <v>61</v>
      </c>
      <c r="N328" s="28">
        <v>-9.0420500000000001E-2</v>
      </c>
      <c r="O328" s="28">
        <v>5.4794600000000002E-3</v>
      </c>
      <c r="P328" s="18">
        <v>3.5653499999999999E-61</v>
      </c>
      <c r="Q328" s="28">
        <v>-0.65004300000000004</v>
      </c>
      <c r="R328" s="28">
        <v>9.7490099999999996E-2</v>
      </c>
      <c r="S328" s="36">
        <v>2.5969249999999999E-11</v>
      </c>
    </row>
    <row r="329" spans="1:19" ht="20" customHeight="1">
      <c r="A329" s="195">
        <v>6</v>
      </c>
      <c r="B329" s="243" t="s">
        <v>354</v>
      </c>
      <c r="C329" s="16" t="s">
        <v>159</v>
      </c>
      <c r="D329" s="195" t="s">
        <v>355</v>
      </c>
      <c r="E329" s="23">
        <v>29926478</v>
      </c>
      <c r="F329" s="28">
        <v>-0.13822699999999999</v>
      </c>
      <c r="G329" s="28">
        <v>1.76551E-2</v>
      </c>
      <c r="H329" s="18">
        <v>4.9050890000000004E-15</v>
      </c>
      <c r="I329" s="18">
        <v>1.1143449999999999E-5</v>
      </c>
      <c r="J329" s="16">
        <v>20</v>
      </c>
      <c r="K329" s="195" t="s">
        <v>368</v>
      </c>
      <c r="L329" s="16" t="s">
        <v>58</v>
      </c>
      <c r="M329" s="16" t="s">
        <v>59</v>
      </c>
      <c r="N329" s="28">
        <v>8.2218600000000003E-2</v>
      </c>
      <c r="O329" s="28">
        <v>6.1159099999999996E-3</v>
      </c>
      <c r="P329" s="18">
        <v>3.36662E-41</v>
      </c>
      <c r="Q329" s="28">
        <v>-0.594808</v>
      </c>
      <c r="R329" s="28">
        <v>6.1758100000000003E-2</v>
      </c>
      <c r="S329" s="36">
        <v>5.9008379999999999E-22</v>
      </c>
    </row>
    <row r="330" spans="1:19" ht="20" customHeight="1">
      <c r="A330" s="195">
        <v>6</v>
      </c>
      <c r="B330" s="243" t="s">
        <v>354</v>
      </c>
      <c r="C330" s="16" t="s">
        <v>204</v>
      </c>
      <c r="D330" s="195" t="s">
        <v>355</v>
      </c>
      <c r="E330" s="23">
        <v>29926478</v>
      </c>
      <c r="F330" s="28">
        <v>-7.37511E-2</v>
      </c>
      <c r="G330" s="28">
        <v>1.136E-2</v>
      </c>
      <c r="H330" s="18">
        <v>8.4604009999999999E-11</v>
      </c>
      <c r="I330" s="18">
        <v>7.4204670000000002E-10</v>
      </c>
      <c r="J330" s="16">
        <v>20</v>
      </c>
      <c r="K330" s="195" t="s">
        <v>372</v>
      </c>
      <c r="L330" s="16" t="s">
        <v>61</v>
      </c>
      <c r="M330" s="16" t="s">
        <v>60</v>
      </c>
      <c r="N330" s="28">
        <v>7.1595400000000003E-2</v>
      </c>
      <c r="O330" s="28">
        <v>6.9809499999999997E-3</v>
      </c>
      <c r="P330" s="18">
        <v>1.11422E-24</v>
      </c>
      <c r="Q330" s="28">
        <v>-0.97077000000000002</v>
      </c>
      <c r="R330" s="28">
        <v>0.115755</v>
      </c>
      <c r="S330" s="36">
        <v>5.0129389999999999E-17</v>
      </c>
    </row>
    <row r="331" spans="1:19" ht="20" customHeight="1">
      <c r="A331" s="195">
        <v>6</v>
      </c>
      <c r="B331" s="243" t="s">
        <v>354</v>
      </c>
      <c r="C331" s="16" t="s">
        <v>205</v>
      </c>
      <c r="D331" s="195" t="s">
        <v>355</v>
      </c>
      <c r="E331" s="23">
        <v>29926478</v>
      </c>
      <c r="F331" s="28">
        <v>6.9832699999999998E-2</v>
      </c>
      <c r="G331" s="28">
        <v>8.5915000000000002E-3</v>
      </c>
      <c r="H331" s="18">
        <v>4.3600159999999999E-16</v>
      </c>
      <c r="I331" s="18">
        <v>4.6799120000000002E-22</v>
      </c>
      <c r="J331" s="16">
        <v>20</v>
      </c>
      <c r="K331" s="195" t="s">
        <v>357</v>
      </c>
      <c r="L331" s="16" t="s">
        <v>61</v>
      </c>
      <c r="M331" s="16" t="s">
        <v>59</v>
      </c>
      <c r="N331" s="28">
        <v>6.1172999999999998E-2</v>
      </c>
      <c r="O331" s="28">
        <v>5.5299499999999996E-3</v>
      </c>
      <c r="P331" s="18">
        <v>1.9149499999999999E-28</v>
      </c>
      <c r="Q331" s="28">
        <v>0.87599300000000002</v>
      </c>
      <c r="R331" s="28">
        <v>7.3104299999999997E-2</v>
      </c>
      <c r="S331" s="36">
        <v>4.3736E-33</v>
      </c>
    </row>
    <row r="332" spans="1:19" ht="20" customHeight="1">
      <c r="A332" s="195">
        <v>6</v>
      </c>
      <c r="B332" s="243" t="s">
        <v>354</v>
      </c>
      <c r="C332" s="16" t="s">
        <v>94</v>
      </c>
      <c r="D332" s="195" t="s">
        <v>355</v>
      </c>
      <c r="E332" s="23">
        <v>29926478</v>
      </c>
      <c r="F332" s="28">
        <v>-9.8771300000000006E-2</v>
      </c>
      <c r="G332" s="28">
        <v>1.69336E-2</v>
      </c>
      <c r="H332" s="18">
        <v>5.4482850000000001E-9</v>
      </c>
      <c r="I332" s="18">
        <v>4.3151170000000003E-3</v>
      </c>
      <c r="J332" s="16">
        <v>20</v>
      </c>
      <c r="K332" s="195" t="s">
        <v>373</v>
      </c>
      <c r="L332" s="16" t="s">
        <v>58</v>
      </c>
      <c r="M332" s="16" t="s">
        <v>61</v>
      </c>
      <c r="N332" s="28">
        <v>8.9165099999999997E-2</v>
      </c>
      <c r="O332" s="28">
        <v>9.28469E-3</v>
      </c>
      <c r="P332" s="18">
        <v>7.7304600000000004E-22</v>
      </c>
      <c r="Q332" s="28">
        <v>-0.90274299999999996</v>
      </c>
      <c r="R332" s="28">
        <v>0.122951</v>
      </c>
      <c r="S332" s="36">
        <v>2.0992600000000001E-13</v>
      </c>
    </row>
    <row r="333" spans="1:19" ht="20" customHeight="1">
      <c r="A333" s="195">
        <v>6</v>
      </c>
      <c r="B333" s="243" t="s">
        <v>354</v>
      </c>
      <c r="C333" s="16" t="s">
        <v>206</v>
      </c>
      <c r="D333" s="195" t="s">
        <v>355</v>
      </c>
      <c r="E333" s="23">
        <v>29926478</v>
      </c>
      <c r="F333" s="28">
        <v>-0.125393</v>
      </c>
      <c r="G333" s="28">
        <v>1.7869599999999999E-2</v>
      </c>
      <c r="H333" s="18">
        <v>2.265288E-12</v>
      </c>
      <c r="I333" s="18">
        <v>4.9662229999999996E-3</v>
      </c>
      <c r="J333" s="16">
        <v>20</v>
      </c>
      <c r="K333" s="195" t="s">
        <v>374</v>
      </c>
      <c r="L333" s="16" t="s">
        <v>58</v>
      </c>
      <c r="M333" s="16" t="s">
        <v>60</v>
      </c>
      <c r="N333" s="28">
        <v>8.2409200000000002E-2</v>
      </c>
      <c r="O333" s="28">
        <v>6.1134500000000003E-3</v>
      </c>
      <c r="P333" s="18">
        <v>2.0515500000000001E-41</v>
      </c>
      <c r="Q333" s="28">
        <v>-0.65720800000000001</v>
      </c>
      <c r="R333" s="28">
        <v>7.9967899999999995E-2</v>
      </c>
      <c r="S333" s="36">
        <v>2.062319E-16</v>
      </c>
    </row>
    <row r="334" spans="1:19" ht="20" customHeight="1">
      <c r="A334" s="195">
        <v>6</v>
      </c>
      <c r="B334" s="243" t="s">
        <v>354</v>
      </c>
      <c r="C334" s="16" t="s">
        <v>207</v>
      </c>
      <c r="D334" s="195" t="s">
        <v>355</v>
      </c>
      <c r="E334" s="23">
        <v>29926478</v>
      </c>
      <c r="F334" s="28">
        <v>0.13616800000000001</v>
      </c>
      <c r="G334" s="28">
        <v>2.0183199999999998E-2</v>
      </c>
      <c r="H334" s="18">
        <v>1.5133460000000001E-11</v>
      </c>
      <c r="I334" s="18">
        <v>5.1741160000000003E-9</v>
      </c>
      <c r="J334" s="16">
        <v>20</v>
      </c>
      <c r="K334" s="195" t="s">
        <v>366</v>
      </c>
      <c r="L334" s="16" t="s">
        <v>60</v>
      </c>
      <c r="M334" s="16" t="s">
        <v>61</v>
      </c>
      <c r="N334" s="28">
        <v>-6.2861200000000006E-2</v>
      </c>
      <c r="O334" s="28">
        <v>5.4250899999999996E-3</v>
      </c>
      <c r="P334" s="18">
        <v>4.7893999999999996E-31</v>
      </c>
      <c r="Q334" s="28">
        <v>-0.461644</v>
      </c>
      <c r="R334" s="28">
        <v>5.5631E-2</v>
      </c>
      <c r="S334" s="36">
        <v>1.055891E-16</v>
      </c>
    </row>
    <row r="335" spans="1:19" ht="20" customHeight="1">
      <c r="A335" s="195">
        <v>6</v>
      </c>
      <c r="B335" s="243" t="s">
        <v>354</v>
      </c>
      <c r="C335" s="16" t="s">
        <v>208</v>
      </c>
      <c r="D335" s="195" t="s">
        <v>355</v>
      </c>
      <c r="E335" s="23">
        <v>29926478</v>
      </c>
      <c r="F335" s="28">
        <v>0.22585</v>
      </c>
      <c r="G335" s="28">
        <v>3.3602300000000002E-2</v>
      </c>
      <c r="H335" s="18">
        <v>1.801414E-11</v>
      </c>
      <c r="I335" s="18">
        <v>1.945366E-6</v>
      </c>
      <c r="J335" s="16">
        <v>20</v>
      </c>
      <c r="K335" s="195" t="s">
        <v>371</v>
      </c>
      <c r="L335" s="16" t="s">
        <v>60</v>
      </c>
      <c r="M335" s="16" t="s">
        <v>61</v>
      </c>
      <c r="N335" s="28">
        <v>-9.0420500000000001E-2</v>
      </c>
      <c r="O335" s="28">
        <v>5.4794600000000002E-3</v>
      </c>
      <c r="P335" s="18">
        <v>3.5653499999999999E-61</v>
      </c>
      <c r="Q335" s="28">
        <v>-0.40035599999999999</v>
      </c>
      <c r="R335" s="28">
        <v>5.44006E-2</v>
      </c>
      <c r="S335" s="36">
        <v>1.8473739999999999E-13</v>
      </c>
    </row>
    <row r="336" spans="1:19" ht="20" customHeight="1">
      <c r="A336" s="195">
        <v>6</v>
      </c>
      <c r="B336" s="243" t="s">
        <v>354</v>
      </c>
      <c r="C336" s="16" t="s">
        <v>210</v>
      </c>
      <c r="D336" s="195" t="s">
        <v>355</v>
      </c>
      <c r="E336" s="23">
        <v>29926478</v>
      </c>
      <c r="F336" s="28">
        <v>-0.140959</v>
      </c>
      <c r="G336" s="28">
        <v>1.92914E-2</v>
      </c>
      <c r="H336" s="18">
        <v>2.7354210000000001E-13</v>
      </c>
      <c r="I336" s="18">
        <v>3.2918110000000001E-6</v>
      </c>
      <c r="J336" s="16">
        <v>20</v>
      </c>
      <c r="K336" s="195" t="s">
        <v>374</v>
      </c>
      <c r="L336" s="16" t="s">
        <v>58</v>
      </c>
      <c r="M336" s="16" t="s">
        <v>60</v>
      </c>
      <c r="N336" s="28">
        <v>8.2409200000000002E-2</v>
      </c>
      <c r="O336" s="28">
        <v>6.1134500000000003E-3</v>
      </c>
      <c r="P336" s="18">
        <v>2.0515500000000001E-41</v>
      </c>
      <c r="Q336" s="28">
        <v>-0.58463399999999999</v>
      </c>
      <c r="R336" s="28">
        <v>6.7237900000000003E-2</v>
      </c>
      <c r="S336" s="36">
        <v>3.4681110000000001E-18</v>
      </c>
    </row>
    <row r="337" spans="1:19" ht="20" customHeight="1">
      <c r="A337" s="195">
        <v>6</v>
      </c>
      <c r="B337" s="243" t="s">
        <v>354</v>
      </c>
      <c r="C337" s="16" t="s">
        <v>211</v>
      </c>
      <c r="D337" s="195" t="s">
        <v>355</v>
      </c>
      <c r="E337" s="23">
        <v>29926478</v>
      </c>
      <c r="F337" s="28">
        <v>-7.6191499999999995E-2</v>
      </c>
      <c r="G337" s="28">
        <v>9.5130700000000002E-3</v>
      </c>
      <c r="H337" s="18">
        <v>1.155123E-15</v>
      </c>
      <c r="I337" s="18">
        <v>2.114881E-6</v>
      </c>
      <c r="J337" s="16">
        <v>20</v>
      </c>
      <c r="K337" s="195" t="s">
        <v>370</v>
      </c>
      <c r="L337" s="16" t="s">
        <v>59</v>
      </c>
      <c r="M337" s="16" t="s">
        <v>58</v>
      </c>
      <c r="N337" s="28">
        <v>9.3699599999999994E-2</v>
      </c>
      <c r="O337" s="28">
        <v>9.1639500000000006E-3</v>
      </c>
      <c r="P337" s="18">
        <v>1.5354000000000001E-24</v>
      </c>
      <c r="Q337" s="28">
        <v>-1.2297899999999999</v>
      </c>
      <c r="R337" s="28">
        <v>9.5451400000000006E-2</v>
      </c>
      <c r="S337" s="36">
        <v>5.5431430000000004E-38</v>
      </c>
    </row>
    <row r="338" spans="1:19" ht="20" customHeight="1">
      <c r="A338" s="195">
        <v>6</v>
      </c>
      <c r="B338" s="243" t="s">
        <v>354</v>
      </c>
      <c r="C338" s="16" t="s">
        <v>213</v>
      </c>
      <c r="D338" s="195" t="s">
        <v>355</v>
      </c>
      <c r="E338" s="23">
        <v>29926478</v>
      </c>
      <c r="F338" s="28">
        <v>-0.12697</v>
      </c>
      <c r="G338" s="28">
        <v>1.4338E-2</v>
      </c>
      <c r="H338" s="18">
        <v>8.3324230000000002E-19</v>
      </c>
      <c r="I338" s="18">
        <v>3.7422200000000001E-21</v>
      </c>
      <c r="J338" s="16">
        <v>20</v>
      </c>
      <c r="K338" s="195" t="s">
        <v>368</v>
      </c>
      <c r="L338" s="16" t="s">
        <v>58</v>
      </c>
      <c r="M338" s="16" t="s">
        <v>59</v>
      </c>
      <c r="N338" s="28">
        <v>8.2218600000000003E-2</v>
      </c>
      <c r="O338" s="28">
        <v>6.1159099999999996E-3</v>
      </c>
      <c r="P338" s="18">
        <v>3.36662E-41</v>
      </c>
      <c r="Q338" s="28">
        <v>-0.64754400000000001</v>
      </c>
      <c r="R338" s="28">
        <v>5.5017099999999999E-2</v>
      </c>
      <c r="S338" s="36">
        <v>5.5806069999999996E-32</v>
      </c>
    </row>
    <row r="339" spans="1:19" ht="20" customHeight="1">
      <c r="A339" s="195">
        <v>6</v>
      </c>
      <c r="B339" s="243" t="s">
        <v>354</v>
      </c>
      <c r="C339" s="16" t="s">
        <v>215</v>
      </c>
      <c r="D339" s="195" t="s">
        <v>355</v>
      </c>
      <c r="E339" s="23">
        <v>29926478</v>
      </c>
      <c r="F339" s="28">
        <v>-9.4732499999999997E-2</v>
      </c>
      <c r="G339" s="28">
        <v>1.8121399999999999E-2</v>
      </c>
      <c r="H339" s="18">
        <v>1.7167929999999999E-7</v>
      </c>
      <c r="I339" s="18">
        <v>3.802355E-6</v>
      </c>
      <c r="J339" s="16">
        <v>20</v>
      </c>
      <c r="K339" s="195" t="s">
        <v>372</v>
      </c>
      <c r="L339" s="16" t="s">
        <v>61</v>
      </c>
      <c r="M339" s="16" t="s">
        <v>60</v>
      </c>
      <c r="N339" s="28">
        <v>7.1595400000000003E-2</v>
      </c>
      <c r="O339" s="28">
        <v>6.9809499999999997E-3</v>
      </c>
      <c r="P339" s="18">
        <v>1.11422E-24</v>
      </c>
      <c r="Q339" s="28">
        <v>-0.75576399999999999</v>
      </c>
      <c r="R339" s="28">
        <v>0.124379</v>
      </c>
      <c r="S339" s="36">
        <v>1.2300499999999999E-9</v>
      </c>
    </row>
    <row r="340" spans="1:19" ht="20" customHeight="1">
      <c r="A340" s="195">
        <v>6</v>
      </c>
      <c r="B340" s="243" t="s">
        <v>354</v>
      </c>
      <c r="C340" s="16" t="s">
        <v>216</v>
      </c>
      <c r="D340" s="195" t="s">
        <v>355</v>
      </c>
      <c r="E340" s="23">
        <v>29926478</v>
      </c>
      <c r="F340" s="28">
        <v>-0.10038</v>
      </c>
      <c r="G340" s="28">
        <v>2.03249E-2</v>
      </c>
      <c r="H340" s="18">
        <v>7.8622990000000003E-7</v>
      </c>
      <c r="I340" s="18">
        <v>1.727101E-4</v>
      </c>
      <c r="J340" s="16">
        <v>20</v>
      </c>
      <c r="K340" s="195" t="s">
        <v>372</v>
      </c>
      <c r="L340" s="16" t="s">
        <v>61</v>
      </c>
      <c r="M340" s="16" t="s">
        <v>60</v>
      </c>
      <c r="N340" s="28">
        <v>7.1595400000000003E-2</v>
      </c>
      <c r="O340" s="28">
        <v>6.9809499999999997E-3</v>
      </c>
      <c r="P340" s="18">
        <v>1.11422E-24</v>
      </c>
      <c r="Q340" s="28">
        <v>-0.71324500000000002</v>
      </c>
      <c r="R340" s="28">
        <v>0.12656999999999999</v>
      </c>
      <c r="S340" s="36">
        <v>1.7487909999999999E-8</v>
      </c>
    </row>
    <row r="341" spans="1:19" ht="20" customHeight="1">
      <c r="A341" s="195">
        <v>6</v>
      </c>
      <c r="B341" s="243" t="s">
        <v>375</v>
      </c>
      <c r="C341" s="16" t="s">
        <v>166</v>
      </c>
      <c r="D341" s="195" t="s">
        <v>376</v>
      </c>
      <c r="E341" s="23">
        <v>29934194</v>
      </c>
      <c r="F341" s="28">
        <v>-0.10686</v>
      </c>
      <c r="G341" s="28">
        <v>1.1944099999999999E-2</v>
      </c>
      <c r="H341" s="18">
        <v>3.6616360000000001E-19</v>
      </c>
      <c r="I341" s="18">
        <v>3.11039E-19</v>
      </c>
      <c r="J341" s="16">
        <v>20</v>
      </c>
      <c r="K341" s="195" t="s">
        <v>377</v>
      </c>
      <c r="L341" s="16" t="s">
        <v>61</v>
      </c>
      <c r="M341" s="16" t="s">
        <v>60</v>
      </c>
      <c r="N341" s="28">
        <v>-7.1458999999999995E-2</v>
      </c>
      <c r="O341" s="28">
        <v>5.4226099999999996E-3</v>
      </c>
      <c r="P341" s="18">
        <v>1.17521E-39</v>
      </c>
      <c r="Q341" s="28">
        <v>0.668713</v>
      </c>
      <c r="R341" s="28">
        <v>5.4878099999999999E-2</v>
      </c>
      <c r="S341" s="36">
        <v>3.71745E-34</v>
      </c>
    </row>
    <row r="342" spans="1:19" ht="20" customHeight="1">
      <c r="A342" s="195">
        <v>6</v>
      </c>
      <c r="B342" s="243" t="s">
        <v>375</v>
      </c>
      <c r="C342" s="16" t="s">
        <v>150</v>
      </c>
      <c r="D342" s="195" t="s">
        <v>376</v>
      </c>
      <c r="E342" s="23">
        <v>29934194</v>
      </c>
      <c r="F342" s="28">
        <v>-0.120514</v>
      </c>
      <c r="G342" s="28">
        <v>1.55432E-2</v>
      </c>
      <c r="H342" s="18">
        <v>8.9425970000000003E-15</v>
      </c>
      <c r="I342" s="18">
        <v>3.454179E-12</v>
      </c>
      <c r="J342" s="16">
        <v>20</v>
      </c>
      <c r="K342" s="195" t="s">
        <v>377</v>
      </c>
      <c r="L342" s="16" t="s">
        <v>61</v>
      </c>
      <c r="M342" s="16" t="s">
        <v>60</v>
      </c>
      <c r="N342" s="28">
        <v>-7.1458999999999995E-2</v>
      </c>
      <c r="O342" s="28">
        <v>5.4226099999999996E-3</v>
      </c>
      <c r="P342" s="18">
        <v>1.17521E-39</v>
      </c>
      <c r="Q342" s="28">
        <v>0.59295399999999998</v>
      </c>
      <c r="R342" s="28">
        <v>6.1838200000000003E-2</v>
      </c>
      <c r="S342" s="36">
        <v>8.9123309999999999E-22</v>
      </c>
    </row>
    <row r="343" spans="1:19" ht="20" customHeight="1">
      <c r="A343" s="195">
        <v>6</v>
      </c>
      <c r="B343" s="243" t="s">
        <v>375</v>
      </c>
      <c r="C343" s="16" t="s">
        <v>153</v>
      </c>
      <c r="D343" s="195" t="s">
        <v>376</v>
      </c>
      <c r="E343" s="23">
        <v>29934194</v>
      </c>
      <c r="F343" s="28">
        <v>-0.15387999999999999</v>
      </c>
      <c r="G343" s="28">
        <v>2.4083500000000001E-2</v>
      </c>
      <c r="H343" s="18">
        <v>1.664791E-10</v>
      </c>
      <c r="I343" s="18">
        <v>2.211272E-6</v>
      </c>
      <c r="J343" s="16">
        <v>20</v>
      </c>
      <c r="K343" s="195" t="s">
        <v>378</v>
      </c>
      <c r="L343" s="16" t="s">
        <v>58</v>
      </c>
      <c r="M343" s="16" t="s">
        <v>59</v>
      </c>
      <c r="N343" s="28">
        <v>-0.101907</v>
      </c>
      <c r="O343" s="28">
        <v>5.5431899999999999E-3</v>
      </c>
      <c r="P343" s="18">
        <v>1.7582400000000001E-75</v>
      </c>
      <c r="Q343" s="28">
        <v>0.66224899999999998</v>
      </c>
      <c r="R343" s="28">
        <v>9.7185900000000006E-2</v>
      </c>
      <c r="S343" s="36">
        <v>9.475753E-12</v>
      </c>
    </row>
    <row r="344" spans="1:19" ht="20" customHeight="1">
      <c r="A344" s="195">
        <v>6</v>
      </c>
      <c r="B344" s="243" t="s">
        <v>375</v>
      </c>
      <c r="C344" s="16" t="s">
        <v>170</v>
      </c>
      <c r="D344" s="195" t="s">
        <v>376</v>
      </c>
      <c r="E344" s="23">
        <v>29934194</v>
      </c>
      <c r="F344" s="28">
        <v>-0.164739</v>
      </c>
      <c r="G344" s="28">
        <v>1.7677999999999999E-2</v>
      </c>
      <c r="H344" s="18">
        <v>1.17558E-20</v>
      </c>
      <c r="I344" s="18">
        <v>4.8251129999999998E-9</v>
      </c>
      <c r="J344" s="16">
        <v>20</v>
      </c>
      <c r="K344" s="195" t="s">
        <v>379</v>
      </c>
      <c r="L344" s="16" t="s">
        <v>61</v>
      </c>
      <c r="M344" s="16" t="s">
        <v>60</v>
      </c>
      <c r="N344" s="28">
        <v>-0.13100600000000001</v>
      </c>
      <c r="O344" s="28">
        <v>5.8001900000000002E-3</v>
      </c>
      <c r="P344" s="18">
        <v>5.8878100000000001E-113</v>
      </c>
      <c r="Q344" s="28">
        <v>0.79523200000000005</v>
      </c>
      <c r="R344" s="28">
        <v>7.77336E-2</v>
      </c>
      <c r="S344" s="36">
        <v>1.4518710000000001E-24</v>
      </c>
    </row>
    <row r="345" spans="1:19" ht="20" customHeight="1">
      <c r="A345" s="195">
        <v>6</v>
      </c>
      <c r="B345" s="243" t="s">
        <v>375</v>
      </c>
      <c r="C345" s="16" t="s">
        <v>172</v>
      </c>
      <c r="D345" s="195" t="s">
        <v>376</v>
      </c>
      <c r="E345" s="23">
        <v>29934194</v>
      </c>
      <c r="F345" s="28">
        <v>-0.15479399999999999</v>
      </c>
      <c r="G345" s="28">
        <v>2.2082899999999999E-2</v>
      </c>
      <c r="H345" s="18">
        <v>2.388802E-12</v>
      </c>
      <c r="I345" s="18">
        <v>7.7701139999999999E-7</v>
      </c>
      <c r="J345" s="16">
        <v>20</v>
      </c>
      <c r="K345" s="195" t="s">
        <v>380</v>
      </c>
      <c r="L345" s="16" t="s">
        <v>60</v>
      </c>
      <c r="M345" s="16" t="s">
        <v>61</v>
      </c>
      <c r="N345" s="28">
        <v>-0.117893</v>
      </c>
      <c r="O345" s="28">
        <v>5.5787399999999996E-3</v>
      </c>
      <c r="P345" s="18">
        <v>3.99553E-99</v>
      </c>
      <c r="Q345" s="28">
        <v>0.76161299999999998</v>
      </c>
      <c r="R345" s="28">
        <v>0.10249999999999999</v>
      </c>
      <c r="S345" s="36">
        <v>1.083188E-13</v>
      </c>
    </row>
    <row r="346" spans="1:19" ht="20" customHeight="1">
      <c r="A346" s="195">
        <v>6</v>
      </c>
      <c r="B346" s="243" t="s">
        <v>375</v>
      </c>
      <c r="C346" s="16" t="s">
        <v>174</v>
      </c>
      <c r="D346" s="195" t="s">
        <v>376</v>
      </c>
      <c r="E346" s="23">
        <v>29934194</v>
      </c>
      <c r="F346" s="28">
        <v>-0.181701</v>
      </c>
      <c r="G346" s="28">
        <v>1.7311E-2</v>
      </c>
      <c r="H346" s="18">
        <v>8.9811079999999999E-26</v>
      </c>
      <c r="I346" s="18">
        <v>1.2660829999999999E-10</v>
      </c>
      <c r="J346" s="16">
        <v>20</v>
      </c>
      <c r="K346" s="195" t="s">
        <v>379</v>
      </c>
      <c r="L346" s="16" t="s">
        <v>61</v>
      </c>
      <c r="M346" s="16" t="s">
        <v>60</v>
      </c>
      <c r="N346" s="28">
        <v>-0.13100600000000001</v>
      </c>
      <c r="O346" s="28">
        <v>5.8001900000000002E-3</v>
      </c>
      <c r="P346" s="18">
        <v>5.8878100000000001E-113</v>
      </c>
      <c r="Q346" s="28">
        <v>0.72099599999999997</v>
      </c>
      <c r="R346" s="28">
        <v>6.0822500000000002E-2</v>
      </c>
      <c r="S346" s="36">
        <v>2.04921E-32</v>
      </c>
    </row>
    <row r="347" spans="1:19" ht="20" customHeight="1">
      <c r="A347" s="195">
        <v>6</v>
      </c>
      <c r="B347" s="243" t="s">
        <v>375</v>
      </c>
      <c r="C347" s="16" t="s">
        <v>180</v>
      </c>
      <c r="D347" s="195" t="s">
        <v>376</v>
      </c>
      <c r="E347" s="23">
        <v>29934194</v>
      </c>
      <c r="F347" s="28">
        <v>-0.28838999999999998</v>
      </c>
      <c r="G347" s="28">
        <v>5.2272199999999998E-2</v>
      </c>
      <c r="H347" s="18">
        <v>3.4467819999999997E-8</v>
      </c>
      <c r="I347" s="18">
        <v>5.7804829999999999E-7</v>
      </c>
      <c r="J347" s="16">
        <v>20</v>
      </c>
      <c r="K347" s="195" t="s">
        <v>381</v>
      </c>
      <c r="L347" s="16" t="s">
        <v>59</v>
      </c>
      <c r="M347" s="16" t="s">
        <v>58</v>
      </c>
      <c r="N347" s="28">
        <v>-0.20228099999999999</v>
      </c>
      <c r="O347" s="28">
        <v>6.4283700000000001E-3</v>
      </c>
      <c r="P347" s="18">
        <v>2.4631E-217</v>
      </c>
      <c r="Q347" s="28">
        <v>0.70141500000000001</v>
      </c>
      <c r="R347" s="28">
        <v>0.125166</v>
      </c>
      <c r="S347" s="36">
        <v>2.0959930000000001E-8</v>
      </c>
    </row>
    <row r="348" spans="1:19" ht="20" customHeight="1">
      <c r="A348" s="195">
        <v>6</v>
      </c>
      <c r="B348" s="243" t="s">
        <v>375</v>
      </c>
      <c r="C348" s="16" t="s">
        <v>181</v>
      </c>
      <c r="D348" s="195" t="s">
        <v>376</v>
      </c>
      <c r="E348" s="23">
        <v>29934194</v>
      </c>
      <c r="F348" s="28">
        <v>-0.22110099999999999</v>
      </c>
      <c r="G348" s="28">
        <v>3.09865E-2</v>
      </c>
      <c r="H348" s="18">
        <v>9.6513220000000001E-13</v>
      </c>
      <c r="I348" s="18">
        <v>4.5019890000000002E-10</v>
      </c>
      <c r="J348" s="16">
        <v>20</v>
      </c>
      <c r="K348" s="195" t="s">
        <v>382</v>
      </c>
      <c r="L348" s="16" t="s">
        <v>60</v>
      </c>
      <c r="M348" s="16" t="s">
        <v>61</v>
      </c>
      <c r="N348" s="28">
        <v>-0.18429200000000001</v>
      </c>
      <c r="O348" s="28">
        <v>6.3832999999999997E-3</v>
      </c>
      <c r="P348" s="18">
        <v>2.7661499999999998E-183</v>
      </c>
      <c r="Q348" s="28">
        <v>0.83352000000000004</v>
      </c>
      <c r="R348" s="28">
        <v>0.113191</v>
      </c>
      <c r="S348" s="36">
        <v>1.787047E-13</v>
      </c>
    </row>
    <row r="349" spans="1:19" ht="20" customHeight="1">
      <c r="A349" s="195">
        <v>6</v>
      </c>
      <c r="B349" s="243" t="s">
        <v>375</v>
      </c>
      <c r="C349" s="16" t="s">
        <v>184</v>
      </c>
      <c r="D349" s="195" t="s">
        <v>376</v>
      </c>
      <c r="E349" s="23">
        <v>29934194</v>
      </c>
      <c r="F349" s="28">
        <v>-0.20060600000000001</v>
      </c>
      <c r="G349" s="28">
        <v>3.66077E-2</v>
      </c>
      <c r="H349" s="18">
        <v>4.2563359999999998E-8</v>
      </c>
      <c r="I349" s="18">
        <v>2.9616659999999999E-6</v>
      </c>
      <c r="J349" s="16">
        <v>20</v>
      </c>
      <c r="K349" s="195" t="s">
        <v>383</v>
      </c>
      <c r="L349" s="16" t="s">
        <v>60</v>
      </c>
      <c r="M349" s="16" t="s">
        <v>58</v>
      </c>
      <c r="N349" s="28">
        <v>-0.145787</v>
      </c>
      <c r="O349" s="28">
        <v>5.9251399999999997E-3</v>
      </c>
      <c r="P349" s="18">
        <v>1.12307E-133</v>
      </c>
      <c r="Q349" s="28">
        <v>0.72673399999999999</v>
      </c>
      <c r="R349" s="28">
        <v>0.12928799999999999</v>
      </c>
      <c r="S349" s="36">
        <v>1.8979689999999999E-8</v>
      </c>
    </row>
    <row r="350" spans="1:19" ht="20" customHeight="1">
      <c r="A350" s="195">
        <v>6</v>
      </c>
      <c r="B350" s="243" t="s">
        <v>375</v>
      </c>
      <c r="C350" s="16" t="s">
        <v>185</v>
      </c>
      <c r="D350" s="195" t="s">
        <v>376</v>
      </c>
      <c r="E350" s="23">
        <v>29934194</v>
      </c>
      <c r="F350" s="28">
        <v>-0.24115300000000001</v>
      </c>
      <c r="G350" s="28">
        <v>3.8949499999999998E-2</v>
      </c>
      <c r="H350" s="18">
        <v>5.962147E-10</v>
      </c>
      <c r="I350" s="18">
        <v>2.1146649999999999E-6</v>
      </c>
      <c r="J350" s="16">
        <v>20</v>
      </c>
      <c r="K350" s="195" t="s">
        <v>384</v>
      </c>
      <c r="L350" s="16" t="s">
        <v>60</v>
      </c>
      <c r="M350" s="16" t="s">
        <v>61</v>
      </c>
      <c r="N350" s="28">
        <v>-0.19889699999999999</v>
      </c>
      <c r="O350" s="28">
        <v>6.41129E-3</v>
      </c>
      <c r="P350" s="18">
        <v>2.6428200000000001E-211</v>
      </c>
      <c r="Q350" s="28">
        <v>0.82477599999999995</v>
      </c>
      <c r="R350" s="28">
        <v>0.13053300000000001</v>
      </c>
      <c r="S350" s="36">
        <v>2.6404200000000002E-10</v>
      </c>
    </row>
    <row r="351" spans="1:19" ht="20" customHeight="1">
      <c r="A351" s="195">
        <v>6</v>
      </c>
      <c r="B351" s="243" t="s">
        <v>375</v>
      </c>
      <c r="C351" s="16" t="s">
        <v>155</v>
      </c>
      <c r="D351" s="195" t="s">
        <v>376</v>
      </c>
      <c r="E351" s="23">
        <v>29934194</v>
      </c>
      <c r="F351" s="28">
        <v>-0.111952</v>
      </c>
      <c r="G351" s="28">
        <v>1.48603E-2</v>
      </c>
      <c r="H351" s="18">
        <v>4.9339150000000003E-14</v>
      </c>
      <c r="I351" s="18">
        <v>7.2396330000000004E-11</v>
      </c>
      <c r="J351" s="16">
        <v>20</v>
      </c>
      <c r="K351" s="195" t="s">
        <v>385</v>
      </c>
      <c r="L351" s="16" t="s">
        <v>58</v>
      </c>
      <c r="M351" s="16" t="s">
        <v>60</v>
      </c>
      <c r="N351" s="28">
        <v>-7.2290300000000002E-2</v>
      </c>
      <c r="O351" s="28">
        <v>5.4197899999999999E-3</v>
      </c>
      <c r="P351" s="18">
        <v>1.3873600000000001E-40</v>
      </c>
      <c r="Q351" s="28">
        <v>0.64572499999999999</v>
      </c>
      <c r="R351" s="28">
        <v>7.0730899999999999E-2</v>
      </c>
      <c r="S351" s="36">
        <v>6.8933599999999996E-20</v>
      </c>
    </row>
    <row r="352" spans="1:19" ht="20" customHeight="1">
      <c r="A352" s="195">
        <v>6</v>
      </c>
      <c r="B352" s="243" t="s">
        <v>375</v>
      </c>
      <c r="C352" s="16" t="s">
        <v>189</v>
      </c>
      <c r="D352" s="195" t="s">
        <v>376</v>
      </c>
      <c r="E352" s="23">
        <v>29934194</v>
      </c>
      <c r="F352" s="28">
        <v>-0.15109700000000001</v>
      </c>
      <c r="G352" s="28">
        <v>1.4412700000000001E-2</v>
      </c>
      <c r="H352" s="18">
        <v>1.02757E-25</v>
      </c>
      <c r="I352" s="18">
        <v>1.107019E-8</v>
      </c>
      <c r="J352" s="16">
        <v>20</v>
      </c>
      <c r="K352" s="195" t="s">
        <v>380</v>
      </c>
      <c r="L352" s="16" t="s">
        <v>60</v>
      </c>
      <c r="M352" s="16" t="s">
        <v>61</v>
      </c>
      <c r="N352" s="28">
        <v>-0.117893</v>
      </c>
      <c r="O352" s="28">
        <v>5.5787399999999996E-3</v>
      </c>
      <c r="P352" s="18">
        <v>3.99553E-99</v>
      </c>
      <c r="Q352" s="28">
        <v>0.780246</v>
      </c>
      <c r="R352" s="28">
        <v>6.4621499999999998E-2</v>
      </c>
      <c r="S352" s="36">
        <v>1.4475610000000001E-33</v>
      </c>
    </row>
    <row r="353" spans="1:19" ht="20" customHeight="1">
      <c r="A353" s="195">
        <v>6</v>
      </c>
      <c r="B353" s="243" t="s">
        <v>375</v>
      </c>
      <c r="C353" s="16" t="s">
        <v>190</v>
      </c>
      <c r="D353" s="195" t="s">
        <v>376</v>
      </c>
      <c r="E353" s="23">
        <v>29934194</v>
      </c>
      <c r="F353" s="28">
        <v>6.1192900000000001E-2</v>
      </c>
      <c r="G353" s="28">
        <v>1.22799E-2</v>
      </c>
      <c r="H353" s="18">
        <v>6.2542880000000005E-7</v>
      </c>
      <c r="I353" s="18">
        <v>7.4065010000000005E-8</v>
      </c>
      <c r="J353" s="16">
        <v>20</v>
      </c>
      <c r="K353" s="195" t="s">
        <v>353</v>
      </c>
      <c r="L353" s="16" t="s">
        <v>60</v>
      </c>
      <c r="M353" s="16" t="s">
        <v>59</v>
      </c>
      <c r="N353" s="28">
        <v>5.56783E-2</v>
      </c>
      <c r="O353" s="28">
        <v>7.5353399999999997E-3</v>
      </c>
      <c r="P353" s="18">
        <v>1.4798799999999999E-13</v>
      </c>
      <c r="Q353" s="28">
        <v>0.90988100000000005</v>
      </c>
      <c r="R353" s="28">
        <v>0.13481599999999999</v>
      </c>
      <c r="S353" s="36">
        <v>1.4882530000000001E-11</v>
      </c>
    </row>
    <row r="354" spans="1:19" ht="20" customHeight="1">
      <c r="A354" s="79">
        <v>6</v>
      </c>
      <c r="B354" s="314" t="s">
        <v>375</v>
      </c>
      <c r="C354" s="217" t="s">
        <v>191</v>
      </c>
      <c r="D354" s="79" t="s">
        <v>376</v>
      </c>
      <c r="E354" s="81">
        <v>29934194</v>
      </c>
      <c r="F354" s="95">
        <v>-0.235266</v>
      </c>
      <c r="G354" s="95">
        <v>3.0509999999999999E-2</v>
      </c>
      <c r="H354" s="353">
        <v>1.247217E-14</v>
      </c>
      <c r="I354" s="95">
        <v>1.1389979999999999E-2</v>
      </c>
      <c r="J354" s="217">
        <v>20</v>
      </c>
      <c r="K354" s="79" t="s">
        <v>386</v>
      </c>
      <c r="L354" s="217" t="s">
        <v>60</v>
      </c>
      <c r="M354" s="217" t="s">
        <v>59</v>
      </c>
      <c r="N354" s="95">
        <v>-0.203262</v>
      </c>
      <c r="O354" s="95">
        <v>6.4444699999999999E-3</v>
      </c>
      <c r="P354" s="353">
        <v>2.4155200000000001E-218</v>
      </c>
      <c r="Q354" s="95">
        <v>0.86396700000000004</v>
      </c>
      <c r="R354" s="95">
        <v>0.108642</v>
      </c>
      <c r="S354" s="333">
        <v>1.8286700000000002E-15</v>
      </c>
    </row>
    <row r="355" spans="1:19" ht="20" customHeight="1">
      <c r="A355" s="195">
        <v>6</v>
      </c>
      <c r="B355" s="243" t="s">
        <v>375</v>
      </c>
      <c r="C355" s="16" t="s">
        <v>192</v>
      </c>
      <c r="D355" s="195" t="s">
        <v>376</v>
      </c>
      <c r="E355" s="23">
        <v>29934194</v>
      </c>
      <c r="F355" s="28">
        <v>-0.19505800000000001</v>
      </c>
      <c r="G355" s="28">
        <v>2.8179599999999999E-2</v>
      </c>
      <c r="H355" s="18">
        <v>4.4545759999999999E-12</v>
      </c>
      <c r="I355" s="18">
        <v>7.0443859999999999E-9</v>
      </c>
      <c r="J355" s="16">
        <v>20</v>
      </c>
      <c r="K355" s="195" t="s">
        <v>378</v>
      </c>
      <c r="L355" s="16" t="s">
        <v>58</v>
      </c>
      <c r="M355" s="16" t="s">
        <v>59</v>
      </c>
      <c r="N355" s="28">
        <v>-0.101907</v>
      </c>
      <c r="O355" s="28">
        <v>5.5431899999999999E-3</v>
      </c>
      <c r="P355" s="18">
        <v>1.7582400000000001E-75</v>
      </c>
      <c r="Q355" s="28">
        <v>0.52244500000000005</v>
      </c>
      <c r="R355" s="28">
        <v>6.9922200000000004E-2</v>
      </c>
      <c r="S355" s="36">
        <v>7.9101950000000001E-14</v>
      </c>
    </row>
    <row r="356" spans="1:19" ht="20" customHeight="1">
      <c r="A356" s="195">
        <v>6</v>
      </c>
      <c r="B356" s="243" t="s">
        <v>375</v>
      </c>
      <c r="C356" s="16" t="s">
        <v>194</v>
      </c>
      <c r="D356" s="195" t="s">
        <v>376</v>
      </c>
      <c r="E356" s="23">
        <v>29934194</v>
      </c>
      <c r="F356" s="28">
        <v>-0.22601599999999999</v>
      </c>
      <c r="G356" s="28">
        <v>2.4597999999999998E-2</v>
      </c>
      <c r="H356" s="18">
        <v>3.9872319999999999E-20</v>
      </c>
      <c r="I356" s="18">
        <v>1.18095E-7</v>
      </c>
      <c r="J356" s="16">
        <v>20</v>
      </c>
      <c r="K356" s="195" t="s">
        <v>387</v>
      </c>
      <c r="L356" s="16" t="s">
        <v>59</v>
      </c>
      <c r="M356" s="16" t="s">
        <v>58</v>
      </c>
      <c r="N356" s="28">
        <v>-0.202899</v>
      </c>
      <c r="O356" s="28">
        <v>6.44474E-3</v>
      </c>
      <c r="P356" s="18">
        <v>1.48743E-217</v>
      </c>
      <c r="Q356" s="28">
        <v>0.89771900000000004</v>
      </c>
      <c r="R356" s="28">
        <v>9.3447699999999995E-2</v>
      </c>
      <c r="S356" s="36">
        <v>7.4950279999999999E-22</v>
      </c>
    </row>
    <row r="357" spans="1:19" ht="20" customHeight="1">
      <c r="A357" s="195">
        <v>6</v>
      </c>
      <c r="B357" s="243" t="s">
        <v>375</v>
      </c>
      <c r="C357" s="16" t="s">
        <v>196</v>
      </c>
      <c r="D357" s="195" t="s">
        <v>376</v>
      </c>
      <c r="E357" s="23">
        <v>29934194</v>
      </c>
      <c r="F357" s="28">
        <v>-0.13263900000000001</v>
      </c>
      <c r="G357" s="28">
        <v>1.6639899999999999E-2</v>
      </c>
      <c r="H357" s="18">
        <v>1.5723310000000001E-15</v>
      </c>
      <c r="I357" s="18">
        <v>3.5213700000000002E-17</v>
      </c>
      <c r="J357" s="16">
        <v>20</v>
      </c>
      <c r="K357" s="195" t="s">
        <v>388</v>
      </c>
      <c r="L357" s="16" t="s">
        <v>61</v>
      </c>
      <c r="M357" s="16" t="s">
        <v>60</v>
      </c>
      <c r="N357" s="28">
        <v>-7.68924E-2</v>
      </c>
      <c r="O357" s="28">
        <v>5.4414800000000003E-3</v>
      </c>
      <c r="P357" s="18">
        <v>2.4537299999999999E-45</v>
      </c>
      <c r="Q357" s="28">
        <v>0.57971200000000001</v>
      </c>
      <c r="R357" s="28">
        <v>6.0050899999999997E-2</v>
      </c>
      <c r="S357" s="36">
        <v>4.742376E-22</v>
      </c>
    </row>
    <row r="358" spans="1:19" ht="20" customHeight="1">
      <c r="A358" s="195">
        <v>6</v>
      </c>
      <c r="B358" s="243" t="s">
        <v>375</v>
      </c>
      <c r="C358" s="16" t="s">
        <v>197</v>
      </c>
      <c r="D358" s="195" t="s">
        <v>376</v>
      </c>
      <c r="E358" s="23">
        <v>29934194</v>
      </c>
      <c r="F358" s="28">
        <v>-0.25255499999999997</v>
      </c>
      <c r="G358" s="28">
        <v>2.4797099999999999E-2</v>
      </c>
      <c r="H358" s="18">
        <v>2.316558E-24</v>
      </c>
      <c r="I358" s="18">
        <v>8.2456089999999997E-16</v>
      </c>
      <c r="J358" s="16">
        <v>20</v>
      </c>
      <c r="K358" s="195" t="s">
        <v>389</v>
      </c>
      <c r="L358" s="16" t="s">
        <v>60</v>
      </c>
      <c r="M358" s="16" t="s">
        <v>61</v>
      </c>
      <c r="N358" s="28">
        <v>-0.19800300000000001</v>
      </c>
      <c r="O358" s="28">
        <v>5.9203900000000002E-3</v>
      </c>
      <c r="P358" s="18">
        <v>3.12862E-245</v>
      </c>
      <c r="Q358" s="28">
        <v>0.783999</v>
      </c>
      <c r="R358" s="28">
        <v>7.3320499999999997E-2</v>
      </c>
      <c r="S358" s="36">
        <v>1.1004339999999999E-26</v>
      </c>
    </row>
    <row r="359" spans="1:19" ht="20" customHeight="1">
      <c r="A359" s="195">
        <v>6</v>
      </c>
      <c r="B359" s="243" t="s">
        <v>375</v>
      </c>
      <c r="C359" s="16" t="s">
        <v>198</v>
      </c>
      <c r="D359" s="195" t="s">
        <v>376</v>
      </c>
      <c r="E359" s="23">
        <v>29934194</v>
      </c>
      <c r="F359" s="28">
        <v>-0.18051800000000001</v>
      </c>
      <c r="G359" s="28">
        <v>2.11059E-2</v>
      </c>
      <c r="H359" s="18">
        <v>1.199724E-17</v>
      </c>
      <c r="I359" s="18">
        <v>1.9729409999999999E-15</v>
      </c>
      <c r="J359" s="16">
        <v>20</v>
      </c>
      <c r="K359" s="195" t="s">
        <v>379</v>
      </c>
      <c r="L359" s="16" t="s">
        <v>61</v>
      </c>
      <c r="M359" s="16" t="s">
        <v>60</v>
      </c>
      <c r="N359" s="28">
        <v>-0.13100600000000001</v>
      </c>
      <c r="O359" s="28">
        <v>5.8001900000000002E-3</v>
      </c>
      <c r="P359" s="18">
        <v>5.8878100000000001E-113</v>
      </c>
      <c r="Q359" s="28">
        <v>0.72572300000000001</v>
      </c>
      <c r="R359" s="28">
        <v>7.8531699999999996E-2</v>
      </c>
      <c r="S359" s="36">
        <v>2.4385480000000001E-20</v>
      </c>
    </row>
    <row r="360" spans="1:19" ht="20" customHeight="1">
      <c r="A360" s="195">
        <v>6</v>
      </c>
      <c r="B360" s="243" t="s">
        <v>375</v>
      </c>
      <c r="C360" s="16" t="s">
        <v>199</v>
      </c>
      <c r="D360" s="195" t="s">
        <v>376</v>
      </c>
      <c r="E360" s="23">
        <v>29934194</v>
      </c>
      <c r="F360" s="28">
        <v>-0.16101799999999999</v>
      </c>
      <c r="G360" s="28">
        <v>1.79677E-2</v>
      </c>
      <c r="H360" s="18">
        <v>3.2021650000000002E-19</v>
      </c>
      <c r="I360" s="18">
        <v>6.8910829999999996E-14</v>
      </c>
      <c r="J360" s="16">
        <v>20</v>
      </c>
      <c r="K360" s="195" t="s">
        <v>380</v>
      </c>
      <c r="L360" s="16" t="s">
        <v>60</v>
      </c>
      <c r="M360" s="16" t="s">
        <v>61</v>
      </c>
      <c r="N360" s="28">
        <v>-0.117893</v>
      </c>
      <c r="O360" s="28">
        <v>5.5787399999999996E-3</v>
      </c>
      <c r="P360" s="18">
        <v>3.99553E-99</v>
      </c>
      <c r="Q360" s="28">
        <v>0.73217399999999999</v>
      </c>
      <c r="R360" s="28">
        <v>7.3992000000000002E-2</v>
      </c>
      <c r="S360" s="36">
        <v>4.362182E-23</v>
      </c>
    </row>
    <row r="361" spans="1:19" ht="20" customHeight="1">
      <c r="A361" s="195">
        <v>6</v>
      </c>
      <c r="B361" s="243" t="s">
        <v>375</v>
      </c>
      <c r="C361" s="16" t="s">
        <v>200</v>
      </c>
      <c r="D361" s="195" t="s">
        <v>376</v>
      </c>
      <c r="E361" s="23">
        <v>29934194</v>
      </c>
      <c r="F361" s="28">
        <v>-0.25365900000000002</v>
      </c>
      <c r="G361" s="28">
        <v>4.2826599999999999E-2</v>
      </c>
      <c r="H361" s="18">
        <v>3.1623740000000001E-9</v>
      </c>
      <c r="I361" s="18">
        <v>1.408764E-8</v>
      </c>
      <c r="J361" s="16">
        <v>20</v>
      </c>
      <c r="K361" s="195" t="s">
        <v>390</v>
      </c>
      <c r="L361" s="16" t="s">
        <v>61</v>
      </c>
      <c r="M361" s="16" t="s">
        <v>58</v>
      </c>
      <c r="N361" s="28">
        <v>-0.17042299999999999</v>
      </c>
      <c r="O361" s="28">
        <v>5.7265600000000003E-3</v>
      </c>
      <c r="P361" s="18">
        <v>1.28508E-194</v>
      </c>
      <c r="Q361" s="28">
        <v>0.67185799999999996</v>
      </c>
      <c r="R361" s="28">
        <v>0.111164</v>
      </c>
      <c r="S361" s="36">
        <v>1.504818E-9</v>
      </c>
    </row>
    <row r="362" spans="1:19" ht="20" customHeight="1">
      <c r="A362" s="195">
        <v>6</v>
      </c>
      <c r="B362" s="243" t="s">
        <v>375</v>
      </c>
      <c r="C362" s="16" t="s">
        <v>157</v>
      </c>
      <c r="D362" s="195" t="s">
        <v>376</v>
      </c>
      <c r="E362" s="23">
        <v>29934194</v>
      </c>
      <c r="F362" s="28">
        <v>-0.19751099999999999</v>
      </c>
      <c r="G362" s="28">
        <v>2.1824300000000001E-2</v>
      </c>
      <c r="H362" s="18">
        <v>1.428877E-19</v>
      </c>
      <c r="I362" s="18">
        <v>7.3198699999999999E-18</v>
      </c>
      <c r="J362" s="16">
        <v>20</v>
      </c>
      <c r="K362" s="195" t="s">
        <v>379</v>
      </c>
      <c r="L362" s="16" t="s">
        <v>61</v>
      </c>
      <c r="M362" s="16" t="s">
        <v>60</v>
      </c>
      <c r="N362" s="28">
        <v>-0.13100600000000001</v>
      </c>
      <c r="O362" s="28">
        <v>5.8001900000000002E-3</v>
      </c>
      <c r="P362" s="18">
        <v>5.8878100000000001E-113</v>
      </c>
      <c r="Q362" s="28">
        <v>0.66328399999999998</v>
      </c>
      <c r="R362" s="28">
        <v>6.7150000000000001E-2</v>
      </c>
      <c r="S362" s="36">
        <v>5.203906E-23</v>
      </c>
    </row>
    <row r="363" spans="1:19" ht="20" customHeight="1">
      <c r="A363" s="195">
        <v>6</v>
      </c>
      <c r="B363" s="243" t="s">
        <v>375</v>
      </c>
      <c r="C363" s="16" t="s">
        <v>203</v>
      </c>
      <c r="D363" s="195" t="s">
        <v>376</v>
      </c>
      <c r="E363" s="23">
        <v>29934194</v>
      </c>
      <c r="F363" s="28">
        <v>-0.216251</v>
      </c>
      <c r="G363" s="28">
        <v>2.15173E-2</v>
      </c>
      <c r="H363" s="18">
        <v>9.1757470000000005E-24</v>
      </c>
      <c r="I363" s="18">
        <v>2.51178E-20</v>
      </c>
      <c r="J363" s="16">
        <v>20</v>
      </c>
      <c r="K363" s="195" t="s">
        <v>379</v>
      </c>
      <c r="L363" s="16" t="s">
        <v>61</v>
      </c>
      <c r="M363" s="16" t="s">
        <v>60</v>
      </c>
      <c r="N363" s="28">
        <v>-0.13100600000000001</v>
      </c>
      <c r="O363" s="28">
        <v>5.8001900000000002E-3</v>
      </c>
      <c r="P363" s="18">
        <v>5.8878100000000001E-113</v>
      </c>
      <c r="Q363" s="28">
        <v>0.60580400000000001</v>
      </c>
      <c r="R363" s="28">
        <v>5.3982200000000001E-2</v>
      </c>
      <c r="S363" s="36">
        <v>3.1696210000000002E-29</v>
      </c>
    </row>
    <row r="364" spans="1:19" ht="20" customHeight="1">
      <c r="A364" s="195">
        <v>6</v>
      </c>
      <c r="B364" s="243" t="s">
        <v>375</v>
      </c>
      <c r="C364" s="16" t="s">
        <v>159</v>
      </c>
      <c r="D364" s="195" t="s">
        <v>376</v>
      </c>
      <c r="E364" s="23">
        <v>29934194</v>
      </c>
      <c r="F364" s="28">
        <v>-0.23014499999999999</v>
      </c>
      <c r="G364" s="28">
        <v>2.2374100000000001E-2</v>
      </c>
      <c r="H364" s="18">
        <v>8.1304989999999996E-25</v>
      </c>
      <c r="I364" s="18">
        <v>1.17002E-5</v>
      </c>
      <c r="J364" s="16">
        <v>20</v>
      </c>
      <c r="K364" s="195" t="s">
        <v>384</v>
      </c>
      <c r="L364" s="16" t="s">
        <v>60</v>
      </c>
      <c r="M364" s="16" t="s">
        <v>61</v>
      </c>
      <c r="N364" s="28">
        <v>-0.19889699999999999</v>
      </c>
      <c r="O364" s="28">
        <v>6.41129E-3</v>
      </c>
      <c r="P364" s="18">
        <v>2.6428200000000001E-211</v>
      </c>
      <c r="Q364" s="28">
        <v>0.86422399999999999</v>
      </c>
      <c r="R364" s="28">
        <v>7.9264899999999999E-2</v>
      </c>
      <c r="S364" s="36">
        <v>1.1153099999999999E-27</v>
      </c>
    </row>
    <row r="365" spans="1:19" ht="20" customHeight="1">
      <c r="A365" s="195">
        <v>6</v>
      </c>
      <c r="B365" s="243" t="s">
        <v>375</v>
      </c>
      <c r="C365" s="16" t="s">
        <v>205</v>
      </c>
      <c r="D365" s="195" t="s">
        <v>376</v>
      </c>
      <c r="E365" s="23">
        <v>29934194</v>
      </c>
      <c r="F365" s="28">
        <v>-5.1274199999999997E-3</v>
      </c>
      <c r="G365" s="28">
        <v>8.6558699999999995E-3</v>
      </c>
      <c r="H365" s="18">
        <v>0.55360739999999997</v>
      </c>
      <c r="I365" s="18">
        <v>2.8890269999999998E-16</v>
      </c>
      <c r="J365" s="16">
        <v>20</v>
      </c>
      <c r="K365" s="195" t="s">
        <v>391</v>
      </c>
      <c r="L365" s="16" t="s">
        <v>60</v>
      </c>
      <c r="M365" s="16" t="s">
        <v>61</v>
      </c>
      <c r="N365" s="28">
        <v>-6.96775E-3</v>
      </c>
      <c r="O365" s="28">
        <v>1.17324E-2</v>
      </c>
      <c r="P365" s="18">
        <v>0.55258499999999999</v>
      </c>
      <c r="Q365" s="28">
        <v>1.3589199999999999</v>
      </c>
      <c r="R365" s="28">
        <v>0.16436600000000001</v>
      </c>
      <c r="S365" s="36">
        <v>1.36628E-16</v>
      </c>
    </row>
    <row r="366" spans="1:19" ht="20" customHeight="1">
      <c r="A366" s="195">
        <v>6</v>
      </c>
      <c r="B366" s="243" t="s">
        <v>375</v>
      </c>
      <c r="C366" s="16" t="s">
        <v>94</v>
      </c>
      <c r="D366" s="195" t="s">
        <v>376</v>
      </c>
      <c r="E366" s="23">
        <v>29934194</v>
      </c>
      <c r="F366" s="28">
        <v>-9.8166100000000006E-2</v>
      </c>
      <c r="G366" s="28">
        <v>1.438E-2</v>
      </c>
      <c r="H366" s="18">
        <v>8.6963079999999994E-12</v>
      </c>
      <c r="I366" s="18">
        <v>1.341663E-8</v>
      </c>
      <c r="J366" s="16">
        <v>20</v>
      </c>
      <c r="K366" s="195" t="s">
        <v>377</v>
      </c>
      <c r="L366" s="16" t="s">
        <v>61</v>
      </c>
      <c r="M366" s="16" t="s">
        <v>60</v>
      </c>
      <c r="N366" s="28">
        <v>-7.1458999999999995E-2</v>
      </c>
      <c r="O366" s="28">
        <v>5.4226099999999996E-3</v>
      </c>
      <c r="P366" s="18">
        <v>1.17521E-39</v>
      </c>
      <c r="Q366" s="28">
        <v>0.72794000000000003</v>
      </c>
      <c r="R366" s="28">
        <v>9.1210100000000002E-2</v>
      </c>
      <c r="S366" s="36">
        <v>1.452487E-15</v>
      </c>
    </row>
    <row r="367" spans="1:19" ht="20" customHeight="1">
      <c r="A367" s="195">
        <v>6</v>
      </c>
      <c r="B367" s="243" t="s">
        <v>375</v>
      </c>
      <c r="C367" s="16" t="s">
        <v>206</v>
      </c>
      <c r="D367" s="195" t="s">
        <v>376</v>
      </c>
      <c r="E367" s="23">
        <v>29934194</v>
      </c>
      <c r="F367" s="28">
        <v>-0.252633</v>
      </c>
      <c r="G367" s="28">
        <v>4.3177800000000002E-2</v>
      </c>
      <c r="H367" s="18">
        <v>4.8865159999999998E-9</v>
      </c>
      <c r="I367" s="18">
        <v>9.9517000000000008E-4</v>
      </c>
      <c r="J367" s="16">
        <v>20</v>
      </c>
      <c r="K367" s="195" t="s">
        <v>384</v>
      </c>
      <c r="L367" s="16" t="s">
        <v>60</v>
      </c>
      <c r="M367" s="16" t="s">
        <v>61</v>
      </c>
      <c r="N367" s="28">
        <v>-0.19889699999999999</v>
      </c>
      <c r="O367" s="28">
        <v>6.41129E-3</v>
      </c>
      <c r="P367" s="18">
        <v>2.6428200000000001E-211</v>
      </c>
      <c r="Q367" s="28">
        <v>0.78729700000000002</v>
      </c>
      <c r="R367" s="28">
        <v>0.13214300000000001</v>
      </c>
      <c r="S367" s="36">
        <v>2.5547689999999999E-9</v>
      </c>
    </row>
    <row r="368" spans="1:19" ht="20" customHeight="1">
      <c r="A368" s="195">
        <v>6</v>
      </c>
      <c r="B368" s="243" t="s">
        <v>375</v>
      </c>
      <c r="C368" s="16" t="s">
        <v>207</v>
      </c>
      <c r="D368" s="195" t="s">
        <v>376</v>
      </c>
      <c r="E368" s="23">
        <v>29934194</v>
      </c>
      <c r="F368" s="28">
        <v>-0.124019</v>
      </c>
      <c r="G368" s="28">
        <v>1.5720600000000001E-2</v>
      </c>
      <c r="H368" s="18">
        <v>3.0478069999999999E-15</v>
      </c>
      <c r="I368" s="18">
        <v>4.4178649999999999E-11</v>
      </c>
      <c r="J368" s="16">
        <v>20</v>
      </c>
      <c r="K368" s="195" t="s">
        <v>377</v>
      </c>
      <c r="L368" s="16" t="s">
        <v>61</v>
      </c>
      <c r="M368" s="16" t="s">
        <v>60</v>
      </c>
      <c r="N368" s="28">
        <v>-7.1458999999999995E-2</v>
      </c>
      <c r="O368" s="28">
        <v>5.4226099999999996E-3</v>
      </c>
      <c r="P368" s="18">
        <v>1.17521E-39</v>
      </c>
      <c r="Q368" s="28">
        <v>0.57619500000000001</v>
      </c>
      <c r="R368" s="28">
        <v>5.8504800000000003E-2</v>
      </c>
      <c r="S368" s="36">
        <v>6.9448660000000005E-23</v>
      </c>
    </row>
    <row r="369" spans="1:19" ht="20" customHeight="1">
      <c r="A369" s="195">
        <v>6</v>
      </c>
      <c r="B369" s="243" t="s">
        <v>375</v>
      </c>
      <c r="C369" s="16" t="s">
        <v>208</v>
      </c>
      <c r="D369" s="195" t="s">
        <v>376</v>
      </c>
      <c r="E369" s="23">
        <v>29934194</v>
      </c>
      <c r="F369" s="28">
        <v>-0.215226</v>
      </c>
      <c r="G369" s="28">
        <v>2.25443E-2</v>
      </c>
      <c r="H369" s="18">
        <v>1.337622E-21</v>
      </c>
      <c r="I369" s="18">
        <v>1.3316610000000001E-19</v>
      </c>
      <c r="J369" s="16">
        <v>20</v>
      </c>
      <c r="K369" s="195" t="s">
        <v>379</v>
      </c>
      <c r="L369" s="16" t="s">
        <v>61</v>
      </c>
      <c r="M369" s="16" t="s">
        <v>60</v>
      </c>
      <c r="N369" s="28">
        <v>-0.13100600000000001</v>
      </c>
      <c r="O369" s="28">
        <v>5.8001900000000002E-3</v>
      </c>
      <c r="P369" s="18">
        <v>5.8878100000000001E-113</v>
      </c>
      <c r="Q369" s="28">
        <v>0.60869099999999998</v>
      </c>
      <c r="R369" s="28">
        <v>5.77832E-2</v>
      </c>
      <c r="S369" s="36">
        <v>6.0187880000000001E-26</v>
      </c>
    </row>
    <row r="370" spans="1:19" ht="20" customHeight="1">
      <c r="A370" s="195">
        <v>6</v>
      </c>
      <c r="B370" s="243" t="s">
        <v>375</v>
      </c>
      <c r="C370" s="16" t="s">
        <v>209</v>
      </c>
      <c r="D370" s="195" t="s">
        <v>376</v>
      </c>
      <c r="E370" s="23">
        <v>29934194</v>
      </c>
      <c r="F370" s="28">
        <v>-0.173454</v>
      </c>
      <c r="G370" s="28">
        <v>2.7823500000000001E-2</v>
      </c>
      <c r="H370" s="18">
        <v>4.544407E-10</v>
      </c>
      <c r="I370" s="18">
        <v>1.3109609999999999E-10</v>
      </c>
      <c r="J370" s="16">
        <v>20</v>
      </c>
      <c r="K370" s="195" t="s">
        <v>379</v>
      </c>
      <c r="L370" s="16" t="s">
        <v>61</v>
      </c>
      <c r="M370" s="16" t="s">
        <v>60</v>
      </c>
      <c r="N370" s="28">
        <v>-0.13100600000000001</v>
      </c>
      <c r="O370" s="28">
        <v>5.8001900000000002E-3</v>
      </c>
      <c r="P370" s="18">
        <v>5.8878100000000001E-113</v>
      </c>
      <c r="Q370" s="28">
        <v>0.75527900000000003</v>
      </c>
      <c r="R370" s="28">
        <v>0.11644699999999999</v>
      </c>
      <c r="S370" s="36">
        <v>8.8127790000000001E-11</v>
      </c>
    </row>
    <row r="371" spans="1:19" ht="20" customHeight="1">
      <c r="A371" s="195">
        <v>6</v>
      </c>
      <c r="B371" s="243" t="s">
        <v>375</v>
      </c>
      <c r="C371" s="16" t="s">
        <v>161</v>
      </c>
      <c r="D371" s="195" t="s">
        <v>376</v>
      </c>
      <c r="E371" s="23">
        <v>29934194</v>
      </c>
      <c r="F371" s="28">
        <v>-0.17915600000000001</v>
      </c>
      <c r="G371" s="28">
        <v>2.7363499999999999E-2</v>
      </c>
      <c r="H371" s="18">
        <v>5.8598609999999996E-11</v>
      </c>
      <c r="I371" s="18">
        <v>2.2937799999999999E-8</v>
      </c>
      <c r="J371" s="16">
        <v>20</v>
      </c>
      <c r="K371" s="195" t="s">
        <v>379</v>
      </c>
      <c r="L371" s="16" t="s">
        <v>61</v>
      </c>
      <c r="M371" s="16" t="s">
        <v>60</v>
      </c>
      <c r="N371" s="28">
        <v>-0.13100600000000001</v>
      </c>
      <c r="O371" s="28">
        <v>5.8001900000000002E-3</v>
      </c>
      <c r="P371" s="18">
        <v>5.8878100000000001E-113</v>
      </c>
      <c r="Q371" s="28">
        <v>0.73123899999999997</v>
      </c>
      <c r="R371" s="28">
        <v>0.106891</v>
      </c>
      <c r="S371" s="36">
        <v>7.8647010000000004E-12</v>
      </c>
    </row>
    <row r="372" spans="1:19" ht="20" customHeight="1">
      <c r="A372" s="195">
        <v>6</v>
      </c>
      <c r="B372" s="243" t="s">
        <v>375</v>
      </c>
      <c r="C372" s="16" t="s">
        <v>210</v>
      </c>
      <c r="D372" s="195" t="s">
        <v>376</v>
      </c>
      <c r="E372" s="23">
        <v>29934194</v>
      </c>
      <c r="F372" s="28">
        <v>-0.226021</v>
      </c>
      <c r="G372" s="28">
        <v>2.6362699999999999E-2</v>
      </c>
      <c r="H372" s="18">
        <v>1.003817E-17</v>
      </c>
      <c r="I372" s="18">
        <v>1.262608E-4</v>
      </c>
      <c r="J372" s="16">
        <v>20</v>
      </c>
      <c r="K372" s="195" t="s">
        <v>387</v>
      </c>
      <c r="L372" s="16" t="s">
        <v>59</v>
      </c>
      <c r="M372" s="16" t="s">
        <v>58</v>
      </c>
      <c r="N372" s="28">
        <v>-0.202899</v>
      </c>
      <c r="O372" s="28">
        <v>6.44474E-3</v>
      </c>
      <c r="P372" s="18">
        <v>1.48743E-217</v>
      </c>
      <c r="Q372" s="28">
        <v>0.89770000000000005</v>
      </c>
      <c r="R372" s="28">
        <v>0.10074900000000001</v>
      </c>
      <c r="S372" s="36">
        <v>5.0912939999999997E-19</v>
      </c>
    </row>
    <row r="373" spans="1:19" ht="20" customHeight="1">
      <c r="A373" s="195">
        <v>6</v>
      </c>
      <c r="B373" s="243" t="s">
        <v>375</v>
      </c>
      <c r="C373" s="16" t="s">
        <v>211</v>
      </c>
      <c r="D373" s="195" t="s">
        <v>376</v>
      </c>
      <c r="E373" s="23">
        <v>29934194</v>
      </c>
      <c r="F373" s="28">
        <v>-0.18016099999999999</v>
      </c>
      <c r="G373" s="28">
        <v>1.99049E-2</v>
      </c>
      <c r="H373" s="18">
        <v>1.4152750000000001E-19</v>
      </c>
      <c r="I373" s="18">
        <v>1.244721E-7</v>
      </c>
      <c r="J373" s="16">
        <v>20</v>
      </c>
      <c r="K373" s="195" t="s">
        <v>383</v>
      </c>
      <c r="L373" s="16" t="s">
        <v>60</v>
      </c>
      <c r="M373" s="16" t="s">
        <v>58</v>
      </c>
      <c r="N373" s="28">
        <v>-0.145787</v>
      </c>
      <c r="O373" s="28">
        <v>5.9251399999999997E-3</v>
      </c>
      <c r="P373" s="18">
        <v>1.12307E-133</v>
      </c>
      <c r="Q373" s="28">
        <v>0.80920300000000001</v>
      </c>
      <c r="R373" s="28">
        <v>8.3134899999999998E-2</v>
      </c>
      <c r="S373" s="36">
        <v>2.1675699999999999E-22</v>
      </c>
    </row>
    <row r="374" spans="1:19" ht="20" customHeight="1">
      <c r="A374" s="195">
        <v>6</v>
      </c>
      <c r="B374" s="243" t="s">
        <v>375</v>
      </c>
      <c r="C374" s="16" t="s">
        <v>213</v>
      </c>
      <c r="D374" s="195" t="s">
        <v>376</v>
      </c>
      <c r="E374" s="23">
        <v>29934194</v>
      </c>
      <c r="F374" s="28">
        <v>-0.18542700000000001</v>
      </c>
      <c r="G374" s="28">
        <v>1.8384899999999999E-2</v>
      </c>
      <c r="H374" s="18">
        <v>6.3813280000000003E-24</v>
      </c>
      <c r="I374" s="18">
        <v>5.0671489999999997E-14</v>
      </c>
      <c r="J374" s="16">
        <v>20</v>
      </c>
      <c r="K374" s="195" t="s">
        <v>379</v>
      </c>
      <c r="L374" s="16" t="s">
        <v>61</v>
      </c>
      <c r="M374" s="16" t="s">
        <v>60</v>
      </c>
      <c r="N374" s="28">
        <v>-0.13100600000000001</v>
      </c>
      <c r="O374" s="28">
        <v>5.8001900000000002E-3</v>
      </c>
      <c r="P374" s="18">
        <v>5.8878100000000001E-113</v>
      </c>
      <c r="Q374" s="28">
        <v>0.70650900000000005</v>
      </c>
      <c r="R374" s="28">
        <v>6.2677700000000003E-2</v>
      </c>
      <c r="S374" s="36">
        <v>1.8022549999999999E-29</v>
      </c>
    </row>
    <row r="375" spans="1:19" ht="20" customHeight="1">
      <c r="A375" s="195">
        <v>6</v>
      </c>
      <c r="B375" s="243" t="s">
        <v>375</v>
      </c>
      <c r="C375" s="16" t="s">
        <v>216</v>
      </c>
      <c r="D375" s="195" t="s">
        <v>376</v>
      </c>
      <c r="E375" s="23">
        <v>29934194</v>
      </c>
      <c r="F375" s="28">
        <v>-0.16985800000000001</v>
      </c>
      <c r="G375" s="28">
        <v>2.4236299999999999E-2</v>
      </c>
      <c r="H375" s="18">
        <v>2.4099070000000001E-12</v>
      </c>
      <c r="I375" s="18">
        <v>3.5234600000000003E-5</v>
      </c>
      <c r="J375" s="16">
        <v>20</v>
      </c>
      <c r="K375" s="195" t="s">
        <v>392</v>
      </c>
      <c r="L375" s="16" t="s">
        <v>59</v>
      </c>
      <c r="M375" s="16" t="s">
        <v>58</v>
      </c>
      <c r="N375" s="28">
        <v>-0.15900300000000001</v>
      </c>
      <c r="O375" s="28">
        <v>5.7279499999999999E-3</v>
      </c>
      <c r="P375" s="18">
        <v>1.34789E-169</v>
      </c>
      <c r="Q375" s="28">
        <v>0.93609200000000004</v>
      </c>
      <c r="R375" s="28">
        <v>0.12923899999999999</v>
      </c>
      <c r="S375" s="36">
        <v>4.3858409999999998E-13</v>
      </c>
    </row>
    <row r="376" spans="1:19" ht="20" customHeight="1">
      <c r="A376" s="195">
        <v>6</v>
      </c>
      <c r="B376" s="243" t="s">
        <v>375</v>
      </c>
      <c r="C376" s="16" t="s">
        <v>163</v>
      </c>
      <c r="D376" s="195" t="s">
        <v>376</v>
      </c>
      <c r="E376" s="23">
        <v>29934194</v>
      </c>
      <c r="F376" s="28">
        <v>7.81969E-2</v>
      </c>
      <c r="G376" s="28">
        <v>1.29689E-2</v>
      </c>
      <c r="H376" s="18">
        <v>1.644084E-9</v>
      </c>
      <c r="I376" s="18">
        <v>8.6775359999999995E-25</v>
      </c>
      <c r="J376" s="16">
        <v>20</v>
      </c>
      <c r="K376" s="195" t="s">
        <v>353</v>
      </c>
      <c r="L376" s="16" t="s">
        <v>60</v>
      </c>
      <c r="M376" s="16" t="s">
        <v>59</v>
      </c>
      <c r="N376" s="28">
        <v>5.56783E-2</v>
      </c>
      <c r="O376" s="28">
        <v>7.5353399999999997E-3</v>
      </c>
      <c r="P376" s="18">
        <v>1.4798799999999999E-13</v>
      </c>
      <c r="Q376" s="28">
        <v>0.71202699999999997</v>
      </c>
      <c r="R376" s="28">
        <v>6.8257999999999999E-2</v>
      </c>
      <c r="S376" s="36">
        <v>1.7822269999999999E-25</v>
      </c>
    </row>
    <row r="377" spans="1:19" ht="20" customHeight="1">
      <c r="A377" s="195">
        <v>6</v>
      </c>
      <c r="B377" s="243" t="s">
        <v>393</v>
      </c>
      <c r="C377" s="16" t="s">
        <v>166</v>
      </c>
      <c r="D377" s="195" t="s">
        <v>394</v>
      </c>
      <c r="E377" s="23">
        <v>29942582</v>
      </c>
      <c r="F377" s="28">
        <v>0.20324</v>
      </c>
      <c r="G377" s="28">
        <v>2.6201800000000001E-2</v>
      </c>
      <c r="H377" s="18">
        <v>8.7163150000000005E-15</v>
      </c>
      <c r="I377" s="18">
        <v>7.3081390000000004E-6</v>
      </c>
      <c r="J377" s="16">
        <v>20</v>
      </c>
      <c r="K377" s="195" t="s">
        <v>395</v>
      </c>
      <c r="L377" s="16" t="s">
        <v>59</v>
      </c>
      <c r="M377" s="16" t="s">
        <v>58</v>
      </c>
      <c r="N377" s="28">
        <v>8.7803599999999996E-2</v>
      </c>
      <c r="O377" s="28">
        <v>5.4566600000000003E-3</v>
      </c>
      <c r="P377" s="18">
        <v>2.9463299999999999E-58</v>
      </c>
      <c r="Q377" s="28">
        <v>0.43202000000000002</v>
      </c>
      <c r="R377" s="28">
        <v>4.8798000000000001E-2</v>
      </c>
      <c r="S377" s="36">
        <v>8.501853E-19</v>
      </c>
    </row>
    <row r="378" spans="1:19" ht="20" customHeight="1">
      <c r="A378" s="195">
        <v>6</v>
      </c>
      <c r="B378" s="243" t="s">
        <v>393</v>
      </c>
      <c r="C378" s="16" t="s">
        <v>150</v>
      </c>
      <c r="D378" s="195" t="s">
        <v>394</v>
      </c>
      <c r="E378" s="23">
        <v>29942582</v>
      </c>
      <c r="F378" s="28">
        <v>0.17954200000000001</v>
      </c>
      <c r="G378" s="28">
        <v>2.5899800000000001E-2</v>
      </c>
      <c r="H378" s="18">
        <v>4.1439930000000001E-12</v>
      </c>
      <c r="I378" s="18">
        <v>4.0159560000000003E-12</v>
      </c>
      <c r="J378" s="16">
        <v>20</v>
      </c>
      <c r="K378" s="195" t="s">
        <v>396</v>
      </c>
      <c r="L378" s="16" t="s">
        <v>61</v>
      </c>
      <c r="M378" s="16" t="s">
        <v>59</v>
      </c>
      <c r="N378" s="28">
        <v>7.3945300000000005E-2</v>
      </c>
      <c r="O378" s="28">
        <v>5.4179600000000003E-3</v>
      </c>
      <c r="P378" s="18">
        <v>2.0702099999999999E-42</v>
      </c>
      <c r="Q378" s="28">
        <v>0.41185500000000003</v>
      </c>
      <c r="R378" s="28">
        <v>5.1177800000000002E-2</v>
      </c>
      <c r="S378" s="36">
        <v>8.4478250000000004E-16</v>
      </c>
    </row>
    <row r="379" spans="1:19" ht="20" customHeight="1">
      <c r="A379" s="195">
        <v>6</v>
      </c>
      <c r="B379" s="243" t="s">
        <v>393</v>
      </c>
      <c r="C379" s="16" t="s">
        <v>155</v>
      </c>
      <c r="D379" s="195" t="s">
        <v>394</v>
      </c>
      <c r="E379" s="23">
        <v>29942582</v>
      </c>
      <c r="F379" s="28">
        <v>0.19301699999999999</v>
      </c>
      <c r="G379" s="28">
        <v>2.5706699999999999E-2</v>
      </c>
      <c r="H379" s="18">
        <v>5.9841649999999994E-14</v>
      </c>
      <c r="I379" s="18">
        <v>2.8481209999999999E-11</v>
      </c>
      <c r="J379" s="16">
        <v>20</v>
      </c>
      <c r="K379" s="195" t="s">
        <v>395</v>
      </c>
      <c r="L379" s="16" t="s">
        <v>59</v>
      </c>
      <c r="M379" s="16" t="s">
        <v>58</v>
      </c>
      <c r="N379" s="28">
        <v>8.7803599999999996E-2</v>
      </c>
      <c r="O379" s="28">
        <v>5.4566600000000003E-3</v>
      </c>
      <c r="P379" s="18">
        <v>2.9463299999999999E-58</v>
      </c>
      <c r="Q379" s="28">
        <v>0.454901</v>
      </c>
      <c r="R379" s="28">
        <v>5.3585199999999999E-2</v>
      </c>
      <c r="S379" s="36">
        <v>2.0788440000000002E-17</v>
      </c>
    </row>
    <row r="380" spans="1:19" ht="20" customHeight="1">
      <c r="A380" s="195">
        <v>6</v>
      </c>
      <c r="B380" s="243" t="s">
        <v>393</v>
      </c>
      <c r="C380" s="16" t="s">
        <v>190</v>
      </c>
      <c r="D380" s="195" t="s">
        <v>394</v>
      </c>
      <c r="E380" s="23">
        <v>29942582</v>
      </c>
      <c r="F380" s="28">
        <v>0.123891</v>
      </c>
      <c r="G380" s="28">
        <v>1.80027E-2</v>
      </c>
      <c r="H380" s="18">
        <v>5.9090230000000003E-12</v>
      </c>
      <c r="I380" s="18">
        <v>3.2006830000000002E-3</v>
      </c>
      <c r="J380" s="16">
        <v>20</v>
      </c>
      <c r="K380" s="195" t="s">
        <v>395</v>
      </c>
      <c r="L380" s="16" t="s">
        <v>59</v>
      </c>
      <c r="M380" s="16" t="s">
        <v>58</v>
      </c>
      <c r="N380" s="28">
        <v>8.7803599999999996E-2</v>
      </c>
      <c r="O380" s="28">
        <v>5.4566600000000003E-3</v>
      </c>
      <c r="P380" s="18">
        <v>2.9463299999999999E-58</v>
      </c>
      <c r="Q380" s="28">
        <v>0.70871399999999996</v>
      </c>
      <c r="R380" s="28">
        <v>9.3089900000000003E-2</v>
      </c>
      <c r="S380" s="36">
        <v>2.6734130000000001E-14</v>
      </c>
    </row>
    <row r="381" spans="1:19" ht="20" customHeight="1">
      <c r="A381" s="195">
        <v>6</v>
      </c>
      <c r="B381" s="243" t="s">
        <v>393</v>
      </c>
      <c r="C381" s="16" t="s">
        <v>191</v>
      </c>
      <c r="D381" s="195" t="s">
        <v>394</v>
      </c>
      <c r="E381" s="23">
        <v>29942582</v>
      </c>
      <c r="F381" s="28">
        <v>0.25266499999999997</v>
      </c>
      <c r="G381" s="28">
        <v>4.9221099999999997E-2</v>
      </c>
      <c r="H381" s="18">
        <v>2.8475899999999999E-7</v>
      </c>
      <c r="I381" s="18">
        <v>1.2153209999999999E-3</v>
      </c>
      <c r="J381" s="16">
        <v>20</v>
      </c>
      <c r="K381" s="195" t="s">
        <v>397</v>
      </c>
      <c r="L381" s="16" t="s">
        <v>60</v>
      </c>
      <c r="M381" s="16" t="s">
        <v>61</v>
      </c>
      <c r="N381" s="28">
        <v>0.14210400000000001</v>
      </c>
      <c r="O381" s="28">
        <v>9.3605200000000006E-3</v>
      </c>
      <c r="P381" s="18">
        <v>4.7069900000000004E-52</v>
      </c>
      <c r="Q381" s="28">
        <v>0.56242099999999995</v>
      </c>
      <c r="R381" s="28">
        <v>0.10311099999999999</v>
      </c>
      <c r="S381" s="36">
        <v>4.9098070000000003E-8</v>
      </c>
    </row>
    <row r="382" spans="1:19" ht="20" customHeight="1">
      <c r="A382" s="195">
        <v>6</v>
      </c>
      <c r="B382" s="243" t="s">
        <v>393</v>
      </c>
      <c r="C382" s="16" t="s">
        <v>192</v>
      </c>
      <c r="D382" s="195" t="s">
        <v>394</v>
      </c>
      <c r="E382" s="23">
        <v>29942582</v>
      </c>
      <c r="F382" s="28">
        <v>0.18523700000000001</v>
      </c>
      <c r="G382" s="28">
        <v>2.9876300000000001E-2</v>
      </c>
      <c r="H382" s="18">
        <v>5.6411039999999995E-10</v>
      </c>
      <c r="I382" s="18">
        <v>2.798339E-5</v>
      </c>
      <c r="J382" s="16">
        <v>20</v>
      </c>
      <c r="K382" s="195" t="s">
        <v>398</v>
      </c>
      <c r="L382" s="16" t="s">
        <v>59</v>
      </c>
      <c r="M382" s="16" t="s">
        <v>60</v>
      </c>
      <c r="N382" s="28">
        <v>0.147756</v>
      </c>
      <c r="O382" s="28">
        <v>1.20839E-2</v>
      </c>
      <c r="P382" s="18">
        <v>2.2178500000000001E-34</v>
      </c>
      <c r="Q382" s="28">
        <v>0.79765799999999998</v>
      </c>
      <c r="R382" s="28">
        <v>0.110886</v>
      </c>
      <c r="S382" s="36">
        <v>6.3144390000000001E-13</v>
      </c>
    </row>
    <row r="383" spans="1:19" ht="20" customHeight="1">
      <c r="A383" s="79">
        <v>6</v>
      </c>
      <c r="B383" s="314" t="s">
        <v>393</v>
      </c>
      <c r="C383" s="217" t="s">
        <v>157</v>
      </c>
      <c r="D383" s="79" t="s">
        <v>394</v>
      </c>
      <c r="E383" s="81">
        <v>29942582</v>
      </c>
      <c r="F383" s="95">
        <v>0.23664399999999999</v>
      </c>
      <c r="G383" s="95">
        <v>2.7992300000000001E-2</v>
      </c>
      <c r="H383" s="353">
        <v>2.8171399999999998E-17</v>
      </c>
      <c r="I383" s="95">
        <v>1.7621789999999998E-2</v>
      </c>
      <c r="J383" s="217">
        <v>20</v>
      </c>
      <c r="K383" s="79" t="s">
        <v>395</v>
      </c>
      <c r="L383" s="217" t="s">
        <v>59</v>
      </c>
      <c r="M383" s="217" t="s">
        <v>58</v>
      </c>
      <c r="N383" s="95">
        <v>8.7803599999999996E-2</v>
      </c>
      <c r="O383" s="95">
        <v>5.4566600000000003E-3</v>
      </c>
      <c r="P383" s="353">
        <v>2.9463299999999999E-58</v>
      </c>
      <c r="Q383" s="95">
        <v>0.37103599999999998</v>
      </c>
      <c r="R383" s="95">
        <v>3.7344000000000002E-2</v>
      </c>
      <c r="S383" s="333">
        <v>2.913662E-23</v>
      </c>
    </row>
    <row r="384" spans="1:19" ht="20" customHeight="1">
      <c r="A384" s="195">
        <v>6</v>
      </c>
      <c r="B384" s="243" t="s">
        <v>393</v>
      </c>
      <c r="C384" s="16" t="s">
        <v>159</v>
      </c>
      <c r="D384" s="195" t="s">
        <v>394</v>
      </c>
      <c r="E384" s="23">
        <v>29942582</v>
      </c>
      <c r="F384" s="28">
        <v>0.24027399999999999</v>
      </c>
      <c r="G384" s="28">
        <v>3.7110200000000003E-2</v>
      </c>
      <c r="H384" s="18">
        <v>9.5058340000000004E-11</v>
      </c>
      <c r="I384" s="18">
        <v>3.3658379999999999E-3</v>
      </c>
      <c r="J384" s="16">
        <v>20</v>
      </c>
      <c r="K384" s="195" t="s">
        <v>399</v>
      </c>
      <c r="L384" s="16" t="s">
        <v>59</v>
      </c>
      <c r="M384" s="16" t="s">
        <v>58</v>
      </c>
      <c r="N384" s="28">
        <v>0.14208399999999999</v>
      </c>
      <c r="O384" s="28">
        <v>9.3620700000000001E-3</v>
      </c>
      <c r="P384" s="18">
        <v>5.0540999999999997E-52</v>
      </c>
      <c r="Q384" s="28">
        <v>0.59134100000000001</v>
      </c>
      <c r="R384" s="28">
        <v>8.2603800000000005E-2</v>
      </c>
      <c r="S384" s="36">
        <v>8.1409740000000005E-13</v>
      </c>
    </row>
    <row r="385" spans="1:19" ht="20" customHeight="1">
      <c r="A385" s="195">
        <v>6</v>
      </c>
      <c r="B385" s="243" t="s">
        <v>393</v>
      </c>
      <c r="C385" s="16" t="s">
        <v>207</v>
      </c>
      <c r="D385" s="195" t="s">
        <v>394</v>
      </c>
      <c r="E385" s="23">
        <v>29942582</v>
      </c>
      <c r="F385" s="28">
        <v>0.22781499999999999</v>
      </c>
      <c r="G385" s="28">
        <v>3.0014900000000001E-2</v>
      </c>
      <c r="H385" s="18">
        <v>3.1981360000000001E-14</v>
      </c>
      <c r="I385" s="18">
        <v>6.8444529999999996E-7</v>
      </c>
      <c r="J385" s="16">
        <v>20</v>
      </c>
      <c r="K385" s="195" t="s">
        <v>395</v>
      </c>
      <c r="L385" s="16" t="s">
        <v>59</v>
      </c>
      <c r="M385" s="16" t="s">
        <v>58</v>
      </c>
      <c r="N385" s="28">
        <v>8.7803599999999996E-2</v>
      </c>
      <c r="O385" s="28">
        <v>5.4566600000000003E-3</v>
      </c>
      <c r="P385" s="18">
        <v>2.9463299999999999E-58</v>
      </c>
      <c r="Q385" s="28">
        <v>0.38541700000000001</v>
      </c>
      <c r="R385" s="28">
        <v>4.47754E-2</v>
      </c>
      <c r="S385" s="36">
        <v>7.4480279999999994E-18</v>
      </c>
    </row>
    <row r="386" spans="1:19" ht="20" customHeight="1">
      <c r="A386" s="195">
        <v>6</v>
      </c>
      <c r="B386" s="243" t="s">
        <v>393</v>
      </c>
      <c r="C386" s="16" t="s">
        <v>208</v>
      </c>
      <c r="D386" s="195" t="s">
        <v>394</v>
      </c>
      <c r="E386" s="23">
        <v>29942582</v>
      </c>
      <c r="F386" s="28">
        <v>0.16289799999999999</v>
      </c>
      <c r="G386" s="28">
        <v>1.7231400000000001E-2</v>
      </c>
      <c r="H386" s="18">
        <v>3.2753899999999999E-21</v>
      </c>
      <c r="I386" s="18">
        <v>3.4293569999999999E-7</v>
      </c>
      <c r="J386" s="16">
        <v>20</v>
      </c>
      <c r="K386" s="195" t="s">
        <v>395</v>
      </c>
      <c r="L386" s="16" t="s">
        <v>59</v>
      </c>
      <c r="M386" s="16" t="s">
        <v>58</v>
      </c>
      <c r="N386" s="28">
        <v>8.7803599999999996E-2</v>
      </c>
      <c r="O386" s="28">
        <v>5.4566600000000003E-3</v>
      </c>
      <c r="P386" s="18">
        <v>2.9463299999999999E-58</v>
      </c>
      <c r="Q386" s="28">
        <v>0.53901100000000002</v>
      </c>
      <c r="R386" s="28">
        <v>4.6139300000000001E-2</v>
      </c>
      <c r="S386" s="36">
        <v>1.5706979999999999E-31</v>
      </c>
    </row>
    <row r="387" spans="1:19" ht="20" customHeight="1">
      <c r="A387" s="195">
        <v>6</v>
      </c>
      <c r="B387" s="243" t="s">
        <v>393</v>
      </c>
      <c r="C387" s="16" t="s">
        <v>161</v>
      </c>
      <c r="D387" s="195" t="s">
        <v>394</v>
      </c>
      <c r="E387" s="23">
        <v>29942582</v>
      </c>
      <c r="F387" s="28">
        <v>0.133964</v>
      </c>
      <c r="G387" s="28">
        <v>1.6137599999999998E-2</v>
      </c>
      <c r="H387" s="18">
        <v>1.0291910000000001E-16</v>
      </c>
      <c r="I387" s="18">
        <v>2.6183239999999998E-6</v>
      </c>
      <c r="J387" s="16">
        <v>20</v>
      </c>
      <c r="K387" s="195" t="s">
        <v>395</v>
      </c>
      <c r="L387" s="16" t="s">
        <v>59</v>
      </c>
      <c r="M387" s="16" t="s">
        <v>58</v>
      </c>
      <c r="N387" s="28">
        <v>8.7803599999999996E-2</v>
      </c>
      <c r="O387" s="28">
        <v>5.4566600000000003E-3</v>
      </c>
      <c r="P387" s="18">
        <v>2.9463299999999999E-58</v>
      </c>
      <c r="Q387" s="28">
        <v>0.65542599999999995</v>
      </c>
      <c r="R387" s="28">
        <v>6.7635899999999999E-2</v>
      </c>
      <c r="S387" s="36">
        <v>3.308892E-22</v>
      </c>
    </row>
    <row r="388" spans="1:19" ht="20" customHeight="1">
      <c r="A388" s="195">
        <v>6</v>
      </c>
      <c r="B388" s="243" t="s">
        <v>393</v>
      </c>
      <c r="C388" s="16" t="s">
        <v>211</v>
      </c>
      <c r="D388" s="195" t="s">
        <v>394</v>
      </c>
      <c r="E388" s="23">
        <v>29942582</v>
      </c>
      <c r="F388" s="28">
        <v>-0.156719</v>
      </c>
      <c r="G388" s="28">
        <v>2.40053E-2</v>
      </c>
      <c r="H388" s="18">
        <v>6.6421620000000006E-11</v>
      </c>
      <c r="I388" s="18">
        <v>1.0871359999999999E-13</v>
      </c>
      <c r="J388" s="16">
        <v>20</v>
      </c>
      <c r="K388" s="195" t="s">
        <v>400</v>
      </c>
      <c r="L388" s="16" t="s">
        <v>60</v>
      </c>
      <c r="M388" s="16" t="s">
        <v>61</v>
      </c>
      <c r="N388" s="28">
        <v>8.8393100000000002E-2</v>
      </c>
      <c r="O388" s="28">
        <v>5.3923E-3</v>
      </c>
      <c r="P388" s="18">
        <v>2.1647499999999999E-60</v>
      </c>
      <c r="Q388" s="28">
        <v>-0.56402300000000005</v>
      </c>
      <c r="R388" s="28">
        <v>7.9246399999999995E-2</v>
      </c>
      <c r="S388" s="36">
        <v>1.1003609999999999E-12</v>
      </c>
    </row>
    <row r="389" spans="1:19" ht="20" customHeight="1">
      <c r="A389" s="195">
        <v>6</v>
      </c>
      <c r="B389" s="243" t="s">
        <v>393</v>
      </c>
      <c r="C389" s="16" t="s">
        <v>213</v>
      </c>
      <c r="D389" s="195" t="s">
        <v>394</v>
      </c>
      <c r="E389" s="23">
        <v>29942582</v>
      </c>
      <c r="F389" s="28">
        <v>-0.12051199999999999</v>
      </c>
      <c r="G389" s="28">
        <v>2.26914E-2</v>
      </c>
      <c r="H389" s="18">
        <v>1.090857E-7</v>
      </c>
      <c r="I389" s="18">
        <v>1.378284E-4</v>
      </c>
      <c r="J389" s="16">
        <v>20</v>
      </c>
      <c r="K389" s="195" t="s">
        <v>353</v>
      </c>
      <c r="L389" s="16" t="s">
        <v>60</v>
      </c>
      <c r="M389" s="16" t="s">
        <v>59</v>
      </c>
      <c r="N389" s="28">
        <v>5.56783E-2</v>
      </c>
      <c r="O389" s="28">
        <v>7.5353399999999997E-3</v>
      </c>
      <c r="P389" s="18">
        <v>1.4798799999999999E-13</v>
      </c>
      <c r="Q389" s="28">
        <v>-0.46201500000000001</v>
      </c>
      <c r="R389" s="28">
        <v>6.0483000000000002E-2</v>
      </c>
      <c r="S389" s="36">
        <v>2.1931930000000001E-14</v>
      </c>
    </row>
    <row r="390" spans="1:19" ht="20" customHeight="1">
      <c r="A390" s="195">
        <v>6</v>
      </c>
      <c r="B390" s="243" t="s">
        <v>393</v>
      </c>
      <c r="C390" s="16" t="s">
        <v>163</v>
      </c>
      <c r="D390" s="195" t="s">
        <v>394</v>
      </c>
      <c r="E390" s="23">
        <v>29942582</v>
      </c>
      <c r="F390" s="28">
        <v>0.201792</v>
      </c>
      <c r="G390" s="28">
        <v>1.99709E-2</v>
      </c>
      <c r="H390" s="18">
        <v>5.288349E-24</v>
      </c>
      <c r="I390" s="18">
        <v>3.0528040000000001E-9</v>
      </c>
      <c r="J390" s="16">
        <v>20</v>
      </c>
      <c r="K390" s="195" t="s">
        <v>395</v>
      </c>
      <c r="L390" s="16" t="s">
        <v>59</v>
      </c>
      <c r="M390" s="16" t="s">
        <v>58</v>
      </c>
      <c r="N390" s="28">
        <v>8.7803599999999996E-2</v>
      </c>
      <c r="O390" s="28">
        <v>5.4566600000000003E-3</v>
      </c>
      <c r="P390" s="18">
        <v>2.9463299999999999E-58</v>
      </c>
      <c r="Q390" s="28">
        <v>0.43512000000000001</v>
      </c>
      <c r="R390" s="28">
        <v>3.3514200000000001E-2</v>
      </c>
      <c r="S390" s="36">
        <v>1.5243890000000001E-38</v>
      </c>
    </row>
    <row r="391" spans="1:19" ht="20" customHeight="1">
      <c r="A391" s="195">
        <v>6</v>
      </c>
      <c r="B391" s="243" t="s">
        <v>401</v>
      </c>
      <c r="C391" s="16" t="s">
        <v>166</v>
      </c>
      <c r="D391" s="195" t="s">
        <v>402</v>
      </c>
      <c r="E391" s="23">
        <v>29943572</v>
      </c>
      <c r="F391" s="28">
        <v>-0.200761</v>
      </c>
      <c r="G391" s="28">
        <v>2.1789200000000002E-2</v>
      </c>
      <c r="H391" s="18">
        <v>3.1484379999999999E-20</v>
      </c>
      <c r="I391" s="18">
        <v>1.2429520000000001E-42</v>
      </c>
      <c r="J391" s="16">
        <v>20</v>
      </c>
      <c r="K391" s="195" t="s">
        <v>403</v>
      </c>
      <c r="L391" s="16" t="s">
        <v>60</v>
      </c>
      <c r="M391" s="16" t="s">
        <v>61</v>
      </c>
      <c r="N391" s="28">
        <v>0.14129900000000001</v>
      </c>
      <c r="O391" s="28">
        <v>1.17901E-2</v>
      </c>
      <c r="P391" s="18">
        <v>4.2818800000000003E-33</v>
      </c>
      <c r="Q391" s="28">
        <v>-0.70381700000000003</v>
      </c>
      <c r="R391" s="28">
        <v>4.8848500000000003E-2</v>
      </c>
      <c r="S391" s="36">
        <v>4.5980839999999998E-47</v>
      </c>
    </row>
    <row r="392" spans="1:19" ht="20" customHeight="1">
      <c r="A392" s="195">
        <v>6</v>
      </c>
      <c r="B392" s="243" t="s">
        <v>401</v>
      </c>
      <c r="C392" s="16" t="s">
        <v>150</v>
      </c>
      <c r="D392" s="195" t="s">
        <v>402</v>
      </c>
      <c r="E392" s="23">
        <v>29943572</v>
      </c>
      <c r="F392" s="28">
        <v>-0.22970399999999999</v>
      </c>
      <c r="G392" s="28">
        <v>2.9106099999999999E-2</v>
      </c>
      <c r="H392" s="18">
        <v>2.9746290000000002E-15</v>
      </c>
      <c r="I392" s="18">
        <v>7.308889E-24</v>
      </c>
      <c r="J392" s="16">
        <v>20</v>
      </c>
      <c r="K392" s="195" t="s">
        <v>404</v>
      </c>
      <c r="L392" s="16" t="s">
        <v>58</v>
      </c>
      <c r="M392" s="16" t="s">
        <v>59</v>
      </c>
      <c r="N392" s="28">
        <v>0.14267099999999999</v>
      </c>
      <c r="O392" s="28">
        <v>1.1781700000000001E-2</v>
      </c>
      <c r="P392" s="18">
        <v>9.4062900000000008E-34</v>
      </c>
      <c r="Q392" s="28">
        <v>-0.62110699999999996</v>
      </c>
      <c r="R392" s="28">
        <v>5.9692000000000002E-2</v>
      </c>
      <c r="S392" s="36">
        <v>2.3478389999999999E-25</v>
      </c>
    </row>
    <row r="393" spans="1:19" ht="20" customHeight="1">
      <c r="A393" s="195">
        <v>6</v>
      </c>
      <c r="B393" s="243" t="s">
        <v>401</v>
      </c>
      <c r="C393" s="16" t="s">
        <v>153</v>
      </c>
      <c r="D393" s="195" t="s">
        <v>402</v>
      </c>
      <c r="E393" s="23">
        <v>29943572</v>
      </c>
      <c r="F393" s="28">
        <v>0.22994999999999999</v>
      </c>
      <c r="G393" s="28">
        <v>3.6477299999999997E-2</v>
      </c>
      <c r="H393" s="18">
        <v>2.9021799999999999E-10</v>
      </c>
      <c r="I393" s="18">
        <v>3.6505739999999997E-14</v>
      </c>
      <c r="J393" s="16">
        <v>20</v>
      </c>
      <c r="K393" s="195" t="s">
        <v>405</v>
      </c>
      <c r="L393" s="16" t="s">
        <v>58</v>
      </c>
      <c r="M393" s="16" t="s">
        <v>59</v>
      </c>
      <c r="N393" s="28">
        <v>0.105924</v>
      </c>
      <c r="O393" s="28">
        <v>5.4278199999999999E-3</v>
      </c>
      <c r="P393" s="18">
        <v>8.1845499999999999E-85</v>
      </c>
      <c r="Q393" s="28">
        <v>0.46063999999999999</v>
      </c>
      <c r="R393" s="28">
        <v>6.9154599999999997E-2</v>
      </c>
      <c r="S393" s="36">
        <v>2.719349E-11</v>
      </c>
    </row>
    <row r="394" spans="1:19" ht="20" customHeight="1">
      <c r="A394" s="195">
        <v>6</v>
      </c>
      <c r="B394" s="243" t="s">
        <v>401</v>
      </c>
      <c r="C394" s="16" t="s">
        <v>170</v>
      </c>
      <c r="D394" s="195" t="s">
        <v>402</v>
      </c>
      <c r="E394" s="23">
        <v>29943572</v>
      </c>
      <c r="F394" s="28">
        <v>-0.20594000000000001</v>
      </c>
      <c r="G394" s="28">
        <v>1.65002E-2</v>
      </c>
      <c r="H394" s="18">
        <v>9.476151E-36</v>
      </c>
      <c r="I394" s="18">
        <v>2.8096659999999999E-4</v>
      </c>
      <c r="J394" s="16">
        <v>20</v>
      </c>
      <c r="K394" s="195" t="s">
        <v>406</v>
      </c>
      <c r="L394" s="16" t="s">
        <v>58</v>
      </c>
      <c r="M394" s="16" t="s">
        <v>61</v>
      </c>
      <c r="N394" s="28">
        <v>0.14239199999999999</v>
      </c>
      <c r="O394" s="28">
        <v>5.5236E-3</v>
      </c>
      <c r="P394" s="18">
        <v>1.5340800000000001E-146</v>
      </c>
      <c r="Q394" s="28">
        <v>-0.69142599999999999</v>
      </c>
      <c r="R394" s="28">
        <v>4.8472300000000003E-2</v>
      </c>
      <c r="S394" s="36">
        <v>3.6503209999999998E-46</v>
      </c>
    </row>
    <row r="395" spans="1:19" ht="20" customHeight="1">
      <c r="A395" s="195">
        <v>6</v>
      </c>
      <c r="B395" s="243" t="s">
        <v>401</v>
      </c>
      <c r="C395" s="16" t="s">
        <v>172</v>
      </c>
      <c r="D395" s="195" t="s">
        <v>402</v>
      </c>
      <c r="E395" s="23">
        <v>29943572</v>
      </c>
      <c r="F395" s="28">
        <v>-0.172041</v>
      </c>
      <c r="G395" s="28">
        <v>2.5483700000000001E-2</v>
      </c>
      <c r="H395" s="18">
        <v>1.468091E-11</v>
      </c>
      <c r="I395" s="18">
        <v>3.5799670000000002E-6</v>
      </c>
      <c r="J395" s="16">
        <v>20</v>
      </c>
      <c r="K395" s="195" t="s">
        <v>407</v>
      </c>
      <c r="L395" s="16" t="s">
        <v>59</v>
      </c>
      <c r="M395" s="16" t="s">
        <v>58</v>
      </c>
      <c r="N395" s="28">
        <v>0.148227</v>
      </c>
      <c r="O395" s="28">
        <v>1.1732599999999999E-2</v>
      </c>
      <c r="P395" s="18">
        <v>1.3751800000000001E-36</v>
      </c>
      <c r="Q395" s="28">
        <v>-0.86157899999999998</v>
      </c>
      <c r="R395" s="28">
        <v>0.107873</v>
      </c>
      <c r="S395" s="36">
        <v>1.3830510000000001E-15</v>
      </c>
    </row>
    <row r="396" spans="1:19" ht="20" customHeight="1">
      <c r="A396" s="195">
        <v>6</v>
      </c>
      <c r="B396" s="243" t="s">
        <v>401</v>
      </c>
      <c r="C396" s="16" t="s">
        <v>174</v>
      </c>
      <c r="D396" s="195" t="s">
        <v>402</v>
      </c>
      <c r="E396" s="23">
        <v>29943572</v>
      </c>
      <c r="F396" s="28">
        <v>-0.181698</v>
      </c>
      <c r="G396" s="28">
        <v>1.8136800000000002E-2</v>
      </c>
      <c r="H396" s="18">
        <v>1.268088E-23</v>
      </c>
      <c r="I396" s="18">
        <v>1.6482189999999998E-11</v>
      </c>
      <c r="J396" s="16">
        <v>20</v>
      </c>
      <c r="K396" s="195" t="s">
        <v>407</v>
      </c>
      <c r="L396" s="16" t="s">
        <v>59</v>
      </c>
      <c r="M396" s="16" t="s">
        <v>58</v>
      </c>
      <c r="N396" s="28">
        <v>0.148227</v>
      </c>
      <c r="O396" s="28">
        <v>1.1732599999999999E-2</v>
      </c>
      <c r="P396" s="18">
        <v>1.3751800000000001E-36</v>
      </c>
      <c r="Q396" s="28">
        <v>-0.81578700000000004</v>
      </c>
      <c r="R396" s="28">
        <v>4.96126E-2</v>
      </c>
      <c r="S396" s="36">
        <v>9.3925079999999998E-61</v>
      </c>
    </row>
    <row r="397" spans="1:19" ht="20" customHeight="1">
      <c r="A397" s="195">
        <v>6</v>
      </c>
      <c r="B397" s="243" t="s">
        <v>401</v>
      </c>
      <c r="C397" s="16" t="s">
        <v>175</v>
      </c>
      <c r="D397" s="195" t="s">
        <v>402</v>
      </c>
      <c r="E397" s="23">
        <v>29943572</v>
      </c>
      <c r="F397" s="28">
        <v>-0.126827</v>
      </c>
      <c r="G397" s="28">
        <v>2.5857600000000001E-2</v>
      </c>
      <c r="H397" s="18">
        <v>9.3505329999999995E-7</v>
      </c>
      <c r="I397" s="18">
        <v>6.8487539999999997E-8</v>
      </c>
      <c r="J397" s="16">
        <v>20</v>
      </c>
      <c r="K397" s="195" t="s">
        <v>408</v>
      </c>
      <c r="L397" s="16" t="s">
        <v>60</v>
      </c>
      <c r="M397" s="16" t="s">
        <v>61</v>
      </c>
      <c r="N397" s="28">
        <v>7.5605900000000004E-2</v>
      </c>
      <c r="O397" s="28">
        <v>7.2639699999999998E-3</v>
      </c>
      <c r="P397" s="18">
        <v>2.2714199999999998E-25</v>
      </c>
      <c r="Q397" s="28">
        <v>-0.596132</v>
      </c>
      <c r="R397" s="28">
        <v>0.107199</v>
      </c>
      <c r="S397" s="36">
        <v>2.6821819999999999E-8</v>
      </c>
    </row>
    <row r="398" spans="1:19" ht="20" customHeight="1">
      <c r="A398" s="195">
        <v>6</v>
      </c>
      <c r="B398" s="243" t="s">
        <v>401</v>
      </c>
      <c r="C398" s="16" t="s">
        <v>178</v>
      </c>
      <c r="D398" s="195" t="s">
        <v>402</v>
      </c>
      <c r="E398" s="23">
        <v>29943572</v>
      </c>
      <c r="F398" s="28">
        <v>-0.2485</v>
      </c>
      <c r="G398" s="28">
        <v>4.0172600000000003E-2</v>
      </c>
      <c r="H398" s="18">
        <v>6.1786809999999997E-10</v>
      </c>
      <c r="I398" s="18">
        <v>1.005053E-5</v>
      </c>
      <c r="J398" s="16">
        <v>20</v>
      </c>
      <c r="K398" s="195" t="s">
        <v>397</v>
      </c>
      <c r="L398" s="16" t="s">
        <v>60</v>
      </c>
      <c r="M398" s="16" t="s">
        <v>61</v>
      </c>
      <c r="N398" s="28">
        <v>0.14210400000000001</v>
      </c>
      <c r="O398" s="28">
        <v>9.3605200000000006E-3</v>
      </c>
      <c r="P398" s="18">
        <v>4.7069900000000004E-52</v>
      </c>
      <c r="Q398" s="28">
        <v>-0.57184800000000002</v>
      </c>
      <c r="R398" s="28">
        <v>8.4422899999999995E-2</v>
      </c>
      <c r="S398" s="36">
        <v>1.256073E-11</v>
      </c>
    </row>
    <row r="399" spans="1:19" ht="20" customHeight="1">
      <c r="A399" s="195">
        <v>6</v>
      </c>
      <c r="B399" s="243" t="s">
        <v>401</v>
      </c>
      <c r="C399" s="16" t="s">
        <v>179</v>
      </c>
      <c r="D399" s="195" t="s">
        <v>402</v>
      </c>
      <c r="E399" s="23">
        <v>29943572</v>
      </c>
      <c r="F399" s="28">
        <v>-0.12181599999999999</v>
      </c>
      <c r="G399" s="28">
        <v>1.81704E-2</v>
      </c>
      <c r="H399" s="18">
        <v>2.026206E-11</v>
      </c>
      <c r="I399" s="18">
        <v>2.3883839999999998E-6</v>
      </c>
      <c r="J399" s="16">
        <v>20</v>
      </c>
      <c r="K399" s="195" t="s">
        <v>409</v>
      </c>
      <c r="L399" s="16" t="s">
        <v>59</v>
      </c>
      <c r="M399" s="16" t="s">
        <v>61</v>
      </c>
      <c r="N399" s="28">
        <v>9.2315099999999997E-2</v>
      </c>
      <c r="O399" s="28">
        <v>6.7719700000000004E-3</v>
      </c>
      <c r="P399" s="18">
        <v>2.58588E-42</v>
      </c>
      <c r="Q399" s="28">
        <v>-0.757822</v>
      </c>
      <c r="R399" s="28">
        <v>9.84236E-2</v>
      </c>
      <c r="S399" s="36">
        <v>1.364975E-14</v>
      </c>
    </row>
    <row r="400" spans="1:19" ht="20" customHeight="1">
      <c r="A400" s="195">
        <v>6</v>
      </c>
      <c r="B400" s="243" t="s">
        <v>401</v>
      </c>
      <c r="C400" s="16" t="s">
        <v>180</v>
      </c>
      <c r="D400" s="195" t="s">
        <v>402</v>
      </c>
      <c r="E400" s="23">
        <v>29943572</v>
      </c>
      <c r="F400" s="28">
        <v>-0.109768</v>
      </c>
      <c r="G400" s="28">
        <v>1.37185E-2</v>
      </c>
      <c r="H400" s="18">
        <v>1.2295420000000001E-15</v>
      </c>
      <c r="I400" s="18">
        <v>7.8273560000000006E-3</v>
      </c>
      <c r="J400" s="16">
        <v>20</v>
      </c>
      <c r="K400" s="195" t="s">
        <v>409</v>
      </c>
      <c r="L400" s="16" t="s">
        <v>59</v>
      </c>
      <c r="M400" s="16" t="s">
        <v>61</v>
      </c>
      <c r="N400" s="28">
        <v>9.2315099999999997E-2</v>
      </c>
      <c r="O400" s="28">
        <v>6.7719700000000004E-3</v>
      </c>
      <c r="P400" s="18">
        <v>2.58588E-42</v>
      </c>
      <c r="Q400" s="28">
        <v>-0.841001</v>
      </c>
      <c r="R400" s="28">
        <v>8.5095199999999996E-2</v>
      </c>
      <c r="S400" s="36">
        <v>4.9301539999999999E-23</v>
      </c>
    </row>
    <row r="401" spans="1:19" ht="20" customHeight="1">
      <c r="A401" s="79">
        <v>6</v>
      </c>
      <c r="B401" s="314" t="s">
        <v>401</v>
      </c>
      <c r="C401" s="217" t="s">
        <v>181</v>
      </c>
      <c r="D401" s="79" t="s">
        <v>402</v>
      </c>
      <c r="E401" s="81">
        <v>29943572</v>
      </c>
      <c r="F401" s="95">
        <v>-0.245696</v>
      </c>
      <c r="G401" s="95">
        <v>3.8187699999999998E-2</v>
      </c>
      <c r="H401" s="353">
        <v>1.243549E-10</v>
      </c>
      <c r="I401" s="95">
        <v>1.103731E-2</v>
      </c>
      <c r="J401" s="217">
        <v>20</v>
      </c>
      <c r="K401" s="79" t="s">
        <v>410</v>
      </c>
      <c r="L401" s="217" t="s">
        <v>60</v>
      </c>
      <c r="M401" s="217" t="s">
        <v>61</v>
      </c>
      <c r="N401" s="95">
        <v>0.14064199999999999</v>
      </c>
      <c r="O401" s="95">
        <v>9.4584000000000005E-3</v>
      </c>
      <c r="P401" s="353">
        <v>5.1973100000000005E-50</v>
      </c>
      <c r="Q401" s="95">
        <v>-0.57242199999999999</v>
      </c>
      <c r="R401" s="95">
        <v>8.0209699999999995E-2</v>
      </c>
      <c r="S401" s="333">
        <v>9.568785E-13</v>
      </c>
    </row>
    <row r="402" spans="1:19" ht="20" customHeight="1">
      <c r="A402" s="195">
        <v>6</v>
      </c>
      <c r="B402" s="243" t="s">
        <v>401</v>
      </c>
      <c r="C402" s="16" t="s">
        <v>182</v>
      </c>
      <c r="D402" s="195" t="s">
        <v>402</v>
      </c>
      <c r="E402" s="23">
        <v>29943572</v>
      </c>
      <c r="F402" s="28">
        <v>-0.32236300000000001</v>
      </c>
      <c r="G402" s="28">
        <v>5.5157400000000002E-2</v>
      </c>
      <c r="H402" s="18">
        <v>5.0836840000000004E-9</v>
      </c>
      <c r="I402" s="18">
        <v>4.4341040000000001E-4</v>
      </c>
      <c r="J402" s="16">
        <v>20</v>
      </c>
      <c r="K402" s="195" t="s">
        <v>411</v>
      </c>
      <c r="L402" s="16" t="s">
        <v>58</v>
      </c>
      <c r="M402" s="16" t="s">
        <v>60</v>
      </c>
      <c r="N402" s="28">
        <v>0.15285399999999999</v>
      </c>
      <c r="O402" s="28">
        <v>1.1861399999999999E-2</v>
      </c>
      <c r="P402" s="18">
        <v>5.3467299999999998E-38</v>
      </c>
      <c r="Q402" s="28">
        <v>-0.47416799999999998</v>
      </c>
      <c r="R402" s="28">
        <v>7.2308300000000006E-2</v>
      </c>
      <c r="S402" s="36">
        <v>5.468654E-11</v>
      </c>
    </row>
    <row r="403" spans="1:19" ht="20" customHeight="1">
      <c r="A403" s="79">
        <v>6</v>
      </c>
      <c r="B403" s="314" t="s">
        <v>401</v>
      </c>
      <c r="C403" s="217" t="s">
        <v>185</v>
      </c>
      <c r="D403" s="79" t="s">
        <v>402</v>
      </c>
      <c r="E403" s="81">
        <v>29943572</v>
      </c>
      <c r="F403" s="95">
        <v>-0.22162599999999999</v>
      </c>
      <c r="G403" s="95">
        <v>3.4692899999999999E-2</v>
      </c>
      <c r="H403" s="353">
        <v>1.678283E-10</v>
      </c>
      <c r="I403" s="95">
        <v>3.4376329999999997E-2</v>
      </c>
      <c r="J403" s="217">
        <v>20</v>
      </c>
      <c r="K403" s="79" t="s">
        <v>397</v>
      </c>
      <c r="L403" s="217" t="s">
        <v>60</v>
      </c>
      <c r="M403" s="217" t="s">
        <v>61</v>
      </c>
      <c r="N403" s="95">
        <v>0.14210400000000001</v>
      </c>
      <c r="O403" s="95">
        <v>9.3605200000000006E-3</v>
      </c>
      <c r="P403" s="353">
        <v>4.7069900000000004E-52</v>
      </c>
      <c r="Q403" s="95">
        <v>-0.64118799999999998</v>
      </c>
      <c r="R403" s="95">
        <v>9.1051400000000005E-2</v>
      </c>
      <c r="S403" s="333">
        <v>1.89443E-12</v>
      </c>
    </row>
    <row r="404" spans="1:19" ht="20" customHeight="1">
      <c r="A404" s="195">
        <v>6</v>
      </c>
      <c r="B404" s="243" t="s">
        <v>401</v>
      </c>
      <c r="C404" s="16" t="s">
        <v>186</v>
      </c>
      <c r="D404" s="195" t="s">
        <v>402</v>
      </c>
      <c r="E404" s="23">
        <v>29943572</v>
      </c>
      <c r="F404" s="28">
        <v>-0.29759000000000002</v>
      </c>
      <c r="G404" s="28">
        <v>5.7212100000000002E-2</v>
      </c>
      <c r="H404" s="18">
        <v>1.9765930000000001E-7</v>
      </c>
      <c r="I404" s="18">
        <v>7.2809570000000001E-6</v>
      </c>
      <c r="J404" s="16">
        <v>20</v>
      </c>
      <c r="K404" s="195" t="s">
        <v>410</v>
      </c>
      <c r="L404" s="16" t="s">
        <v>60</v>
      </c>
      <c r="M404" s="16" t="s">
        <v>61</v>
      </c>
      <c r="N404" s="28">
        <v>0.14064199999999999</v>
      </c>
      <c r="O404" s="28">
        <v>9.4584000000000005E-3</v>
      </c>
      <c r="P404" s="18">
        <v>5.1973100000000005E-50</v>
      </c>
      <c r="Q404" s="28">
        <v>-0.472603</v>
      </c>
      <c r="R404" s="28">
        <v>8.5118100000000002E-2</v>
      </c>
      <c r="S404" s="36">
        <v>2.8190410000000001E-8</v>
      </c>
    </row>
    <row r="405" spans="1:19" ht="20" customHeight="1">
      <c r="A405" s="195">
        <v>6</v>
      </c>
      <c r="B405" s="243" t="s">
        <v>401</v>
      </c>
      <c r="C405" s="16" t="s">
        <v>155</v>
      </c>
      <c r="D405" s="195" t="s">
        <v>402</v>
      </c>
      <c r="E405" s="23">
        <v>29943572</v>
      </c>
      <c r="F405" s="28">
        <v>-0.257803</v>
      </c>
      <c r="G405" s="28">
        <v>3.2412799999999999E-2</v>
      </c>
      <c r="H405" s="18">
        <v>1.8095730000000002E-15</v>
      </c>
      <c r="I405" s="18">
        <v>1.0373530000000001E-16</v>
      </c>
      <c r="J405" s="16">
        <v>20</v>
      </c>
      <c r="K405" s="195" t="s">
        <v>412</v>
      </c>
      <c r="L405" s="16" t="s">
        <v>58</v>
      </c>
      <c r="M405" s="16" t="s">
        <v>59</v>
      </c>
      <c r="N405" s="28">
        <v>0.15354400000000001</v>
      </c>
      <c r="O405" s="28">
        <v>1.1876599999999999E-2</v>
      </c>
      <c r="P405" s="18">
        <v>3.1201700000000002E-38</v>
      </c>
      <c r="Q405" s="28">
        <v>-0.59558599999999995</v>
      </c>
      <c r="R405" s="28">
        <v>5.9033000000000002E-2</v>
      </c>
      <c r="S405" s="36">
        <v>6.1770889999999997E-24</v>
      </c>
    </row>
    <row r="406" spans="1:19" ht="20" customHeight="1">
      <c r="A406" s="195">
        <v>6</v>
      </c>
      <c r="B406" s="243" t="s">
        <v>401</v>
      </c>
      <c r="C406" s="16" t="s">
        <v>189</v>
      </c>
      <c r="D406" s="195" t="s">
        <v>402</v>
      </c>
      <c r="E406" s="23">
        <v>29943572</v>
      </c>
      <c r="F406" s="28">
        <v>1.52265E-2</v>
      </c>
      <c r="G406" s="28">
        <v>9.1689800000000002E-3</v>
      </c>
      <c r="H406" s="18">
        <v>9.6783679999999997E-2</v>
      </c>
      <c r="I406" s="18">
        <v>1.268241E-21</v>
      </c>
      <c r="J406" s="16">
        <v>20</v>
      </c>
      <c r="K406" s="195" t="s">
        <v>413</v>
      </c>
      <c r="L406" s="16" t="s">
        <v>60</v>
      </c>
      <c r="M406" s="16" t="s">
        <v>61</v>
      </c>
      <c r="N406" s="28">
        <v>-1.2001700000000001E-2</v>
      </c>
      <c r="O406" s="28">
        <v>7.1704200000000003E-3</v>
      </c>
      <c r="P406" s="18">
        <v>9.4173300000000001E-2</v>
      </c>
      <c r="Q406" s="28">
        <v>-0.78821300000000005</v>
      </c>
      <c r="R406" s="28">
        <v>5.9332299999999998E-2</v>
      </c>
      <c r="S406" s="36">
        <v>2.8390760000000001E-40</v>
      </c>
    </row>
    <row r="407" spans="1:19" ht="20" customHeight="1">
      <c r="A407" s="195">
        <v>6</v>
      </c>
      <c r="B407" s="243" t="s">
        <v>401</v>
      </c>
      <c r="C407" s="16" t="s">
        <v>190</v>
      </c>
      <c r="D407" s="195" t="s">
        <v>402</v>
      </c>
      <c r="E407" s="23">
        <v>29943572</v>
      </c>
      <c r="F407" s="28">
        <v>8.7958099999999997E-2</v>
      </c>
      <c r="G407" s="28">
        <v>1.8331E-2</v>
      </c>
      <c r="H407" s="18">
        <v>1.599941E-6</v>
      </c>
      <c r="I407" s="18">
        <v>7.2382349999999997E-10</v>
      </c>
      <c r="J407" s="16">
        <v>20</v>
      </c>
      <c r="K407" s="195" t="s">
        <v>414</v>
      </c>
      <c r="L407" s="16" t="s">
        <v>58</v>
      </c>
      <c r="M407" s="16" t="s">
        <v>61</v>
      </c>
      <c r="N407" s="28">
        <v>-3.7824200000000002E-2</v>
      </c>
      <c r="O407" s="28">
        <v>5.4164900000000004E-3</v>
      </c>
      <c r="P407" s="18">
        <v>2.8860400000000001E-12</v>
      </c>
      <c r="Q407" s="28">
        <v>-0.43002499999999999</v>
      </c>
      <c r="R407" s="28">
        <v>6.51119E-2</v>
      </c>
      <c r="S407" s="36">
        <v>3.9913280000000001E-11</v>
      </c>
    </row>
    <row r="408" spans="1:19" ht="20" customHeight="1">
      <c r="A408" s="195">
        <v>6</v>
      </c>
      <c r="B408" s="243" t="s">
        <v>401</v>
      </c>
      <c r="C408" s="16" t="s">
        <v>191</v>
      </c>
      <c r="D408" s="195" t="s">
        <v>402</v>
      </c>
      <c r="E408" s="23">
        <v>29943572</v>
      </c>
      <c r="F408" s="28">
        <v>-0.28211399999999998</v>
      </c>
      <c r="G408" s="28">
        <v>3.7385799999999997E-2</v>
      </c>
      <c r="H408" s="18">
        <v>4.4880109999999999E-14</v>
      </c>
      <c r="I408" s="18">
        <v>9.4905079999999995E-4</v>
      </c>
      <c r="J408" s="16">
        <v>20</v>
      </c>
      <c r="K408" s="195" t="s">
        <v>415</v>
      </c>
      <c r="L408" s="16" t="s">
        <v>59</v>
      </c>
      <c r="M408" s="16" t="s">
        <v>61</v>
      </c>
      <c r="N408" s="28">
        <v>0.141072</v>
      </c>
      <c r="O408" s="28">
        <v>7.8600600000000003E-3</v>
      </c>
      <c r="P408" s="18">
        <v>4.9785500000000004E-72</v>
      </c>
      <c r="Q408" s="28">
        <v>-0.500054</v>
      </c>
      <c r="R408" s="28">
        <v>6.01258E-2</v>
      </c>
      <c r="S408" s="36">
        <v>9.0369889999999997E-17</v>
      </c>
    </row>
    <row r="409" spans="1:19" ht="20" customHeight="1">
      <c r="A409" s="195">
        <v>6</v>
      </c>
      <c r="B409" s="243" t="s">
        <v>401</v>
      </c>
      <c r="C409" s="16" t="s">
        <v>192</v>
      </c>
      <c r="D409" s="195" t="s">
        <v>402</v>
      </c>
      <c r="E409" s="23">
        <v>29943572</v>
      </c>
      <c r="F409" s="28">
        <v>-0.46039600000000003</v>
      </c>
      <c r="G409" s="28">
        <v>7.9120200000000002E-2</v>
      </c>
      <c r="H409" s="18">
        <v>5.9221259999999997E-9</v>
      </c>
      <c r="I409" s="18">
        <v>7.252135E-14</v>
      </c>
      <c r="J409" s="16">
        <v>20</v>
      </c>
      <c r="K409" s="195" t="s">
        <v>416</v>
      </c>
      <c r="L409" s="16" t="s">
        <v>61</v>
      </c>
      <c r="M409" s="16" t="s">
        <v>60</v>
      </c>
      <c r="N409" s="28">
        <v>0.13838900000000001</v>
      </c>
      <c r="O409" s="28">
        <v>1.0947999999999999E-2</v>
      </c>
      <c r="P409" s="18">
        <v>1.26179E-36</v>
      </c>
      <c r="Q409" s="28">
        <v>-0.30058699999999999</v>
      </c>
      <c r="R409" s="28">
        <v>4.5857799999999997E-2</v>
      </c>
      <c r="S409" s="36">
        <v>5.5732909999999997E-11</v>
      </c>
    </row>
    <row r="410" spans="1:19" ht="20" customHeight="1">
      <c r="A410" s="195">
        <v>6</v>
      </c>
      <c r="B410" s="243" t="s">
        <v>401</v>
      </c>
      <c r="C410" s="16" t="s">
        <v>194</v>
      </c>
      <c r="D410" s="195" t="s">
        <v>402</v>
      </c>
      <c r="E410" s="23">
        <v>29943572</v>
      </c>
      <c r="F410" s="28">
        <v>-0.180178</v>
      </c>
      <c r="G410" s="28">
        <v>2.3378300000000001E-2</v>
      </c>
      <c r="H410" s="18">
        <v>1.287433E-14</v>
      </c>
      <c r="I410" s="18">
        <v>6.4056460000000003E-4</v>
      </c>
      <c r="J410" s="16">
        <v>20</v>
      </c>
      <c r="K410" s="195" t="s">
        <v>412</v>
      </c>
      <c r="L410" s="16" t="s">
        <v>58</v>
      </c>
      <c r="M410" s="16" t="s">
        <v>59</v>
      </c>
      <c r="N410" s="28">
        <v>0.15354400000000001</v>
      </c>
      <c r="O410" s="28">
        <v>1.1876599999999999E-2</v>
      </c>
      <c r="P410" s="18">
        <v>3.1201700000000002E-38</v>
      </c>
      <c r="Q410" s="28">
        <v>-0.85218000000000005</v>
      </c>
      <c r="R410" s="28">
        <v>8.8775499999999993E-2</v>
      </c>
      <c r="S410" s="36">
        <v>8.0512579999999998E-22</v>
      </c>
    </row>
    <row r="411" spans="1:19" ht="20" customHeight="1">
      <c r="A411" s="195">
        <v>6</v>
      </c>
      <c r="B411" s="243" t="s">
        <v>401</v>
      </c>
      <c r="C411" s="16" t="s">
        <v>196</v>
      </c>
      <c r="D411" s="195" t="s">
        <v>402</v>
      </c>
      <c r="E411" s="23">
        <v>29943572</v>
      </c>
      <c r="F411" s="28">
        <v>0.25915500000000002</v>
      </c>
      <c r="G411" s="28">
        <v>2.6025800000000002E-2</v>
      </c>
      <c r="H411" s="18">
        <v>2.336336E-23</v>
      </c>
      <c r="I411" s="18">
        <v>7.1217930000000005E-14</v>
      </c>
      <c r="J411" s="16">
        <v>20</v>
      </c>
      <c r="K411" s="195" t="s">
        <v>417</v>
      </c>
      <c r="L411" s="16" t="s">
        <v>58</v>
      </c>
      <c r="M411" s="16" t="s">
        <v>59</v>
      </c>
      <c r="N411" s="28">
        <v>0.106769</v>
      </c>
      <c r="O411" s="28">
        <v>5.4297599999999996E-3</v>
      </c>
      <c r="P411" s="18">
        <v>4.4099599999999997E-86</v>
      </c>
      <c r="Q411" s="28">
        <v>0.41198899999999999</v>
      </c>
      <c r="R411" s="28">
        <v>3.5677100000000003E-2</v>
      </c>
      <c r="S411" s="36">
        <v>7.5816560000000004E-31</v>
      </c>
    </row>
    <row r="412" spans="1:19" ht="20" customHeight="1">
      <c r="A412" s="195">
        <v>6</v>
      </c>
      <c r="B412" s="243" t="s">
        <v>401</v>
      </c>
      <c r="C412" s="16" t="s">
        <v>197</v>
      </c>
      <c r="D412" s="195" t="s">
        <v>402</v>
      </c>
      <c r="E412" s="23">
        <v>29943572</v>
      </c>
      <c r="F412" s="28">
        <v>-0.17088100000000001</v>
      </c>
      <c r="G412" s="28">
        <v>1.9050999999999998E-2</v>
      </c>
      <c r="H412" s="18">
        <v>2.9742970000000001E-19</v>
      </c>
      <c r="I412" s="18">
        <v>6.7000010000000003E-5</v>
      </c>
      <c r="J412" s="16">
        <v>20</v>
      </c>
      <c r="K412" s="195" t="s">
        <v>418</v>
      </c>
      <c r="L412" s="16" t="s">
        <v>58</v>
      </c>
      <c r="M412" s="16" t="s">
        <v>59</v>
      </c>
      <c r="N412" s="28">
        <v>0.14637700000000001</v>
      </c>
      <c r="O412" s="28">
        <v>1.20605E-2</v>
      </c>
      <c r="P412" s="18">
        <v>6.7345699999999999E-34</v>
      </c>
      <c r="Q412" s="28">
        <v>-0.856603</v>
      </c>
      <c r="R412" s="28">
        <v>6.4334600000000006E-2</v>
      </c>
      <c r="S412" s="36">
        <v>1.8986130000000002E-40</v>
      </c>
    </row>
    <row r="413" spans="1:19" ht="20" customHeight="1">
      <c r="A413" s="195">
        <v>6</v>
      </c>
      <c r="B413" s="243" t="s">
        <v>401</v>
      </c>
      <c r="C413" s="16" t="s">
        <v>198</v>
      </c>
      <c r="D413" s="195" t="s">
        <v>402</v>
      </c>
      <c r="E413" s="23">
        <v>29943572</v>
      </c>
      <c r="F413" s="28">
        <v>-0.13406699999999999</v>
      </c>
      <c r="G413" s="28">
        <v>1.47636E-2</v>
      </c>
      <c r="H413" s="18">
        <v>1.076855E-19</v>
      </c>
      <c r="I413" s="18">
        <v>6.7713950000000004E-3</v>
      </c>
      <c r="J413" s="16">
        <v>20</v>
      </c>
      <c r="K413" s="195" t="s">
        <v>407</v>
      </c>
      <c r="L413" s="16" t="s">
        <v>59</v>
      </c>
      <c r="M413" s="16" t="s">
        <v>58</v>
      </c>
      <c r="N413" s="28">
        <v>0.148227</v>
      </c>
      <c r="O413" s="28">
        <v>1.1732599999999999E-2</v>
      </c>
      <c r="P413" s="18">
        <v>1.3751800000000001E-36</v>
      </c>
      <c r="Q413" s="28">
        <v>-1.10562</v>
      </c>
      <c r="R413" s="28">
        <v>8.4646899999999997E-2</v>
      </c>
      <c r="S413" s="36">
        <v>5.4598139999999999E-39</v>
      </c>
    </row>
    <row r="414" spans="1:19" ht="20" customHeight="1">
      <c r="A414" s="195">
        <v>6</v>
      </c>
      <c r="B414" s="243" t="s">
        <v>401</v>
      </c>
      <c r="C414" s="16" t="s">
        <v>199</v>
      </c>
      <c r="D414" s="195" t="s">
        <v>402</v>
      </c>
      <c r="E414" s="23">
        <v>29943572</v>
      </c>
      <c r="F414" s="28">
        <v>-0.186918</v>
      </c>
      <c r="G414" s="28">
        <v>1.8585899999999999E-2</v>
      </c>
      <c r="H414" s="18">
        <v>8.5581869999999997E-24</v>
      </c>
      <c r="I414" s="18">
        <v>6.8768759999999996E-3</v>
      </c>
      <c r="J414" s="16">
        <v>20</v>
      </c>
      <c r="K414" s="195" t="s">
        <v>397</v>
      </c>
      <c r="L414" s="16" t="s">
        <v>60</v>
      </c>
      <c r="M414" s="16" t="s">
        <v>61</v>
      </c>
      <c r="N414" s="28">
        <v>0.14210400000000001</v>
      </c>
      <c r="O414" s="28">
        <v>9.3605200000000006E-3</v>
      </c>
      <c r="P414" s="18">
        <v>4.7069900000000004E-52</v>
      </c>
      <c r="Q414" s="28">
        <v>-0.76024800000000003</v>
      </c>
      <c r="R414" s="28">
        <v>5.66271E-2</v>
      </c>
      <c r="S414" s="36">
        <v>4.2863060000000001E-41</v>
      </c>
    </row>
    <row r="415" spans="1:19" ht="20" customHeight="1">
      <c r="A415" s="195">
        <v>6</v>
      </c>
      <c r="B415" s="243" t="s">
        <v>401</v>
      </c>
      <c r="C415" s="16" t="s">
        <v>292</v>
      </c>
      <c r="D415" s="195" t="s">
        <v>402</v>
      </c>
      <c r="E415" s="23">
        <v>29943572</v>
      </c>
      <c r="F415" s="28">
        <v>-0.135797</v>
      </c>
      <c r="G415" s="28">
        <v>2.72301E-2</v>
      </c>
      <c r="H415" s="18">
        <v>6.1313380000000001E-7</v>
      </c>
      <c r="I415" s="18">
        <v>2.6076049999999998E-3</v>
      </c>
      <c r="J415" s="16">
        <v>20</v>
      </c>
      <c r="K415" s="195" t="s">
        <v>419</v>
      </c>
      <c r="L415" s="16" t="s">
        <v>61</v>
      </c>
      <c r="M415" s="16" t="s">
        <v>59</v>
      </c>
      <c r="N415" s="28">
        <v>0.14435799999999999</v>
      </c>
      <c r="O415" s="28">
        <v>1.1702300000000001E-2</v>
      </c>
      <c r="P415" s="18">
        <v>5.8064500000000004E-35</v>
      </c>
      <c r="Q415" s="28">
        <v>-1.06304</v>
      </c>
      <c r="R415" s="28">
        <v>0.194965</v>
      </c>
      <c r="S415" s="36">
        <v>4.9677759999999999E-8</v>
      </c>
    </row>
    <row r="416" spans="1:19" ht="20" customHeight="1">
      <c r="A416" s="195">
        <v>6</v>
      </c>
      <c r="B416" s="243" t="s">
        <v>401</v>
      </c>
      <c r="C416" s="16" t="s">
        <v>200</v>
      </c>
      <c r="D416" s="195" t="s">
        <v>402</v>
      </c>
      <c r="E416" s="23">
        <v>29943572</v>
      </c>
      <c r="F416" s="28">
        <v>0.24366499999999999</v>
      </c>
      <c r="G416" s="28">
        <v>3.2402599999999997E-2</v>
      </c>
      <c r="H416" s="18">
        <v>5.4812630000000002E-14</v>
      </c>
      <c r="I416" s="18">
        <v>9.9225279999999995E-15</v>
      </c>
      <c r="J416" s="16">
        <v>20</v>
      </c>
      <c r="K416" s="195" t="s">
        <v>417</v>
      </c>
      <c r="L416" s="16" t="s">
        <v>58</v>
      </c>
      <c r="M416" s="16" t="s">
        <v>59</v>
      </c>
      <c r="N416" s="28">
        <v>0.106769</v>
      </c>
      <c r="O416" s="28">
        <v>5.4297599999999996E-3</v>
      </c>
      <c r="P416" s="18">
        <v>4.4099599999999997E-86</v>
      </c>
      <c r="Q416" s="28">
        <v>0.43818000000000001</v>
      </c>
      <c r="R416" s="28">
        <v>5.3839999999999999E-2</v>
      </c>
      <c r="S416" s="36">
        <v>4.0000939999999998E-16</v>
      </c>
    </row>
    <row r="417" spans="1:19" ht="20" customHeight="1">
      <c r="A417" s="195">
        <v>6</v>
      </c>
      <c r="B417" s="243" t="s">
        <v>401</v>
      </c>
      <c r="C417" s="16" t="s">
        <v>157</v>
      </c>
      <c r="D417" s="195" t="s">
        <v>402</v>
      </c>
      <c r="E417" s="23">
        <v>29943572</v>
      </c>
      <c r="F417" s="28">
        <v>-0.267903</v>
      </c>
      <c r="G417" s="28">
        <v>3.2598200000000001E-2</v>
      </c>
      <c r="H417" s="18">
        <v>2.063405E-16</v>
      </c>
      <c r="I417" s="18">
        <v>5.9858540000000006E-8</v>
      </c>
      <c r="J417" s="16">
        <v>20</v>
      </c>
      <c r="K417" s="195" t="s">
        <v>420</v>
      </c>
      <c r="L417" s="16" t="s">
        <v>60</v>
      </c>
      <c r="M417" s="16" t="s">
        <v>59</v>
      </c>
      <c r="N417" s="28">
        <v>0.14452400000000001</v>
      </c>
      <c r="O417" s="28">
        <v>1.16533E-2</v>
      </c>
      <c r="P417" s="18">
        <v>2.5519399999999999E-35</v>
      </c>
      <c r="Q417" s="28">
        <v>-0.53946400000000005</v>
      </c>
      <c r="R417" s="28">
        <v>4.9160000000000002E-2</v>
      </c>
      <c r="S417" s="36">
        <v>5.1177370000000002E-28</v>
      </c>
    </row>
    <row r="418" spans="1:19" ht="20" customHeight="1">
      <c r="A418" s="195">
        <v>6</v>
      </c>
      <c r="B418" s="243" t="s">
        <v>401</v>
      </c>
      <c r="C418" s="16" t="s">
        <v>203</v>
      </c>
      <c r="D418" s="195" t="s">
        <v>402</v>
      </c>
      <c r="E418" s="23">
        <v>29943572</v>
      </c>
      <c r="F418" s="28">
        <v>-0.16427700000000001</v>
      </c>
      <c r="G418" s="28">
        <v>1.6479000000000001E-2</v>
      </c>
      <c r="H418" s="18">
        <v>2.085955E-23</v>
      </c>
      <c r="I418" s="18">
        <v>1.9050500000000001E-15</v>
      </c>
      <c r="J418" s="16">
        <v>20</v>
      </c>
      <c r="K418" s="195" t="s">
        <v>409</v>
      </c>
      <c r="L418" s="16" t="s">
        <v>59</v>
      </c>
      <c r="M418" s="16" t="s">
        <v>61</v>
      </c>
      <c r="N418" s="28">
        <v>9.2315099999999997E-2</v>
      </c>
      <c r="O418" s="28">
        <v>6.7719700000000004E-3</v>
      </c>
      <c r="P418" s="18">
        <v>2.58588E-42</v>
      </c>
      <c r="Q418" s="28">
        <v>-0.56194900000000003</v>
      </c>
      <c r="R418" s="28">
        <v>3.8448499999999997E-2</v>
      </c>
      <c r="S418" s="36">
        <v>2.233213E-48</v>
      </c>
    </row>
    <row r="419" spans="1:19" ht="20" customHeight="1">
      <c r="A419" s="195">
        <v>6</v>
      </c>
      <c r="B419" s="243" t="s">
        <v>401</v>
      </c>
      <c r="C419" s="16" t="s">
        <v>159</v>
      </c>
      <c r="D419" s="195" t="s">
        <v>402</v>
      </c>
      <c r="E419" s="23">
        <v>29943572</v>
      </c>
      <c r="F419" s="28">
        <v>-0.184781</v>
      </c>
      <c r="G419" s="28">
        <v>1.90011E-2</v>
      </c>
      <c r="H419" s="18">
        <v>2.3649279999999999E-22</v>
      </c>
      <c r="I419" s="18">
        <v>2.0329739999999999E-12</v>
      </c>
      <c r="J419" s="16">
        <v>20</v>
      </c>
      <c r="K419" s="195" t="s">
        <v>407</v>
      </c>
      <c r="L419" s="16" t="s">
        <v>59</v>
      </c>
      <c r="M419" s="16" t="s">
        <v>58</v>
      </c>
      <c r="N419" s="28">
        <v>0.148227</v>
      </c>
      <c r="O419" s="28">
        <v>1.1732599999999999E-2</v>
      </c>
      <c r="P419" s="18">
        <v>1.3751800000000001E-36</v>
      </c>
      <c r="Q419" s="28">
        <v>-0.802176</v>
      </c>
      <c r="R419" s="28">
        <v>5.2656700000000001E-2</v>
      </c>
      <c r="S419" s="36">
        <v>2.1008209999999998E-52</v>
      </c>
    </row>
    <row r="420" spans="1:19" ht="20" customHeight="1">
      <c r="A420" s="195">
        <v>6</v>
      </c>
      <c r="B420" s="243" t="s">
        <v>401</v>
      </c>
      <c r="C420" s="16" t="s">
        <v>204</v>
      </c>
      <c r="D420" s="195" t="s">
        <v>402</v>
      </c>
      <c r="E420" s="23">
        <v>29943572</v>
      </c>
      <c r="F420" s="28">
        <v>-0.27270299999999997</v>
      </c>
      <c r="G420" s="28">
        <v>4.06177E-2</v>
      </c>
      <c r="H420" s="18">
        <v>1.8949320000000001E-11</v>
      </c>
      <c r="I420" s="18">
        <v>3.8071790000000003E-5</v>
      </c>
      <c r="J420" s="16">
        <v>20</v>
      </c>
      <c r="K420" s="195" t="s">
        <v>421</v>
      </c>
      <c r="L420" s="16" t="s">
        <v>58</v>
      </c>
      <c r="M420" s="16" t="s">
        <v>59</v>
      </c>
      <c r="N420" s="28">
        <v>0.14198</v>
      </c>
      <c r="O420" s="28">
        <v>5.5186899999999997E-3</v>
      </c>
      <c r="P420" s="18">
        <v>5.8134799999999997E-146</v>
      </c>
      <c r="Q420" s="28">
        <v>-0.52063999999999999</v>
      </c>
      <c r="R420" s="28">
        <v>7.4859499999999995E-2</v>
      </c>
      <c r="S420" s="36">
        <v>3.5281600000000002E-12</v>
      </c>
    </row>
    <row r="421" spans="1:19" ht="20" customHeight="1">
      <c r="A421" s="195">
        <v>6</v>
      </c>
      <c r="B421" s="243" t="s">
        <v>401</v>
      </c>
      <c r="C421" s="16" t="s">
        <v>205</v>
      </c>
      <c r="D421" s="195" t="s">
        <v>402</v>
      </c>
      <c r="E421" s="23">
        <v>29943572</v>
      </c>
      <c r="F421" s="28">
        <v>-0.16803699999999999</v>
      </c>
      <c r="G421" s="28">
        <v>2.00672E-2</v>
      </c>
      <c r="H421" s="18">
        <v>5.5833140000000001E-17</v>
      </c>
      <c r="I421" s="18">
        <v>1.390722E-7</v>
      </c>
      <c r="J421" s="16">
        <v>20</v>
      </c>
      <c r="K421" s="195" t="s">
        <v>407</v>
      </c>
      <c r="L421" s="16" t="s">
        <v>59</v>
      </c>
      <c r="M421" s="16" t="s">
        <v>58</v>
      </c>
      <c r="N421" s="28">
        <v>0.148227</v>
      </c>
      <c r="O421" s="28">
        <v>1.1732599999999999E-2</v>
      </c>
      <c r="P421" s="18">
        <v>1.3751800000000001E-36</v>
      </c>
      <c r="Q421" s="28">
        <v>-0.882108</v>
      </c>
      <c r="R421" s="28">
        <v>7.88798E-2</v>
      </c>
      <c r="S421" s="36">
        <v>4.9428300000000002E-29</v>
      </c>
    </row>
    <row r="422" spans="1:19" ht="20" customHeight="1">
      <c r="A422" s="79">
        <v>6</v>
      </c>
      <c r="B422" s="314" t="s">
        <v>401</v>
      </c>
      <c r="C422" s="217" t="s">
        <v>94</v>
      </c>
      <c r="D422" s="79" t="s">
        <v>402</v>
      </c>
      <c r="E422" s="81">
        <v>29943572</v>
      </c>
      <c r="F422" s="95">
        <v>-0.237233</v>
      </c>
      <c r="G422" s="95">
        <v>4.3059899999999998E-2</v>
      </c>
      <c r="H422" s="353">
        <v>3.6012099999999997E-8</v>
      </c>
      <c r="I422" s="95">
        <v>0.23542080000000001</v>
      </c>
      <c r="J422" s="217">
        <v>20</v>
      </c>
      <c r="K422" s="79" t="s">
        <v>410</v>
      </c>
      <c r="L422" s="217" t="s">
        <v>60</v>
      </c>
      <c r="M422" s="217" t="s">
        <v>61</v>
      </c>
      <c r="N422" s="95">
        <v>0.14064199999999999</v>
      </c>
      <c r="O422" s="95">
        <v>9.4584000000000005E-3</v>
      </c>
      <c r="P422" s="353">
        <v>5.1973100000000005E-50</v>
      </c>
      <c r="Q422" s="95">
        <v>-0.59284300000000001</v>
      </c>
      <c r="R422" s="95">
        <v>9.9947599999999998E-2</v>
      </c>
      <c r="S422" s="333">
        <v>3.0011489999999998E-9</v>
      </c>
    </row>
    <row r="423" spans="1:19" ht="20" customHeight="1">
      <c r="A423" s="195">
        <v>6</v>
      </c>
      <c r="B423" s="243" t="s">
        <v>401</v>
      </c>
      <c r="C423" s="16" t="s">
        <v>206</v>
      </c>
      <c r="D423" s="195" t="s">
        <v>402</v>
      </c>
      <c r="E423" s="23">
        <v>29943572</v>
      </c>
      <c r="F423" s="28">
        <v>-0.22586999999999999</v>
      </c>
      <c r="G423" s="28">
        <v>3.4396999999999997E-2</v>
      </c>
      <c r="H423" s="18">
        <v>5.1498050000000002E-11</v>
      </c>
      <c r="I423" s="18">
        <v>4.9704129999999999E-3</v>
      </c>
      <c r="J423" s="16">
        <v>20</v>
      </c>
      <c r="K423" s="195" t="s">
        <v>397</v>
      </c>
      <c r="L423" s="16" t="s">
        <v>60</v>
      </c>
      <c r="M423" s="16" t="s">
        <v>61</v>
      </c>
      <c r="N423" s="28">
        <v>0.14210400000000001</v>
      </c>
      <c r="O423" s="28">
        <v>9.3605200000000006E-3</v>
      </c>
      <c r="P423" s="18">
        <v>4.7069900000000004E-52</v>
      </c>
      <c r="Q423" s="28">
        <v>-0.62914199999999998</v>
      </c>
      <c r="R423" s="28">
        <v>8.6383799999999997E-2</v>
      </c>
      <c r="S423" s="36">
        <v>3.2622790000000001E-13</v>
      </c>
    </row>
    <row r="424" spans="1:19" ht="20" customHeight="1">
      <c r="A424" s="195">
        <v>6</v>
      </c>
      <c r="B424" s="243" t="s">
        <v>401</v>
      </c>
      <c r="C424" s="16" t="s">
        <v>207</v>
      </c>
      <c r="D424" s="195" t="s">
        <v>402</v>
      </c>
      <c r="E424" s="23">
        <v>29943572</v>
      </c>
      <c r="F424" s="28">
        <v>0.37002800000000002</v>
      </c>
      <c r="G424" s="28">
        <v>3.8541899999999997E-2</v>
      </c>
      <c r="H424" s="18">
        <v>7.9428609999999999E-22</v>
      </c>
      <c r="I424" s="18">
        <v>2.5856760000000001E-9</v>
      </c>
      <c r="J424" s="16">
        <v>20</v>
      </c>
      <c r="K424" s="195" t="s">
        <v>422</v>
      </c>
      <c r="L424" s="16" t="s">
        <v>59</v>
      </c>
      <c r="M424" s="16" t="s">
        <v>58</v>
      </c>
      <c r="N424" s="28">
        <v>-0.128057</v>
      </c>
      <c r="O424" s="28">
        <v>5.7584400000000001E-3</v>
      </c>
      <c r="P424" s="18">
        <v>1.4669899999999999E-109</v>
      </c>
      <c r="Q424" s="28">
        <v>-0.34607399999999999</v>
      </c>
      <c r="R424" s="28">
        <v>3.2514500000000002E-2</v>
      </c>
      <c r="S424" s="36">
        <v>1.8663250000000001E-26</v>
      </c>
    </row>
    <row r="425" spans="1:19" ht="20" customHeight="1">
      <c r="A425" s="195">
        <v>6</v>
      </c>
      <c r="B425" s="243" t="s">
        <v>401</v>
      </c>
      <c r="C425" s="16" t="s">
        <v>208</v>
      </c>
      <c r="D425" s="195" t="s">
        <v>402</v>
      </c>
      <c r="E425" s="23">
        <v>29943572</v>
      </c>
      <c r="F425" s="28">
        <v>0.16459499999999999</v>
      </c>
      <c r="G425" s="28">
        <v>1.8901299999999999E-2</v>
      </c>
      <c r="H425" s="18">
        <v>3.0895170000000002E-18</v>
      </c>
      <c r="I425" s="18">
        <v>8.800287E-21</v>
      </c>
      <c r="J425" s="16">
        <v>20</v>
      </c>
      <c r="K425" s="195" t="s">
        <v>366</v>
      </c>
      <c r="L425" s="16" t="s">
        <v>60</v>
      </c>
      <c r="M425" s="16" t="s">
        <v>61</v>
      </c>
      <c r="N425" s="28">
        <v>-6.2861200000000006E-2</v>
      </c>
      <c r="O425" s="28">
        <v>5.4250899999999996E-3</v>
      </c>
      <c r="P425" s="18">
        <v>4.7893999999999996E-31</v>
      </c>
      <c r="Q425" s="28">
        <v>-0.38191399999999998</v>
      </c>
      <c r="R425" s="28">
        <v>2.8932300000000001E-2</v>
      </c>
      <c r="S425" s="36">
        <v>8.7453809999999997E-40</v>
      </c>
    </row>
    <row r="426" spans="1:19" ht="20" customHeight="1">
      <c r="A426" s="195">
        <v>6</v>
      </c>
      <c r="B426" s="243" t="s">
        <v>401</v>
      </c>
      <c r="C426" s="16" t="s">
        <v>161</v>
      </c>
      <c r="D426" s="195" t="s">
        <v>402</v>
      </c>
      <c r="E426" s="23">
        <v>29943572</v>
      </c>
      <c r="F426" s="28">
        <v>-0.25987500000000002</v>
      </c>
      <c r="G426" s="28">
        <v>5.0700599999999998E-2</v>
      </c>
      <c r="H426" s="18">
        <v>2.9646009999999999E-7</v>
      </c>
      <c r="I426" s="18">
        <v>2.0754810000000001E-5</v>
      </c>
      <c r="J426" s="16">
        <v>20</v>
      </c>
      <c r="K426" s="195" t="s">
        <v>418</v>
      </c>
      <c r="L426" s="16" t="s">
        <v>58</v>
      </c>
      <c r="M426" s="16" t="s">
        <v>59</v>
      </c>
      <c r="N426" s="28">
        <v>0.14637700000000001</v>
      </c>
      <c r="O426" s="28">
        <v>1.20605E-2</v>
      </c>
      <c r="P426" s="18">
        <v>6.7345699999999999E-34</v>
      </c>
      <c r="Q426" s="28">
        <v>-0.56325899999999995</v>
      </c>
      <c r="R426" s="28">
        <v>9.96089E-2</v>
      </c>
      <c r="S426" s="36">
        <v>1.561131E-8</v>
      </c>
    </row>
    <row r="427" spans="1:19" ht="20" customHeight="1">
      <c r="A427" s="195">
        <v>6</v>
      </c>
      <c r="B427" s="243" t="s">
        <v>401</v>
      </c>
      <c r="C427" s="16" t="s">
        <v>210</v>
      </c>
      <c r="D427" s="195" t="s">
        <v>402</v>
      </c>
      <c r="E427" s="23">
        <v>29943572</v>
      </c>
      <c r="F427" s="28">
        <v>-0.267905</v>
      </c>
      <c r="G427" s="28">
        <v>4.0032199999999997E-2</v>
      </c>
      <c r="H427" s="18">
        <v>2.197787E-11</v>
      </c>
      <c r="I427" s="18">
        <v>1.5414429999999999E-4</v>
      </c>
      <c r="J427" s="16">
        <v>20</v>
      </c>
      <c r="K427" s="195" t="s">
        <v>423</v>
      </c>
      <c r="L427" s="16" t="s">
        <v>59</v>
      </c>
      <c r="M427" s="16" t="s">
        <v>58</v>
      </c>
      <c r="N427" s="28">
        <v>0.147592</v>
      </c>
      <c r="O427" s="28">
        <v>1.20958E-2</v>
      </c>
      <c r="P427" s="18">
        <v>3.0359699999999999E-34</v>
      </c>
      <c r="Q427" s="28">
        <v>-0.55091199999999996</v>
      </c>
      <c r="R427" s="28">
        <v>6.8834999999999993E-2</v>
      </c>
      <c r="S427" s="36">
        <v>1.2106189999999999E-15</v>
      </c>
    </row>
    <row r="428" spans="1:19" ht="20" customHeight="1">
      <c r="A428" s="195">
        <v>6</v>
      </c>
      <c r="B428" s="243" t="s">
        <v>401</v>
      </c>
      <c r="C428" s="16" t="s">
        <v>211</v>
      </c>
      <c r="D428" s="195" t="s">
        <v>402</v>
      </c>
      <c r="E428" s="23">
        <v>29943572</v>
      </c>
      <c r="F428" s="28">
        <v>-0.144006</v>
      </c>
      <c r="G428" s="28">
        <v>1.47029E-2</v>
      </c>
      <c r="H428" s="18">
        <v>1.189592E-22</v>
      </c>
      <c r="I428" s="18">
        <v>4.6917220000000003E-19</v>
      </c>
      <c r="J428" s="16">
        <v>20</v>
      </c>
      <c r="K428" s="195" t="s">
        <v>395</v>
      </c>
      <c r="L428" s="16" t="s">
        <v>59</v>
      </c>
      <c r="M428" s="16" t="s">
        <v>58</v>
      </c>
      <c r="N428" s="28">
        <v>8.7803599999999996E-2</v>
      </c>
      <c r="O428" s="28">
        <v>5.4566600000000003E-3</v>
      </c>
      <c r="P428" s="18">
        <v>2.9463299999999999E-58</v>
      </c>
      <c r="Q428" s="28">
        <v>-0.60972000000000004</v>
      </c>
      <c r="R428" s="28">
        <v>4.93911E-2</v>
      </c>
      <c r="S428" s="36">
        <v>5.2009769999999998E-35</v>
      </c>
    </row>
    <row r="429" spans="1:19" ht="20" customHeight="1">
      <c r="A429" s="195">
        <v>6</v>
      </c>
      <c r="B429" s="243" t="s">
        <v>401</v>
      </c>
      <c r="C429" s="16" t="s">
        <v>213</v>
      </c>
      <c r="D429" s="195" t="s">
        <v>402</v>
      </c>
      <c r="E429" s="23">
        <v>29943572</v>
      </c>
      <c r="F429" s="28">
        <v>-0.19719300000000001</v>
      </c>
      <c r="G429" s="28">
        <v>1.9375099999999999E-2</v>
      </c>
      <c r="H429" s="18">
        <v>2.495961E-24</v>
      </c>
      <c r="I429" s="18">
        <v>5.924733E-5</v>
      </c>
      <c r="J429" s="16">
        <v>20</v>
      </c>
      <c r="K429" s="195" t="s">
        <v>424</v>
      </c>
      <c r="L429" s="16" t="s">
        <v>61</v>
      </c>
      <c r="M429" s="16" t="s">
        <v>60</v>
      </c>
      <c r="N429" s="28">
        <v>0.142345</v>
      </c>
      <c r="O429" s="28">
        <v>9.3806500000000008E-3</v>
      </c>
      <c r="P429" s="18">
        <v>5.2327500000000004E-52</v>
      </c>
      <c r="Q429" s="28">
        <v>-0.72185699999999997</v>
      </c>
      <c r="R429" s="28">
        <v>5.2607000000000001E-2</v>
      </c>
      <c r="S429" s="36">
        <v>7.5275330000000004E-43</v>
      </c>
    </row>
    <row r="430" spans="1:19" ht="20" customHeight="1">
      <c r="A430" s="195">
        <v>6</v>
      </c>
      <c r="B430" s="243" t="s">
        <v>401</v>
      </c>
      <c r="C430" s="16" t="s">
        <v>163</v>
      </c>
      <c r="D430" s="195" t="s">
        <v>402</v>
      </c>
      <c r="E430" s="23">
        <v>29943572</v>
      </c>
      <c r="F430" s="28">
        <v>0.13964499999999999</v>
      </c>
      <c r="G430" s="28">
        <v>1.9020499999999999E-2</v>
      </c>
      <c r="H430" s="18">
        <v>2.106746E-13</v>
      </c>
      <c r="I430" s="18">
        <v>2.9286989999999999E-13</v>
      </c>
      <c r="J430" s="16">
        <v>20</v>
      </c>
      <c r="K430" s="195" t="s">
        <v>425</v>
      </c>
      <c r="L430" s="16" t="s">
        <v>61</v>
      </c>
      <c r="M430" s="16" t="s">
        <v>60</v>
      </c>
      <c r="N430" s="28">
        <v>-4.8352800000000001E-2</v>
      </c>
      <c r="O430" s="28">
        <v>5.3878600000000004E-3</v>
      </c>
      <c r="P430" s="18">
        <v>2.84889E-19</v>
      </c>
      <c r="Q430" s="28">
        <v>-0.34625400000000001</v>
      </c>
      <c r="R430" s="28">
        <v>2.7122400000000001E-2</v>
      </c>
      <c r="S430" s="36">
        <v>2.5278149999999998E-37</v>
      </c>
    </row>
    <row r="431" spans="1:19" ht="20" customHeight="1">
      <c r="A431" s="195">
        <v>6</v>
      </c>
      <c r="B431" s="243" t="s">
        <v>426</v>
      </c>
      <c r="C431" s="16" t="s">
        <v>166</v>
      </c>
      <c r="D431" s="195" t="s">
        <v>427</v>
      </c>
      <c r="E431" s="23">
        <v>29976761</v>
      </c>
      <c r="F431" s="28">
        <v>0.22597500000000001</v>
      </c>
      <c r="G431" s="28">
        <v>3.3854599999999999E-2</v>
      </c>
      <c r="H431" s="18">
        <v>2.4746030000000001E-11</v>
      </c>
      <c r="I431" s="18">
        <v>2.1378959999999998E-3</v>
      </c>
      <c r="J431" s="16">
        <v>20</v>
      </c>
      <c r="K431" s="195" t="s">
        <v>428</v>
      </c>
      <c r="L431" s="16" t="s">
        <v>58</v>
      </c>
      <c r="M431" s="16" t="s">
        <v>61</v>
      </c>
      <c r="N431" s="28">
        <v>0.124723</v>
      </c>
      <c r="O431" s="28">
        <v>8.0124900000000006E-3</v>
      </c>
      <c r="P431" s="18">
        <v>1.2369999999999999E-54</v>
      </c>
      <c r="Q431" s="28">
        <v>0.55193300000000001</v>
      </c>
      <c r="R431" s="28">
        <v>7.4700199999999994E-2</v>
      </c>
      <c r="S431" s="36">
        <v>1.483365E-13</v>
      </c>
    </row>
    <row r="432" spans="1:19" ht="20" customHeight="1">
      <c r="A432" s="195">
        <v>6</v>
      </c>
      <c r="B432" s="243" t="s">
        <v>426</v>
      </c>
      <c r="C432" s="16" t="s">
        <v>150</v>
      </c>
      <c r="D432" s="195" t="s">
        <v>427</v>
      </c>
      <c r="E432" s="23">
        <v>29976761</v>
      </c>
      <c r="F432" s="28">
        <v>0.13402</v>
      </c>
      <c r="G432" s="28">
        <v>2.2558999999999999E-2</v>
      </c>
      <c r="H432" s="18">
        <v>2.8354280000000002E-9</v>
      </c>
      <c r="I432" s="18">
        <v>2.8811350000000002E-6</v>
      </c>
      <c r="J432" s="16">
        <v>20</v>
      </c>
      <c r="K432" s="195" t="s">
        <v>429</v>
      </c>
      <c r="L432" s="16" t="s">
        <v>58</v>
      </c>
      <c r="M432" s="16" t="s">
        <v>59</v>
      </c>
      <c r="N432" s="28">
        <v>0.10269399999999999</v>
      </c>
      <c r="O432" s="28">
        <v>1.0461399999999999E-2</v>
      </c>
      <c r="P432" s="18">
        <v>9.55947E-23</v>
      </c>
      <c r="Q432" s="28">
        <v>0.76625900000000002</v>
      </c>
      <c r="R432" s="28">
        <v>0.10267900000000001</v>
      </c>
      <c r="S432" s="36">
        <v>8.4805170000000005E-14</v>
      </c>
    </row>
    <row r="433" spans="1:19" ht="20" customHeight="1">
      <c r="A433" s="195">
        <v>6</v>
      </c>
      <c r="B433" s="243" t="s">
        <v>426</v>
      </c>
      <c r="C433" s="16" t="s">
        <v>153</v>
      </c>
      <c r="D433" s="195" t="s">
        <v>427</v>
      </c>
      <c r="E433" s="23">
        <v>29976761</v>
      </c>
      <c r="F433" s="28">
        <v>0.118631</v>
      </c>
      <c r="G433" s="28">
        <v>1.43789E-2</v>
      </c>
      <c r="H433" s="18">
        <v>1.578635E-16</v>
      </c>
      <c r="I433" s="18">
        <v>4.5643480000000002E-3</v>
      </c>
      <c r="J433" s="16">
        <v>20</v>
      </c>
      <c r="K433" s="195" t="s">
        <v>428</v>
      </c>
      <c r="L433" s="16" t="s">
        <v>58</v>
      </c>
      <c r="M433" s="16" t="s">
        <v>61</v>
      </c>
      <c r="N433" s="28">
        <v>0.124723</v>
      </c>
      <c r="O433" s="28">
        <v>8.0124900000000006E-3</v>
      </c>
      <c r="P433" s="18">
        <v>1.2369999999999999E-54</v>
      </c>
      <c r="Q433" s="28">
        <v>1.05135</v>
      </c>
      <c r="R433" s="28">
        <v>0.108059</v>
      </c>
      <c r="S433" s="36">
        <v>2.2580989999999998E-22</v>
      </c>
    </row>
    <row r="434" spans="1:19" ht="20" customHeight="1">
      <c r="A434" s="195">
        <v>6</v>
      </c>
      <c r="B434" s="243" t="s">
        <v>426</v>
      </c>
      <c r="C434" s="16" t="s">
        <v>172</v>
      </c>
      <c r="D434" s="195" t="s">
        <v>427</v>
      </c>
      <c r="E434" s="23">
        <v>29976761</v>
      </c>
      <c r="F434" s="28">
        <v>0.19275100000000001</v>
      </c>
      <c r="G434" s="28">
        <v>3.6524500000000001E-2</v>
      </c>
      <c r="H434" s="18">
        <v>1.3110079999999999E-7</v>
      </c>
      <c r="I434" s="18">
        <v>0.1770784</v>
      </c>
      <c r="J434" s="16">
        <v>20</v>
      </c>
      <c r="K434" s="195" t="s">
        <v>428</v>
      </c>
      <c r="L434" s="16" t="s">
        <v>58</v>
      </c>
      <c r="M434" s="16" t="s">
        <v>61</v>
      </c>
      <c r="N434" s="28">
        <v>0.124723</v>
      </c>
      <c r="O434" s="28">
        <v>8.0124900000000006E-3</v>
      </c>
      <c r="P434" s="18">
        <v>1.2369999999999999E-54</v>
      </c>
      <c r="Q434" s="28">
        <v>0.64706799999999998</v>
      </c>
      <c r="R434" s="28">
        <v>0.115352</v>
      </c>
      <c r="S434" s="36">
        <v>2.0289760000000001E-8</v>
      </c>
    </row>
    <row r="435" spans="1:19" ht="20" customHeight="1">
      <c r="A435" s="79">
        <v>6</v>
      </c>
      <c r="B435" s="314" t="s">
        <v>426</v>
      </c>
      <c r="C435" s="217" t="s">
        <v>155</v>
      </c>
      <c r="D435" s="79" t="s">
        <v>427</v>
      </c>
      <c r="E435" s="81">
        <v>29976761</v>
      </c>
      <c r="F435" s="95">
        <v>0.20985899999999999</v>
      </c>
      <c r="G435" s="95">
        <v>3.4294699999999997E-2</v>
      </c>
      <c r="H435" s="353">
        <v>9.3986279999999996E-10</v>
      </c>
      <c r="I435" s="95">
        <v>1.3652360000000001E-2</v>
      </c>
      <c r="J435" s="217">
        <v>20</v>
      </c>
      <c r="K435" s="79" t="s">
        <v>428</v>
      </c>
      <c r="L435" s="217" t="s">
        <v>58</v>
      </c>
      <c r="M435" s="217" t="s">
        <v>61</v>
      </c>
      <c r="N435" s="95">
        <v>0.124723</v>
      </c>
      <c r="O435" s="95">
        <v>8.0124900000000006E-3</v>
      </c>
      <c r="P435" s="353">
        <v>1.2369999999999999E-54</v>
      </c>
      <c r="Q435" s="95">
        <v>0.59431699999999998</v>
      </c>
      <c r="R435" s="95">
        <v>8.9302199999999998E-2</v>
      </c>
      <c r="S435" s="333">
        <v>2.8307259999999999E-11</v>
      </c>
    </row>
    <row r="436" spans="1:19" ht="20" customHeight="1">
      <c r="A436" s="195">
        <v>6</v>
      </c>
      <c r="B436" s="243" t="s">
        <v>426</v>
      </c>
      <c r="C436" s="16" t="s">
        <v>191</v>
      </c>
      <c r="D436" s="195" t="s">
        <v>427</v>
      </c>
      <c r="E436" s="23">
        <v>29976761</v>
      </c>
      <c r="F436" s="28">
        <v>0.16178300000000001</v>
      </c>
      <c r="G436" s="28">
        <v>2.2703399999999999E-2</v>
      </c>
      <c r="H436" s="18">
        <v>1.0337359999999999E-12</v>
      </c>
      <c r="I436" s="18">
        <v>8.7257340000000001E-8</v>
      </c>
      <c r="J436" s="16">
        <v>20</v>
      </c>
      <c r="K436" s="195" t="s">
        <v>428</v>
      </c>
      <c r="L436" s="16" t="s">
        <v>58</v>
      </c>
      <c r="M436" s="16" t="s">
        <v>61</v>
      </c>
      <c r="N436" s="28">
        <v>0.124723</v>
      </c>
      <c r="O436" s="28">
        <v>8.0124900000000006E-3</v>
      </c>
      <c r="P436" s="18">
        <v>1.2369999999999999E-54</v>
      </c>
      <c r="Q436" s="28">
        <v>0.77092899999999998</v>
      </c>
      <c r="R436" s="28">
        <v>9.61843E-2</v>
      </c>
      <c r="S436" s="36">
        <v>1.100302E-15</v>
      </c>
    </row>
    <row r="437" spans="1:19" ht="20" customHeight="1">
      <c r="A437" s="195">
        <v>6</v>
      </c>
      <c r="B437" s="243" t="s">
        <v>426</v>
      </c>
      <c r="C437" s="16" t="s">
        <v>192</v>
      </c>
      <c r="D437" s="195" t="s">
        <v>427</v>
      </c>
      <c r="E437" s="23">
        <v>29976761</v>
      </c>
      <c r="F437" s="28">
        <v>0.18562300000000001</v>
      </c>
      <c r="G437" s="28">
        <v>2.6689299999999999E-2</v>
      </c>
      <c r="H437" s="18">
        <v>3.5262490000000001E-12</v>
      </c>
      <c r="I437" s="18">
        <v>7.6252899999999998E-3</v>
      </c>
      <c r="J437" s="16">
        <v>20</v>
      </c>
      <c r="K437" s="195" t="s">
        <v>428</v>
      </c>
      <c r="L437" s="16" t="s">
        <v>58</v>
      </c>
      <c r="M437" s="16" t="s">
        <v>61</v>
      </c>
      <c r="N437" s="28">
        <v>0.124723</v>
      </c>
      <c r="O437" s="28">
        <v>8.0124900000000006E-3</v>
      </c>
      <c r="P437" s="18">
        <v>1.2369999999999999E-54</v>
      </c>
      <c r="Q437" s="28">
        <v>0.67191500000000004</v>
      </c>
      <c r="R437" s="28">
        <v>8.6429800000000001E-2</v>
      </c>
      <c r="S437" s="36">
        <v>7.5975579999999999E-15</v>
      </c>
    </row>
    <row r="438" spans="1:19" ht="20" customHeight="1">
      <c r="A438" s="195">
        <v>6</v>
      </c>
      <c r="B438" s="243" t="s">
        <v>426</v>
      </c>
      <c r="C438" s="16" t="s">
        <v>194</v>
      </c>
      <c r="D438" s="195" t="s">
        <v>427</v>
      </c>
      <c r="E438" s="23">
        <v>29976761</v>
      </c>
      <c r="F438" s="28">
        <v>0.17035900000000001</v>
      </c>
      <c r="G438" s="28">
        <v>2.6377600000000001E-2</v>
      </c>
      <c r="H438" s="18">
        <v>1.057479E-10</v>
      </c>
      <c r="I438" s="18">
        <v>6.631657E-3</v>
      </c>
      <c r="J438" s="16">
        <v>20</v>
      </c>
      <c r="K438" s="195" t="s">
        <v>428</v>
      </c>
      <c r="L438" s="16" t="s">
        <v>58</v>
      </c>
      <c r="M438" s="16" t="s">
        <v>61</v>
      </c>
      <c r="N438" s="28">
        <v>0.124723</v>
      </c>
      <c r="O438" s="28">
        <v>8.0124900000000006E-3</v>
      </c>
      <c r="P438" s="18">
        <v>1.2369999999999999E-54</v>
      </c>
      <c r="Q438" s="28">
        <v>0.73211700000000002</v>
      </c>
      <c r="R438" s="28">
        <v>0.10314</v>
      </c>
      <c r="S438" s="36">
        <v>1.262849E-12</v>
      </c>
    </row>
    <row r="439" spans="1:19" ht="20" customHeight="1">
      <c r="A439" s="195">
        <v>6</v>
      </c>
      <c r="B439" s="243" t="s">
        <v>426</v>
      </c>
      <c r="C439" s="16" t="s">
        <v>197</v>
      </c>
      <c r="D439" s="195" t="s">
        <v>427</v>
      </c>
      <c r="E439" s="23">
        <v>29976761</v>
      </c>
      <c r="F439" s="28">
        <v>0.174064</v>
      </c>
      <c r="G439" s="28">
        <v>2.1169400000000001E-2</v>
      </c>
      <c r="H439" s="18">
        <v>1.994001E-16</v>
      </c>
      <c r="I439" s="18">
        <v>2.514891E-3</v>
      </c>
      <c r="J439" s="16">
        <v>20</v>
      </c>
      <c r="K439" s="195" t="s">
        <v>428</v>
      </c>
      <c r="L439" s="16" t="s">
        <v>58</v>
      </c>
      <c r="M439" s="16" t="s">
        <v>61</v>
      </c>
      <c r="N439" s="28">
        <v>0.124723</v>
      </c>
      <c r="O439" s="28">
        <v>8.0124900000000006E-3</v>
      </c>
      <c r="P439" s="18">
        <v>1.2369999999999999E-54</v>
      </c>
      <c r="Q439" s="28">
        <v>0.71653599999999995</v>
      </c>
      <c r="R439" s="28">
        <v>7.3994099999999993E-2</v>
      </c>
      <c r="S439" s="36">
        <v>3.5371790000000001E-22</v>
      </c>
    </row>
    <row r="440" spans="1:19" ht="20" customHeight="1">
      <c r="A440" s="195">
        <v>6</v>
      </c>
      <c r="B440" s="243" t="s">
        <v>426</v>
      </c>
      <c r="C440" s="16" t="s">
        <v>198</v>
      </c>
      <c r="D440" s="195" t="s">
        <v>427</v>
      </c>
      <c r="E440" s="23">
        <v>29976761</v>
      </c>
      <c r="F440" s="28">
        <v>0.131245</v>
      </c>
      <c r="G440" s="28">
        <v>1.6720200000000001E-2</v>
      </c>
      <c r="H440" s="18">
        <v>4.1769079999999998E-15</v>
      </c>
      <c r="I440" s="18">
        <v>1.540366E-7</v>
      </c>
      <c r="J440" s="16">
        <v>20</v>
      </c>
      <c r="K440" s="195" t="s">
        <v>430</v>
      </c>
      <c r="L440" s="16" t="s">
        <v>61</v>
      </c>
      <c r="M440" s="16" t="s">
        <v>60</v>
      </c>
      <c r="N440" s="28">
        <v>0.105574</v>
      </c>
      <c r="O440" s="28">
        <v>7.3824900000000002E-3</v>
      </c>
      <c r="P440" s="18">
        <v>2.1686799999999999E-46</v>
      </c>
      <c r="Q440" s="28">
        <v>0.80440299999999998</v>
      </c>
      <c r="R440" s="28">
        <v>8.5660799999999995E-2</v>
      </c>
      <c r="S440" s="36">
        <v>5.9678499999999999E-21</v>
      </c>
    </row>
    <row r="441" spans="1:19" ht="20" customHeight="1">
      <c r="A441" s="195">
        <v>6</v>
      </c>
      <c r="B441" s="243" t="s">
        <v>426</v>
      </c>
      <c r="C441" s="16" t="s">
        <v>199</v>
      </c>
      <c r="D441" s="195" t="s">
        <v>427</v>
      </c>
      <c r="E441" s="23">
        <v>29976761</v>
      </c>
      <c r="F441" s="28">
        <v>0.13416500000000001</v>
      </c>
      <c r="G441" s="28">
        <v>1.6472899999999999E-2</v>
      </c>
      <c r="H441" s="18">
        <v>3.8057439999999999E-16</v>
      </c>
      <c r="I441" s="18">
        <v>3.6775860000000002E-6</v>
      </c>
      <c r="J441" s="16">
        <v>20</v>
      </c>
      <c r="K441" s="195" t="s">
        <v>430</v>
      </c>
      <c r="L441" s="16" t="s">
        <v>61</v>
      </c>
      <c r="M441" s="16" t="s">
        <v>60</v>
      </c>
      <c r="N441" s="28">
        <v>0.105574</v>
      </c>
      <c r="O441" s="28">
        <v>7.3824900000000002E-3</v>
      </c>
      <c r="P441" s="18">
        <v>2.1686799999999999E-46</v>
      </c>
      <c r="Q441" s="28">
        <v>0.78689699999999996</v>
      </c>
      <c r="R441" s="28">
        <v>7.9415600000000003E-2</v>
      </c>
      <c r="S441" s="36">
        <v>3.8197550000000003E-23</v>
      </c>
    </row>
    <row r="442" spans="1:19" ht="20" customHeight="1">
      <c r="A442" s="195">
        <v>6</v>
      </c>
      <c r="B442" s="243" t="s">
        <v>426</v>
      </c>
      <c r="C442" s="16" t="s">
        <v>157</v>
      </c>
      <c r="D442" s="195" t="s">
        <v>427</v>
      </c>
      <c r="E442" s="23">
        <v>29976761</v>
      </c>
      <c r="F442" s="28">
        <v>0.20180500000000001</v>
      </c>
      <c r="G442" s="28">
        <v>2.6950700000000001E-2</v>
      </c>
      <c r="H442" s="18">
        <v>6.9978970000000004E-14</v>
      </c>
      <c r="I442" s="18">
        <v>7.3627040000000003E-3</v>
      </c>
      <c r="J442" s="16">
        <v>20</v>
      </c>
      <c r="K442" s="195" t="s">
        <v>428</v>
      </c>
      <c r="L442" s="16" t="s">
        <v>58</v>
      </c>
      <c r="M442" s="16" t="s">
        <v>61</v>
      </c>
      <c r="N442" s="28">
        <v>0.124723</v>
      </c>
      <c r="O442" s="28">
        <v>8.0124900000000006E-3</v>
      </c>
      <c r="P442" s="18">
        <v>1.2369999999999999E-54</v>
      </c>
      <c r="Q442" s="28">
        <v>0.61803799999999998</v>
      </c>
      <c r="R442" s="28">
        <v>7.2360999999999995E-2</v>
      </c>
      <c r="S442" s="36">
        <v>1.330273E-17</v>
      </c>
    </row>
    <row r="443" spans="1:19" ht="20" customHeight="1">
      <c r="A443" s="195">
        <v>6</v>
      </c>
      <c r="B443" s="243" t="s">
        <v>426</v>
      </c>
      <c r="C443" s="16" t="s">
        <v>159</v>
      </c>
      <c r="D443" s="195" t="s">
        <v>427</v>
      </c>
      <c r="E443" s="23">
        <v>29976761</v>
      </c>
      <c r="F443" s="28">
        <v>0.29837599999999997</v>
      </c>
      <c r="G443" s="28">
        <v>5.6272700000000002E-2</v>
      </c>
      <c r="H443" s="18">
        <v>1.143383E-7</v>
      </c>
      <c r="I443" s="18">
        <v>1.0811150000000001E-5</v>
      </c>
      <c r="J443" s="16">
        <v>20</v>
      </c>
      <c r="K443" s="195" t="s">
        <v>428</v>
      </c>
      <c r="L443" s="16" t="s">
        <v>58</v>
      </c>
      <c r="M443" s="16" t="s">
        <v>61</v>
      </c>
      <c r="N443" s="28">
        <v>0.124723</v>
      </c>
      <c r="O443" s="28">
        <v>8.0124900000000006E-3</v>
      </c>
      <c r="P443" s="18">
        <v>1.2369999999999999E-54</v>
      </c>
      <c r="Q443" s="28">
        <v>0.41800599999999999</v>
      </c>
      <c r="R443" s="28">
        <v>7.4119900000000002E-2</v>
      </c>
      <c r="S443" s="36">
        <v>1.704537E-8</v>
      </c>
    </row>
    <row r="444" spans="1:19" ht="20" customHeight="1">
      <c r="A444" s="195">
        <v>6</v>
      </c>
      <c r="B444" s="243" t="s">
        <v>426</v>
      </c>
      <c r="C444" s="16" t="s">
        <v>205</v>
      </c>
      <c r="D444" s="195" t="s">
        <v>427</v>
      </c>
      <c r="E444" s="23">
        <v>29976761</v>
      </c>
      <c r="F444" s="28">
        <v>0.13098499999999999</v>
      </c>
      <c r="G444" s="28">
        <v>1.45764E-2</v>
      </c>
      <c r="H444" s="18">
        <v>2.5615780000000002E-19</v>
      </c>
      <c r="I444" s="18">
        <v>6.0100489999999999E-6</v>
      </c>
      <c r="J444" s="16">
        <v>20</v>
      </c>
      <c r="K444" s="195" t="s">
        <v>428</v>
      </c>
      <c r="L444" s="16" t="s">
        <v>58</v>
      </c>
      <c r="M444" s="16" t="s">
        <v>61</v>
      </c>
      <c r="N444" s="28">
        <v>0.124723</v>
      </c>
      <c r="O444" s="28">
        <v>8.0124900000000006E-3</v>
      </c>
      <c r="P444" s="18">
        <v>1.2369999999999999E-54</v>
      </c>
      <c r="Q444" s="28">
        <v>0.95218999999999998</v>
      </c>
      <c r="R444" s="28">
        <v>8.6522699999999994E-2</v>
      </c>
      <c r="S444" s="36">
        <v>3.6118260000000002E-28</v>
      </c>
    </row>
    <row r="445" spans="1:19" ht="20" customHeight="1">
      <c r="A445" s="195">
        <v>6</v>
      </c>
      <c r="B445" s="243" t="s">
        <v>426</v>
      </c>
      <c r="C445" s="16" t="s">
        <v>94</v>
      </c>
      <c r="D445" s="195" t="s">
        <v>427</v>
      </c>
      <c r="E445" s="23">
        <v>29976761</v>
      </c>
      <c r="F445" s="28">
        <v>0.20491500000000001</v>
      </c>
      <c r="G445" s="28">
        <v>3.8544099999999998E-2</v>
      </c>
      <c r="H445" s="18">
        <v>1.058572E-7</v>
      </c>
      <c r="I445" s="18">
        <v>1.143597E-5</v>
      </c>
      <c r="J445" s="16">
        <v>20</v>
      </c>
      <c r="K445" s="195" t="s">
        <v>428</v>
      </c>
      <c r="L445" s="16" t="s">
        <v>58</v>
      </c>
      <c r="M445" s="16" t="s">
        <v>61</v>
      </c>
      <c r="N445" s="28">
        <v>0.124723</v>
      </c>
      <c r="O445" s="28">
        <v>8.0124900000000006E-3</v>
      </c>
      <c r="P445" s="18">
        <v>1.2369999999999999E-54</v>
      </c>
      <c r="Q445" s="28">
        <v>0.60865800000000003</v>
      </c>
      <c r="R445" s="28">
        <v>0.107603</v>
      </c>
      <c r="S445" s="36">
        <v>1.5448770000000001E-8</v>
      </c>
    </row>
    <row r="446" spans="1:19" ht="20" customHeight="1">
      <c r="A446" s="195">
        <v>6</v>
      </c>
      <c r="B446" s="243" t="s">
        <v>426</v>
      </c>
      <c r="C446" s="16" t="s">
        <v>209</v>
      </c>
      <c r="D446" s="195" t="s">
        <v>427</v>
      </c>
      <c r="E446" s="23">
        <v>29976761</v>
      </c>
      <c r="F446" s="28">
        <v>0.177457</v>
      </c>
      <c r="G446" s="28">
        <v>3.4438900000000001E-2</v>
      </c>
      <c r="H446" s="18">
        <v>2.5662249999999999E-7</v>
      </c>
      <c r="I446" s="18">
        <v>3.185603E-3</v>
      </c>
      <c r="J446" s="16">
        <v>20</v>
      </c>
      <c r="K446" s="195" t="s">
        <v>428</v>
      </c>
      <c r="L446" s="16" t="s">
        <v>58</v>
      </c>
      <c r="M446" s="16" t="s">
        <v>61</v>
      </c>
      <c r="N446" s="28">
        <v>0.124723</v>
      </c>
      <c r="O446" s="28">
        <v>8.0124900000000006E-3</v>
      </c>
      <c r="P446" s="18">
        <v>1.2369999999999999E-54</v>
      </c>
      <c r="Q446" s="28">
        <v>0.70283499999999999</v>
      </c>
      <c r="R446" s="28">
        <v>0.12870899999999999</v>
      </c>
      <c r="S446" s="36">
        <v>4.743429E-8</v>
      </c>
    </row>
    <row r="447" spans="1:19" ht="20" customHeight="1">
      <c r="A447" s="195">
        <v>6</v>
      </c>
      <c r="B447" s="243" t="s">
        <v>426</v>
      </c>
      <c r="C447" s="16" t="s">
        <v>210</v>
      </c>
      <c r="D447" s="195" t="s">
        <v>427</v>
      </c>
      <c r="E447" s="23">
        <v>29976761</v>
      </c>
      <c r="F447" s="28">
        <v>0.17444599999999999</v>
      </c>
      <c r="G447" s="28">
        <v>2.4132000000000001E-2</v>
      </c>
      <c r="H447" s="18">
        <v>4.871381E-13</v>
      </c>
      <c r="I447" s="18">
        <v>1.2206239999999999E-7</v>
      </c>
      <c r="J447" s="16">
        <v>20</v>
      </c>
      <c r="K447" s="195" t="s">
        <v>428</v>
      </c>
      <c r="L447" s="16" t="s">
        <v>58</v>
      </c>
      <c r="M447" s="16" t="s">
        <v>61</v>
      </c>
      <c r="N447" s="28">
        <v>0.124723</v>
      </c>
      <c r="O447" s="28">
        <v>8.0124900000000006E-3</v>
      </c>
      <c r="P447" s="18">
        <v>1.2369999999999999E-54</v>
      </c>
      <c r="Q447" s="28">
        <v>0.71496499999999996</v>
      </c>
      <c r="R447" s="28">
        <v>8.7592500000000004E-2</v>
      </c>
      <c r="S447" s="36">
        <v>3.2844049999999998E-16</v>
      </c>
    </row>
    <row r="448" spans="1:19" ht="20" customHeight="1">
      <c r="A448" s="195">
        <v>6</v>
      </c>
      <c r="B448" s="243" t="s">
        <v>426</v>
      </c>
      <c r="C448" s="16" t="s">
        <v>213</v>
      </c>
      <c r="D448" s="195" t="s">
        <v>427</v>
      </c>
      <c r="E448" s="23">
        <v>29976761</v>
      </c>
      <c r="F448" s="28">
        <v>0.20363700000000001</v>
      </c>
      <c r="G448" s="28">
        <v>2.6319599999999999E-2</v>
      </c>
      <c r="H448" s="18">
        <v>1.017197E-14</v>
      </c>
      <c r="I448" s="18">
        <v>1.67205E-17</v>
      </c>
      <c r="J448" s="16">
        <v>20</v>
      </c>
      <c r="K448" s="195" t="s">
        <v>428</v>
      </c>
      <c r="L448" s="16" t="s">
        <v>58</v>
      </c>
      <c r="M448" s="16" t="s">
        <v>61</v>
      </c>
      <c r="N448" s="28">
        <v>0.124723</v>
      </c>
      <c r="O448" s="28">
        <v>8.0124900000000006E-3</v>
      </c>
      <c r="P448" s="18">
        <v>1.2369999999999999E-54</v>
      </c>
      <c r="Q448" s="28">
        <v>0.61247700000000005</v>
      </c>
      <c r="R448" s="28">
        <v>6.8690000000000001E-2</v>
      </c>
      <c r="S448" s="36">
        <v>4.8107550000000001E-19</v>
      </c>
    </row>
    <row r="449" spans="1:19" ht="20" customHeight="1">
      <c r="A449" s="195">
        <v>6</v>
      </c>
      <c r="B449" s="243" t="s">
        <v>426</v>
      </c>
      <c r="C449" s="16" t="s">
        <v>163</v>
      </c>
      <c r="D449" s="195" t="s">
        <v>427</v>
      </c>
      <c r="E449" s="23">
        <v>29976761</v>
      </c>
      <c r="F449" s="28">
        <v>-6.4532699999999998E-2</v>
      </c>
      <c r="G449" s="28">
        <v>1.81792E-2</v>
      </c>
      <c r="H449" s="18">
        <v>3.8549629999999998E-4</v>
      </c>
      <c r="I449" s="18">
        <v>5.9458580000000002E-9</v>
      </c>
      <c r="J449" s="16">
        <v>20</v>
      </c>
      <c r="K449" s="195" t="s">
        <v>431</v>
      </c>
      <c r="L449" s="16" t="s">
        <v>61</v>
      </c>
      <c r="M449" s="16" t="s">
        <v>58</v>
      </c>
      <c r="N449" s="28">
        <v>-2.4180400000000001E-2</v>
      </c>
      <c r="O449" s="28">
        <v>6.1018699999999997E-3</v>
      </c>
      <c r="P449" s="18">
        <v>7.4082099999999993E-5</v>
      </c>
      <c r="Q449" s="28">
        <v>0.37469999999999998</v>
      </c>
      <c r="R449" s="28">
        <v>4.6916899999999997E-2</v>
      </c>
      <c r="S449" s="36">
        <v>1.388719E-15</v>
      </c>
    </row>
    <row r="450" spans="1:19" ht="20" customHeight="1">
      <c r="A450" s="195">
        <v>6</v>
      </c>
      <c r="B450" s="243" t="s">
        <v>432</v>
      </c>
      <c r="C450" s="16" t="s">
        <v>166</v>
      </c>
      <c r="D450" s="195" t="s">
        <v>433</v>
      </c>
      <c r="E450" s="23">
        <v>30006628</v>
      </c>
      <c r="F450" s="28">
        <v>-0.21689700000000001</v>
      </c>
      <c r="G450" s="28">
        <v>1.7718600000000001E-2</v>
      </c>
      <c r="H450" s="18">
        <v>1.8731449999999999E-34</v>
      </c>
      <c r="I450" s="18">
        <v>2.5721209999999998E-6</v>
      </c>
      <c r="J450" s="16">
        <v>20</v>
      </c>
      <c r="K450" s="195" t="s">
        <v>434</v>
      </c>
      <c r="L450" s="16" t="s">
        <v>61</v>
      </c>
      <c r="M450" s="16" t="s">
        <v>58</v>
      </c>
      <c r="N450" s="28">
        <v>-0.14402499999999999</v>
      </c>
      <c r="O450" s="28">
        <v>5.9741799999999999E-3</v>
      </c>
      <c r="P450" s="18">
        <v>2.06842E-128</v>
      </c>
      <c r="Q450" s="28">
        <v>0.66402499999999998</v>
      </c>
      <c r="R450" s="28">
        <v>4.6732000000000003E-2</v>
      </c>
      <c r="S450" s="36">
        <v>8.0323119999999993E-46</v>
      </c>
    </row>
    <row r="451" spans="1:19" ht="20" customHeight="1">
      <c r="A451" s="195">
        <v>6</v>
      </c>
      <c r="B451" s="243" t="s">
        <v>432</v>
      </c>
      <c r="C451" s="16" t="s">
        <v>150</v>
      </c>
      <c r="D451" s="195" t="s">
        <v>433</v>
      </c>
      <c r="E451" s="23">
        <v>30006628</v>
      </c>
      <c r="F451" s="28">
        <v>-0.23915900000000001</v>
      </c>
      <c r="G451" s="28">
        <v>2.14402E-2</v>
      </c>
      <c r="H451" s="18">
        <v>6.7922419999999995E-29</v>
      </c>
      <c r="I451" s="18">
        <v>3.4863319999999998E-7</v>
      </c>
      <c r="J451" s="16">
        <v>20</v>
      </c>
      <c r="K451" s="195" t="s">
        <v>434</v>
      </c>
      <c r="L451" s="16" t="s">
        <v>61</v>
      </c>
      <c r="M451" s="16" t="s">
        <v>58</v>
      </c>
      <c r="N451" s="28">
        <v>-0.14402499999999999</v>
      </c>
      <c r="O451" s="28">
        <v>5.9741799999999999E-3</v>
      </c>
      <c r="P451" s="18">
        <v>2.06842E-128</v>
      </c>
      <c r="Q451" s="28">
        <v>0.60221499999999994</v>
      </c>
      <c r="R451" s="28">
        <v>4.7860800000000002E-2</v>
      </c>
      <c r="S451" s="36">
        <v>2.631181E-36</v>
      </c>
    </row>
    <row r="452" spans="1:19" ht="20" customHeight="1">
      <c r="A452" s="195">
        <v>6</v>
      </c>
      <c r="B452" s="243" t="s">
        <v>432</v>
      </c>
      <c r="C452" s="16" t="s">
        <v>153</v>
      </c>
      <c r="D452" s="195" t="s">
        <v>433</v>
      </c>
      <c r="E452" s="23">
        <v>30006628</v>
      </c>
      <c r="F452" s="28">
        <v>-0.19037000000000001</v>
      </c>
      <c r="G452" s="28">
        <v>2.2398999999999999E-2</v>
      </c>
      <c r="H452" s="18">
        <v>1.9118370000000001E-17</v>
      </c>
      <c r="I452" s="18">
        <v>2.9288499999999999E-6</v>
      </c>
      <c r="J452" s="16">
        <v>20</v>
      </c>
      <c r="K452" s="195" t="s">
        <v>435</v>
      </c>
      <c r="L452" s="16" t="s">
        <v>59</v>
      </c>
      <c r="M452" s="16" t="s">
        <v>58</v>
      </c>
      <c r="N452" s="28">
        <v>0.168077</v>
      </c>
      <c r="O452" s="28">
        <v>9.2831600000000004E-3</v>
      </c>
      <c r="P452" s="18">
        <v>2.8789300000000003E-73</v>
      </c>
      <c r="Q452" s="28">
        <v>-0.88289600000000001</v>
      </c>
      <c r="R452" s="28">
        <v>9.1725500000000001E-2</v>
      </c>
      <c r="S452" s="36">
        <v>6.2453239999999999E-22</v>
      </c>
    </row>
    <row r="453" spans="1:19" ht="20" customHeight="1">
      <c r="A453" s="195">
        <v>6</v>
      </c>
      <c r="B453" s="243" t="s">
        <v>432</v>
      </c>
      <c r="C453" s="16" t="s">
        <v>170</v>
      </c>
      <c r="D453" s="195" t="s">
        <v>433</v>
      </c>
      <c r="E453" s="23">
        <v>30006628</v>
      </c>
      <c r="F453" s="28">
        <v>-0.24954499999999999</v>
      </c>
      <c r="G453" s="28">
        <v>2.69275E-2</v>
      </c>
      <c r="H453" s="18">
        <v>1.9091590000000001E-20</v>
      </c>
      <c r="I453" s="18">
        <v>2.5088090000000001E-6</v>
      </c>
      <c r="J453" s="16">
        <v>20</v>
      </c>
      <c r="K453" s="195" t="s">
        <v>434</v>
      </c>
      <c r="L453" s="16" t="s">
        <v>61</v>
      </c>
      <c r="M453" s="16" t="s">
        <v>58</v>
      </c>
      <c r="N453" s="28">
        <v>-0.14402499999999999</v>
      </c>
      <c r="O453" s="28">
        <v>5.9741799999999999E-3</v>
      </c>
      <c r="P453" s="18">
        <v>2.06842E-128</v>
      </c>
      <c r="Q453" s="28">
        <v>0.57715000000000005</v>
      </c>
      <c r="R453" s="28">
        <v>5.7492799999999997E-2</v>
      </c>
      <c r="S453" s="36">
        <v>1.030839E-23</v>
      </c>
    </row>
    <row r="454" spans="1:19" ht="20" customHeight="1">
      <c r="A454" s="79">
        <v>6</v>
      </c>
      <c r="B454" s="314" t="s">
        <v>432</v>
      </c>
      <c r="C454" s="217" t="s">
        <v>172</v>
      </c>
      <c r="D454" s="79" t="s">
        <v>433</v>
      </c>
      <c r="E454" s="81">
        <v>30006628</v>
      </c>
      <c r="F454" s="95">
        <v>-0.23669599999999999</v>
      </c>
      <c r="G454" s="95">
        <v>3.3871900000000003E-2</v>
      </c>
      <c r="H454" s="353">
        <v>2.788872E-12</v>
      </c>
      <c r="I454" s="95">
        <v>4.6822370000000002E-2</v>
      </c>
      <c r="J454" s="217">
        <v>20</v>
      </c>
      <c r="K454" s="79" t="s">
        <v>436</v>
      </c>
      <c r="L454" s="217" t="s">
        <v>60</v>
      </c>
      <c r="M454" s="217" t="s">
        <v>58</v>
      </c>
      <c r="N454" s="95">
        <v>-0.14432500000000001</v>
      </c>
      <c r="O454" s="95">
        <v>5.9758399999999996E-3</v>
      </c>
      <c r="P454" s="353">
        <v>7.2149700000000005E-129</v>
      </c>
      <c r="Q454" s="95">
        <v>0.60974799999999996</v>
      </c>
      <c r="R454" s="95">
        <v>8.3524500000000002E-2</v>
      </c>
      <c r="S454" s="333">
        <v>2.8727679999999998E-13</v>
      </c>
    </row>
    <row r="455" spans="1:19" ht="20" customHeight="1">
      <c r="A455" s="195">
        <v>6</v>
      </c>
      <c r="B455" s="243" t="s">
        <v>432</v>
      </c>
      <c r="C455" s="16" t="s">
        <v>174</v>
      </c>
      <c r="D455" s="195" t="s">
        <v>433</v>
      </c>
      <c r="E455" s="23">
        <v>30006628</v>
      </c>
      <c r="F455" s="28">
        <v>-0.19497999999999999</v>
      </c>
      <c r="G455" s="28">
        <v>1.7669199999999999E-2</v>
      </c>
      <c r="H455" s="18">
        <v>2.5904950000000002E-28</v>
      </c>
      <c r="I455" s="18">
        <v>1.4708780000000001E-5</v>
      </c>
      <c r="J455" s="16">
        <v>20</v>
      </c>
      <c r="K455" s="195" t="s">
        <v>437</v>
      </c>
      <c r="L455" s="16" t="s">
        <v>59</v>
      </c>
      <c r="M455" s="16" t="s">
        <v>58</v>
      </c>
      <c r="N455" s="28">
        <v>-0.123983</v>
      </c>
      <c r="O455" s="28">
        <v>5.7815399999999999E-3</v>
      </c>
      <c r="P455" s="18">
        <v>5.12231E-102</v>
      </c>
      <c r="Q455" s="28">
        <v>0.63587700000000003</v>
      </c>
      <c r="R455" s="28">
        <v>4.9408899999999999E-2</v>
      </c>
      <c r="S455" s="36">
        <v>6.6678270000000003E-38</v>
      </c>
    </row>
    <row r="456" spans="1:19" ht="20" customHeight="1">
      <c r="A456" s="79">
        <v>6</v>
      </c>
      <c r="B456" s="314" t="s">
        <v>432</v>
      </c>
      <c r="C456" s="217" t="s">
        <v>175</v>
      </c>
      <c r="D456" s="79" t="s">
        <v>433</v>
      </c>
      <c r="E456" s="81">
        <v>30006628</v>
      </c>
      <c r="F456" s="95">
        <v>-0.18580199999999999</v>
      </c>
      <c r="G456" s="95">
        <v>3.4816399999999997E-2</v>
      </c>
      <c r="H456" s="353">
        <v>9.470006E-8</v>
      </c>
      <c r="I456" s="95">
        <v>0.22729089999999999</v>
      </c>
      <c r="J456" s="217">
        <v>20</v>
      </c>
      <c r="K456" s="79" t="s">
        <v>438</v>
      </c>
      <c r="L456" s="217" t="s">
        <v>61</v>
      </c>
      <c r="M456" s="217" t="s">
        <v>59</v>
      </c>
      <c r="N456" s="95">
        <v>0.143068</v>
      </c>
      <c r="O456" s="95">
        <v>8.0915499999999994E-3</v>
      </c>
      <c r="P456" s="353">
        <v>5.8611600000000004E-70</v>
      </c>
      <c r="Q456" s="95">
        <v>-0.77000400000000002</v>
      </c>
      <c r="R456" s="95">
        <v>0.13755800000000001</v>
      </c>
      <c r="S456" s="333">
        <v>2.172561E-8</v>
      </c>
    </row>
    <row r="457" spans="1:19" ht="20" customHeight="1">
      <c r="A457" s="195">
        <v>6</v>
      </c>
      <c r="B457" s="243" t="s">
        <v>432</v>
      </c>
      <c r="C457" s="16" t="s">
        <v>177</v>
      </c>
      <c r="D457" s="195" t="s">
        <v>433</v>
      </c>
      <c r="E457" s="23">
        <v>30006628</v>
      </c>
      <c r="F457" s="28">
        <v>-0.13830700000000001</v>
      </c>
      <c r="G457" s="28">
        <v>2.6391899999999999E-2</v>
      </c>
      <c r="H457" s="18">
        <v>1.6011590000000001E-7</v>
      </c>
      <c r="I457" s="18">
        <v>4.5397759999999998E-4</v>
      </c>
      <c r="J457" s="16">
        <v>20</v>
      </c>
      <c r="K457" s="195" t="s">
        <v>439</v>
      </c>
      <c r="L457" s="16" t="s">
        <v>58</v>
      </c>
      <c r="M457" s="16" t="s">
        <v>59</v>
      </c>
      <c r="N457" s="28">
        <v>0.12066</v>
      </c>
      <c r="O457" s="28">
        <v>1.00179E-2</v>
      </c>
      <c r="P457" s="18">
        <v>2.0745900000000001E-33</v>
      </c>
      <c r="Q457" s="28">
        <v>-0.87240399999999996</v>
      </c>
      <c r="R457" s="28">
        <v>0.14988899999999999</v>
      </c>
      <c r="S457" s="36">
        <v>5.8728560000000003E-9</v>
      </c>
    </row>
    <row r="458" spans="1:19" ht="20" customHeight="1">
      <c r="A458" s="195">
        <v>6</v>
      </c>
      <c r="B458" s="243" t="s">
        <v>432</v>
      </c>
      <c r="C458" s="16" t="s">
        <v>178</v>
      </c>
      <c r="D458" s="195" t="s">
        <v>433</v>
      </c>
      <c r="E458" s="23">
        <v>30006628</v>
      </c>
      <c r="F458" s="28">
        <v>-0.17768500000000001</v>
      </c>
      <c r="G458" s="28">
        <v>2.04873E-2</v>
      </c>
      <c r="H458" s="18">
        <v>4.2107330000000003E-18</v>
      </c>
      <c r="I458" s="18">
        <v>2.72106E-3</v>
      </c>
      <c r="J458" s="16">
        <v>20</v>
      </c>
      <c r="K458" s="195" t="s">
        <v>434</v>
      </c>
      <c r="L458" s="16" t="s">
        <v>61</v>
      </c>
      <c r="M458" s="16" t="s">
        <v>58</v>
      </c>
      <c r="N458" s="28">
        <v>-0.14402499999999999</v>
      </c>
      <c r="O458" s="28">
        <v>5.9741799999999999E-3</v>
      </c>
      <c r="P458" s="18">
        <v>2.06842E-128</v>
      </c>
      <c r="Q458" s="28">
        <v>0.810562</v>
      </c>
      <c r="R458" s="28">
        <v>8.7201299999999995E-2</v>
      </c>
      <c r="S458" s="36">
        <v>1.4679270000000001E-20</v>
      </c>
    </row>
    <row r="459" spans="1:19" ht="20" customHeight="1">
      <c r="A459" s="79">
        <v>6</v>
      </c>
      <c r="B459" s="314" t="s">
        <v>432</v>
      </c>
      <c r="C459" s="217" t="s">
        <v>179</v>
      </c>
      <c r="D459" s="79" t="s">
        <v>433</v>
      </c>
      <c r="E459" s="81">
        <v>30006628</v>
      </c>
      <c r="F459" s="95">
        <v>-0.17415</v>
      </c>
      <c r="G459" s="95">
        <v>2.6203600000000001E-2</v>
      </c>
      <c r="H459" s="353">
        <v>3.0110039999999997E-11</v>
      </c>
      <c r="I459" s="95">
        <v>2.8246739999999999E-2</v>
      </c>
      <c r="J459" s="217">
        <v>20</v>
      </c>
      <c r="K459" s="79" t="s">
        <v>438</v>
      </c>
      <c r="L459" s="217" t="s">
        <v>61</v>
      </c>
      <c r="M459" s="217" t="s">
        <v>59</v>
      </c>
      <c r="N459" s="95">
        <v>0.143068</v>
      </c>
      <c r="O459" s="95">
        <v>8.0915499999999994E-3</v>
      </c>
      <c r="P459" s="353">
        <v>5.8611600000000004E-70</v>
      </c>
      <c r="Q459" s="95">
        <v>-0.82152099999999995</v>
      </c>
      <c r="R459" s="95">
        <v>0.114546</v>
      </c>
      <c r="S459" s="333">
        <v>7.3926050000000001E-13</v>
      </c>
    </row>
    <row r="460" spans="1:19" ht="20" customHeight="1">
      <c r="A460" s="79">
        <v>6</v>
      </c>
      <c r="B460" s="314" t="s">
        <v>432</v>
      </c>
      <c r="C460" s="217" t="s">
        <v>180</v>
      </c>
      <c r="D460" s="79" t="s">
        <v>433</v>
      </c>
      <c r="E460" s="81">
        <v>30006628</v>
      </c>
      <c r="F460" s="95">
        <v>-0.19251099999999999</v>
      </c>
      <c r="G460" s="95">
        <v>2.6515E-2</v>
      </c>
      <c r="H460" s="353">
        <v>3.85803E-13</v>
      </c>
      <c r="I460" s="95">
        <v>5.8218369999999998E-2</v>
      </c>
      <c r="J460" s="217">
        <v>20</v>
      </c>
      <c r="K460" s="79" t="s">
        <v>440</v>
      </c>
      <c r="L460" s="217" t="s">
        <v>58</v>
      </c>
      <c r="M460" s="217" t="s">
        <v>59</v>
      </c>
      <c r="N460" s="95">
        <v>0.16248799999999999</v>
      </c>
      <c r="O460" s="95">
        <v>9.30396E-3</v>
      </c>
      <c r="P460" s="353">
        <v>2.6775E-68</v>
      </c>
      <c r="Q460" s="95">
        <v>-0.84404500000000005</v>
      </c>
      <c r="R460" s="95">
        <v>0.10573</v>
      </c>
      <c r="S460" s="333">
        <v>1.428152E-15</v>
      </c>
    </row>
    <row r="461" spans="1:19" ht="20" customHeight="1">
      <c r="A461" s="79">
        <v>6</v>
      </c>
      <c r="B461" s="314" t="s">
        <v>432</v>
      </c>
      <c r="C461" s="217" t="s">
        <v>181</v>
      </c>
      <c r="D461" s="79" t="s">
        <v>433</v>
      </c>
      <c r="E461" s="81">
        <v>30006628</v>
      </c>
      <c r="F461" s="95">
        <v>-0.166932</v>
      </c>
      <c r="G461" s="95">
        <v>1.9905900000000001E-2</v>
      </c>
      <c r="H461" s="353">
        <v>5.0269129999999998E-17</v>
      </c>
      <c r="I461" s="95">
        <v>0.14465</v>
      </c>
      <c r="J461" s="217">
        <v>20</v>
      </c>
      <c r="K461" s="79" t="s">
        <v>434</v>
      </c>
      <c r="L461" s="217" t="s">
        <v>61</v>
      </c>
      <c r="M461" s="217" t="s">
        <v>58</v>
      </c>
      <c r="N461" s="95">
        <v>-0.14402499999999999</v>
      </c>
      <c r="O461" s="95">
        <v>5.9741799999999999E-3</v>
      </c>
      <c r="P461" s="353">
        <v>2.06842E-128</v>
      </c>
      <c r="Q461" s="95">
        <v>0.86277400000000004</v>
      </c>
      <c r="R461" s="95">
        <v>9.6456700000000006E-2</v>
      </c>
      <c r="S461" s="333">
        <v>3.7304850000000002E-19</v>
      </c>
    </row>
    <row r="462" spans="1:19" ht="20" customHeight="1">
      <c r="A462" s="79">
        <v>6</v>
      </c>
      <c r="B462" s="314" t="s">
        <v>432</v>
      </c>
      <c r="C462" s="217" t="s">
        <v>182</v>
      </c>
      <c r="D462" s="79" t="s">
        <v>433</v>
      </c>
      <c r="E462" s="81">
        <v>30006628</v>
      </c>
      <c r="F462" s="95">
        <v>-0.19864299999999999</v>
      </c>
      <c r="G462" s="95">
        <v>2.9019E-2</v>
      </c>
      <c r="H462" s="353">
        <v>7.6322980000000006E-12</v>
      </c>
      <c r="I462" s="95">
        <v>4.4344149999999999E-2</v>
      </c>
      <c r="J462" s="217">
        <v>20</v>
      </c>
      <c r="K462" s="79" t="s">
        <v>434</v>
      </c>
      <c r="L462" s="217" t="s">
        <v>61</v>
      </c>
      <c r="M462" s="217" t="s">
        <v>58</v>
      </c>
      <c r="N462" s="95">
        <v>-0.14402499999999999</v>
      </c>
      <c r="O462" s="95">
        <v>5.9741799999999999E-3</v>
      </c>
      <c r="P462" s="353">
        <v>2.06842E-128</v>
      </c>
      <c r="Q462" s="95">
        <v>0.72504299999999999</v>
      </c>
      <c r="R462" s="95">
        <v>0.101559</v>
      </c>
      <c r="S462" s="333">
        <v>9.3926330000000007E-13</v>
      </c>
    </row>
    <row r="463" spans="1:19" ht="20" customHeight="1">
      <c r="A463" s="195">
        <v>6</v>
      </c>
      <c r="B463" s="243" t="s">
        <v>432</v>
      </c>
      <c r="C463" s="16" t="s">
        <v>183</v>
      </c>
      <c r="D463" s="195" t="s">
        <v>433</v>
      </c>
      <c r="E463" s="23">
        <v>30006628</v>
      </c>
      <c r="F463" s="28">
        <v>-0.15121200000000001</v>
      </c>
      <c r="G463" s="28">
        <v>2.5603500000000001E-2</v>
      </c>
      <c r="H463" s="18">
        <v>3.5074340000000002E-9</v>
      </c>
      <c r="I463" s="18">
        <v>9.8404739999999997E-4</v>
      </c>
      <c r="J463" s="16">
        <v>20</v>
      </c>
      <c r="K463" s="195" t="s">
        <v>441</v>
      </c>
      <c r="L463" s="16" t="s">
        <v>59</v>
      </c>
      <c r="M463" s="16" t="s">
        <v>58</v>
      </c>
      <c r="N463" s="28">
        <v>0.13614999999999999</v>
      </c>
      <c r="O463" s="28">
        <v>9.2729300000000004E-3</v>
      </c>
      <c r="P463" s="18">
        <v>8.3449899999999993E-49</v>
      </c>
      <c r="Q463" s="28">
        <v>-0.900393</v>
      </c>
      <c r="R463" s="28">
        <v>0.13957900000000001</v>
      </c>
      <c r="S463" s="36">
        <v>1.1129120000000001E-10</v>
      </c>
    </row>
    <row r="464" spans="1:19" ht="20" customHeight="1">
      <c r="A464" s="79">
        <v>6</v>
      </c>
      <c r="B464" s="314" t="s">
        <v>432</v>
      </c>
      <c r="C464" s="217" t="s">
        <v>184</v>
      </c>
      <c r="D464" s="79" t="s">
        <v>433</v>
      </c>
      <c r="E464" s="81">
        <v>30006628</v>
      </c>
      <c r="F464" s="95">
        <v>-0.13816200000000001</v>
      </c>
      <c r="G464" s="95">
        <v>2.4495599999999999E-2</v>
      </c>
      <c r="H464" s="353">
        <v>1.6979569999999999E-8</v>
      </c>
      <c r="I464" s="95">
        <v>1.6624420000000001E-2</v>
      </c>
      <c r="J464" s="217">
        <v>20</v>
      </c>
      <c r="K464" s="79" t="s">
        <v>442</v>
      </c>
      <c r="L464" s="217" t="s">
        <v>61</v>
      </c>
      <c r="M464" s="217" t="s">
        <v>60</v>
      </c>
      <c r="N464" s="95">
        <v>-8.6127200000000001E-2</v>
      </c>
      <c r="O464" s="95">
        <v>5.8267099999999997E-3</v>
      </c>
      <c r="P464" s="353">
        <v>1.9299500000000002E-49</v>
      </c>
      <c r="Q464" s="95">
        <v>0.62338000000000005</v>
      </c>
      <c r="R464" s="95">
        <v>0.102161</v>
      </c>
      <c r="S464" s="333">
        <v>1.047829E-9</v>
      </c>
    </row>
    <row r="465" spans="1:19" ht="20" customHeight="1">
      <c r="A465" s="195">
        <v>6</v>
      </c>
      <c r="B465" s="243" t="s">
        <v>432</v>
      </c>
      <c r="C465" s="16" t="s">
        <v>185</v>
      </c>
      <c r="D465" s="195" t="s">
        <v>433</v>
      </c>
      <c r="E465" s="23">
        <v>30006628</v>
      </c>
      <c r="F465" s="28">
        <v>-0.200073</v>
      </c>
      <c r="G465" s="28">
        <v>2.5646100000000002E-2</v>
      </c>
      <c r="H465" s="18">
        <v>6.1274380000000004E-15</v>
      </c>
      <c r="I465" s="18">
        <v>7.6026219999999999E-3</v>
      </c>
      <c r="J465" s="16">
        <v>20</v>
      </c>
      <c r="K465" s="195" t="s">
        <v>434</v>
      </c>
      <c r="L465" s="16" t="s">
        <v>61</v>
      </c>
      <c r="M465" s="16" t="s">
        <v>58</v>
      </c>
      <c r="N465" s="28">
        <v>-0.14402499999999999</v>
      </c>
      <c r="O465" s="28">
        <v>5.9741799999999999E-3</v>
      </c>
      <c r="P465" s="18">
        <v>2.06842E-128</v>
      </c>
      <c r="Q465" s="28">
        <v>0.71986300000000003</v>
      </c>
      <c r="R465" s="28">
        <v>8.7309899999999996E-2</v>
      </c>
      <c r="S465" s="36">
        <v>1.6527069999999999E-16</v>
      </c>
    </row>
    <row r="466" spans="1:19" ht="20" customHeight="1">
      <c r="A466" s="79">
        <v>6</v>
      </c>
      <c r="B466" s="314" t="s">
        <v>432</v>
      </c>
      <c r="C466" s="217" t="s">
        <v>186</v>
      </c>
      <c r="D466" s="79" t="s">
        <v>433</v>
      </c>
      <c r="E466" s="81">
        <v>30006628</v>
      </c>
      <c r="F466" s="95">
        <v>-0.19312499999999999</v>
      </c>
      <c r="G466" s="95">
        <v>2.6955300000000001E-2</v>
      </c>
      <c r="H466" s="353">
        <v>7.7989919999999998E-13</v>
      </c>
      <c r="I466" s="95">
        <v>0.10647</v>
      </c>
      <c r="J466" s="217">
        <v>20</v>
      </c>
      <c r="K466" s="79" t="s">
        <v>434</v>
      </c>
      <c r="L466" s="217" t="s">
        <v>61</v>
      </c>
      <c r="M466" s="217" t="s">
        <v>58</v>
      </c>
      <c r="N466" s="95">
        <v>-0.14402499999999999</v>
      </c>
      <c r="O466" s="95">
        <v>5.9741799999999999E-3</v>
      </c>
      <c r="P466" s="353">
        <v>2.06842E-128</v>
      </c>
      <c r="Q466" s="95">
        <v>0.74575899999999995</v>
      </c>
      <c r="R466" s="95">
        <v>9.9385899999999999E-2</v>
      </c>
      <c r="S466" s="333">
        <v>6.2054629999999998E-14</v>
      </c>
    </row>
    <row r="467" spans="1:19" ht="20" customHeight="1">
      <c r="A467" s="79">
        <v>6</v>
      </c>
      <c r="B467" s="314" t="s">
        <v>432</v>
      </c>
      <c r="C467" s="217" t="s">
        <v>155</v>
      </c>
      <c r="D467" s="79" t="s">
        <v>433</v>
      </c>
      <c r="E467" s="81">
        <v>30006628</v>
      </c>
      <c r="F467" s="95">
        <v>-0.25685200000000002</v>
      </c>
      <c r="G467" s="95">
        <v>2.99215E-2</v>
      </c>
      <c r="H467" s="353">
        <v>9.1463549999999997E-18</v>
      </c>
      <c r="I467" s="95">
        <v>1.194893E-2</v>
      </c>
      <c r="J467" s="217">
        <v>20</v>
      </c>
      <c r="K467" s="79" t="s">
        <v>443</v>
      </c>
      <c r="L467" s="217" t="s">
        <v>61</v>
      </c>
      <c r="M467" s="217" t="s">
        <v>60</v>
      </c>
      <c r="N467" s="95">
        <v>-0.14572499999999999</v>
      </c>
      <c r="O467" s="95">
        <v>5.9845000000000002E-3</v>
      </c>
      <c r="P467" s="353">
        <v>5.7371799999999996E-131</v>
      </c>
      <c r="Q467" s="95">
        <v>0.56734899999999999</v>
      </c>
      <c r="R467" s="95">
        <v>6.1849099999999997E-2</v>
      </c>
      <c r="S467" s="333">
        <v>4.5955420000000001E-20</v>
      </c>
    </row>
    <row r="468" spans="1:19" ht="20" customHeight="1">
      <c r="A468" s="195">
        <v>6</v>
      </c>
      <c r="B468" s="243" t="s">
        <v>432</v>
      </c>
      <c r="C468" s="16" t="s">
        <v>189</v>
      </c>
      <c r="D468" s="195" t="s">
        <v>433</v>
      </c>
      <c r="E468" s="23">
        <v>30006628</v>
      </c>
      <c r="F468" s="28">
        <v>-0.21448900000000001</v>
      </c>
      <c r="G468" s="28">
        <v>1.9021900000000001E-2</v>
      </c>
      <c r="H468" s="18">
        <v>1.7256659999999999E-29</v>
      </c>
      <c r="I468" s="18">
        <v>1.0995619999999999E-8</v>
      </c>
      <c r="J468" s="16">
        <v>20</v>
      </c>
      <c r="K468" s="195" t="s">
        <v>443</v>
      </c>
      <c r="L468" s="16" t="s">
        <v>61</v>
      </c>
      <c r="M468" s="16" t="s">
        <v>60</v>
      </c>
      <c r="N468" s="28">
        <v>-0.14572499999999999</v>
      </c>
      <c r="O468" s="28">
        <v>5.9845000000000002E-3</v>
      </c>
      <c r="P468" s="18">
        <v>5.7371799999999996E-131</v>
      </c>
      <c r="Q468" s="28">
        <v>0.67940500000000004</v>
      </c>
      <c r="R468" s="28">
        <v>5.3403300000000001E-2</v>
      </c>
      <c r="S468" s="36">
        <v>4.4546319999999999E-37</v>
      </c>
    </row>
    <row r="469" spans="1:19" ht="20" customHeight="1">
      <c r="A469" s="195">
        <v>6</v>
      </c>
      <c r="B469" s="243" t="s">
        <v>432</v>
      </c>
      <c r="C469" s="16" t="s">
        <v>191</v>
      </c>
      <c r="D469" s="195" t="s">
        <v>433</v>
      </c>
      <c r="E469" s="23">
        <v>30006628</v>
      </c>
      <c r="F469" s="28">
        <v>-0.149225</v>
      </c>
      <c r="G469" s="28">
        <v>1.6689300000000001E-2</v>
      </c>
      <c r="H469" s="18">
        <v>3.8434719999999998E-19</v>
      </c>
      <c r="I469" s="18">
        <v>2.9343189999999999E-6</v>
      </c>
      <c r="J469" s="16">
        <v>20</v>
      </c>
      <c r="K469" s="195" t="s">
        <v>441</v>
      </c>
      <c r="L469" s="16" t="s">
        <v>59</v>
      </c>
      <c r="M469" s="16" t="s">
        <v>58</v>
      </c>
      <c r="N469" s="28">
        <v>0.13614999999999999</v>
      </c>
      <c r="O469" s="28">
        <v>9.2729300000000004E-3</v>
      </c>
      <c r="P469" s="18">
        <v>8.3449899999999993E-49</v>
      </c>
      <c r="Q469" s="28">
        <v>-0.912381</v>
      </c>
      <c r="R469" s="28">
        <v>8.0936800000000003E-2</v>
      </c>
      <c r="S469" s="36">
        <v>1.78882E-29</v>
      </c>
    </row>
    <row r="470" spans="1:19" ht="20" customHeight="1">
      <c r="A470" s="195">
        <v>6</v>
      </c>
      <c r="B470" s="243" t="s">
        <v>432</v>
      </c>
      <c r="C470" s="16" t="s">
        <v>192</v>
      </c>
      <c r="D470" s="195" t="s">
        <v>433</v>
      </c>
      <c r="E470" s="23">
        <v>30006628</v>
      </c>
      <c r="F470" s="28">
        <v>-0.174785</v>
      </c>
      <c r="G470" s="28">
        <v>1.7942699999999999E-2</v>
      </c>
      <c r="H470" s="18">
        <v>2.0099169999999999E-22</v>
      </c>
      <c r="I470" s="18">
        <v>3.9579419999999999E-3</v>
      </c>
      <c r="J470" s="16">
        <v>20</v>
      </c>
      <c r="K470" s="195" t="s">
        <v>444</v>
      </c>
      <c r="L470" s="16" t="s">
        <v>60</v>
      </c>
      <c r="M470" s="16" t="s">
        <v>61</v>
      </c>
      <c r="N470" s="28">
        <v>0.15959300000000001</v>
      </c>
      <c r="O470" s="28">
        <v>9.1217899999999994E-3</v>
      </c>
      <c r="P470" s="18">
        <v>1.54263E-68</v>
      </c>
      <c r="Q470" s="28">
        <v>-0.91308400000000001</v>
      </c>
      <c r="R470" s="28">
        <v>7.7860700000000005E-2</v>
      </c>
      <c r="S470" s="36">
        <v>9.251837E-32</v>
      </c>
    </row>
    <row r="471" spans="1:19" ht="20" customHeight="1">
      <c r="A471" s="195">
        <v>6</v>
      </c>
      <c r="B471" s="243" t="s">
        <v>432</v>
      </c>
      <c r="C471" s="16" t="s">
        <v>194</v>
      </c>
      <c r="D471" s="195" t="s">
        <v>433</v>
      </c>
      <c r="E471" s="23">
        <v>30006628</v>
      </c>
      <c r="F471" s="28">
        <v>-0.217226</v>
      </c>
      <c r="G471" s="28">
        <v>2.4954899999999999E-2</v>
      </c>
      <c r="H471" s="18">
        <v>3.1831159999999999E-18</v>
      </c>
      <c r="I471" s="18">
        <v>9.2393089999999998E-4</v>
      </c>
      <c r="J471" s="16">
        <v>20</v>
      </c>
      <c r="K471" s="195" t="s">
        <v>437</v>
      </c>
      <c r="L471" s="16" t="s">
        <v>59</v>
      </c>
      <c r="M471" s="16" t="s">
        <v>58</v>
      </c>
      <c r="N471" s="28">
        <v>-0.123983</v>
      </c>
      <c r="O471" s="28">
        <v>5.7815399999999999E-3</v>
      </c>
      <c r="P471" s="18">
        <v>5.12231E-102</v>
      </c>
      <c r="Q471" s="28">
        <v>0.57075600000000004</v>
      </c>
      <c r="R471" s="28">
        <v>5.9923700000000003E-2</v>
      </c>
      <c r="S471" s="36">
        <v>1.6548729999999999E-21</v>
      </c>
    </row>
    <row r="472" spans="1:19" ht="20" customHeight="1">
      <c r="A472" s="195">
        <v>6</v>
      </c>
      <c r="B472" s="243" t="s">
        <v>432</v>
      </c>
      <c r="C472" s="16" t="s">
        <v>196</v>
      </c>
      <c r="D472" s="195" t="s">
        <v>433</v>
      </c>
      <c r="E472" s="23">
        <v>30006628</v>
      </c>
      <c r="F472" s="28">
        <v>-0.22898399999999999</v>
      </c>
      <c r="G472" s="28">
        <v>2.1608499999999999E-2</v>
      </c>
      <c r="H472" s="18">
        <v>3.0777519999999999E-26</v>
      </c>
      <c r="I472" s="18">
        <v>5.4251769999999997E-6</v>
      </c>
      <c r="J472" s="16">
        <v>20</v>
      </c>
      <c r="K472" s="195" t="s">
        <v>434</v>
      </c>
      <c r="L472" s="16" t="s">
        <v>61</v>
      </c>
      <c r="M472" s="16" t="s">
        <v>58</v>
      </c>
      <c r="N472" s="28">
        <v>-0.14402499999999999</v>
      </c>
      <c r="O472" s="28">
        <v>5.9741799999999999E-3</v>
      </c>
      <c r="P472" s="18">
        <v>2.06842E-128</v>
      </c>
      <c r="Q472" s="28">
        <v>0.628973</v>
      </c>
      <c r="R472" s="28">
        <v>5.3312400000000003E-2</v>
      </c>
      <c r="S472" s="36">
        <v>4.003361E-32</v>
      </c>
    </row>
    <row r="473" spans="1:19" ht="20" customHeight="1">
      <c r="A473" s="195">
        <v>6</v>
      </c>
      <c r="B473" s="243" t="s">
        <v>432</v>
      </c>
      <c r="C473" s="16" t="s">
        <v>197</v>
      </c>
      <c r="D473" s="195" t="s">
        <v>433</v>
      </c>
      <c r="E473" s="23">
        <v>30006628</v>
      </c>
      <c r="F473" s="28">
        <v>-0.171316</v>
      </c>
      <c r="G473" s="28">
        <v>1.5318099999999999E-2</v>
      </c>
      <c r="H473" s="18">
        <v>4.8900199999999998E-29</v>
      </c>
      <c r="I473" s="18">
        <v>4.267354E-5</v>
      </c>
      <c r="J473" s="16">
        <v>20</v>
      </c>
      <c r="K473" s="195" t="s">
        <v>445</v>
      </c>
      <c r="L473" s="16" t="s">
        <v>61</v>
      </c>
      <c r="M473" s="16" t="s">
        <v>59</v>
      </c>
      <c r="N473" s="28">
        <v>0.15901299999999999</v>
      </c>
      <c r="O473" s="28">
        <v>9.1329299999999992E-3</v>
      </c>
      <c r="P473" s="18">
        <v>6.8099800000000004E-68</v>
      </c>
      <c r="Q473" s="28">
        <v>-0.92818299999999998</v>
      </c>
      <c r="R473" s="28">
        <v>6.3606800000000005E-2</v>
      </c>
      <c r="S473" s="36">
        <v>3.1348419999999999E-48</v>
      </c>
    </row>
    <row r="474" spans="1:19" ht="20" customHeight="1">
      <c r="A474" s="195">
        <v>6</v>
      </c>
      <c r="B474" s="243" t="s">
        <v>432</v>
      </c>
      <c r="C474" s="16" t="s">
        <v>198</v>
      </c>
      <c r="D474" s="195" t="s">
        <v>433</v>
      </c>
      <c r="E474" s="23">
        <v>30006628</v>
      </c>
      <c r="F474" s="28">
        <v>-0.19574</v>
      </c>
      <c r="G474" s="28">
        <v>1.76312E-2</v>
      </c>
      <c r="H474" s="18">
        <v>1.228715E-28</v>
      </c>
      <c r="I474" s="18">
        <v>3.0092069999999999E-3</v>
      </c>
      <c r="J474" s="16">
        <v>20</v>
      </c>
      <c r="K474" s="195" t="s">
        <v>446</v>
      </c>
      <c r="L474" s="16" t="s">
        <v>61</v>
      </c>
      <c r="M474" s="16" t="s">
        <v>60</v>
      </c>
      <c r="N474" s="28">
        <v>-0.146145</v>
      </c>
      <c r="O474" s="28">
        <v>5.9869800000000003E-3</v>
      </c>
      <c r="P474" s="18">
        <v>1.32458E-131</v>
      </c>
      <c r="Q474" s="28">
        <v>0.74663000000000002</v>
      </c>
      <c r="R474" s="28">
        <v>5.9894900000000001E-2</v>
      </c>
      <c r="S474" s="36">
        <v>1.1490550000000001E-35</v>
      </c>
    </row>
    <row r="475" spans="1:19" ht="20" customHeight="1">
      <c r="A475" s="195">
        <v>6</v>
      </c>
      <c r="B475" s="243" t="s">
        <v>432</v>
      </c>
      <c r="C475" s="16" t="s">
        <v>199</v>
      </c>
      <c r="D475" s="195" t="s">
        <v>433</v>
      </c>
      <c r="E475" s="23">
        <v>30006628</v>
      </c>
      <c r="F475" s="28">
        <v>-0.17682</v>
      </c>
      <c r="G475" s="28">
        <v>1.5959000000000001E-2</v>
      </c>
      <c r="H475" s="18">
        <v>1.5753320000000001E-28</v>
      </c>
      <c r="I475" s="18">
        <v>6.4993649999999996E-7</v>
      </c>
      <c r="J475" s="16">
        <v>20</v>
      </c>
      <c r="K475" s="195" t="s">
        <v>446</v>
      </c>
      <c r="L475" s="16" t="s">
        <v>61</v>
      </c>
      <c r="M475" s="16" t="s">
        <v>60</v>
      </c>
      <c r="N475" s="28">
        <v>-0.146145</v>
      </c>
      <c r="O475" s="28">
        <v>5.9869800000000003E-3</v>
      </c>
      <c r="P475" s="18">
        <v>1.32458E-131</v>
      </c>
      <c r="Q475" s="28">
        <v>0.826519</v>
      </c>
      <c r="R475" s="28">
        <v>6.6471299999999997E-2</v>
      </c>
      <c r="S475" s="36">
        <v>1.7038550000000001E-35</v>
      </c>
    </row>
    <row r="476" spans="1:19" ht="20" customHeight="1">
      <c r="A476" s="79">
        <v>6</v>
      </c>
      <c r="B476" s="314" t="s">
        <v>432</v>
      </c>
      <c r="C476" s="217" t="s">
        <v>200</v>
      </c>
      <c r="D476" s="79" t="s">
        <v>433</v>
      </c>
      <c r="E476" s="81">
        <v>30006628</v>
      </c>
      <c r="F476" s="95">
        <v>-0.28344900000000001</v>
      </c>
      <c r="G476" s="95">
        <v>5.0046899999999998E-2</v>
      </c>
      <c r="H476" s="353">
        <v>1.4817E-8</v>
      </c>
      <c r="I476" s="95">
        <v>0.33280149999999997</v>
      </c>
      <c r="J476" s="217">
        <v>20</v>
      </c>
      <c r="K476" s="79" t="s">
        <v>447</v>
      </c>
      <c r="L476" s="217" t="s">
        <v>60</v>
      </c>
      <c r="M476" s="217" t="s">
        <v>61</v>
      </c>
      <c r="N476" s="95">
        <v>-0.14396100000000001</v>
      </c>
      <c r="O476" s="95">
        <v>5.9704800000000002E-3</v>
      </c>
      <c r="P476" s="353">
        <v>1.86716E-128</v>
      </c>
      <c r="Q476" s="95">
        <v>0.50788999999999995</v>
      </c>
      <c r="R476" s="95">
        <v>8.7166199999999999E-2</v>
      </c>
      <c r="S476" s="333">
        <v>5.6538640000000002E-9</v>
      </c>
    </row>
    <row r="477" spans="1:19" ht="20" customHeight="1">
      <c r="A477" s="195">
        <v>6</v>
      </c>
      <c r="B477" s="243" t="s">
        <v>432</v>
      </c>
      <c r="C477" s="16" t="s">
        <v>157</v>
      </c>
      <c r="D477" s="195" t="s">
        <v>433</v>
      </c>
      <c r="E477" s="23">
        <v>30006628</v>
      </c>
      <c r="F477" s="28">
        <v>-0.25054999999999999</v>
      </c>
      <c r="G477" s="28">
        <v>2.5069600000000001E-2</v>
      </c>
      <c r="H477" s="18">
        <v>1.616145E-23</v>
      </c>
      <c r="I477" s="18">
        <v>2.9718680000000001E-4</v>
      </c>
      <c r="J477" s="16">
        <v>20</v>
      </c>
      <c r="K477" s="195" t="s">
        <v>440</v>
      </c>
      <c r="L477" s="16" t="s">
        <v>58</v>
      </c>
      <c r="M477" s="16" t="s">
        <v>59</v>
      </c>
      <c r="N477" s="28">
        <v>0.16248799999999999</v>
      </c>
      <c r="O477" s="28">
        <v>9.30396E-3</v>
      </c>
      <c r="P477" s="18">
        <v>2.6775E-68</v>
      </c>
      <c r="Q477" s="28">
        <v>-0.64852600000000005</v>
      </c>
      <c r="R477" s="28">
        <v>5.3214699999999997E-2</v>
      </c>
      <c r="S477" s="36">
        <v>3.6477540000000001E-34</v>
      </c>
    </row>
    <row r="478" spans="1:19" ht="20" customHeight="1">
      <c r="A478" s="79">
        <v>6</v>
      </c>
      <c r="B478" s="314" t="s">
        <v>432</v>
      </c>
      <c r="C478" s="217" t="s">
        <v>203</v>
      </c>
      <c r="D478" s="79" t="s">
        <v>433</v>
      </c>
      <c r="E478" s="81">
        <v>30006628</v>
      </c>
      <c r="F478" s="95">
        <v>-0.38315399999999999</v>
      </c>
      <c r="G478" s="95">
        <v>5.1880900000000001E-2</v>
      </c>
      <c r="H478" s="353">
        <v>1.5215170000000001E-13</v>
      </c>
      <c r="I478" s="95">
        <v>0.149062</v>
      </c>
      <c r="J478" s="217">
        <v>20</v>
      </c>
      <c r="K478" s="79" t="s">
        <v>434</v>
      </c>
      <c r="L478" s="217" t="s">
        <v>61</v>
      </c>
      <c r="M478" s="217" t="s">
        <v>58</v>
      </c>
      <c r="N478" s="95">
        <v>-0.14402499999999999</v>
      </c>
      <c r="O478" s="95">
        <v>5.9741799999999999E-3</v>
      </c>
      <c r="P478" s="353">
        <v>2.06842E-128</v>
      </c>
      <c r="Q478" s="95">
        <v>0.37589299999999998</v>
      </c>
      <c r="R478" s="95">
        <v>4.8450600000000003E-2</v>
      </c>
      <c r="S478" s="333">
        <v>8.6096330000000005E-15</v>
      </c>
    </row>
    <row r="479" spans="1:19" ht="20" customHeight="1">
      <c r="A479" s="195">
        <v>6</v>
      </c>
      <c r="B479" s="243" t="s">
        <v>432</v>
      </c>
      <c r="C479" s="16" t="s">
        <v>159</v>
      </c>
      <c r="D479" s="195" t="s">
        <v>433</v>
      </c>
      <c r="E479" s="23">
        <v>30006628</v>
      </c>
      <c r="F479" s="28">
        <v>-0.18379599999999999</v>
      </c>
      <c r="G479" s="28">
        <v>1.47277E-2</v>
      </c>
      <c r="H479" s="18">
        <v>9.6438679999999997E-36</v>
      </c>
      <c r="I479" s="18">
        <v>1.4335039999999999E-4</v>
      </c>
      <c r="J479" s="16">
        <v>20</v>
      </c>
      <c r="K479" s="195" t="s">
        <v>437</v>
      </c>
      <c r="L479" s="16" t="s">
        <v>59</v>
      </c>
      <c r="M479" s="16" t="s">
        <v>58</v>
      </c>
      <c r="N479" s="28">
        <v>-0.123983</v>
      </c>
      <c r="O479" s="28">
        <v>5.7815399999999999E-3</v>
      </c>
      <c r="P479" s="18">
        <v>5.12231E-102</v>
      </c>
      <c r="Q479" s="28">
        <v>0.67456700000000003</v>
      </c>
      <c r="R479" s="28">
        <v>4.3957700000000002E-2</v>
      </c>
      <c r="S479" s="36">
        <v>3.7784040000000001E-53</v>
      </c>
    </row>
    <row r="480" spans="1:19" ht="20" customHeight="1">
      <c r="A480" s="195">
        <v>6</v>
      </c>
      <c r="B480" s="243" t="s">
        <v>432</v>
      </c>
      <c r="C480" s="16" t="s">
        <v>204</v>
      </c>
      <c r="D480" s="195" t="s">
        <v>433</v>
      </c>
      <c r="E480" s="23">
        <v>30006628</v>
      </c>
      <c r="F480" s="28">
        <v>-0.16797200000000001</v>
      </c>
      <c r="G480" s="28">
        <v>2.2730799999999999E-2</v>
      </c>
      <c r="H480" s="18">
        <v>1.472381E-13</v>
      </c>
      <c r="I480" s="18">
        <v>2.4558160000000002E-4</v>
      </c>
      <c r="J480" s="16">
        <v>20</v>
      </c>
      <c r="K480" s="195" t="s">
        <v>441</v>
      </c>
      <c r="L480" s="16" t="s">
        <v>59</v>
      </c>
      <c r="M480" s="16" t="s">
        <v>58</v>
      </c>
      <c r="N480" s="28">
        <v>0.13614999999999999</v>
      </c>
      <c r="O480" s="28">
        <v>9.2729300000000004E-3</v>
      </c>
      <c r="P480" s="18">
        <v>8.3449899999999993E-49</v>
      </c>
      <c r="Q480" s="28">
        <v>-0.81055100000000002</v>
      </c>
      <c r="R480" s="28">
        <v>9.4782699999999998E-2</v>
      </c>
      <c r="S480" s="36">
        <v>1.213165E-17</v>
      </c>
    </row>
    <row r="481" spans="1:19" ht="20" customHeight="1">
      <c r="A481" s="195">
        <v>6</v>
      </c>
      <c r="B481" s="243" t="s">
        <v>432</v>
      </c>
      <c r="C481" s="16" t="s">
        <v>205</v>
      </c>
      <c r="D481" s="195" t="s">
        <v>433</v>
      </c>
      <c r="E481" s="23">
        <v>30006628</v>
      </c>
      <c r="F481" s="28">
        <v>-0.17192499999999999</v>
      </c>
      <c r="G481" s="28">
        <v>2.0070000000000001E-2</v>
      </c>
      <c r="H481" s="18">
        <v>1.068979E-17</v>
      </c>
      <c r="I481" s="18">
        <v>3.139335E-3</v>
      </c>
      <c r="J481" s="16">
        <v>20</v>
      </c>
      <c r="K481" s="195" t="s">
        <v>438</v>
      </c>
      <c r="L481" s="16" t="s">
        <v>61</v>
      </c>
      <c r="M481" s="16" t="s">
        <v>59</v>
      </c>
      <c r="N481" s="28">
        <v>0.143068</v>
      </c>
      <c r="O481" s="28">
        <v>8.0915499999999994E-3</v>
      </c>
      <c r="P481" s="18">
        <v>5.8611600000000004E-70</v>
      </c>
      <c r="Q481" s="28">
        <v>-0.83215399999999995</v>
      </c>
      <c r="R481" s="28">
        <v>8.4980799999999995E-2</v>
      </c>
      <c r="S481" s="36">
        <v>1.2154880000000001E-22</v>
      </c>
    </row>
    <row r="482" spans="1:19" ht="20" customHeight="1">
      <c r="A482" s="79">
        <v>6</v>
      </c>
      <c r="B482" s="314" t="s">
        <v>432</v>
      </c>
      <c r="C482" s="217" t="s">
        <v>94</v>
      </c>
      <c r="D482" s="79" t="s">
        <v>433</v>
      </c>
      <c r="E482" s="81">
        <v>30006628</v>
      </c>
      <c r="F482" s="95">
        <v>-0.17305400000000001</v>
      </c>
      <c r="G482" s="95">
        <v>2.2641399999999999E-2</v>
      </c>
      <c r="H482" s="353">
        <v>2.1179810000000001E-14</v>
      </c>
      <c r="I482" s="95">
        <v>0.10087889999999999</v>
      </c>
      <c r="J482" s="217">
        <v>20</v>
      </c>
      <c r="K482" s="79" t="s">
        <v>438</v>
      </c>
      <c r="L482" s="217" t="s">
        <v>61</v>
      </c>
      <c r="M482" s="217" t="s">
        <v>59</v>
      </c>
      <c r="N482" s="95">
        <v>0.143068</v>
      </c>
      <c r="O482" s="95">
        <v>8.0915499999999994E-3</v>
      </c>
      <c r="P482" s="353">
        <v>5.8611600000000004E-70</v>
      </c>
      <c r="Q482" s="95">
        <v>-0.82672599999999996</v>
      </c>
      <c r="R482" s="95">
        <v>9.7535700000000003E-2</v>
      </c>
      <c r="S482" s="333">
        <v>2.3279969999999999E-17</v>
      </c>
    </row>
    <row r="483" spans="1:19" ht="20" customHeight="1">
      <c r="A483" s="195">
        <v>6</v>
      </c>
      <c r="B483" s="243" t="s">
        <v>432</v>
      </c>
      <c r="C483" s="16" t="s">
        <v>206</v>
      </c>
      <c r="D483" s="195" t="s">
        <v>433</v>
      </c>
      <c r="E483" s="23">
        <v>30006628</v>
      </c>
      <c r="F483" s="28">
        <v>-0.19930800000000001</v>
      </c>
      <c r="G483" s="28">
        <v>2.8450199999999998E-2</v>
      </c>
      <c r="H483" s="18">
        <v>2.460969E-12</v>
      </c>
      <c r="I483" s="18">
        <v>9.0391759999999995E-4</v>
      </c>
      <c r="J483" s="16">
        <v>19</v>
      </c>
      <c r="K483" s="195" t="s">
        <v>448</v>
      </c>
      <c r="L483" s="16" t="s">
        <v>59</v>
      </c>
      <c r="M483" s="16" t="s">
        <v>60</v>
      </c>
      <c r="N483" s="28">
        <v>0.159306</v>
      </c>
      <c r="O483" s="28">
        <v>9.13017E-3</v>
      </c>
      <c r="P483" s="18">
        <v>3.5440799999999999E-68</v>
      </c>
      <c r="Q483" s="28">
        <v>-0.79929499999999998</v>
      </c>
      <c r="R483" s="28">
        <v>0.104495</v>
      </c>
      <c r="S483" s="36">
        <v>2.023746E-14</v>
      </c>
    </row>
    <row r="484" spans="1:19" ht="20" customHeight="1">
      <c r="A484" s="195">
        <v>6</v>
      </c>
      <c r="B484" s="243" t="s">
        <v>432</v>
      </c>
      <c r="C484" s="16" t="s">
        <v>207</v>
      </c>
      <c r="D484" s="195" t="s">
        <v>433</v>
      </c>
      <c r="E484" s="23">
        <v>30006628</v>
      </c>
      <c r="F484" s="28">
        <v>-0.24082999999999999</v>
      </c>
      <c r="G484" s="28">
        <v>2.3191099999999999E-2</v>
      </c>
      <c r="H484" s="18">
        <v>2.9144939999999999E-25</v>
      </c>
      <c r="I484" s="18">
        <v>5.303963E-6</v>
      </c>
      <c r="J484" s="16">
        <v>20</v>
      </c>
      <c r="K484" s="195" t="s">
        <v>443</v>
      </c>
      <c r="L484" s="16" t="s">
        <v>61</v>
      </c>
      <c r="M484" s="16" t="s">
        <v>60</v>
      </c>
      <c r="N484" s="28">
        <v>-0.14572499999999999</v>
      </c>
      <c r="O484" s="28">
        <v>5.9845000000000002E-3</v>
      </c>
      <c r="P484" s="18">
        <v>5.7371799999999996E-131</v>
      </c>
      <c r="Q484" s="28">
        <v>0.60509500000000005</v>
      </c>
      <c r="R484" s="28">
        <v>5.27042E-2</v>
      </c>
      <c r="S484" s="36">
        <v>1.6444129999999999E-30</v>
      </c>
    </row>
    <row r="485" spans="1:19" ht="20" customHeight="1">
      <c r="A485" s="195">
        <v>6</v>
      </c>
      <c r="B485" s="243" t="s">
        <v>432</v>
      </c>
      <c r="C485" s="16" t="s">
        <v>208</v>
      </c>
      <c r="D485" s="195" t="s">
        <v>433</v>
      </c>
      <c r="E485" s="23">
        <v>30006628</v>
      </c>
      <c r="F485" s="28">
        <v>-0.23852200000000001</v>
      </c>
      <c r="G485" s="28">
        <v>2.0842300000000001E-2</v>
      </c>
      <c r="H485" s="18">
        <v>2.517002E-30</v>
      </c>
      <c r="I485" s="18">
        <v>8.4492550000000008E-6</v>
      </c>
      <c r="J485" s="16">
        <v>20</v>
      </c>
      <c r="K485" s="195" t="s">
        <v>434</v>
      </c>
      <c r="L485" s="16" t="s">
        <v>61</v>
      </c>
      <c r="M485" s="16" t="s">
        <v>58</v>
      </c>
      <c r="N485" s="28">
        <v>-0.14402499999999999</v>
      </c>
      <c r="O485" s="28">
        <v>5.9741799999999999E-3</v>
      </c>
      <c r="P485" s="18">
        <v>2.06842E-128</v>
      </c>
      <c r="Q485" s="28">
        <v>0.603823</v>
      </c>
      <c r="R485" s="28">
        <v>4.6439000000000001E-2</v>
      </c>
      <c r="S485" s="36">
        <v>1.1840290000000001E-38</v>
      </c>
    </row>
    <row r="486" spans="1:19" ht="20" customHeight="1">
      <c r="A486" s="195">
        <v>6</v>
      </c>
      <c r="B486" s="243" t="s">
        <v>432</v>
      </c>
      <c r="C486" s="16" t="s">
        <v>209</v>
      </c>
      <c r="D486" s="195" t="s">
        <v>433</v>
      </c>
      <c r="E486" s="23">
        <v>30006628</v>
      </c>
      <c r="F486" s="28">
        <v>-0.17679700000000001</v>
      </c>
      <c r="G486" s="28">
        <v>2.2477299999999999E-2</v>
      </c>
      <c r="H486" s="18">
        <v>3.67383E-15</v>
      </c>
      <c r="I486" s="18">
        <v>6.7934809999999997E-3</v>
      </c>
      <c r="J486" s="16">
        <v>20</v>
      </c>
      <c r="K486" s="195" t="s">
        <v>437</v>
      </c>
      <c r="L486" s="16" t="s">
        <v>59</v>
      </c>
      <c r="M486" s="16" t="s">
        <v>58</v>
      </c>
      <c r="N486" s="28">
        <v>-0.123983</v>
      </c>
      <c r="O486" s="28">
        <v>5.7815399999999999E-3</v>
      </c>
      <c r="P486" s="18">
        <v>5.12231E-102</v>
      </c>
      <c r="Q486" s="28">
        <v>0.70127200000000001</v>
      </c>
      <c r="R486" s="28">
        <v>8.2943299999999998E-2</v>
      </c>
      <c r="S486" s="36">
        <v>2.7947359999999998E-17</v>
      </c>
    </row>
    <row r="487" spans="1:19" ht="20" customHeight="1">
      <c r="A487" s="195">
        <v>6</v>
      </c>
      <c r="B487" s="243" t="s">
        <v>432</v>
      </c>
      <c r="C487" s="16" t="s">
        <v>161</v>
      </c>
      <c r="D487" s="195" t="s">
        <v>433</v>
      </c>
      <c r="E487" s="23">
        <v>30006628</v>
      </c>
      <c r="F487" s="28">
        <v>-0.18862599999999999</v>
      </c>
      <c r="G487" s="28">
        <v>2.2477299999999999E-2</v>
      </c>
      <c r="H487" s="18">
        <v>4.785926E-17</v>
      </c>
      <c r="I487" s="18">
        <v>7.8462900000000001E-4</v>
      </c>
      <c r="J487" s="16">
        <v>20</v>
      </c>
      <c r="K487" s="195" t="s">
        <v>437</v>
      </c>
      <c r="L487" s="16" t="s">
        <v>59</v>
      </c>
      <c r="M487" s="16" t="s">
        <v>58</v>
      </c>
      <c r="N487" s="28">
        <v>-0.123983</v>
      </c>
      <c r="O487" s="28">
        <v>5.7815399999999999E-3</v>
      </c>
      <c r="P487" s="18">
        <v>5.12231E-102</v>
      </c>
      <c r="Q487" s="28">
        <v>0.65729499999999996</v>
      </c>
      <c r="R487" s="28">
        <v>7.2079199999999996E-2</v>
      </c>
      <c r="S487" s="36">
        <v>7.5774819999999995E-20</v>
      </c>
    </row>
    <row r="488" spans="1:19" ht="20" customHeight="1">
      <c r="A488" s="195">
        <v>6</v>
      </c>
      <c r="B488" s="243" t="s">
        <v>432</v>
      </c>
      <c r="C488" s="16" t="s">
        <v>210</v>
      </c>
      <c r="D488" s="195" t="s">
        <v>433</v>
      </c>
      <c r="E488" s="23">
        <v>30006628</v>
      </c>
      <c r="F488" s="28">
        <v>-0.17840900000000001</v>
      </c>
      <c r="G488" s="28">
        <v>1.9930400000000001E-2</v>
      </c>
      <c r="H488" s="18">
        <v>3.5038650000000002E-19</v>
      </c>
      <c r="I488" s="18">
        <v>1.283211E-3</v>
      </c>
      <c r="J488" s="16">
        <v>20</v>
      </c>
      <c r="K488" s="195" t="s">
        <v>444</v>
      </c>
      <c r="L488" s="16" t="s">
        <v>60</v>
      </c>
      <c r="M488" s="16" t="s">
        <v>61</v>
      </c>
      <c r="N488" s="28">
        <v>0.15959300000000001</v>
      </c>
      <c r="O488" s="28">
        <v>9.1217899999999994E-3</v>
      </c>
      <c r="P488" s="18">
        <v>1.54263E-68</v>
      </c>
      <c r="Q488" s="28">
        <v>-0.894536</v>
      </c>
      <c r="R488" s="28">
        <v>8.5860000000000006E-2</v>
      </c>
      <c r="S488" s="36">
        <v>2.0406089999999999E-25</v>
      </c>
    </row>
    <row r="489" spans="1:19" ht="20" customHeight="1">
      <c r="A489" s="195">
        <v>6</v>
      </c>
      <c r="B489" s="243" t="s">
        <v>432</v>
      </c>
      <c r="C489" s="16" t="s">
        <v>211</v>
      </c>
      <c r="D489" s="195" t="s">
        <v>433</v>
      </c>
      <c r="E489" s="23">
        <v>30006628</v>
      </c>
      <c r="F489" s="28">
        <v>-0.148149</v>
      </c>
      <c r="G489" s="28">
        <v>1.22682E-2</v>
      </c>
      <c r="H489" s="18">
        <v>1.416519E-33</v>
      </c>
      <c r="I489" s="18">
        <v>2.5409940000000002E-6</v>
      </c>
      <c r="J489" s="16">
        <v>20</v>
      </c>
      <c r="K489" s="195" t="s">
        <v>440</v>
      </c>
      <c r="L489" s="16" t="s">
        <v>58</v>
      </c>
      <c r="M489" s="16" t="s">
        <v>59</v>
      </c>
      <c r="N489" s="28">
        <v>0.16248799999999999</v>
      </c>
      <c r="O489" s="28">
        <v>9.30396E-3</v>
      </c>
      <c r="P489" s="18">
        <v>2.6775E-68</v>
      </c>
      <c r="Q489" s="28">
        <v>-1.0967899999999999</v>
      </c>
      <c r="R489" s="28">
        <v>6.5613500000000005E-2</v>
      </c>
      <c r="S489" s="36">
        <v>1.003674E-62</v>
      </c>
    </row>
    <row r="490" spans="1:19" ht="20" customHeight="1">
      <c r="A490" s="195">
        <v>6</v>
      </c>
      <c r="B490" s="243" t="s">
        <v>432</v>
      </c>
      <c r="C490" s="16" t="s">
        <v>213</v>
      </c>
      <c r="D490" s="195" t="s">
        <v>433</v>
      </c>
      <c r="E490" s="23">
        <v>30006628</v>
      </c>
      <c r="F490" s="28">
        <v>-0.19195400000000001</v>
      </c>
      <c r="G490" s="28">
        <v>1.6188999999999999E-2</v>
      </c>
      <c r="H490" s="18">
        <v>1.976772E-32</v>
      </c>
      <c r="I490" s="18">
        <v>6.590093E-8</v>
      </c>
      <c r="J490" s="16">
        <v>19</v>
      </c>
      <c r="K490" s="195" t="s">
        <v>449</v>
      </c>
      <c r="L490" s="16" t="s">
        <v>61</v>
      </c>
      <c r="M490" s="16" t="s">
        <v>58</v>
      </c>
      <c r="N490" s="28">
        <v>0.15945100000000001</v>
      </c>
      <c r="O490" s="28">
        <v>9.1282099999999994E-3</v>
      </c>
      <c r="P490" s="18">
        <v>2.5128999999999999E-68</v>
      </c>
      <c r="Q490" s="28">
        <v>-0.83067100000000005</v>
      </c>
      <c r="R490" s="28">
        <v>5.1444799999999999E-2</v>
      </c>
      <c r="S490" s="36">
        <v>1.1951370000000001E-58</v>
      </c>
    </row>
    <row r="491" spans="1:19" ht="20" customHeight="1">
      <c r="A491" s="79">
        <v>6</v>
      </c>
      <c r="B491" s="314" t="s">
        <v>432</v>
      </c>
      <c r="C491" s="217" t="s">
        <v>215</v>
      </c>
      <c r="D491" s="79" t="s">
        <v>433</v>
      </c>
      <c r="E491" s="81">
        <v>30006628</v>
      </c>
      <c r="F491" s="95">
        <v>-0.20052600000000001</v>
      </c>
      <c r="G491" s="95">
        <v>3.4359599999999997E-2</v>
      </c>
      <c r="H491" s="353">
        <v>5.343448E-9</v>
      </c>
      <c r="I491" s="95">
        <v>0.2255886</v>
      </c>
      <c r="J491" s="217">
        <v>20</v>
      </c>
      <c r="K491" s="79" t="s">
        <v>438</v>
      </c>
      <c r="L491" s="217" t="s">
        <v>61</v>
      </c>
      <c r="M491" s="217" t="s">
        <v>59</v>
      </c>
      <c r="N491" s="95">
        <v>0.143068</v>
      </c>
      <c r="O491" s="95">
        <v>8.0915499999999994E-3</v>
      </c>
      <c r="P491" s="353">
        <v>5.8611600000000004E-70</v>
      </c>
      <c r="Q491" s="95">
        <v>-0.71346299999999996</v>
      </c>
      <c r="R491" s="95">
        <v>0.115398</v>
      </c>
      <c r="S491" s="333">
        <v>6.3048960000000004E-10</v>
      </c>
    </row>
    <row r="492" spans="1:19" ht="20" customHeight="1">
      <c r="A492" s="195">
        <v>6</v>
      </c>
      <c r="B492" s="243" t="s">
        <v>432</v>
      </c>
      <c r="C492" s="16" t="s">
        <v>216</v>
      </c>
      <c r="D492" s="195" t="s">
        <v>433</v>
      </c>
      <c r="E492" s="23">
        <v>30006628</v>
      </c>
      <c r="F492" s="28">
        <v>-0.25219799999999998</v>
      </c>
      <c r="G492" s="28">
        <v>3.74214E-2</v>
      </c>
      <c r="H492" s="18">
        <v>1.5904780000000001E-11</v>
      </c>
      <c r="I492" s="18">
        <v>2.0184550000000001E-4</v>
      </c>
      <c r="J492" s="16">
        <v>20</v>
      </c>
      <c r="K492" s="195" t="s">
        <v>446</v>
      </c>
      <c r="L492" s="16" t="s">
        <v>61</v>
      </c>
      <c r="M492" s="16" t="s">
        <v>60</v>
      </c>
      <c r="N492" s="28">
        <v>-0.146145</v>
      </c>
      <c r="O492" s="28">
        <v>5.9869800000000003E-3</v>
      </c>
      <c r="P492" s="18">
        <v>1.32458E-131</v>
      </c>
      <c r="Q492" s="28">
        <v>0.57948599999999995</v>
      </c>
      <c r="R492" s="28">
        <v>8.2642900000000005E-2</v>
      </c>
      <c r="S492" s="36">
        <v>2.3505589999999999E-12</v>
      </c>
    </row>
    <row r="493" spans="1:19" ht="20" customHeight="1">
      <c r="A493" s="195">
        <v>6</v>
      </c>
      <c r="B493" s="243" t="s">
        <v>432</v>
      </c>
      <c r="C493" s="16" t="s">
        <v>163</v>
      </c>
      <c r="D493" s="195" t="s">
        <v>433</v>
      </c>
      <c r="E493" s="23">
        <v>30006628</v>
      </c>
      <c r="F493" s="28">
        <v>-0.21407599999999999</v>
      </c>
      <c r="G493" s="28">
        <v>2.63282E-2</v>
      </c>
      <c r="H493" s="18">
        <v>4.256526E-16</v>
      </c>
      <c r="I493" s="18">
        <v>1.848187E-6</v>
      </c>
      <c r="J493" s="16">
        <v>20</v>
      </c>
      <c r="K493" s="195" t="s">
        <v>442</v>
      </c>
      <c r="L493" s="16" t="s">
        <v>61</v>
      </c>
      <c r="M493" s="16" t="s">
        <v>60</v>
      </c>
      <c r="N493" s="28">
        <v>-8.6127200000000001E-2</v>
      </c>
      <c r="O493" s="28">
        <v>5.8267099999999997E-3</v>
      </c>
      <c r="P493" s="18">
        <v>1.9299500000000002E-49</v>
      </c>
      <c r="Q493" s="28">
        <v>0.40232099999999998</v>
      </c>
      <c r="R493" s="28">
        <v>4.1320999999999997E-2</v>
      </c>
      <c r="S493" s="36">
        <v>2.1071789999999999E-22</v>
      </c>
    </row>
    <row r="494" spans="1:19" ht="20" customHeight="1">
      <c r="A494" s="195">
        <v>6</v>
      </c>
      <c r="B494" s="243" t="s">
        <v>450</v>
      </c>
      <c r="C494" s="16" t="s">
        <v>166</v>
      </c>
      <c r="D494" s="195" t="s">
        <v>451</v>
      </c>
      <c r="E494" s="23">
        <v>30031132</v>
      </c>
      <c r="F494" s="28">
        <v>-0.23280200000000001</v>
      </c>
      <c r="G494" s="28">
        <v>3.3483499999999999E-2</v>
      </c>
      <c r="H494" s="18">
        <v>3.5825330000000002E-12</v>
      </c>
      <c r="I494" s="18">
        <v>9.3833490000000007E-25</v>
      </c>
      <c r="J494" s="16">
        <v>20</v>
      </c>
      <c r="K494" s="195" t="s">
        <v>337</v>
      </c>
      <c r="L494" s="16" t="s">
        <v>58</v>
      </c>
      <c r="M494" s="16" t="s">
        <v>60</v>
      </c>
      <c r="N494" s="28">
        <v>0.11561299999999999</v>
      </c>
      <c r="O494" s="28">
        <v>1.3122099999999999E-2</v>
      </c>
      <c r="P494" s="18">
        <v>1.2458299999999999E-18</v>
      </c>
      <c r="Q494" s="28">
        <v>-0.49661499999999997</v>
      </c>
      <c r="R494" s="28">
        <v>4.3871800000000002E-2</v>
      </c>
      <c r="S494" s="36">
        <v>1.048348E-29</v>
      </c>
    </row>
    <row r="495" spans="1:19" ht="20" customHeight="1">
      <c r="A495" s="195">
        <v>6</v>
      </c>
      <c r="B495" s="243" t="s">
        <v>450</v>
      </c>
      <c r="C495" s="16" t="s">
        <v>150</v>
      </c>
      <c r="D495" s="195" t="s">
        <v>451</v>
      </c>
      <c r="E495" s="23">
        <v>30031132</v>
      </c>
      <c r="F495" s="28">
        <v>-7.7573500000000004E-2</v>
      </c>
      <c r="G495" s="28">
        <v>3.4430099999999998E-2</v>
      </c>
      <c r="H495" s="18">
        <v>2.425478E-2</v>
      </c>
      <c r="I495" s="18">
        <v>8.0836919999999996E-13</v>
      </c>
      <c r="J495" s="16">
        <v>20</v>
      </c>
      <c r="K495" s="195" t="s">
        <v>452</v>
      </c>
      <c r="L495" s="16" t="s">
        <v>58</v>
      </c>
      <c r="M495" s="16" t="s">
        <v>59</v>
      </c>
      <c r="N495" s="28">
        <v>4.0888300000000002E-2</v>
      </c>
      <c r="O495" s="28">
        <v>1.72205E-2</v>
      </c>
      <c r="P495" s="18">
        <v>1.7577800000000001E-2</v>
      </c>
      <c r="Q495" s="28">
        <v>-0.52709099999999998</v>
      </c>
      <c r="R495" s="28">
        <v>7.3826000000000003E-2</v>
      </c>
      <c r="S495" s="36">
        <v>9.3573070000000009E-13</v>
      </c>
    </row>
    <row r="496" spans="1:19" ht="20" customHeight="1">
      <c r="A496" s="195">
        <v>6</v>
      </c>
      <c r="B496" s="243" t="s">
        <v>450</v>
      </c>
      <c r="C496" s="16" t="s">
        <v>153</v>
      </c>
      <c r="D496" s="195" t="s">
        <v>451</v>
      </c>
      <c r="E496" s="23">
        <v>30031132</v>
      </c>
      <c r="F496" s="28">
        <v>-0.31094899999999998</v>
      </c>
      <c r="G496" s="28">
        <v>4.4217699999999999E-2</v>
      </c>
      <c r="H496" s="18">
        <v>2.0326319999999999E-12</v>
      </c>
      <c r="I496" s="18">
        <v>4.4595969999999997E-6</v>
      </c>
      <c r="J496" s="16">
        <v>20</v>
      </c>
      <c r="K496" s="195" t="s">
        <v>323</v>
      </c>
      <c r="L496" s="16" t="s">
        <v>58</v>
      </c>
      <c r="M496" s="16" t="s">
        <v>59</v>
      </c>
      <c r="N496" s="28">
        <v>0.18379799999999999</v>
      </c>
      <c r="O496" s="28">
        <v>1.2193600000000001E-2</v>
      </c>
      <c r="P496" s="18">
        <v>2.4255299999999999E-51</v>
      </c>
      <c r="Q496" s="28">
        <v>-0.59108700000000003</v>
      </c>
      <c r="R496" s="28">
        <v>7.4345999999999995E-2</v>
      </c>
      <c r="S496" s="36">
        <v>1.8578269999999998E-15</v>
      </c>
    </row>
    <row r="497" spans="1:19" ht="20" customHeight="1">
      <c r="A497" s="195">
        <v>6</v>
      </c>
      <c r="B497" s="243" t="s">
        <v>450</v>
      </c>
      <c r="C497" s="16" t="s">
        <v>170</v>
      </c>
      <c r="D497" s="195" t="s">
        <v>451</v>
      </c>
      <c r="E497" s="23">
        <v>30031132</v>
      </c>
      <c r="F497" s="28">
        <v>0.41751899999999997</v>
      </c>
      <c r="G497" s="28">
        <v>5.3456700000000003E-2</v>
      </c>
      <c r="H497" s="18">
        <v>5.6996100000000003E-15</v>
      </c>
      <c r="I497" s="18">
        <v>1.0798180000000001E-9</v>
      </c>
      <c r="J497" s="16">
        <v>20</v>
      </c>
      <c r="K497" s="195" t="s">
        <v>453</v>
      </c>
      <c r="L497" s="16" t="s">
        <v>58</v>
      </c>
      <c r="M497" s="16" t="s">
        <v>59</v>
      </c>
      <c r="N497" s="28">
        <v>-9.5394800000000002E-2</v>
      </c>
      <c r="O497" s="28">
        <v>5.4960499999999997E-3</v>
      </c>
      <c r="P497" s="18">
        <v>1.74711E-67</v>
      </c>
      <c r="Q497" s="28">
        <v>-0.22847999999999999</v>
      </c>
      <c r="R497" s="28">
        <v>2.6124100000000001E-2</v>
      </c>
      <c r="S497" s="36">
        <v>2.2117789999999999E-18</v>
      </c>
    </row>
    <row r="498" spans="1:19" ht="20" customHeight="1">
      <c r="A498" s="195">
        <v>6</v>
      </c>
      <c r="B498" s="243" t="s">
        <v>450</v>
      </c>
      <c r="C498" s="16" t="s">
        <v>174</v>
      </c>
      <c r="D498" s="195" t="s">
        <v>451</v>
      </c>
      <c r="E498" s="23">
        <v>30031132</v>
      </c>
      <c r="F498" s="28">
        <v>0.44051099999999999</v>
      </c>
      <c r="G498" s="28">
        <v>4.82695E-2</v>
      </c>
      <c r="H498" s="18">
        <v>7.1033759999999996E-20</v>
      </c>
      <c r="I498" s="18">
        <v>3.2544189999999999E-23</v>
      </c>
      <c r="J498" s="16">
        <v>20</v>
      </c>
      <c r="K498" s="195" t="s">
        <v>453</v>
      </c>
      <c r="L498" s="16" t="s">
        <v>58</v>
      </c>
      <c r="M498" s="16" t="s">
        <v>59</v>
      </c>
      <c r="N498" s="28">
        <v>-9.5394800000000002E-2</v>
      </c>
      <c r="O498" s="28">
        <v>5.4960499999999997E-3</v>
      </c>
      <c r="P498" s="18">
        <v>1.74711E-67</v>
      </c>
      <c r="Q498" s="28">
        <v>-0.216555</v>
      </c>
      <c r="R498" s="28">
        <v>2.0184500000000001E-2</v>
      </c>
      <c r="S498" s="36">
        <v>7.4584680000000002E-27</v>
      </c>
    </row>
    <row r="499" spans="1:19" ht="20" customHeight="1">
      <c r="A499" s="195">
        <v>6</v>
      </c>
      <c r="B499" s="243" t="s">
        <v>450</v>
      </c>
      <c r="C499" s="16" t="s">
        <v>175</v>
      </c>
      <c r="D499" s="195" t="s">
        <v>451</v>
      </c>
      <c r="E499" s="23">
        <v>30031132</v>
      </c>
      <c r="F499" s="28">
        <v>0.109555</v>
      </c>
      <c r="G499" s="28">
        <v>2.01129E-2</v>
      </c>
      <c r="H499" s="18">
        <v>5.1224379999999998E-8</v>
      </c>
      <c r="I499" s="18">
        <v>3.68825E-9</v>
      </c>
      <c r="J499" s="16">
        <v>20</v>
      </c>
      <c r="K499" s="195" t="s">
        <v>321</v>
      </c>
      <c r="L499" s="16" t="s">
        <v>61</v>
      </c>
      <c r="M499" s="16" t="s">
        <v>58</v>
      </c>
      <c r="N499" s="28">
        <v>-5.3187100000000001E-2</v>
      </c>
      <c r="O499" s="28">
        <v>5.4600999999999998E-3</v>
      </c>
      <c r="P499" s="18">
        <v>2.0147299999999999E-22</v>
      </c>
      <c r="Q499" s="28">
        <v>-0.48548200000000002</v>
      </c>
      <c r="R499" s="28">
        <v>7.3891399999999996E-2</v>
      </c>
      <c r="S499" s="36">
        <v>5.0243309999999997E-11</v>
      </c>
    </row>
    <row r="500" spans="1:19" ht="20" customHeight="1">
      <c r="A500" s="195">
        <v>6</v>
      </c>
      <c r="B500" s="243" t="s">
        <v>450</v>
      </c>
      <c r="C500" s="16" t="s">
        <v>177</v>
      </c>
      <c r="D500" s="195" t="s">
        <v>451</v>
      </c>
      <c r="E500" s="23">
        <v>30031132</v>
      </c>
      <c r="F500" s="28">
        <v>-0.12706300000000001</v>
      </c>
      <c r="G500" s="28">
        <v>2.4780199999999999E-2</v>
      </c>
      <c r="H500" s="18">
        <v>2.9348390000000002E-7</v>
      </c>
      <c r="I500" s="18">
        <v>4.8107490000000001E-12</v>
      </c>
      <c r="J500" s="16">
        <v>20</v>
      </c>
      <c r="K500" s="195" t="s">
        <v>337</v>
      </c>
      <c r="L500" s="16" t="s">
        <v>58</v>
      </c>
      <c r="M500" s="16" t="s">
        <v>60</v>
      </c>
      <c r="N500" s="28">
        <v>0.11561299999999999</v>
      </c>
      <c r="O500" s="28">
        <v>1.3122099999999999E-2</v>
      </c>
      <c r="P500" s="18">
        <v>1.2458299999999999E-18</v>
      </c>
      <c r="Q500" s="28">
        <v>-0.90988999999999998</v>
      </c>
      <c r="R500" s="28">
        <v>0.14430299999999999</v>
      </c>
      <c r="S500" s="36">
        <v>2.8740080000000001E-10</v>
      </c>
    </row>
    <row r="501" spans="1:19" ht="20" customHeight="1">
      <c r="A501" s="195">
        <v>6</v>
      </c>
      <c r="B501" s="243" t="s">
        <v>450</v>
      </c>
      <c r="C501" s="16" t="s">
        <v>178</v>
      </c>
      <c r="D501" s="195" t="s">
        <v>451</v>
      </c>
      <c r="E501" s="23">
        <v>30031132</v>
      </c>
      <c r="F501" s="28">
        <v>0.115314</v>
      </c>
      <c r="G501" s="28">
        <v>1.7561500000000001E-2</v>
      </c>
      <c r="H501" s="18">
        <v>5.158512E-11</v>
      </c>
      <c r="I501" s="18">
        <v>1.452478E-13</v>
      </c>
      <c r="J501" s="16">
        <v>20</v>
      </c>
      <c r="K501" s="195" t="s">
        <v>454</v>
      </c>
      <c r="L501" s="16" t="s">
        <v>58</v>
      </c>
      <c r="M501" s="16" t="s">
        <v>59</v>
      </c>
      <c r="N501" s="28">
        <v>-5.4124499999999999E-2</v>
      </c>
      <c r="O501" s="28">
        <v>5.4826099999999997E-3</v>
      </c>
      <c r="P501" s="18">
        <v>5.5041500000000005E-23</v>
      </c>
      <c r="Q501" s="28">
        <v>-0.46936800000000001</v>
      </c>
      <c r="R501" s="28">
        <v>5.33765E-2</v>
      </c>
      <c r="S501" s="36">
        <v>1.4493609999999999E-18</v>
      </c>
    </row>
    <row r="502" spans="1:19" ht="20" customHeight="1">
      <c r="A502" s="195">
        <v>6</v>
      </c>
      <c r="B502" s="243" t="s">
        <v>450</v>
      </c>
      <c r="C502" s="16" t="s">
        <v>179</v>
      </c>
      <c r="D502" s="195" t="s">
        <v>451</v>
      </c>
      <c r="E502" s="23">
        <v>30031132</v>
      </c>
      <c r="F502" s="28">
        <v>0.24099400000000001</v>
      </c>
      <c r="G502" s="28">
        <v>3.25598E-2</v>
      </c>
      <c r="H502" s="18">
        <v>1.345675E-13</v>
      </c>
      <c r="I502" s="18">
        <v>1.239393E-13</v>
      </c>
      <c r="J502" s="16">
        <v>20</v>
      </c>
      <c r="K502" s="195" t="s">
        <v>453</v>
      </c>
      <c r="L502" s="16" t="s">
        <v>58</v>
      </c>
      <c r="M502" s="16" t="s">
        <v>59</v>
      </c>
      <c r="N502" s="28">
        <v>-9.5394800000000002E-2</v>
      </c>
      <c r="O502" s="28">
        <v>5.4960499999999997E-3</v>
      </c>
      <c r="P502" s="18">
        <v>1.74711E-67</v>
      </c>
      <c r="Q502" s="28">
        <v>-0.395839</v>
      </c>
      <c r="R502" s="28">
        <v>4.8374E-2</v>
      </c>
      <c r="S502" s="36">
        <v>2.7710309999999999E-16</v>
      </c>
    </row>
    <row r="503" spans="1:19" ht="20" customHeight="1">
      <c r="A503" s="195">
        <v>6</v>
      </c>
      <c r="B503" s="243" t="s">
        <v>450</v>
      </c>
      <c r="C503" s="16" t="s">
        <v>180</v>
      </c>
      <c r="D503" s="195" t="s">
        <v>451</v>
      </c>
      <c r="E503" s="23">
        <v>30031132</v>
      </c>
      <c r="F503" s="28">
        <v>0.20232700000000001</v>
      </c>
      <c r="G503" s="28">
        <v>2.4294300000000001E-2</v>
      </c>
      <c r="H503" s="18">
        <v>8.2101800000000002E-17</v>
      </c>
      <c r="I503" s="18">
        <v>5.2603529999999996E-13</v>
      </c>
      <c r="J503" s="16">
        <v>20</v>
      </c>
      <c r="K503" s="195" t="s">
        <v>453</v>
      </c>
      <c r="L503" s="16" t="s">
        <v>58</v>
      </c>
      <c r="M503" s="16" t="s">
        <v>59</v>
      </c>
      <c r="N503" s="28">
        <v>-9.5394800000000002E-2</v>
      </c>
      <c r="O503" s="28">
        <v>5.4960499999999997E-3</v>
      </c>
      <c r="P503" s="18">
        <v>1.74711E-67</v>
      </c>
      <c r="Q503" s="28">
        <v>-0.47148899999999999</v>
      </c>
      <c r="R503" s="28">
        <v>4.9671100000000003E-2</v>
      </c>
      <c r="S503" s="36">
        <v>2.261817E-21</v>
      </c>
    </row>
    <row r="504" spans="1:19" ht="20" customHeight="1">
      <c r="A504" s="195">
        <v>6</v>
      </c>
      <c r="B504" s="243" t="s">
        <v>450</v>
      </c>
      <c r="C504" s="16" t="s">
        <v>181</v>
      </c>
      <c r="D504" s="195" t="s">
        <v>451</v>
      </c>
      <c r="E504" s="23">
        <v>30031132</v>
      </c>
      <c r="F504" s="28">
        <v>0.109238</v>
      </c>
      <c r="G504" s="28">
        <v>1.6847500000000001E-2</v>
      </c>
      <c r="H504" s="18">
        <v>8.9378039999999999E-11</v>
      </c>
      <c r="I504" s="18">
        <v>3.8234099999999999E-19</v>
      </c>
      <c r="J504" s="16">
        <v>20</v>
      </c>
      <c r="K504" s="195" t="s">
        <v>454</v>
      </c>
      <c r="L504" s="16" t="s">
        <v>58</v>
      </c>
      <c r="M504" s="16" t="s">
        <v>59</v>
      </c>
      <c r="N504" s="28">
        <v>-5.4124499999999999E-2</v>
      </c>
      <c r="O504" s="28">
        <v>5.4826099999999997E-3</v>
      </c>
      <c r="P504" s="18">
        <v>5.5041500000000005E-23</v>
      </c>
      <c r="Q504" s="28">
        <v>-0.495475</v>
      </c>
      <c r="R504" s="28">
        <v>5.7623000000000001E-2</v>
      </c>
      <c r="S504" s="36">
        <v>8.0722290000000006E-18</v>
      </c>
    </row>
    <row r="505" spans="1:19" ht="20" customHeight="1">
      <c r="A505" s="195">
        <v>6</v>
      </c>
      <c r="B505" s="243" t="s">
        <v>450</v>
      </c>
      <c r="C505" s="16" t="s">
        <v>182</v>
      </c>
      <c r="D505" s="195" t="s">
        <v>451</v>
      </c>
      <c r="E505" s="23">
        <v>30031132</v>
      </c>
      <c r="F505" s="28">
        <v>9.5685699999999999E-2</v>
      </c>
      <c r="G505" s="28">
        <v>1.4579999999999999E-2</v>
      </c>
      <c r="H505" s="18">
        <v>5.2809750000000001E-11</v>
      </c>
      <c r="I505" s="18">
        <v>7.2681760000000004E-15</v>
      </c>
      <c r="J505" s="16">
        <v>20</v>
      </c>
      <c r="K505" s="195" t="s">
        <v>454</v>
      </c>
      <c r="L505" s="16" t="s">
        <v>58</v>
      </c>
      <c r="M505" s="16" t="s">
        <v>59</v>
      </c>
      <c r="N505" s="28">
        <v>-5.4124499999999999E-2</v>
      </c>
      <c r="O505" s="28">
        <v>5.4826099999999997E-3</v>
      </c>
      <c r="P505" s="18">
        <v>5.5041500000000005E-23</v>
      </c>
      <c r="Q505" s="28">
        <v>-0.56564899999999996</v>
      </c>
      <c r="R505" s="28">
        <v>6.4387100000000003E-2</v>
      </c>
      <c r="S505" s="36">
        <v>1.561765E-18</v>
      </c>
    </row>
    <row r="506" spans="1:19" ht="20" customHeight="1">
      <c r="A506" s="195">
        <v>6</v>
      </c>
      <c r="B506" s="243" t="s">
        <v>450</v>
      </c>
      <c r="C506" s="16" t="s">
        <v>183</v>
      </c>
      <c r="D506" s="195" t="s">
        <v>451</v>
      </c>
      <c r="E506" s="23">
        <v>30031132</v>
      </c>
      <c r="F506" s="28">
        <v>0.109316</v>
      </c>
      <c r="G506" s="28">
        <v>2.3270599999999999E-2</v>
      </c>
      <c r="H506" s="18">
        <v>2.6325560000000001E-6</v>
      </c>
      <c r="I506" s="18">
        <v>1.2001749999999999E-9</v>
      </c>
      <c r="J506" s="16">
        <v>20</v>
      </c>
      <c r="K506" s="195" t="s">
        <v>455</v>
      </c>
      <c r="L506" s="16" t="s">
        <v>60</v>
      </c>
      <c r="M506" s="16" t="s">
        <v>61</v>
      </c>
      <c r="N506" s="28">
        <v>-3.9305100000000003E-2</v>
      </c>
      <c r="O506" s="28">
        <v>5.4170499999999996E-3</v>
      </c>
      <c r="P506" s="18">
        <v>3.99276E-13</v>
      </c>
      <c r="Q506" s="28">
        <v>-0.35955599999999999</v>
      </c>
      <c r="R506" s="28">
        <v>5.8333900000000001E-2</v>
      </c>
      <c r="S506" s="36">
        <v>7.1039419999999996E-10</v>
      </c>
    </row>
    <row r="507" spans="1:19" ht="20" customHeight="1">
      <c r="A507" s="195">
        <v>6</v>
      </c>
      <c r="B507" s="243" t="s">
        <v>450</v>
      </c>
      <c r="C507" s="16" t="s">
        <v>184</v>
      </c>
      <c r="D507" s="195" t="s">
        <v>451</v>
      </c>
      <c r="E507" s="23">
        <v>30031132</v>
      </c>
      <c r="F507" s="28">
        <v>-0.156893</v>
      </c>
      <c r="G507" s="28">
        <v>2.94062E-2</v>
      </c>
      <c r="H507" s="18">
        <v>9.5344640000000002E-8</v>
      </c>
      <c r="I507" s="18">
        <v>8.4536909999999997E-10</v>
      </c>
      <c r="J507" s="16">
        <v>20</v>
      </c>
      <c r="K507" s="195" t="s">
        <v>456</v>
      </c>
      <c r="L507" s="16" t="s">
        <v>60</v>
      </c>
      <c r="M507" s="16" t="s">
        <v>61</v>
      </c>
      <c r="N507" s="28">
        <v>0.13097500000000001</v>
      </c>
      <c r="O507" s="28">
        <v>1.36209E-2</v>
      </c>
      <c r="P507" s="18">
        <v>6.8621899999999995E-22</v>
      </c>
      <c r="Q507" s="28">
        <v>-0.83480200000000004</v>
      </c>
      <c r="R507" s="28">
        <v>0.13017000000000001</v>
      </c>
      <c r="S507" s="36">
        <v>1.4254709999999999E-10</v>
      </c>
    </row>
    <row r="508" spans="1:19" ht="20" customHeight="1">
      <c r="A508" s="195">
        <v>6</v>
      </c>
      <c r="B508" s="243" t="s">
        <v>450</v>
      </c>
      <c r="C508" s="16" t="s">
        <v>185</v>
      </c>
      <c r="D508" s="195" t="s">
        <v>451</v>
      </c>
      <c r="E508" s="23">
        <v>30031132</v>
      </c>
      <c r="F508" s="28">
        <v>8.36446E-2</v>
      </c>
      <c r="G508" s="28">
        <v>1.51404E-2</v>
      </c>
      <c r="H508" s="18">
        <v>3.3025130000000001E-8</v>
      </c>
      <c r="I508" s="18">
        <v>6.4338919999999999E-13</v>
      </c>
      <c r="J508" s="16">
        <v>20</v>
      </c>
      <c r="K508" s="195" t="s">
        <v>455</v>
      </c>
      <c r="L508" s="16" t="s">
        <v>60</v>
      </c>
      <c r="M508" s="16" t="s">
        <v>61</v>
      </c>
      <c r="N508" s="28">
        <v>-3.9305100000000003E-2</v>
      </c>
      <c r="O508" s="28">
        <v>5.4170499999999996E-3</v>
      </c>
      <c r="P508" s="18">
        <v>3.99276E-13</v>
      </c>
      <c r="Q508" s="28">
        <v>-0.46990599999999999</v>
      </c>
      <c r="R508" s="28">
        <v>5.5140799999999997E-2</v>
      </c>
      <c r="S508" s="36">
        <v>1.569196E-17</v>
      </c>
    </row>
    <row r="509" spans="1:19" ht="20" customHeight="1">
      <c r="A509" s="195">
        <v>6</v>
      </c>
      <c r="B509" s="243" t="s">
        <v>450</v>
      </c>
      <c r="C509" s="16" t="s">
        <v>186</v>
      </c>
      <c r="D509" s="195" t="s">
        <v>451</v>
      </c>
      <c r="E509" s="23">
        <v>30031132</v>
      </c>
      <c r="F509" s="28">
        <v>8.7185399999999996E-2</v>
      </c>
      <c r="G509" s="28">
        <v>1.6663799999999999E-2</v>
      </c>
      <c r="H509" s="18">
        <v>1.676537E-7</v>
      </c>
      <c r="I509" s="18">
        <v>2.019456E-14</v>
      </c>
      <c r="J509" s="16">
        <v>20</v>
      </c>
      <c r="K509" s="195" t="s">
        <v>455</v>
      </c>
      <c r="L509" s="16" t="s">
        <v>60</v>
      </c>
      <c r="M509" s="16" t="s">
        <v>61</v>
      </c>
      <c r="N509" s="28">
        <v>-3.9305100000000003E-2</v>
      </c>
      <c r="O509" s="28">
        <v>5.4170499999999996E-3</v>
      </c>
      <c r="P509" s="18">
        <v>3.99276E-13</v>
      </c>
      <c r="Q509" s="28">
        <v>-0.450822</v>
      </c>
      <c r="R509" s="28">
        <v>5.96999E-2</v>
      </c>
      <c r="S509" s="36">
        <v>4.3036870000000001E-14</v>
      </c>
    </row>
    <row r="510" spans="1:19" ht="20" customHeight="1">
      <c r="A510" s="195">
        <v>6</v>
      </c>
      <c r="B510" s="243" t="s">
        <v>450</v>
      </c>
      <c r="C510" s="16" t="s">
        <v>155</v>
      </c>
      <c r="D510" s="195" t="s">
        <v>451</v>
      </c>
      <c r="E510" s="23">
        <v>30031132</v>
      </c>
      <c r="F510" s="28">
        <v>-9.3897900000000006E-2</v>
      </c>
      <c r="G510" s="28">
        <v>4.2548900000000001E-2</v>
      </c>
      <c r="H510" s="18">
        <v>2.7326570000000001E-2</v>
      </c>
      <c r="I510" s="18">
        <v>2.6490560000000001E-11</v>
      </c>
      <c r="J510" s="16">
        <v>20</v>
      </c>
      <c r="K510" s="195" t="s">
        <v>457</v>
      </c>
      <c r="L510" s="16" t="s">
        <v>58</v>
      </c>
      <c r="M510" s="16" t="s">
        <v>59</v>
      </c>
      <c r="N510" s="28">
        <v>3.6870699999999999E-2</v>
      </c>
      <c r="O510" s="28">
        <v>1.5978599999999999E-2</v>
      </c>
      <c r="P510" s="18">
        <v>2.1027000000000001E-2</v>
      </c>
      <c r="Q510" s="28">
        <v>-0.39266800000000002</v>
      </c>
      <c r="R510" s="28">
        <v>5.19868E-2</v>
      </c>
      <c r="S510" s="36">
        <v>4.2458969999999999E-14</v>
      </c>
    </row>
    <row r="511" spans="1:19" ht="20" customHeight="1">
      <c r="A511" s="195">
        <v>6</v>
      </c>
      <c r="B511" s="243" t="s">
        <v>450</v>
      </c>
      <c r="C511" s="16" t="s">
        <v>189</v>
      </c>
      <c r="D511" s="195" t="s">
        <v>451</v>
      </c>
      <c r="E511" s="23">
        <v>30031132</v>
      </c>
      <c r="F511" s="28">
        <v>-0.36554599999999998</v>
      </c>
      <c r="G511" s="28">
        <v>4.6938300000000002E-2</v>
      </c>
      <c r="H511" s="18">
        <v>6.819012E-15</v>
      </c>
      <c r="I511" s="18">
        <v>2.7504050000000002E-15</v>
      </c>
      <c r="J511" s="16">
        <v>20</v>
      </c>
      <c r="K511" s="195" t="s">
        <v>458</v>
      </c>
      <c r="L511" s="16" t="s">
        <v>61</v>
      </c>
      <c r="M511" s="16" t="s">
        <v>60</v>
      </c>
      <c r="N511" s="28">
        <v>0.11730699999999999</v>
      </c>
      <c r="O511" s="28">
        <v>7.5816499999999997E-3</v>
      </c>
      <c r="P511" s="18">
        <v>5.3213799999999997E-54</v>
      </c>
      <c r="Q511" s="28">
        <v>-0.320909</v>
      </c>
      <c r="R511" s="28">
        <v>3.5606400000000003E-2</v>
      </c>
      <c r="S511" s="36">
        <v>2.010911E-19</v>
      </c>
    </row>
    <row r="512" spans="1:19" ht="20" customHeight="1">
      <c r="A512" s="195">
        <v>6</v>
      </c>
      <c r="B512" s="243" t="s">
        <v>450</v>
      </c>
      <c r="C512" s="16" t="s">
        <v>190</v>
      </c>
      <c r="D512" s="195" t="s">
        <v>451</v>
      </c>
      <c r="E512" s="23">
        <v>30031132</v>
      </c>
      <c r="F512" s="28">
        <v>-0.25463999999999998</v>
      </c>
      <c r="G512" s="28">
        <v>4.7922800000000002E-2</v>
      </c>
      <c r="H512" s="18">
        <v>1.0751230000000001E-7</v>
      </c>
      <c r="I512" s="18">
        <v>1.9839480000000001E-8</v>
      </c>
      <c r="J512" s="16">
        <v>20</v>
      </c>
      <c r="K512" s="195" t="s">
        <v>458</v>
      </c>
      <c r="L512" s="16" t="s">
        <v>61</v>
      </c>
      <c r="M512" s="16" t="s">
        <v>60</v>
      </c>
      <c r="N512" s="28">
        <v>0.11730699999999999</v>
      </c>
      <c r="O512" s="28">
        <v>7.5816499999999997E-3</v>
      </c>
      <c r="P512" s="18">
        <v>5.3213799999999997E-54</v>
      </c>
      <c r="Q512" s="28">
        <v>-0.46067799999999998</v>
      </c>
      <c r="R512" s="28">
        <v>8.1425999999999998E-2</v>
      </c>
      <c r="S512" s="36">
        <v>1.5347769999999999E-8</v>
      </c>
    </row>
    <row r="513" spans="1:19" ht="20" customHeight="1">
      <c r="A513" s="195">
        <v>6</v>
      </c>
      <c r="B513" s="243" t="s">
        <v>450</v>
      </c>
      <c r="C513" s="16" t="s">
        <v>191</v>
      </c>
      <c r="D513" s="195" t="s">
        <v>451</v>
      </c>
      <c r="E513" s="23">
        <v>30031132</v>
      </c>
      <c r="F513" s="28">
        <v>-0.193107</v>
      </c>
      <c r="G513" s="28">
        <v>3.95374E-2</v>
      </c>
      <c r="H513" s="18">
        <v>1.038713E-6</v>
      </c>
      <c r="I513" s="18">
        <v>5.9321449999999999E-12</v>
      </c>
      <c r="J513" s="16">
        <v>20</v>
      </c>
      <c r="K513" s="195" t="s">
        <v>459</v>
      </c>
      <c r="L513" s="16" t="s">
        <v>58</v>
      </c>
      <c r="M513" s="16" t="s">
        <v>61</v>
      </c>
      <c r="N513" s="28">
        <v>9.4944200000000006E-2</v>
      </c>
      <c r="O513" s="28">
        <v>1.4642799999999999E-2</v>
      </c>
      <c r="P513" s="18">
        <v>8.9309299999999996E-11</v>
      </c>
      <c r="Q513" s="28">
        <v>-0.49166599999999999</v>
      </c>
      <c r="R513" s="28">
        <v>6.6209799999999999E-2</v>
      </c>
      <c r="S513" s="36">
        <v>1.120373E-13</v>
      </c>
    </row>
    <row r="514" spans="1:19" ht="20" customHeight="1">
      <c r="A514" s="195">
        <v>6</v>
      </c>
      <c r="B514" s="243" t="s">
        <v>450</v>
      </c>
      <c r="C514" s="16" t="s">
        <v>192</v>
      </c>
      <c r="D514" s="195" t="s">
        <v>451</v>
      </c>
      <c r="E514" s="23">
        <v>30031132</v>
      </c>
      <c r="F514" s="28">
        <v>-0.15889700000000001</v>
      </c>
      <c r="G514" s="28">
        <v>3.0213400000000001E-2</v>
      </c>
      <c r="H514" s="18">
        <v>1.44709E-7</v>
      </c>
      <c r="I514" s="18">
        <v>5.7417109999999999E-13</v>
      </c>
      <c r="J514" s="16">
        <v>20</v>
      </c>
      <c r="K514" s="195" t="s">
        <v>459</v>
      </c>
      <c r="L514" s="16" t="s">
        <v>58</v>
      </c>
      <c r="M514" s="16" t="s">
        <v>61</v>
      </c>
      <c r="N514" s="28">
        <v>9.4944200000000006E-2</v>
      </c>
      <c r="O514" s="28">
        <v>1.4642799999999999E-2</v>
      </c>
      <c r="P514" s="18">
        <v>8.9309299999999996E-11</v>
      </c>
      <c r="Q514" s="28">
        <v>-0.59751900000000002</v>
      </c>
      <c r="R514" s="28">
        <v>6.6454600000000003E-2</v>
      </c>
      <c r="S514" s="36">
        <v>2.4413709999999999E-19</v>
      </c>
    </row>
    <row r="515" spans="1:19" ht="20" customHeight="1">
      <c r="A515" s="195">
        <v>6</v>
      </c>
      <c r="B515" s="243" t="s">
        <v>450</v>
      </c>
      <c r="C515" s="16" t="s">
        <v>194</v>
      </c>
      <c r="D515" s="195" t="s">
        <v>451</v>
      </c>
      <c r="E515" s="23">
        <v>30031132</v>
      </c>
      <c r="F515" s="28">
        <v>-4.4453199999999998E-2</v>
      </c>
      <c r="G515" s="28">
        <v>2.6705799999999998E-2</v>
      </c>
      <c r="H515" s="18">
        <v>9.600206E-2</v>
      </c>
      <c r="I515" s="18">
        <v>3.2293420000000002E-11</v>
      </c>
      <c r="J515" s="16">
        <v>20</v>
      </c>
      <c r="K515" s="195" t="s">
        <v>460</v>
      </c>
      <c r="L515" s="16" t="s">
        <v>58</v>
      </c>
      <c r="M515" s="16" t="s">
        <v>61</v>
      </c>
      <c r="N515" s="28">
        <v>2.8900200000000001E-2</v>
      </c>
      <c r="O515" s="28">
        <v>1.6918900000000001E-2</v>
      </c>
      <c r="P515" s="18">
        <v>8.7606400000000001E-2</v>
      </c>
      <c r="Q515" s="28">
        <v>-0.65012599999999998</v>
      </c>
      <c r="R515" s="28">
        <v>8.76889E-2</v>
      </c>
      <c r="S515" s="36">
        <v>1.2254439999999999E-13</v>
      </c>
    </row>
    <row r="516" spans="1:19" ht="20" customHeight="1">
      <c r="A516" s="79">
        <v>6</v>
      </c>
      <c r="B516" s="314" t="s">
        <v>450</v>
      </c>
      <c r="C516" s="217" t="s">
        <v>196</v>
      </c>
      <c r="D516" s="79" t="s">
        <v>451</v>
      </c>
      <c r="E516" s="81">
        <v>30031132</v>
      </c>
      <c r="F516" s="95">
        <v>0.43575599999999998</v>
      </c>
      <c r="G516" s="95">
        <v>7.8548699999999999E-2</v>
      </c>
      <c r="H516" s="353">
        <v>2.8964409999999999E-8</v>
      </c>
      <c r="I516" s="95">
        <v>1.7479999999999999E-2</v>
      </c>
      <c r="J516" s="217">
        <v>11</v>
      </c>
      <c r="K516" s="79" t="s">
        <v>461</v>
      </c>
      <c r="L516" s="217" t="s">
        <v>59</v>
      </c>
      <c r="M516" s="217" t="s">
        <v>58</v>
      </c>
      <c r="N516" s="95">
        <v>0.110641</v>
      </c>
      <c r="O516" s="95">
        <v>1.05249E-2</v>
      </c>
      <c r="P516" s="353">
        <v>7.5745099999999999E-26</v>
      </c>
      <c r="Q516" s="95">
        <v>0.25390600000000002</v>
      </c>
      <c r="R516" s="95">
        <v>3.88767E-2</v>
      </c>
      <c r="S516" s="333">
        <v>6.5309730000000004E-11</v>
      </c>
    </row>
    <row r="517" spans="1:19" ht="20" customHeight="1">
      <c r="A517" s="195">
        <v>6</v>
      </c>
      <c r="B517" s="243" t="s">
        <v>450</v>
      </c>
      <c r="C517" s="16" t="s">
        <v>197</v>
      </c>
      <c r="D517" s="195" t="s">
        <v>451</v>
      </c>
      <c r="E517" s="23">
        <v>30031132</v>
      </c>
      <c r="F517" s="28">
        <v>-0.44184400000000001</v>
      </c>
      <c r="G517" s="28">
        <v>5.5029399999999999E-2</v>
      </c>
      <c r="H517" s="18">
        <v>9.8076410000000004E-16</v>
      </c>
      <c r="I517" s="18">
        <v>1.270074E-21</v>
      </c>
      <c r="J517" s="16">
        <v>20</v>
      </c>
      <c r="K517" s="195" t="s">
        <v>312</v>
      </c>
      <c r="L517" s="16" t="s">
        <v>58</v>
      </c>
      <c r="M517" s="16" t="s">
        <v>61</v>
      </c>
      <c r="N517" s="28">
        <v>0.184253</v>
      </c>
      <c r="O517" s="28">
        <v>1.21812E-2</v>
      </c>
      <c r="P517" s="18">
        <v>1.0903100000000001E-51</v>
      </c>
      <c r="Q517" s="28">
        <v>-0.41700900000000002</v>
      </c>
      <c r="R517" s="28">
        <v>4.4015100000000001E-2</v>
      </c>
      <c r="S517" s="36">
        <v>2.6873910000000001E-21</v>
      </c>
    </row>
    <row r="518" spans="1:19" ht="20" customHeight="1">
      <c r="A518" s="195">
        <v>6</v>
      </c>
      <c r="B518" s="243" t="s">
        <v>450</v>
      </c>
      <c r="C518" s="16" t="s">
        <v>198</v>
      </c>
      <c r="D518" s="195" t="s">
        <v>451</v>
      </c>
      <c r="E518" s="23">
        <v>30031132</v>
      </c>
      <c r="F518" s="28">
        <v>-0.49782900000000002</v>
      </c>
      <c r="G518" s="28">
        <v>8.4524799999999997E-2</v>
      </c>
      <c r="H518" s="18">
        <v>3.8680009999999998E-9</v>
      </c>
      <c r="I518" s="18">
        <v>4.4357529999999998E-10</v>
      </c>
      <c r="J518" s="16">
        <v>20</v>
      </c>
      <c r="K518" s="195" t="s">
        <v>462</v>
      </c>
      <c r="L518" s="16" t="s">
        <v>61</v>
      </c>
      <c r="M518" s="16" t="s">
        <v>59</v>
      </c>
      <c r="N518" s="28">
        <v>0.12912999999999999</v>
      </c>
      <c r="O518" s="28">
        <v>8.8943900000000003E-3</v>
      </c>
      <c r="P518" s="18">
        <v>9.3046099999999994E-48</v>
      </c>
      <c r="Q518" s="28">
        <v>-0.25938600000000001</v>
      </c>
      <c r="R518" s="28">
        <v>4.0253499999999998E-2</v>
      </c>
      <c r="S518" s="36">
        <v>1.1650600000000001E-10</v>
      </c>
    </row>
    <row r="519" spans="1:19" ht="20" customHeight="1">
      <c r="A519" s="195">
        <v>6</v>
      </c>
      <c r="B519" s="243" t="s">
        <v>450</v>
      </c>
      <c r="C519" s="16" t="s">
        <v>199</v>
      </c>
      <c r="D519" s="195" t="s">
        <v>451</v>
      </c>
      <c r="E519" s="23">
        <v>30031132</v>
      </c>
      <c r="F519" s="28">
        <v>-0.21837799999999999</v>
      </c>
      <c r="G519" s="28">
        <v>4.6363599999999998E-2</v>
      </c>
      <c r="H519" s="18">
        <v>2.4756230000000001E-6</v>
      </c>
      <c r="I519" s="18">
        <v>1.1979679999999999E-9</v>
      </c>
      <c r="J519" s="16">
        <v>20</v>
      </c>
      <c r="K519" s="195" t="s">
        <v>459</v>
      </c>
      <c r="L519" s="16" t="s">
        <v>58</v>
      </c>
      <c r="M519" s="16" t="s">
        <v>61</v>
      </c>
      <c r="N519" s="28">
        <v>9.4944200000000006E-2</v>
      </c>
      <c r="O519" s="28">
        <v>1.4642799999999999E-2</v>
      </c>
      <c r="P519" s="18">
        <v>8.9309299999999996E-11</v>
      </c>
      <c r="Q519" s="28">
        <v>-0.43476900000000002</v>
      </c>
      <c r="R519" s="28">
        <v>6.3436699999999999E-2</v>
      </c>
      <c r="S519" s="36">
        <v>7.2021640000000004E-12</v>
      </c>
    </row>
    <row r="520" spans="1:19" ht="20" customHeight="1">
      <c r="A520" s="195">
        <v>6</v>
      </c>
      <c r="B520" s="243" t="s">
        <v>450</v>
      </c>
      <c r="C520" s="16" t="s">
        <v>157</v>
      </c>
      <c r="D520" s="195" t="s">
        <v>451</v>
      </c>
      <c r="E520" s="23">
        <v>30031132</v>
      </c>
      <c r="F520" s="28">
        <v>-0.40612199999999998</v>
      </c>
      <c r="G520" s="28">
        <v>5.1497899999999999E-2</v>
      </c>
      <c r="H520" s="18">
        <v>3.11576E-15</v>
      </c>
      <c r="I520" s="18">
        <v>1.6851340000000001E-17</v>
      </c>
      <c r="J520" s="16">
        <v>20</v>
      </c>
      <c r="K520" s="195" t="s">
        <v>458</v>
      </c>
      <c r="L520" s="16" t="s">
        <v>61</v>
      </c>
      <c r="M520" s="16" t="s">
        <v>60</v>
      </c>
      <c r="N520" s="28">
        <v>0.11730699999999999</v>
      </c>
      <c r="O520" s="28">
        <v>7.5816499999999997E-3</v>
      </c>
      <c r="P520" s="18">
        <v>5.3213799999999997E-54</v>
      </c>
      <c r="Q520" s="28">
        <v>-0.28884700000000002</v>
      </c>
      <c r="R520" s="28">
        <v>3.15123E-2</v>
      </c>
      <c r="S520" s="36">
        <v>4.9015470000000001E-20</v>
      </c>
    </row>
    <row r="521" spans="1:19" ht="20" customHeight="1">
      <c r="A521" s="195">
        <v>6</v>
      </c>
      <c r="B521" s="243" t="s">
        <v>450</v>
      </c>
      <c r="C521" s="16" t="s">
        <v>203</v>
      </c>
      <c r="D521" s="195" t="s">
        <v>451</v>
      </c>
      <c r="E521" s="23">
        <v>30031132</v>
      </c>
      <c r="F521" s="28">
        <v>0.75933099999999998</v>
      </c>
      <c r="G521" s="28">
        <v>0.118368</v>
      </c>
      <c r="H521" s="18">
        <v>1.408176E-10</v>
      </c>
      <c r="I521" s="18">
        <v>2.9178030000000001E-8</v>
      </c>
      <c r="J521" s="16">
        <v>20</v>
      </c>
      <c r="K521" s="195" t="s">
        <v>453</v>
      </c>
      <c r="L521" s="16" t="s">
        <v>58</v>
      </c>
      <c r="M521" s="16" t="s">
        <v>59</v>
      </c>
      <c r="N521" s="28">
        <v>-9.5394800000000002E-2</v>
      </c>
      <c r="O521" s="28">
        <v>5.4960499999999997E-3</v>
      </c>
      <c r="P521" s="18">
        <v>1.74711E-67</v>
      </c>
      <c r="Q521" s="28">
        <v>-0.12562999999999999</v>
      </c>
      <c r="R521" s="28">
        <v>1.8197100000000001E-2</v>
      </c>
      <c r="S521" s="36">
        <v>5.0615680000000003E-12</v>
      </c>
    </row>
    <row r="522" spans="1:19" ht="20" customHeight="1">
      <c r="A522" s="195">
        <v>6</v>
      </c>
      <c r="B522" s="243" t="s">
        <v>450</v>
      </c>
      <c r="C522" s="16" t="s">
        <v>159</v>
      </c>
      <c r="D522" s="195" t="s">
        <v>451</v>
      </c>
      <c r="E522" s="23">
        <v>30031132</v>
      </c>
      <c r="F522" s="28">
        <v>0.151925</v>
      </c>
      <c r="G522" s="28">
        <v>1.8303E-2</v>
      </c>
      <c r="H522" s="18">
        <v>1.035932E-16</v>
      </c>
      <c r="I522" s="18">
        <v>2.6624669999999998E-44</v>
      </c>
      <c r="J522" s="16">
        <v>20</v>
      </c>
      <c r="K522" s="195" t="s">
        <v>454</v>
      </c>
      <c r="L522" s="16" t="s">
        <v>58</v>
      </c>
      <c r="M522" s="16" t="s">
        <v>59</v>
      </c>
      <c r="N522" s="28">
        <v>-5.4124499999999999E-2</v>
      </c>
      <c r="O522" s="28">
        <v>5.4826099999999997E-3</v>
      </c>
      <c r="P522" s="18">
        <v>5.5041500000000005E-23</v>
      </c>
      <c r="Q522" s="28">
        <v>-0.35625699999999999</v>
      </c>
      <c r="R522" s="28">
        <v>2.3233E-2</v>
      </c>
      <c r="S522" s="36">
        <v>4.5255640000000003E-53</v>
      </c>
    </row>
    <row r="523" spans="1:19" ht="20" customHeight="1">
      <c r="A523" s="195">
        <v>6</v>
      </c>
      <c r="B523" s="243" t="s">
        <v>450</v>
      </c>
      <c r="C523" s="16" t="s">
        <v>205</v>
      </c>
      <c r="D523" s="195" t="s">
        <v>451</v>
      </c>
      <c r="E523" s="23">
        <v>30031132</v>
      </c>
      <c r="F523" s="28">
        <v>-4.3220700000000001E-2</v>
      </c>
      <c r="G523" s="28">
        <v>2.60232E-2</v>
      </c>
      <c r="H523" s="18">
        <v>9.6742789999999995E-2</v>
      </c>
      <c r="I523" s="18">
        <v>1.4667910000000001E-11</v>
      </c>
      <c r="J523" s="16">
        <v>20</v>
      </c>
      <c r="K523" s="195" t="s">
        <v>460</v>
      </c>
      <c r="L523" s="16" t="s">
        <v>58</v>
      </c>
      <c r="M523" s="16" t="s">
        <v>61</v>
      </c>
      <c r="N523" s="28">
        <v>2.8900200000000001E-2</v>
      </c>
      <c r="O523" s="28">
        <v>1.6918900000000001E-2</v>
      </c>
      <c r="P523" s="18">
        <v>8.7606400000000001E-2</v>
      </c>
      <c r="Q523" s="28">
        <v>-0.66866599999999998</v>
      </c>
      <c r="R523" s="28">
        <v>9.40941E-2</v>
      </c>
      <c r="S523" s="36">
        <v>1.1914579999999999E-12</v>
      </c>
    </row>
    <row r="524" spans="1:19" ht="20" customHeight="1">
      <c r="A524" s="195">
        <v>6</v>
      </c>
      <c r="B524" s="243" t="s">
        <v>450</v>
      </c>
      <c r="C524" s="16" t="s">
        <v>94</v>
      </c>
      <c r="D524" s="195" t="s">
        <v>451</v>
      </c>
      <c r="E524" s="23">
        <v>30031132</v>
      </c>
      <c r="F524" s="28">
        <v>0.25673400000000002</v>
      </c>
      <c r="G524" s="28">
        <v>3.8878900000000001E-2</v>
      </c>
      <c r="H524" s="18">
        <v>4.0177220000000002E-11</v>
      </c>
      <c r="I524" s="18">
        <v>5.4289629999999999E-14</v>
      </c>
      <c r="J524" s="16">
        <v>20</v>
      </c>
      <c r="K524" s="195" t="s">
        <v>453</v>
      </c>
      <c r="L524" s="16" t="s">
        <v>58</v>
      </c>
      <c r="M524" s="16" t="s">
        <v>59</v>
      </c>
      <c r="N524" s="28">
        <v>-9.5394800000000002E-2</v>
      </c>
      <c r="O524" s="28">
        <v>5.4960499999999997E-3</v>
      </c>
      <c r="P524" s="18">
        <v>1.74711E-67</v>
      </c>
      <c r="Q524" s="28">
        <v>-0.37157099999999998</v>
      </c>
      <c r="R524" s="28">
        <v>5.2038099999999997E-2</v>
      </c>
      <c r="S524" s="36">
        <v>9.3086449999999991E-13</v>
      </c>
    </row>
    <row r="525" spans="1:19" ht="20" customHeight="1">
      <c r="A525" s="195">
        <v>6</v>
      </c>
      <c r="B525" s="243" t="s">
        <v>450</v>
      </c>
      <c r="C525" s="16" t="s">
        <v>207</v>
      </c>
      <c r="D525" s="195" t="s">
        <v>451</v>
      </c>
      <c r="E525" s="23">
        <v>30031132</v>
      </c>
      <c r="F525" s="28">
        <v>-6.6596100000000005E-2</v>
      </c>
      <c r="G525" s="28">
        <v>3.1431300000000002E-2</v>
      </c>
      <c r="H525" s="18">
        <v>3.4108880000000001E-2</v>
      </c>
      <c r="I525" s="18">
        <v>9.0210659999999994E-6</v>
      </c>
      <c r="J525" s="16">
        <v>20</v>
      </c>
      <c r="K525" s="195" t="s">
        <v>463</v>
      </c>
      <c r="L525" s="16" t="s">
        <v>61</v>
      </c>
      <c r="M525" s="16" t="s">
        <v>60</v>
      </c>
      <c r="N525" s="28">
        <v>3.6276799999999998E-2</v>
      </c>
      <c r="O525" s="28">
        <v>1.6570100000000001E-2</v>
      </c>
      <c r="P525" s="18">
        <v>2.8575E-2</v>
      </c>
      <c r="Q525" s="28">
        <v>-0.54472900000000002</v>
      </c>
      <c r="R525" s="28">
        <v>6.4723100000000006E-2</v>
      </c>
      <c r="S525" s="36">
        <v>3.8855209999999998E-17</v>
      </c>
    </row>
    <row r="526" spans="1:19" ht="20" customHeight="1">
      <c r="A526" s="195">
        <v>6</v>
      </c>
      <c r="B526" s="243" t="s">
        <v>450</v>
      </c>
      <c r="C526" s="16" t="s">
        <v>208</v>
      </c>
      <c r="D526" s="195" t="s">
        <v>451</v>
      </c>
      <c r="E526" s="23">
        <v>30031132</v>
      </c>
      <c r="F526" s="28">
        <v>0.50804300000000002</v>
      </c>
      <c r="G526" s="28">
        <v>6.1021400000000003E-2</v>
      </c>
      <c r="H526" s="18">
        <v>8.3857510000000001E-17</v>
      </c>
      <c r="I526" s="18">
        <v>1.678849E-25</v>
      </c>
      <c r="J526" s="16">
        <v>20</v>
      </c>
      <c r="K526" s="195" t="s">
        <v>453</v>
      </c>
      <c r="L526" s="16" t="s">
        <v>58</v>
      </c>
      <c r="M526" s="16" t="s">
        <v>59</v>
      </c>
      <c r="N526" s="28">
        <v>-9.5394800000000002E-2</v>
      </c>
      <c r="O526" s="28">
        <v>5.4960499999999997E-3</v>
      </c>
      <c r="P526" s="18">
        <v>1.74711E-67</v>
      </c>
      <c r="Q526" s="28">
        <v>-0.18776899999999999</v>
      </c>
      <c r="R526" s="28">
        <v>1.97891E-2</v>
      </c>
      <c r="S526" s="36">
        <v>2.3437659999999999E-21</v>
      </c>
    </row>
    <row r="527" spans="1:19" ht="20" customHeight="1">
      <c r="A527" s="195">
        <v>6</v>
      </c>
      <c r="B527" s="243" t="s">
        <v>450</v>
      </c>
      <c r="C527" s="16" t="s">
        <v>161</v>
      </c>
      <c r="D527" s="195" t="s">
        <v>451</v>
      </c>
      <c r="E527" s="23">
        <v>30031132</v>
      </c>
      <c r="F527" s="28">
        <v>-4.1207800000000003E-2</v>
      </c>
      <c r="G527" s="28">
        <v>1.8061399999999998E-2</v>
      </c>
      <c r="H527" s="18">
        <v>2.251674E-2</v>
      </c>
      <c r="I527" s="18">
        <v>8.4033179999999999E-4</v>
      </c>
      <c r="J527" s="16">
        <v>20</v>
      </c>
      <c r="K527" s="195" t="s">
        <v>452</v>
      </c>
      <c r="L527" s="16" t="s">
        <v>58</v>
      </c>
      <c r="M527" s="16" t="s">
        <v>59</v>
      </c>
      <c r="N527" s="28">
        <v>4.0888300000000002E-2</v>
      </c>
      <c r="O527" s="28">
        <v>1.72205E-2</v>
      </c>
      <c r="P527" s="18">
        <v>1.7577800000000001E-2</v>
      </c>
      <c r="Q527" s="28">
        <v>-0.99224699999999999</v>
      </c>
      <c r="R527" s="28">
        <v>0.120437</v>
      </c>
      <c r="S527" s="36">
        <v>1.7401100000000001E-16</v>
      </c>
    </row>
    <row r="528" spans="1:19" ht="20" customHeight="1">
      <c r="A528" s="195">
        <v>6</v>
      </c>
      <c r="B528" s="243" t="s">
        <v>450</v>
      </c>
      <c r="C528" s="16" t="s">
        <v>210</v>
      </c>
      <c r="D528" s="195" t="s">
        <v>451</v>
      </c>
      <c r="E528" s="23">
        <v>30031132</v>
      </c>
      <c r="F528" s="28">
        <v>0.32089200000000001</v>
      </c>
      <c r="G528" s="28">
        <v>5.2681199999999997E-2</v>
      </c>
      <c r="H528" s="18">
        <v>1.1205950000000001E-9</v>
      </c>
      <c r="I528" s="18">
        <v>5.1803910000000003E-18</v>
      </c>
      <c r="J528" s="16">
        <v>20</v>
      </c>
      <c r="K528" s="195" t="s">
        <v>464</v>
      </c>
      <c r="L528" s="16" t="s">
        <v>59</v>
      </c>
      <c r="M528" s="16" t="s">
        <v>58</v>
      </c>
      <c r="N528" s="28">
        <v>-6.1958199999999998E-2</v>
      </c>
      <c r="O528" s="28">
        <v>5.5301400000000002E-3</v>
      </c>
      <c r="P528" s="18">
        <v>3.9088700000000001E-29</v>
      </c>
      <c r="Q528" s="28">
        <v>-0.193081</v>
      </c>
      <c r="R528" s="28">
        <v>2.6604200000000001E-2</v>
      </c>
      <c r="S528" s="36">
        <v>3.9420050000000001E-13</v>
      </c>
    </row>
    <row r="529" spans="1:19" ht="20" customHeight="1">
      <c r="A529" s="195">
        <v>6</v>
      </c>
      <c r="B529" s="243" t="s">
        <v>450</v>
      </c>
      <c r="C529" s="16" t="s">
        <v>213</v>
      </c>
      <c r="D529" s="195" t="s">
        <v>451</v>
      </c>
      <c r="E529" s="23">
        <v>30031132</v>
      </c>
      <c r="F529" s="28">
        <v>0.38519900000000001</v>
      </c>
      <c r="G529" s="28">
        <v>3.9871900000000002E-2</v>
      </c>
      <c r="H529" s="18">
        <v>4.4195800000000002E-22</v>
      </c>
      <c r="I529" s="18">
        <v>3.1236819999999999E-24</v>
      </c>
      <c r="J529" s="16">
        <v>20</v>
      </c>
      <c r="K529" s="195" t="s">
        <v>453</v>
      </c>
      <c r="L529" s="16" t="s">
        <v>58</v>
      </c>
      <c r="M529" s="16" t="s">
        <v>59</v>
      </c>
      <c r="N529" s="28">
        <v>-9.5394800000000002E-2</v>
      </c>
      <c r="O529" s="28">
        <v>5.4960499999999997E-3</v>
      </c>
      <c r="P529" s="18">
        <v>1.74711E-67</v>
      </c>
      <c r="Q529" s="28">
        <v>-0.24765100000000001</v>
      </c>
      <c r="R529" s="28">
        <v>2.1296499999999999E-2</v>
      </c>
      <c r="S529" s="36">
        <v>2.9452030000000001E-31</v>
      </c>
    </row>
    <row r="530" spans="1:19" ht="20" customHeight="1">
      <c r="A530" s="195">
        <v>6</v>
      </c>
      <c r="B530" s="243" t="s">
        <v>450</v>
      </c>
      <c r="C530" s="16" t="s">
        <v>215</v>
      </c>
      <c r="D530" s="195" t="s">
        <v>451</v>
      </c>
      <c r="E530" s="23">
        <v>30031132</v>
      </c>
      <c r="F530" s="28">
        <v>0.36575800000000003</v>
      </c>
      <c r="G530" s="28">
        <v>6.9432900000000006E-2</v>
      </c>
      <c r="H530" s="18">
        <v>1.380746E-7</v>
      </c>
      <c r="I530" s="18">
        <v>5.4689140000000004E-7</v>
      </c>
      <c r="J530" s="16">
        <v>20</v>
      </c>
      <c r="K530" s="195" t="s">
        <v>453</v>
      </c>
      <c r="L530" s="16" t="s">
        <v>58</v>
      </c>
      <c r="M530" s="16" t="s">
        <v>59</v>
      </c>
      <c r="N530" s="28">
        <v>-9.5394800000000002E-2</v>
      </c>
      <c r="O530" s="28">
        <v>5.4960499999999997E-3</v>
      </c>
      <c r="P530" s="18">
        <v>1.74711E-67</v>
      </c>
      <c r="Q530" s="28">
        <v>-0.26081399999999999</v>
      </c>
      <c r="R530" s="28">
        <v>4.7175799999999997E-2</v>
      </c>
      <c r="S530" s="36">
        <v>3.2286819999999999E-8</v>
      </c>
    </row>
    <row r="531" spans="1:19" ht="20" customHeight="1">
      <c r="A531" s="195">
        <v>6</v>
      </c>
      <c r="B531" s="243" t="s">
        <v>450</v>
      </c>
      <c r="C531" s="16" t="s">
        <v>163</v>
      </c>
      <c r="D531" s="195" t="s">
        <v>451</v>
      </c>
      <c r="E531" s="23">
        <v>30031132</v>
      </c>
      <c r="F531" s="28">
        <v>0.240866</v>
      </c>
      <c r="G531" s="28">
        <v>4.4375400000000002E-2</v>
      </c>
      <c r="H531" s="18">
        <v>5.7013540000000002E-8</v>
      </c>
      <c r="I531" s="18">
        <v>3.9859140000000002E-7</v>
      </c>
      <c r="J531" s="16">
        <v>20</v>
      </c>
      <c r="K531" s="195" t="s">
        <v>465</v>
      </c>
      <c r="L531" s="16" t="s">
        <v>61</v>
      </c>
      <c r="M531" s="16" t="s">
        <v>60</v>
      </c>
      <c r="N531" s="28">
        <v>0.11269</v>
      </c>
      <c r="O531" s="28">
        <v>1.30031E-2</v>
      </c>
      <c r="P531" s="18">
        <v>4.46039E-18</v>
      </c>
      <c r="Q531" s="28">
        <v>0.46785300000000002</v>
      </c>
      <c r="R531" s="28">
        <v>6.7193799999999998E-2</v>
      </c>
      <c r="S531" s="36">
        <v>3.3372080000000001E-12</v>
      </c>
    </row>
    <row r="532" spans="1:19" ht="20" customHeight="1">
      <c r="A532" s="195">
        <v>6</v>
      </c>
      <c r="B532" s="243" t="s">
        <v>466</v>
      </c>
      <c r="C532" s="16" t="s">
        <v>150</v>
      </c>
      <c r="D532" s="195" t="s">
        <v>467</v>
      </c>
      <c r="E532" s="23">
        <v>30073110</v>
      </c>
      <c r="F532" s="28">
        <v>0.49625599999999997</v>
      </c>
      <c r="G532" s="28">
        <v>9.3087500000000004E-2</v>
      </c>
      <c r="H532" s="18">
        <v>9.763311E-8</v>
      </c>
      <c r="I532" s="18">
        <v>1.828325E-3</v>
      </c>
      <c r="J532" s="16">
        <v>20</v>
      </c>
      <c r="K532" s="195" t="s">
        <v>468</v>
      </c>
      <c r="L532" s="16" t="s">
        <v>58</v>
      </c>
      <c r="M532" s="16" t="s">
        <v>59</v>
      </c>
      <c r="N532" s="28">
        <v>0.107238</v>
      </c>
      <c r="O532" s="28">
        <v>5.4410099999999996E-3</v>
      </c>
      <c r="P532" s="18">
        <v>1.79944E-86</v>
      </c>
      <c r="Q532" s="28">
        <v>0.21609400000000001</v>
      </c>
      <c r="R532" s="28">
        <v>3.9023799999999997E-2</v>
      </c>
      <c r="S532" s="36">
        <v>3.0683410000000003E-8</v>
      </c>
    </row>
    <row r="533" spans="1:19" ht="20" customHeight="1">
      <c r="A533" s="195">
        <v>6</v>
      </c>
      <c r="B533" s="243" t="s">
        <v>466</v>
      </c>
      <c r="C533" s="16" t="s">
        <v>153</v>
      </c>
      <c r="D533" s="195" t="s">
        <v>467</v>
      </c>
      <c r="E533" s="23">
        <v>30073110</v>
      </c>
      <c r="F533" s="28">
        <v>0.17410900000000001</v>
      </c>
      <c r="G533" s="28">
        <v>3.3430399999999999E-2</v>
      </c>
      <c r="H533" s="18">
        <v>1.9078180000000001E-7</v>
      </c>
      <c r="I533" s="18">
        <v>1.6731910000000001E-7</v>
      </c>
      <c r="J533" s="16">
        <v>20</v>
      </c>
      <c r="K533" s="195" t="s">
        <v>469</v>
      </c>
      <c r="L533" s="16" t="s">
        <v>60</v>
      </c>
      <c r="M533" s="16" t="s">
        <v>61</v>
      </c>
      <c r="N533" s="28">
        <v>8.3528400000000003E-2</v>
      </c>
      <c r="O533" s="28">
        <v>6.2279900000000001E-3</v>
      </c>
      <c r="P533" s="18">
        <v>5.1584000000000003E-41</v>
      </c>
      <c r="Q533" s="28">
        <v>0.47974800000000001</v>
      </c>
      <c r="R533" s="28">
        <v>8.4886799999999998E-2</v>
      </c>
      <c r="S533" s="36">
        <v>1.589398E-8</v>
      </c>
    </row>
    <row r="534" spans="1:19" ht="20" customHeight="1">
      <c r="A534" s="195">
        <v>6</v>
      </c>
      <c r="B534" s="243" t="s">
        <v>466</v>
      </c>
      <c r="C534" s="16" t="s">
        <v>170</v>
      </c>
      <c r="D534" s="195" t="s">
        <v>467</v>
      </c>
      <c r="E534" s="23">
        <v>30073110</v>
      </c>
      <c r="F534" s="28">
        <v>0.26739600000000002</v>
      </c>
      <c r="G534" s="28">
        <v>4.1053399999999997E-2</v>
      </c>
      <c r="H534" s="18">
        <v>7.3479879999999996E-11</v>
      </c>
      <c r="I534" s="18">
        <v>7.6932470000000003E-3</v>
      </c>
      <c r="J534" s="16">
        <v>20</v>
      </c>
      <c r="K534" s="195" t="s">
        <v>448</v>
      </c>
      <c r="L534" s="16" t="s">
        <v>59</v>
      </c>
      <c r="M534" s="16" t="s">
        <v>60</v>
      </c>
      <c r="N534" s="28">
        <v>0.159306</v>
      </c>
      <c r="O534" s="28">
        <v>9.13017E-3</v>
      </c>
      <c r="P534" s="18">
        <v>3.5440799999999999E-68</v>
      </c>
      <c r="Q534" s="28">
        <v>0.59576799999999996</v>
      </c>
      <c r="R534" s="28">
        <v>8.4856299999999996E-2</v>
      </c>
      <c r="S534" s="36">
        <v>2.2044259999999998E-12</v>
      </c>
    </row>
    <row r="535" spans="1:19" ht="20" customHeight="1">
      <c r="A535" s="195">
        <v>6</v>
      </c>
      <c r="B535" s="243" t="s">
        <v>466</v>
      </c>
      <c r="C535" s="16" t="s">
        <v>172</v>
      </c>
      <c r="D535" s="195" t="s">
        <v>467</v>
      </c>
      <c r="E535" s="23">
        <v>30073110</v>
      </c>
      <c r="F535" s="28">
        <v>0.103738</v>
      </c>
      <c r="G535" s="28">
        <v>1.9741399999999999E-2</v>
      </c>
      <c r="H535" s="18">
        <v>1.4813850000000001E-7</v>
      </c>
      <c r="I535" s="18">
        <v>3.3578329999999999E-5</v>
      </c>
      <c r="J535" s="16">
        <v>20</v>
      </c>
      <c r="K535" s="195" t="s">
        <v>470</v>
      </c>
      <c r="L535" s="16" t="s">
        <v>59</v>
      </c>
      <c r="M535" s="16" t="s">
        <v>61</v>
      </c>
      <c r="N535" s="28">
        <v>0.12493700000000001</v>
      </c>
      <c r="O535" s="28">
        <v>1.34518E-2</v>
      </c>
      <c r="P535" s="18">
        <v>1.5756000000000001E-20</v>
      </c>
      <c r="Q535" s="28">
        <v>1.20435</v>
      </c>
      <c r="R535" s="28">
        <v>0.18897800000000001</v>
      </c>
      <c r="S535" s="36">
        <v>1.8539970000000001E-10</v>
      </c>
    </row>
    <row r="536" spans="1:19" ht="20" customHeight="1">
      <c r="A536" s="195">
        <v>6</v>
      </c>
      <c r="B536" s="243" t="s">
        <v>466</v>
      </c>
      <c r="C536" s="16" t="s">
        <v>174</v>
      </c>
      <c r="D536" s="195" t="s">
        <v>467</v>
      </c>
      <c r="E536" s="23">
        <v>30073110</v>
      </c>
      <c r="F536" s="28">
        <v>0.149279</v>
      </c>
      <c r="G536" s="28">
        <v>2.19402E-2</v>
      </c>
      <c r="H536" s="18">
        <v>1.0181380000000001E-11</v>
      </c>
      <c r="I536" s="18">
        <v>4.9155839999999997E-9</v>
      </c>
      <c r="J536" s="16">
        <v>20</v>
      </c>
      <c r="K536" s="195" t="s">
        <v>471</v>
      </c>
      <c r="L536" s="16" t="s">
        <v>60</v>
      </c>
      <c r="M536" s="16" t="s">
        <v>59</v>
      </c>
      <c r="N536" s="28">
        <v>0.11215600000000001</v>
      </c>
      <c r="O536" s="28">
        <v>1.2924E-2</v>
      </c>
      <c r="P536" s="18">
        <v>4.0243900000000002E-18</v>
      </c>
      <c r="Q536" s="28">
        <v>0.75131599999999998</v>
      </c>
      <c r="R536" s="28">
        <v>6.8542599999999995E-2</v>
      </c>
      <c r="S536" s="36">
        <v>5.8650610000000002E-28</v>
      </c>
    </row>
    <row r="537" spans="1:19" ht="20" customHeight="1">
      <c r="A537" s="195">
        <v>6</v>
      </c>
      <c r="B537" s="243" t="s">
        <v>466</v>
      </c>
      <c r="C537" s="16" t="s">
        <v>177</v>
      </c>
      <c r="D537" s="195" t="s">
        <v>467</v>
      </c>
      <c r="E537" s="23">
        <v>30073110</v>
      </c>
      <c r="F537" s="28">
        <v>0.20031199999999999</v>
      </c>
      <c r="G537" s="28">
        <v>3.4756000000000002E-2</v>
      </c>
      <c r="H537" s="18">
        <v>8.2442570000000001E-9</v>
      </c>
      <c r="I537" s="18">
        <v>6.125836E-3</v>
      </c>
      <c r="J537" s="16">
        <v>14</v>
      </c>
      <c r="K537" s="195" t="s">
        <v>472</v>
      </c>
      <c r="L537" s="16" t="s">
        <v>58</v>
      </c>
      <c r="M537" s="16" t="s">
        <v>59</v>
      </c>
      <c r="N537" s="28">
        <v>0.16136600000000001</v>
      </c>
      <c r="O537" s="28">
        <v>9.2147500000000007E-3</v>
      </c>
      <c r="P537" s="18">
        <v>1.16682E-68</v>
      </c>
      <c r="Q537" s="28">
        <v>0.80557299999999998</v>
      </c>
      <c r="R537" s="28">
        <v>0.13198699999999999</v>
      </c>
      <c r="S537" s="36">
        <v>1.0382820000000001E-9</v>
      </c>
    </row>
    <row r="538" spans="1:19" ht="20" customHeight="1">
      <c r="A538" s="79">
        <v>6</v>
      </c>
      <c r="B538" s="314" t="s">
        <v>466</v>
      </c>
      <c r="C538" s="217" t="s">
        <v>178</v>
      </c>
      <c r="D538" s="79" t="s">
        <v>467</v>
      </c>
      <c r="E538" s="81">
        <v>30073110</v>
      </c>
      <c r="F538" s="95">
        <v>0.215278</v>
      </c>
      <c r="G538" s="95">
        <v>3.0640299999999999E-2</v>
      </c>
      <c r="H538" s="353">
        <v>2.1258750000000002E-12</v>
      </c>
      <c r="I538" s="95">
        <v>4.6190969999999998E-2</v>
      </c>
      <c r="J538" s="217">
        <v>20</v>
      </c>
      <c r="K538" s="79" t="s">
        <v>473</v>
      </c>
      <c r="L538" s="217" t="s">
        <v>59</v>
      </c>
      <c r="M538" s="217" t="s">
        <v>58</v>
      </c>
      <c r="N538" s="95">
        <v>0.15968299999999999</v>
      </c>
      <c r="O538" s="95">
        <v>9.1207600000000003E-3</v>
      </c>
      <c r="P538" s="353">
        <v>1.25245E-68</v>
      </c>
      <c r="Q538" s="95">
        <v>0.741753</v>
      </c>
      <c r="R538" s="95">
        <v>9.6698900000000004E-2</v>
      </c>
      <c r="S538" s="333">
        <v>1.709953E-14</v>
      </c>
    </row>
    <row r="539" spans="1:19" ht="20" customHeight="1">
      <c r="A539" s="195">
        <v>6</v>
      </c>
      <c r="B539" s="243" t="s">
        <v>466</v>
      </c>
      <c r="C539" s="16" t="s">
        <v>179</v>
      </c>
      <c r="D539" s="195" t="s">
        <v>467</v>
      </c>
      <c r="E539" s="23">
        <v>30073110</v>
      </c>
      <c r="F539" s="28">
        <v>0.11201899999999999</v>
      </c>
      <c r="G539" s="28">
        <v>1.2772199999999999E-2</v>
      </c>
      <c r="H539" s="18">
        <v>1.7790409999999999E-18</v>
      </c>
      <c r="I539" s="18">
        <v>1.0792899999999999E-11</v>
      </c>
      <c r="J539" s="16">
        <v>20</v>
      </c>
      <c r="K539" s="195" t="s">
        <v>323</v>
      </c>
      <c r="L539" s="16" t="s">
        <v>58</v>
      </c>
      <c r="M539" s="16" t="s">
        <v>59</v>
      </c>
      <c r="N539" s="28">
        <v>0.18379799999999999</v>
      </c>
      <c r="O539" s="28">
        <v>1.2193600000000001E-2</v>
      </c>
      <c r="P539" s="18">
        <v>2.4255299999999999E-51</v>
      </c>
      <c r="Q539" s="28">
        <v>1.6407799999999999</v>
      </c>
      <c r="R539" s="28">
        <v>0.15215100000000001</v>
      </c>
      <c r="S539" s="36">
        <v>4.1004359999999999E-27</v>
      </c>
    </row>
    <row r="540" spans="1:19" ht="20" customHeight="1">
      <c r="A540" s="195">
        <v>6</v>
      </c>
      <c r="B540" s="243" t="s">
        <v>466</v>
      </c>
      <c r="C540" s="16" t="s">
        <v>180</v>
      </c>
      <c r="D540" s="195" t="s">
        <v>467</v>
      </c>
      <c r="E540" s="23">
        <v>30073110</v>
      </c>
      <c r="F540" s="28">
        <v>0.106916</v>
      </c>
      <c r="G540" s="28">
        <v>1.1793E-2</v>
      </c>
      <c r="H540" s="18">
        <v>1.233848E-19</v>
      </c>
      <c r="I540" s="18">
        <v>3.2013079999999999E-12</v>
      </c>
      <c r="J540" s="16">
        <v>20</v>
      </c>
      <c r="K540" s="195" t="s">
        <v>313</v>
      </c>
      <c r="L540" s="16" t="s">
        <v>61</v>
      </c>
      <c r="M540" s="16" t="s">
        <v>58</v>
      </c>
      <c r="N540" s="28">
        <v>0.18379799999999999</v>
      </c>
      <c r="O540" s="28">
        <v>1.2193600000000001E-2</v>
      </c>
      <c r="P540" s="18">
        <v>2.4255299999999999E-51</v>
      </c>
      <c r="Q540" s="28">
        <v>1.71909</v>
      </c>
      <c r="R540" s="28">
        <v>0.15148600000000001</v>
      </c>
      <c r="S540" s="36">
        <v>7.5700270000000004E-30</v>
      </c>
    </row>
    <row r="541" spans="1:19" ht="20" customHeight="1">
      <c r="A541" s="195">
        <v>6</v>
      </c>
      <c r="B541" s="243" t="s">
        <v>466</v>
      </c>
      <c r="C541" s="16" t="s">
        <v>181</v>
      </c>
      <c r="D541" s="195" t="s">
        <v>467</v>
      </c>
      <c r="E541" s="23">
        <v>30073110</v>
      </c>
      <c r="F541" s="28">
        <v>0.159141</v>
      </c>
      <c r="G541" s="28">
        <v>2.1051500000000001E-2</v>
      </c>
      <c r="H541" s="18">
        <v>4.043584E-14</v>
      </c>
      <c r="I541" s="18">
        <v>2.2292899999999999E-4</v>
      </c>
      <c r="J541" s="16">
        <v>20</v>
      </c>
      <c r="K541" s="195" t="s">
        <v>323</v>
      </c>
      <c r="L541" s="16" t="s">
        <v>58</v>
      </c>
      <c r="M541" s="16" t="s">
        <v>59</v>
      </c>
      <c r="N541" s="28">
        <v>0.18379799999999999</v>
      </c>
      <c r="O541" s="28">
        <v>1.2193600000000001E-2</v>
      </c>
      <c r="P541" s="18">
        <v>2.4255299999999999E-51</v>
      </c>
      <c r="Q541" s="28">
        <v>1.1549400000000001</v>
      </c>
      <c r="R541" s="28">
        <v>0.13217499999999999</v>
      </c>
      <c r="S541" s="36">
        <v>2.3741090000000002E-18</v>
      </c>
    </row>
    <row r="542" spans="1:19" ht="20" customHeight="1">
      <c r="A542" s="195">
        <v>6</v>
      </c>
      <c r="B542" s="243" t="s">
        <v>466</v>
      </c>
      <c r="C542" s="16" t="s">
        <v>182</v>
      </c>
      <c r="D542" s="195" t="s">
        <v>467</v>
      </c>
      <c r="E542" s="23">
        <v>30073110</v>
      </c>
      <c r="F542" s="28">
        <v>0.24865399999999999</v>
      </c>
      <c r="G542" s="28">
        <v>4.3109599999999998E-2</v>
      </c>
      <c r="H542" s="18">
        <v>8.0241540000000007E-9</v>
      </c>
      <c r="I542" s="18">
        <v>3.0844610000000001E-3</v>
      </c>
      <c r="J542" s="16">
        <v>20</v>
      </c>
      <c r="K542" s="195" t="s">
        <v>332</v>
      </c>
      <c r="L542" s="16" t="s">
        <v>60</v>
      </c>
      <c r="M542" s="16" t="s">
        <v>59</v>
      </c>
      <c r="N542" s="28">
        <v>0.184805</v>
      </c>
      <c r="O542" s="28">
        <v>1.2156200000000001E-2</v>
      </c>
      <c r="P542" s="18">
        <v>3.3999800000000003E-52</v>
      </c>
      <c r="Q542" s="28">
        <v>0.74322200000000005</v>
      </c>
      <c r="R542" s="28">
        <v>0.11921900000000001</v>
      </c>
      <c r="S542" s="36">
        <v>4.5446059999999998E-10</v>
      </c>
    </row>
    <row r="543" spans="1:19" ht="20" customHeight="1">
      <c r="A543" s="79">
        <v>6</v>
      </c>
      <c r="B543" s="314" t="s">
        <v>466</v>
      </c>
      <c r="C543" s="217" t="s">
        <v>183</v>
      </c>
      <c r="D543" s="79" t="s">
        <v>467</v>
      </c>
      <c r="E543" s="81">
        <v>30073110</v>
      </c>
      <c r="F543" s="95">
        <v>0.27629500000000001</v>
      </c>
      <c r="G543" s="95">
        <v>4.9327599999999999E-2</v>
      </c>
      <c r="H543" s="353">
        <v>2.1283380000000001E-8</v>
      </c>
      <c r="I543" s="95">
        <v>2.6651930000000001E-2</v>
      </c>
      <c r="J543" s="217">
        <v>20</v>
      </c>
      <c r="K543" s="79" t="s">
        <v>474</v>
      </c>
      <c r="L543" s="217" t="s">
        <v>60</v>
      </c>
      <c r="M543" s="217" t="s">
        <v>61</v>
      </c>
      <c r="N543" s="95">
        <v>0.17210600000000001</v>
      </c>
      <c r="O543" s="95">
        <v>8.4518900000000001E-3</v>
      </c>
      <c r="P543" s="353">
        <v>3.5574799999999999E-92</v>
      </c>
      <c r="Q543" s="95">
        <v>0.62290599999999996</v>
      </c>
      <c r="R543" s="95">
        <v>0.106919</v>
      </c>
      <c r="S543" s="333">
        <v>5.6781329999999998E-9</v>
      </c>
    </row>
    <row r="544" spans="1:19" ht="20" customHeight="1">
      <c r="A544" s="195">
        <v>6</v>
      </c>
      <c r="B544" s="243" t="s">
        <v>466</v>
      </c>
      <c r="C544" s="16" t="s">
        <v>184</v>
      </c>
      <c r="D544" s="195" t="s">
        <v>467</v>
      </c>
      <c r="E544" s="23">
        <v>30073110</v>
      </c>
      <c r="F544" s="28">
        <v>0.16950799999999999</v>
      </c>
      <c r="G544" s="28">
        <v>2.61219E-2</v>
      </c>
      <c r="H544" s="18">
        <v>8.6346399999999994E-11</v>
      </c>
      <c r="I544" s="18">
        <v>2.5828659999999997E-4</v>
      </c>
      <c r="J544" s="16">
        <v>20</v>
      </c>
      <c r="K544" s="195" t="s">
        <v>475</v>
      </c>
      <c r="L544" s="16" t="s">
        <v>59</v>
      </c>
      <c r="M544" s="16" t="s">
        <v>58</v>
      </c>
      <c r="N544" s="28">
        <v>0.184253</v>
      </c>
      <c r="O544" s="28">
        <v>1.21812E-2</v>
      </c>
      <c r="P544" s="18">
        <v>1.0903100000000001E-51</v>
      </c>
      <c r="Q544" s="28">
        <v>1.0869899999999999</v>
      </c>
      <c r="R544" s="28">
        <v>0.151312</v>
      </c>
      <c r="S544" s="36">
        <v>6.7822370000000003E-13</v>
      </c>
    </row>
    <row r="545" spans="1:19" ht="20" customHeight="1">
      <c r="A545" s="195">
        <v>6</v>
      </c>
      <c r="B545" s="243" t="s">
        <v>466</v>
      </c>
      <c r="C545" s="16" t="s">
        <v>185</v>
      </c>
      <c r="D545" s="195" t="s">
        <v>467</v>
      </c>
      <c r="E545" s="23">
        <v>30073110</v>
      </c>
      <c r="F545" s="28">
        <v>0.27229300000000001</v>
      </c>
      <c r="G545" s="28">
        <v>4.1275800000000001E-2</v>
      </c>
      <c r="H545" s="18">
        <v>4.1982980000000001E-11</v>
      </c>
      <c r="I545" s="18">
        <v>2.2026110000000002E-3</v>
      </c>
      <c r="J545" s="16">
        <v>20</v>
      </c>
      <c r="K545" s="195" t="s">
        <v>476</v>
      </c>
      <c r="L545" s="16" t="s">
        <v>61</v>
      </c>
      <c r="M545" s="16" t="s">
        <v>58</v>
      </c>
      <c r="N545" s="28">
        <v>0.18500900000000001</v>
      </c>
      <c r="O545" s="28">
        <v>1.21666E-2</v>
      </c>
      <c r="P545" s="18">
        <v>3.2095999999999999E-52</v>
      </c>
      <c r="Q545" s="28">
        <v>0.67944899999999997</v>
      </c>
      <c r="R545" s="28">
        <v>9.2798199999999997E-2</v>
      </c>
      <c r="S545" s="36">
        <v>2.446846E-13</v>
      </c>
    </row>
    <row r="546" spans="1:19" ht="20" customHeight="1">
      <c r="A546" s="195">
        <v>6</v>
      </c>
      <c r="B546" s="243" t="s">
        <v>466</v>
      </c>
      <c r="C546" s="16" t="s">
        <v>186</v>
      </c>
      <c r="D546" s="195" t="s">
        <v>467</v>
      </c>
      <c r="E546" s="23">
        <v>30073110</v>
      </c>
      <c r="F546" s="28">
        <v>0.183342</v>
      </c>
      <c r="G546" s="28">
        <v>2.3224999999999999E-2</v>
      </c>
      <c r="H546" s="18">
        <v>2.9221369999999999E-15</v>
      </c>
      <c r="I546" s="18">
        <v>3.8190300000000001E-4</v>
      </c>
      <c r="J546" s="16">
        <v>20</v>
      </c>
      <c r="K546" s="195" t="s">
        <v>444</v>
      </c>
      <c r="L546" s="16" t="s">
        <v>60</v>
      </c>
      <c r="M546" s="16" t="s">
        <v>61</v>
      </c>
      <c r="N546" s="28">
        <v>0.15959300000000001</v>
      </c>
      <c r="O546" s="28">
        <v>9.1217899999999994E-3</v>
      </c>
      <c r="P546" s="18">
        <v>1.54263E-68</v>
      </c>
      <c r="Q546" s="28">
        <v>0.87046400000000002</v>
      </c>
      <c r="R546" s="28">
        <v>9.8404000000000005E-2</v>
      </c>
      <c r="S546" s="36">
        <v>9.0862090000000005E-19</v>
      </c>
    </row>
    <row r="547" spans="1:19" ht="20" customHeight="1">
      <c r="A547" s="195">
        <v>6</v>
      </c>
      <c r="B547" s="243" t="s">
        <v>466</v>
      </c>
      <c r="C547" s="16" t="s">
        <v>187</v>
      </c>
      <c r="D547" s="195" t="s">
        <v>467</v>
      </c>
      <c r="E547" s="23">
        <v>30073110</v>
      </c>
      <c r="F547" s="28">
        <v>0.14679800000000001</v>
      </c>
      <c r="G547" s="28">
        <v>2.3701099999999999E-2</v>
      </c>
      <c r="H547" s="18">
        <v>5.8760929999999998E-10</v>
      </c>
      <c r="I547" s="18">
        <v>1.8335929999999999E-3</v>
      </c>
      <c r="J547" s="16">
        <v>19</v>
      </c>
      <c r="K547" s="195" t="s">
        <v>472</v>
      </c>
      <c r="L547" s="16" t="s">
        <v>58</v>
      </c>
      <c r="M547" s="16" t="s">
        <v>59</v>
      </c>
      <c r="N547" s="28">
        <v>0.16136600000000001</v>
      </c>
      <c r="O547" s="28">
        <v>9.2147500000000007E-3</v>
      </c>
      <c r="P547" s="18">
        <v>1.16682E-68</v>
      </c>
      <c r="Q547" s="28">
        <v>1.09924</v>
      </c>
      <c r="R547" s="28">
        <v>0.16600500000000001</v>
      </c>
      <c r="S547" s="36">
        <v>3.5501840000000003E-11</v>
      </c>
    </row>
    <row r="548" spans="1:19" ht="20" customHeight="1">
      <c r="A548" s="195">
        <v>6</v>
      </c>
      <c r="B548" s="243" t="s">
        <v>466</v>
      </c>
      <c r="C548" s="16" t="s">
        <v>188</v>
      </c>
      <c r="D548" s="195" t="s">
        <v>467</v>
      </c>
      <c r="E548" s="23">
        <v>30073110</v>
      </c>
      <c r="F548" s="28">
        <v>0.119646</v>
      </c>
      <c r="G548" s="28">
        <v>1.8009399999999998E-2</v>
      </c>
      <c r="H548" s="18">
        <v>3.0626330000000003E-11</v>
      </c>
      <c r="I548" s="18">
        <v>3.4449049999999998E-4</v>
      </c>
      <c r="J548" s="16">
        <v>20</v>
      </c>
      <c r="K548" s="195" t="s">
        <v>324</v>
      </c>
      <c r="L548" s="16" t="s">
        <v>61</v>
      </c>
      <c r="M548" s="16" t="s">
        <v>60</v>
      </c>
      <c r="N548" s="28">
        <v>0.18452199999999999</v>
      </c>
      <c r="O548" s="28">
        <v>1.2181900000000001E-2</v>
      </c>
      <c r="P548" s="18">
        <v>7.9056499999999994E-52</v>
      </c>
      <c r="Q548" s="28">
        <v>1.54223</v>
      </c>
      <c r="R548" s="28">
        <v>0.208621</v>
      </c>
      <c r="S548" s="36">
        <v>1.4408509999999999E-13</v>
      </c>
    </row>
    <row r="549" spans="1:19" ht="20" customHeight="1">
      <c r="A549" s="195">
        <v>6</v>
      </c>
      <c r="B549" s="243" t="s">
        <v>466</v>
      </c>
      <c r="C549" s="16" t="s">
        <v>191</v>
      </c>
      <c r="D549" s="195" t="s">
        <v>467</v>
      </c>
      <c r="E549" s="23">
        <v>30073110</v>
      </c>
      <c r="F549" s="28">
        <v>0.15149799999999999</v>
      </c>
      <c r="G549" s="28">
        <v>3.6769700000000002E-2</v>
      </c>
      <c r="H549" s="18">
        <v>3.7855339999999999E-5</v>
      </c>
      <c r="I549" s="18">
        <v>8.1950680000000007E-5</v>
      </c>
      <c r="J549" s="16">
        <v>20</v>
      </c>
      <c r="K549" s="195" t="s">
        <v>477</v>
      </c>
      <c r="L549" s="16" t="s">
        <v>60</v>
      </c>
      <c r="M549" s="16" t="s">
        <v>58</v>
      </c>
      <c r="N549" s="28">
        <v>8.48965E-2</v>
      </c>
      <c r="O549" s="28">
        <v>1.3585699999999999E-2</v>
      </c>
      <c r="P549" s="18">
        <v>4.1318700000000002E-10</v>
      </c>
      <c r="Q549" s="28">
        <v>0.56037899999999996</v>
      </c>
      <c r="R549" s="28">
        <v>0.102257</v>
      </c>
      <c r="S549" s="36">
        <v>4.2504609999999997E-8</v>
      </c>
    </row>
    <row r="550" spans="1:19" ht="20" customHeight="1">
      <c r="A550" s="195">
        <v>6</v>
      </c>
      <c r="B550" s="243" t="s">
        <v>466</v>
      </c>
      <c r="C550" s="16" t="s">
        <v>196</v>
      </c>
      <c r="D550" s="195" t="s">
        <v>467</v>
      </c>
      <c r="E550" s="23">
        <v>30073110</v>
      </c>
      <c r="F550" s="28">
        <v>-3.8777100000000002E-2</v>
      </c>
      <c r="G550" s="28">
        <v>1.4876E-2</v>
      </c>
      <c r="H550" s="18">
        <v>9.142407E-3</v>
      </c>
      <c r="I550" s="18">
        <v>1.3345920000000001E-18</v>
      </c>
      <c r="J550" s="16">
        <v>20</v>
      </c>
      <c r="K550" s="195" t="s">
        <v>478</v>
      </c>
      <c r="L550" s="16" t="s">
        <v>58</v>
      </c>
      <c r="M550" s="16" t="s">
        <v>61</v>
      </c>
      <c r="N550" s="28">
        <v>-1.4555500000000001E-2</v>
      </c>
      <c r="O550" s="28">
        <v>5.4766099999999998E-3</v>
      </c>
      <c r="P550" s="18">
        <v>7.8662699999999999E-3</v>
      </c>
      <c r="Q550" s="28">
        <v>0.375363</v>
      </c>
      <c r="R550" s="28">
        <v>2.8094899999999999E-2</v>
      </c>
      <c r="S550" s="36">
        <v>1.0279490000000001E-40</v>
      </c>
    </row>
    <row r="551" spans="1:19" ht="20" customHeight="1">
      <c r="A551" s="195">
        <v>6</v>
      </c>
      <c r="B551" s="243" t="s">
        <v>466</v>
      </c>
      <c r="C551" s="16" t="s">
        <v>157</v>
      </c>
      <c r="D551" s="195" t="s">
        <v>467</v>
      </c>
      <c r="E551" s="23">
        <v>30073110</v>
      </c>
      <c r="F551" s="28">
        <v>0.43009799999999998</v>
      </c>
      <c r="G551" s="28">
        <v>6.4206600000000003E-2</v>
      </c>
      <c r="H551" s="18">
        <v>2.1035829999999999E-11</v>
      </c>
      <c r="I551" s="18">
        <v>5.7152120000000003E-6</v>
      </c>
      <c r="J551" s="16">
        <v>20</v>
      </c>
      <c r="K551" s="195" t="s">
        <v>479</v>
      </c>
      <c r="L551" s="16" t="s">
        <v>61</v>
      </c>
      <c r="M551" s="16" t="s">
        <v>59</v>
      </c>
      <c r="N551" s="28">
        <v>-0.11510099999999999</v>
      </c>
      <c r="O551" s="28">
        <v>5.4967000000000002E-3</v>
      </c>
      <c r="P551" s="18">
        <v>2.3178000000000001E-97</v>
      </c>
      <c r="Q551" s="28">
        <v>-0.26761600000000002</v>
      </c>
      <c r="R551" s="28">
        <v>3.78514E-2</v>
      </c>
      <c r="S551" s="36">
        <v>1.5474690000000001E-12</v>
      </c>
    </row>
    <row r="552" spans="1:19" ht="20" customHeight="1">
      <c r="A552" s="195">
        <v>6</v>
      </c>
      <c r="B552" s="243" t="s">
        <v>466</v>
      </c>
      <c r="C552" s="16" t="s">
        <v>203</v>
      </c>
      <c r="D552" s="195" t="s">
        <v>467</v>
      </c>
      <c r="E552" s="23">
        <v>30073110</v>
      </c>
      <c r="F552" s="28">
        <v>0.37862800000000002</v>
      </c>
      <c r="G552" s="28">
        <v>6.6471100000000005E-2</v>
      </c>
      <c r="H552" s="18">
        <v>1.2256379999999999E-8</v>
      </c>
      <c r="I552" s="18">
        <v>2.4391059999999998E-9</v>
      </c>
      <c r="J552" s="16">
        <v>20</v>
      </c>
      <c r="K552" s="195" t="s">
        <v>311</v>
      </c>
      <c r="L552" s="16" t="s">
        <v>60</v>
      </c>
      <c r="M552" s="16" t="s">
        <v>61</v>
      </c>
      <c r="N552" s="28">
        <v>0.183974</v>
      </c>
      <c r="O552" s="28">
        <v>1.2190400000000001E-2</v>
      </c>
      <c r="P552" s="18">
        <v>1.8352300000000001E-51</v>
      </c>
      <c r="Q552" s="28">
        <v>0.48589700000000002</v>
      </c>
      <c r="R552" s="28">
        <v>7.8993800000000003E-2</v>
      </c>
      <c r="S552" s="36">
        <v>7.6959209999999997E-10</v>
      </c>
    </row>
    <row r="553" spans="1:19" ht="20" customHeight="1">
      <c r="A553" s="195">
        <v>6</v>
      </c>
      <c r="B553" s="243" t="s">
        <v>466</v>
      </c>
      <c r="C553" s="16" t="s">
        <v>159</v>
      </c>
      <c r="D553" s="195" t="s">
        <v>467</v>
      </c>
      <c r="E553" s="23">
        <v>30073110</v>
      </c>
      <c r="F553" s="28">
        <v>0.27499000000000001</v>
      </c>
      <c r="G553" s="28">
        <v>3.3891699999999997E-2</v>
      </c>
      <c r="H553" s="18">
        <v>4.9064469999999996E-16</v>
      </c>
      <c r="I553" s="18">
        <v>3.0323020000000002E-3</v>
      </c>
      <c r="J553" s="16">
        <v>20</v>
      </c>
      <c r="K553" s="195" t="s">
        <v>480</v>
      </c>
      <c r="L553" s="16" t="s">
        <v>59</v>
      </c>
      <c r="M553" s="16" t="s">
        <v>58</v>
      </c>
      <c r="N553" s="28">
        <v>0.158747</v>
      </c>
      <c r="O553" s="28">
        <v>9.14097E-3</v>
      </c>
      <c r="P553" s="18">
        <v>1.4780800000000001E-67</v>
      </c>
      <c r="Q553" s="28">
        <v>0.57728199999999996</v>
      </c>
      <c r="R553" s="28">
        <v>6.2905500000000003E-2</v>
      </c>
      <c r="S553" s="36">
        <v>4.4340020000000002E-20</v>
      </c>
    </row>
    <row r="554" spans="1:19" ht="20" customHeight="1">
      <c r="A554" s="195">
        <v>6</v>
      </c>
      <c r="B554" s="243" t="s">
        <v>466</v>
      </c>
      <c r="C554" s="16" t="s">
        <v>94</v>
      </c>
      <c r="D554" s="195" t="s">
        <v>467</v>
      </c>
      <c r="E554" s="23">
        <v>30073110</v>
      </c>
      <c r="F554" s="28">
        <v>0.22850699999999999</v>
      </c>
      <c r="G554" s="28">
        <v>3.6238899999999998E-2</v>
      </c>
      <c r="H554" s="18">
        <v>2.8710149999999998E-10</v>
      </c>
      <c r="I554" s="18">
        <v>1.3348189999999999E-3</v>
      </c>
      <c r="J554" s="16">
        <v>20</v>
      </c>
      <c r="K554" s="195" t="s">
        <v>481</v>
      </c>
      <c r="L554" s="16" t="s">
        <v>58</v>
      </c>
      <c r="M554" s="16" t="s">
        <v>59</v>
      </c>
      <c r="N554" s="28">
        <v>0.15948200000000001</v>
      </c>
      <c r="O554" s="28">
        <v>9.1304999999999997E-3</v>
      </c>
      <c r="P554" s="18">
        <v>2.5599899999999999E-68</v>
      </c>
      <c r="Q554" s="28">
        <v>0.69792900000000002</v>
      </c>
      <c r="R554" s="28">
        <v>0.10322000000000001</v>
      </c>
      <c r="S554" s="36">
        <v>1.365226E-11</v>
      </c>
    </row>
    <row r="555" spans="1:19" ht="20" customHeight="1">
      <c r="A555" s="195">
        <v>6</v>
      </c>
      <c r="B555" s="243" t="s">
        <v>466</v>
      </c>
      <c r="C555" s="16" t="s">
        <v>207</v>
      </c>
      <c r="D555" s="195" t="s">
        <v>467</v>
      </c>
      <c r="E555" s="23">
        <v>30073110</v>
      </c>
      <c r="F555" s="28">
        <v>-5.3746599999999999E-2</v>
      </c>
      <c r="G555" s="28">
        <v>2.0913500000000002E-2</v>
      </c>
      <c r="H555" s="18">
        <v>1.017148E-2</v>
      </c>
      <c r="I555" s="18">
        <v>2.592074E-11</v>
      </c>
      <c r="J555" s="16">
        <v>20</v>
      </c>
      <c r="K555" s="195" t="s">
        <v>478</v>
      </c>
      <c r="L555" s="16" t="s">
        <v>58</v>
      </c>
      <c r="M555" s="16" t="s">
        <v>61</v>
      </c>
      <c r="N555" s="28">
        <v>-1.4555500000000001E-2</v>
      </c>
      <c r="O555" s="28">
        <v>5.4766099999999998E-3</v>
      </c>
      <c r="P555" s="18">
        <v>7.8662699999999999E-3</v>
      </c>
      <c r="Q555" s="28">
        <v>0.27081699999999997</v>
      </c>
      <c r="R555" s="28">
        <v>2.6863999999999999E-2</v>
      </c>
      <c r="S555" s="36">
        <v>6.7015080000000001E-24</v>
      </c>
    </row>
    <row r="556" spans="1:19" ht="20" customHeight="1">
      <c r="A556" s="195">
        <v>6</v>
      </c>
      <c r="B556" s="243" t="s">
        <v>466</v>
      </c>
      <c r="C556" s="16" t="s">
        <v>208</v>
      </c>
      <c r="D556" s="195" t="s">
        <v>467</v>
      </c>
      <c r="E556" s="23">
        <v>30073110</v>
      </c>
      <c r="F556" s="28">
        <v>-5.82605E-2</v>
      </c>
      <c r="G556" s="28">
        <v>2.2445799999999998E-2</v>
      </c>
      <c r="H556" s="18">
        <v>9.4424120000000007E-3</v>
      </c>
      <c r="I556" s="18">
        <v>8.5017219999999997E-16</v>
      </c>
      <c r="J556" s="16">
        <v>20</v>
      </c>
      <c r="K556" s="195" t="s">
        <v>478</v>
      </c>
      <c r="L556" s="16" t="s">
        <v>58</v>
      </c>
      <c r="M556" s="16" t="s">
        <v>61</v>
      </c>
      <c r="N556" s="28">
        <v>-1.4555500000000001E-2</v>
      </c>
      <c r="O556" s="28">
        <v>5.4766099999999998E-3</v>
      </c>
      <c r="P556" s="18">
        <v>7.8662699999999999E-3</v>
      </c>
      <c r="Q556" s="28">
        <v>0.249835</v>
      </c>
      <c r="R556" s="28">
        <v>2.0693799999999998E-2</v>
      </c>
      <c r="S556" s="36">
        <v>1.468294E-33</v>
      </c>
    </row>
    <row r="557" spans="1:19" ht="20" customHeight="1">
      <c r="A557" s="195">
        <v>6</v>
      </c>
      <c r="B557" s="243" t="s">
        <v>466</v>
      </c>
      <c r="C557" s="16" t="s">
        <v>210</v>
      </c>
      <c r="D557" s="195" t="s">
        <v>467</v>
      </c>
      <c r="E557" s="23">
        <v>30073110</v>
      </c>
      <c r="F557" s="28">
        <v>-0.35645100000000002</v>
      </c>
      <c r="G557" s="28">
        <v>5.95177E-2</v>
      </c>
      <c r="H557" s="18">
        <v>2.1114600000000001E-9</v>
      </c>
      <c r="I557" s="18">
        <v>1.032443E-8</v>
      </c>
      <c r="J557" s="16">
        <v>20</v>
      </c>
      <c r="K557" s="195" t="s">
        <v>482</v>
      </c>
      <c r="L557" s="16" t="s">
        <v>61</v>
      </c>
      <c r="M557" s="16" t="s">
        <v>60</v>
      </c>
      <c r="N557" s="28">
        <v>0.10061299999999999</v>
      </c>
      <c r="O557" s="28">
        <v>7.0639600000000002E-3</v>
      </c>
      <c r="P557" s="18">
        <v>4.9452399999999998E-46</v>
      </c>
      <c r="Q557" s="28">
        <v>-0.28226299999999999</v>
      </c>
      <c r="R557" s="28">
        <v>4.2761399999999998E-2</v>
      </c>
      <c r="S557" s="36">
        <v>4.0869789999999998E-11</v>
      </c>
    </row>
    <row r="558" spans="1:19" ht="20" customHeight="1">
      <c r="A558" s="195">
        <v>6</v>
      </c>
      <c r="B558" s="243" t="s">
        <v>466</v>
      </c>
      <c r="C558" s="16" t="s">
        <v>211</v>
      </c>
      <c r="D558" s="195" t="s">
        <v>467</v>
      </c>
      <c r="E558" s="23">
        <v>30073110</v>
      </c>
      <c r="F558" s="28">
        <v>-0.24263000000000001</v>
      </c>
      <c r="G558" s="28">
        <v>3.3217000000000003E-2</v>
      </c>
      <c r="H558" s="18">
        <v>2.7850400000000001E-13</v>
      </c>
      <c r="I558" s="18">
        <v>1.922783E-19</v>
      </c>
      <c r="J558" s="16">
        <v>20</v>
      </c>
      <c r="K558" s="195" t="s">
        <v>314</v>
      </c>
      <c r="L558" s="16" t="s">
        <v>59</v>
      </c>
      <c r="M558" s="16" t="s">
        <v>58</v>
      </c>
      <c r="N558" s="28">
        <v>0.14441699999999999</v>
      </c>
      <c r="O558" s="28">
        <v>1.04323E-2</v>
      </c>
      <c r="P558" s="18">
        <v>1.39718E-43</v>
      </c>
      <c r="Q558" s="28">
        <v>-0.59521400000000002</v>
      </c>
      <c r="R558" s="28">
        <v>6.9220100000000007E-2</v>
      </c>
      <c r="S558" s="36">
        <v>8.051151E-18</v>
      </c>
    </row>
    <row r="559" spans="1:19" ht="20" customHeight="1">
      <c r="A559" s="195">
        <v>6</v>
      </c>
      <c r="B559" s="243" t="s">
        <v>466</v>
      </c>
      <c r="C559" s="16" t="s">
        <v>213</v>
      </c>
      <c r="D559" s="195" t="s">
        <v>467</v>
      </c>
      <c r="E559" s="23">
        <v>30073110</v>
      </c>
      <c r="F559" s="28">
        <v>0.175508</v>
      </c>
      <c r="G559" s="28">
        <v>1.7753100000000001E-2</v>
      </c>
      <c r="H559" s="18">
        <v>4.783168E-23</v>
      </c>
      <c r="I559" s="18">
        <v>4.5503909999999999E-8</v>
      </c>
      <c r="J559" s="16">
        <v>20</v>
      </c>
      <c r="K559" s="195" t="s">
        <v>334</v>
      </c>
      <c r="L559" s="16" t="s">
        <v>59</v>
      </c>
      <c r="M559" s="16" t="s">
        <v>58</v>
      </c>
      <c r="N559" s="28">
        <v>0.184361</v>
      </c>
      <c r="O559" s="28">
        <v>1.21852E-2</v>
      </c>
      <c r="P559" s="18">
        <v>1.02698E-51</v>
      </c>
      <c r="Q559" s="28">
        <v>1.05044</v>
      </c>
      <c r="R559" s="28">
        <v>8.0434599999999995E-2</v>
      </c>
      <c r="S559" s="36">
        <v>5.605097E-39</v>
      </c>
    </row>
    <row r="560" spans="1:19" ht="20" customHeight="1">
      <c r="A560" s="195">
        <v>6</v>
      </c>
      <c r="B560" s="243" t="s">
        <v>466</v>
      </c>
      <c r="C560" s="16" t="s">
        <v>163</v>
      </c>
      <c r="D560" s="195" t="s">
        <v>467</v>
      </c>
      <c r="E560" s="23">
        <v>30073110</v>
      </c>
      <c r="F560" s="28">
        <v>0.33705600000000002</v>
      </c>
      <c r="G560" s="28">
        <v>6.3889299999999996E-2</v>
      </c>
      <c r="H560" s="18">
        <v>1.3230499999999999E-7</v>
      </c>
      <c r="I560" s="18">
        <v>1.508198E-2</v>
      </c>
      <c r="J560" s="16">
        <v>20</v>
      </c>
      <c r="K560" s="195" t="s">
        <v>430</v>
      </c>
      <c r="L560" s="16" t="s">
        <v>61</v>
      </c>
      <c r="M560" s="16" t="s">
        <v>60</v>
      </c>
      <c r="N560" s="28">
        <v>0.105574</v>
      </c>
      <c r="O560" s="28">
        <v>7.3824900000000002E-3</v>
      </c>
      <c r="P560" s="18">
        <v>2.1686799999999999E-46</v>
      </c>
      <c r="Q560" s="28">
        <v>0.313224</v>
      </c>
      <c r="R560" s="28">
        <v>5.5184200000000003E-2</v>
      </c>
      <c r="S560" s="36">
        <v>1.3789920000000001E-8</v>
      </c>
    </row>
    <row r="561" spans="1:19" ht="20" customHeight="1">
      <c r="A561" s="195">
        <v>6</v>
      </c>
      <c r="B561" s="243" t="s">
        <v>483</v>
      </c>
      <c r="C561" s="16" t="s">
        <v>166</v>
      </c>
      <c r="D561" s="195" t="s">
        <v>484</v>
      </c>
      <c r="E561" s="23">
        <v>30284202</v>
      </c>
      <c r="F561" s="28">
        <v>-0.160497</v>
      </c>
      <c r="G561" s="28">
        <v>1.5106700000000001E-2</v>
      </c>
      <c r="H561" s="18">
        <v>2.298858E-26</v>
      </c>
      <c r="I561" s="18">
        <v>1.2830659999999999E-24</v>
      </c>
      <c r="J561" s="16">
        <v>20</v>
      </c>
      <c r="K561" s="195" t="s">
        <v>485</v>
      </c>
      <c r="L561" s="16" t="s">
        <v>58</v>
      </c>
      <c r="M561" s="16" t="s">
        <v>60</v>
      </c>
      <c r="N561" s="28">
        <v>8.7449200000000005E-2</v>
      </c>
      <c r="O561" s="28">
        <v>6.3759799999999998E-3</v>
      </c>
      <c r="P561" s="18">
        <v>8.2112299999999993E-43</v>
      </c>
      <c r="Q561" s="28">
        <v>-0.54486500000000004</v>
      </c>
      <c r="R561" s="28">
        <v>3.24341E-2</v>
      </c>
      <c r="S561" s="36">
        <v>2.4752890000000002E-63</v>
      </c>
    </row>
    <row r="562" spans="1:19" ht="20" customHeight="1">
      <c r="A562" s="195">
        <v>6</v>
      </c>
      <c r="B562" s="243" t="s">
        <v>483</v>
      </c>
      <c r="C562" s="16" t="s">
        <v>150</v>
      </c>
      <c r="D562" s="195" t="s">
        <v>484</v>
      </c>
      <c r="E562" s="23">
        <v>30284202</v>
      </c>
      <c r="F562" s="28">
        <v>-0.18426100000000001</v>
      </c>
      <c r="G562" s="28">
        <v>1.8577400000000001E-2</v>
      </c>
      <c r="H562" s="18">
        <v>3.4573899999999999E-23</v>
      </c>
      <c r="I562" s="18">
        <v>1.6067489999999999E-14</v>
      </c>
      <c r="J562" s="16">
        <v>20</v>
      </c>
      <c r="K562" s="195" t="s">
        <v>485</v>
      </c>
      <c r="L562" s="16" t="s">
        <v>58</v>
      </c>
      <c r="M562" s="16" t="s">
        <v>60</v>
      </c>
      <c r="N562" s="28">
        <v>8.7449200000000005E-2</v>
      </c>
      <c r="O562" s="28">
        <v>6.3759799999999998E-3</v>
      </c>
      <c r="P562" s="18">
        <v>8.2112299999999993E-43</v>
      </c>
      <c r="Q562" s="28">
        <v>-0.47459499999999999</v>
      </c>
      <c r="R562" s="28">
        <v>3.3048099999999997E-2</v>
      </c>
      <c r="S562" s="36">
        <v>9.1265139999999996E-47</v>
      </c>
    </row>
    <row r="563" spans="1:19" ht="20" customHeight="1">
      <c r="A563" s="195">
        <v>6</v>
      </c>
      <c r="B563" s="243" t="s">
        <v>483</v>
      </c>
      <c r="C563" s="16" t="s">
        <v>153</v>
      </c>
      <c r="D563" s="195" t="s">
        <v>484</v>
      </c>
      <c r="E563" s="23">
        <v>30284202</v>
      </c>
      <c r="F563" s="28">
        <v>-0.233325</v>
      </c>
      <c r="G563" s="28">
        <v>3.4616800000000003E-2</v>
      </c>
      <c r="H563" s="18">
        <v>1.5814690000000001E-11</v>
      </c>
      <c r="I563" s="18">
        <v>1.0279609999999999E-6</v>
      </c>
      <c r="J563" s="16">
        <v>20</v>
      </c>
      <c r="K563" s="195" t="s">
        <v>485</v>
      </c>
      <c r="L563" s="16" t="s">
        <v>58</v>
      </c>
      <c r="M563" s="16" t="s">
        <v>60</v>
      </c>
      <c r="N563" s="28">
        <v>8.7449200000000005E-2</v>
      </c>
      <c r="O563" s="28">
        <v>6.3759799999999998E-3</v>
      </c>
      <c r="P563" s="18">
        <v>8.2112299999999993E-43</v>
      </c>
      <c r="Q563" s="28">
        <v>-0.37479600000000002</v>
      </c>
      <c r="R563" s="28">
        <v>4.8427999999999999E-2</v>
      </c>
      <c r="S563" s="36">
        <v>1.0001170000000001E-14</v>
      </c>
    </row>
    <row r="564" spans="1:19" ht="20" customHeight="1">
      <c r="A564" s="195">
        <v>6</v>
      </c>
      <c r="B564" s="243" t="s">
        <v>483</v>
      </c>
      <c r="C564" s="16" t="s">
        <v>170</v>
      </c>
      <c r="D564" s="195" t="s">
        <v>484</v>
      </c>
      <c r="E564" s="23">
        <v>30284202</v>
      </c>
      <c r="F564" s="28">
        <v>-0.17380999999999999</v>
      </c>
      <c r="G564" s="28">
        <v>1.83877E-2</v>
      </c>
      <c r="H564" s="18">
        <v>3.3075460000000001E-21</v>
      </c>
      <c r="I564" s="18">
        <v>1.3889530000000001E-19</v>
      </c>
      <c r="J564" s="16">
        <v>20</v>
      </c>
      <c r="K564" s="195" t="s">
        <v>486</v>
      </c>
      <c r="L564" s="16" t="s">
        <v>58</v>
      </c>
      <c r="M564" s="16" t="s">
        <v>61</v>
      </c>
      <c r="N564" s="28">
        <v>8.6415699999999998E-2</v>
      </c>
      <c r="O564" s="28">
        <v>6.3664300000000002E-3</v>
      </c>
      <c r="P564" s="18">
        <v>5.73891E-42</v>
      </c>
      <c r="Q564" s="28">
        <v>-0.49718499999999999</v>
      </c>
      <c r="R564" s="28">
        <v>3.7747900000000001E-2</v>
      </c>
      <c r="S564" s="36">
        <v>1.285234E-39</v>
      </c>
    </row>
    <row r="565" spans="1:19" ht="20" customHeight="1">
      <c r="A565" s="195">
        <v>6</v>
      </c>
      <c r="B565" s="243" t="s">
        <v>483</v>
      </c>
      <c r="C565" s="16" t="s">
        <v>172</v>
      </c>
      <c r="D565" s="195" t="s">
        <v>484</v>
      </c>
      <c r="E565" s="23">
        <v>30284202</v>
      </c>
      <c r="F565" s="28">
        <v>-0.19100600000000001</v>
      </c>
      <c r="G565" s="28">
        <v>2.7684299999999998E-2</v>
      </c>
      <c r="H565" s="18">
        <v>5.2211520000000002E-12</v>
      </c>
      <c r="I565" s="18">
        <v>6.9012900000000005E-5</v>
      </c>
      <c r="J565" s="16">
        <v>20</v>
      </c>
      <c r="K565" s="195" t="s">
        <v>486</v>
      </c>
      <c r="L565" s="16" t="s">
        <v>58</v>
      </c>
      <c r="M565" s="16" t="s">
        <v>61</v>
      </c>
      <c r="N565" s="28">
        <v>8.6415699999999998E-2</v>
      </c>
      <c r="O565" s="28">
        <v>6.3664300000000002E-3</v>
      </c>
      <c r="P565" s="18">
        <v>5.73891E-42</v>
      </c>
      <c r="Q565" s="28">
        <v>-0.45242500000000002</v>
      </c>
      <c r="R565" s="28">
        <v>5.6471399999999998E-2</v>
      </c>
      <c r="S565" s="36">
        <v>1.132467E-15</v>
      </c>
    </row>
    <row r="566" spans="1:19" ht="20" customHeight="1">
      <c r="A566" s="195">
        <v>6</v>
      </c>
      <c r="B566" s="243" t="s">
        <v>483</v>
      </c>
      <c r="C566" s="16" t="s">
        <v>174</v>
      </c>
      <c r="D566" s="195" t="s">
        <v>484</v>
      </c>
      <c r="E566" s="23">
        <v>30284202</v>
      </c>
      <c r="F566" s="28">
        <v>-0.171767</v>
      </c>
      <c r="G566" s="28">
        <v>1.6009200000000001E-2</v>
      </c>
      <c r="H566" s="18">
        <v>7.4147470000000001E-27</v>
      </c>
      <c r="I566" s="18">
        <v>4.3423999999999999E-14</v>
      </c>
      <c r="J566" s="16">
        <v>20</v>
      </c>
      <c r="K566" s="195" t="s">
        <v>485</v>
      </c>
      <c r="L566" s="16" t="s">
        <v>58</v>
      </c>
      <c r="M566" s="16" t="s">
        <v>60</v>
      </c>
      <c r="N566" s="28">
        <v>8.7449200000000005E-2</v>
      </c>
      <c r="O566" s="28">
        <v>6.3759799999999998E-3</v>
      </c>
      <c r="P566" s="18">
        <v>8.2112299999999993E-43</v>
      </c>
      <c r="Q566" s="28">
        <v>-0.50911399999999996</v>
      </c>
      <c r="R566" s="28">
        <v>2.9558299999999999E-2</v>
      </c>
      <c r="S566" s="36">
        <v>1.7522410000000001E-66</v>
      </c>
    </row>
    <row r="567" spans="1:19" ht="20" customHeight="1">
      <c r="A567" s="195">
        <v>6</v>
      </c>
      <c r="B567" s="243" t="s">
        <v>483</v>
      </c>
      <c r="C567" s="16" t="s">
        <v>155</v>
      </c>
      <c r="D567" s="195" t="s">
        <v>484</v>
      </c>
      <c r="E567" s="23">
        <v>30284202</v>
      </c>
      <c r="F567" s="28">
        <v>-0.16184000000000001</v>
      </c>
      <c r="G567" s="28">
        <v>1.5634700000000001E-2</v>
      </c>
      <c r="H567" s="18">
        <v>4.1272679999999999E-25</v>
      </c>
      <c r="I567" s="18">
        <v>2.0664840000000001E-19</v>
      </c>
      <c r="J567" s="16">
        <v>20</v>
      </c>
      <c r="K567" s="195" t="s">
        <v>485</v>
      </c>
      <c r="L567" s="16" t="s">
        <v>58</v>
      </c>
      <c r="M567" s="16" t="s">
        <v>60</v>
      </c>
      <c r="N567" s="28">
        <v>8.7449200000000005E-2</v>
      </c>
      <c r="O567" s="28">
        <v>6.3759799999999998E-3</v>
      </c>
      <c r="P567" s="18">
        <v>8.2112299999999993E-43</v>
      </c>
      <c r="Q567" s="28">
        <v>-0.54034499999999996</v>
      </c>
      <c r="R567" s="28">
        <v>3.4245900000000003E-2</v>
      </c>
      <c r="S567" s="36">
        <v>4.3822179999999999E-56</v>
      </c>
    </row>
    <row r="568" spans="1:19" ht="20" customHeight="1">
      <c r="A568" s="195">
        <v>6</v>
      </c>
      <c r="B568" s="243" t="s">
        <v>483</v>
      </c>
      <c r="C568" s="16" t="s">
        <v>189</v>
      </c>
      <c r="D568" s="195" t="s">
        <v>484</v>
      </c>
      <c r="E568" s="23">
        <v>30284202</v>
      </c>
      <c r="F568" s="28">
        <v>-0.19537199999999999</v>
      </c>
      <c r="G568" s="28">
        <v>1.8217000000000001E-2</v>
      </c>
      <c r="H568" s="18">
        <v>7.7919760000000002E-27</v>
      </c>
      <c r="I568" s="18">
        <v>2.982777E-27</v>
      </c>
      <c r="J568" s="16">
        <v>20</v>
      </c>
      <c r="K568" s="195" t="s">
        <v>485</v>
      </c>
      <c r="L568" s="16" t="s">
        <v>58</v>
      </c>
      <c r="M568" s="16" t="s">
        <v>60</v>
      </c>
      <c r="N568" s="28">
        <v>8.7449200000000005E-2</v>
      </c>
      <c r="O568" s="28">
        <v>6.3759799999999998E-3</v>
      </c>
      <c r="P568" s="18">
        <v>8.2112299999999993E-43</v>
      </c>
      <c r="Q568" s="28">
        <v>-0.44760299999999997</v>
      </c>
      <c r="R568" s="28">
        <v>2.6015699999999999E-2</v>
      </c>
      <c r="S568" s="36">
        <v>2.4310540000000001E-66</v>
      </c>
    </row>
    <row r="569" spans="1:19" ht="20" customHeight="1">
      <c r="A569" s="195">
        <v>6</v>
      </c>
      <c r="B569" s="243" t="s">
        <v>483</v>
      </c>
      <c r="C569" s="16" t="s">
        <v>190</v>
      </c>
      <c r="D569" s="195" t="s">
        <v>484</v>
      </c>
      <c r="E569" s="23">
        <v>30284202</v>
      </c>
      <c r="F569" s="28">
        <v>-0.13217000000000001</v>
      </c>
      <c r="G569" s="28">
        <v>1.9908200000000001E-2</v>
      </c>
      <c r="H569" s="18">
        <v>3.1590970000000002E-11</v>
      </c>
      <c r="I569" s="18">
        <v>1.4530439999999999E-3</v>
      </c>
      <c r="J569" s="16">
        <v>20</v>
      </c>
      <c r="K569" s="195" t="s">
        <v>486</v>
      </c>
      <c r="L569" s="16" t="s">
        <v>58</v>
      </c>
      <c r="M569" s="16" t="s">
        <v>61</v>
      </c>
      <c r="N569" s="28">
        <v>8.6415699999999998E-2</v>
      </c>
      <c r="O569" s="28">
        <v>6.3664300000000002E-3</v>
      </c>
      <c r="P569" s="18">
        <v>5.73891E-42</v>
      </c>
      <c r="Q569" s="28">
        <v>-0.65382399999999996</v>
      </c>
      <c r="R569" s="28">
        <v>8.5899199999999995E-2</v>
      </c>
      <c r="S569" s="36">
        <v>2.7087830000000001E-14</v>
      </c>
    </row>
    <row r="570" spans="1:19" ht="20" customHeight="1">
      <c r="A570" s="195">
        <v>6</v>
      </c>
      <c r="B570" s="243" t="s">
        <v>483</v>
      </c>
      <c r="C570" s="16" t="s">
        <v>191</v>
      </c>
      <c r="D570" s="195" t="s">
        <v>484</v>
      </c>
      <c r="E570" s="23">
        <v>30284202</v>
      </c>
      <c r="F570" s="28">
        <v>-0.19533300000000001</v>
      </c>
      <c r="G570" s="28">
        <v>2.3194200000000002E-2</v>
      </c>
      <c r="H570" s="18">
        <v>3.7126050000000001E-17</v>
      </c>
      <c r="I570" s="18">
        <v>5.8499020000000003E-13</v>
      </c>
      <c r="J570" s="16">
        <v>20</v>
      </c>
      <c r="K570" s="195" t="s">
        <v>485</v>
      </c>
      <c r="L570" s="16" t="s">
        <v>58</v>
      </c>
      <c r="M570" s="16" t="s">
        <v>60</v>
      </c>
      <c r="N570" s="28">
        <v>8.7449200000000005E-2</v>
      </c>
      <c r="O570" s="28">
        <v>6.3759799999999998E-3</v>
      </c>
      <c r="P570" s="18">
        <v>8.2112299999999993E-43</v>
      </c>
      <c r="Q570" s="28">
        <v>-0.44769300000000001</v>
      </c>
      <c r="R570" s="28">
        <v>4.1958299999999997E-2</v>
      </c>
      <c r="S570" s="36">
        <v>1.4068909999999999E-26</v>
      </c>
    </row>
    <row r="571" spans="1:19" ht="20" customHeight="1">
      <c r="A571" s="195">
        <v>6</v>
      </c>
      <c r="B571" s="243" t="s">
        <v>483</v>
      </c>
      <c r="C571" s="16" t="s">
        <v>192</v>
      </c>
      <c r="D571" s="195" t="s">
        <v>484</v>
      </c>
      <c r="E571" s="23">
        <v>30284202</v>
      </c>
      <c r="F571" s="28">
        <v>-0.16130700000000001</v>
      </c>
      <c r="G571" s="28">
        <v>1.77369E-2</v>
      </c>
      <c r="H571" s="18">
        <v>9.5103079999999996E-20</v>
      </c>
      <c r="I571" s="18">
        <v>2.1978160000000001E-14</v>
      </c>
      <c r="J571" s="16">
        <v>20</v>
      </c>
      <c r="K571" s="195" t="s">
        <v>485</v>
      </c>
      <c r="L571" s="16" t="s">
        <v>58</v>
      </c>
      <c r="M571" s="16" t="s">
        <v>60</v>
      </c>
      <c r="N571" s="28">
        <v>8.7449200000000005E-2</v>
      </c>
      <c r="O571" s="28">
        <v>6.3759799999999998E-3</v>
      </c>
      <c r="P571" s="18">
        <v>8.2112299999999993E-43</v>
      </c>
      <c r="Q571" s="28">
        <v>-0.54212899999999997</v>
      </c>
      <c r="R571" s="28">
        <v>4.4621899999999999E-2</v>
      </c>
      <c r="S571" s="36">
        <v>5.7801210000000002E-34</v>
      </c>
    </row>
    <row r="572" spans="1:19" ht="20" customHeight="1">
      <c r="A572" s="195">
        <v>6</v>
      </c>
      <c r="B572" s="243" t="s">
        <v>483</v>
      </c>
      <c r="C572" s="16" t="s">
        <v>194</v>
      </c>
      <c r="D572" s="195" t="s">
        <v>484</v>
      </c>
      <c r="E572" s="23">
        <v>30284202</v>
      </c>
      <c r="F572" s="28">
        <v>-0.165767</v>
      </c>
      <c r="G572" s="28">
        <v>1.7976300000000001E-2</v>
      </c>
      <c r="H572" s="18">
        <v>2.9323390000000003E-20</v>
      </c>
      <c r="I572" s="18">
        <v>7.339755E-13</v>
      </c>
      <c r="J572" s="16">
        <v>20</v>
      </c>
      <c r="K572" s="195" t="s">
        <v>487</v>
      </c>
      <c r="L572" s="16" t="s">
        <v>59</v>
      </c>
      <c r="M572" s="16" t="s">
        <v>58</v>
      </c>
      <c r="N572" s="28">
        <v>9.0144100000000005E-2</v>
      </c>
      <c r="O572" s="28">
        <v>6.3616200000000001E-3</v>
      </c>
      <c r="P572" s="18">
        <v>1.4050600000000001E-45</v>
      </c>
      <c r="Q572" s="28">
        <v>-0.54379999999999995</v>
      </c>
      <c r="R572" s="28">
        <v>4.4775599999999999E-2</v>
      </c>
      <c r="S572" s="36">
        <v>6.0972799999999998E-34</v>
      </c>
    </row>
    <row r="573" spans="1:19" ht="20" customHeight="1">
      <c r="A573" s="195">
        <v>6</v>
      </c>
      <c r="B573" s="243" t="s">
        <v>483</v>
      </c>
      <c r="C573" s="16" t="s">
        <v>196</v>
      </c>
      <c r="D573" s="195" t="s">
        <v>484</v>
      </c>
      <c r="E573" s="23">
        <v>30284202</v>
      </c>
      <c r="F573" s="28">
        <v>-0.17544999999999999</v>
      </c>
      <c r="G573" s="28">
        <v>1.8369900000000002E-2</v>
      </c>
      <c r="H573" s="18">
        <v>1.284797E-21</v>
      </c>
      <c r="I573" s="18">
        <v>7.7719519999999999E-19</v>
      </c>
      <c r="J573" s="16">
        <v>20</v>
      </c>
      <c r="K573" s="195" t="s">
        <v>486</v>
      </c>
      <c r="L573" s="16" t="s">
        <v>58</v>
      </c>
      <c r="M573" s="16" t="s">
        <v>61</v>
      </c>
      <c r="N573" s="28">
        <v>8.6415699999999998E-2</v>
      </c>
      <c r="O573" s="28">
        <v>6.3664300000000002E-3</v>
      </c>
      <c r="P573" s="18">
        <v>5.73891E-42</v>
      </c>
      <c r="Q573" s="28">
        <v>-0.492537</v>
      </c>
      <c r="R573" s="28">
        <v>3.6642800000000003E-2</v>
      </c>
      <c r="S573" s="36">
        <v>3.4509279999999998E-41</v>
      </c>
    </row>
    <row r="574" spans="1:19" ht="20" customHeight="1">
      <c r="A574" s="195">
        <v>6</v>
      </c>
      <c r="B574" s="243" t="s">
        <v>483</v>
      </c>
      <c r="C574" s="16" t="s">
        <v>197</v>
      </c>
      <c r="D574" s="195" t="s">
        <v>484</v>
      </c>
      <c r="E574" s="23">
        <v>30284202</v>
      </c>
      <c r="F574" s="28">
        <v>-0.17652100000000001</v>
      </c>
      <c r="G574" s="28">
        <v>1.8184200000000001E-2</v>
      </c>
      <c r="H574" s="18">
        <v>2.8042150000000002E-22</v>
      </c>
      <c r="I574" s="18">
        <v>1.11822E-17</v>
      </c>
      <c r="J574" s="16">
        <v>20</v>
      </c>
      <c r="K574" s="195" t="s">
        <v>485</v>
      </c>
      <c r="L574" s="16" t="s">
        <v>58</v>
      </c>
      <c r="M574" s="16" t="s">
        <v>60</v>
      </c>
      <c r="N574" s="28">
        <v>8.7449200000000005E-2</v>
      </c>
      <c r="O574" s="28">
        <v>6.3759799999999998E-3</v>
      </c>
      <c r="P574" s="18">
        <v>8.2112299999999993E-43</v>
      </c>
      <c r="Q574" s="28">
        <v>-0.49540400000000001</v>
      </c>
      <c r="R574" s="28">
        <v>3.6052300000000002E-2</v>
      </c>
      <c r="S574" s="36">
        <v>5.7456579999999999E-43</v>
      </c>
    </row>
    <row r="575" spans="1:19" ht="20" customHeight="1">
      <c r="A575" s="195">
        <v>6</v>
      </c>
      <c r="B575" s="243" t="s">
        <v>483</v>
      </c>
      <c r="C575" s="16" t="s">
        <v>198</v>
      </c>
      <c r="D575" s="195" t="s">
        <v>484</v>
      </c>
      <c r="E575" s="23">
        <v>30284202</v>
      </c>
      <c r="F575" s="28">
        <v>-0.16771800000000001</v>
      </c>
      <c r="G575" s="28">
        <v>1.7322400000000002E-2</v>
      </c>
      <c r="H575" s="18">
        <v>3.5909580000000001E-22</v>
      </c>
      <c r="I575" s="18">
        <v>1.37284E-12</v>
      </c>
      <c r="J575" s="16">
        <v>20</v>
      </c>
      <c r="K575" s="195" t="s">
        <v>485</v>
      </c>
      <c r="L575" s="16" t="s">
        <v>58</v>
      </c>
      <c r="M575" s="16" t="s">
        <v>60</v>
      </c>
      <c r="N575" s="28">
        <v>8.7449200000000005E-2</v>
      </c>
      <c r="O575" s="28">
        <v>6.3759799999999998E-3</v>
      </c>
      <c r="P575" s="18">
        <v>8.2112299999999993E-43</v>
      </c>
      <c r="Q575" s="28">
        <v>-0.52140500000000001</v>
      </c>
      <c r="R575" s="28">
        <v>3.81424E-2</v>
      </c>
      <c r="S575" s="36">
        <v>1.5350889999999999E-42</v>
      </c>
    </row>
    <row r="576" spans="1:19" ht="20" customHeight="1">
      <c r="A576" s="195">
        <v>6</v>
      </c>
      <c r="B576" s="243" t="s">
        <v>483</v>
      </c>
      <c r="C576" s="16" t="s">
        <v>199</v>
      </c>
      <c r="D576" s="195" t="s">
        <v>484</v>
      </c>
      <c r="E576" s="23">
        <v>30284202</v>
      </c>
      <c r="F576" s="28">
        <v>-0.188108</v>
      </c>
      <c r="G576" s="28">
        <v>2.0174500000000001E-2</v>
      </c>
      <c r="H576" s="18">
        <v>1.119984E-20</v>
      </c>
      <c r="I576" s="18">
        <v>8.6062829999999997E-14</v>
      </c>
      <c r="J576" s="16">
        <v>20</v>
      </c>
      <c r="K576" s="195" t="s">
        <v>486</v>
      </c>
      <c r="L576" s="16" t="s">
        <v>58</v>
      </c>
      <c r="M576" s="16" t="s">
        <v>61</v>
      </c>
      <c r="N576" s="28">
        <v>8.6415699999999998E-2</v>
      </c>
      <c r="O576" s="28">
        <v>6.3664300000000002E-3</v>
      </c>
      <c r="P576" s="18">
        <v>5.73891E-42</v>
      </c>
      <c r="Q576" s="28">
        <v>-0.459395</v>
      </c>
      <c r="R576" s="28">
        <v>3.5805999999999998E-2</v>
      </c>
      <c r="S576" s="36">
        <v>1.112264E-37</v>
      </c>
    </row>
    <row r="577" spans="1:19" ht="20" customHeight="1">
      <c r="A577" s="195">
        <v>6</v>
      </c>
      <c r="B577" s="243" t="s">
        <v>483</v>
      </c>
      <c r="C577" s="16" t="s">
        <v>157</v>
      </c>
      <c r="D577" s="195" t="s">
        <v>484</v>
      </c>
      <c r="E577" s="23">
        <v>30284202</v>
      </c>
      <c r="F577" s="28">
        <v>-0.212424</v>
      </c>
      <c r="G577" s="28">
        <v>2.14326E-2</v>
      </c>
      <c r="H577" s="18">
        <v>3.7186749999999999E-23</v>
      </c>
      <c r="I577" s="18">
        <v>2.3327030000000001E-15</v>
      </c>
      <c r="J577" s="16">
        <v>20</v>
      </c>
      <c r="K577" s="195" t="s">
        <v>485</v>
      </c>
      <c r="L577" s="16" t="s">
        <v>58</v>
      </c>
      <c r="M577" s="16" t="s">
        <v>60</v>
      </c>
      <c r="N577" s="28">
        <v>8.7449200000000005E-2</v>
      </c>
      <c r="O577" s="28">
        <v>6.3759799999999998E-3</v>
      </c>
      <c r="P577" s="18">
        <v>8.2112299999999993E-43</v>
      </c>
      <c r="Q577" s="28">
        <v>-0.41167300000000001</v>
      </c>
      <c r="R577" s="28">
        <v>2.8710699999999999E-2</v>
      </c>
      <c r="S577" s="36">
        <v>1.254337E-46</v>
      </c>
    </row>
    <row r="578" spans="1:19" ht="20" customHeight="1">
      <c r="A578" s="195">
        <v>6</v>
      </c>
      <c r="B578" s="243" t="s">
        <v>483</v>
      </c>
      <c r="C578" s="16" t="s">
        <v>202</v>
      </c>
      <c r="D578" s="195" t="s">
        <v>484</v>
      </c>
      <c r="E578" s="23">
        <v>30284202</v>
      </c>
      <c r="F578" s="28">
        <v>-0.164108</v>
      </c>
      <c r="G578" s="28">
        <v>2.5695699999999998E-2</v>
      </c>
      <c r="H578" s="18">
        <v>1.69646E-10</v>
      </c>
      <c r="I578" s="18">
        <v>6.3878909999999998E-6</v>
      </c>
      <c r="J578" s="16">
        <v>20</v>
      </c>
      <c r="K578" s="195" t="s">
        <v>488</v>
      </c>
      <c r="L578" s="16" t="s">
        <v>59</v>
      </c>
      <c r="M578" s="16" t="s">
        <v>60</v>
      </c>
      <c r="N578" s="28">
        <v>8.4560399999999994E-2</v>
      </c>
      <c r="O578" s="28">
        <v>6.35068E-3</v>
      </c>
      <c r="P578" s="18">
        <v>1.88917E-40</v>
      </c>
      <c r="Q578" s="28">
        <v>-0.51527400000000001</v>
      </c>
      <c r="R578" s="28">
        <v>7.0794399999999993E-2</v>
      </c>
      <c r="S578" s="36">
        <v>3.3765330000000002E-13</v>
      </c>
    </row>
    <row r="579" spans="1:19" ht="20" customHeight="1">
      <c r="A579" s="195">
        <v>6</v>
      </c>
      <c r="B579" s="243" t="s">
        <v>483</v>
      </c>
      <c r="C579" s="16" t="s">
        <v>203</v>
      </c>
      <c r="D579" s="195" t="s">
        <v>484</v>
      </c>
      <c r="E579" s="23">
        <v>30284202</v>
      </c>
      <c r="F579" s="28">
        <v>-0.191386</v>
      </c>
      <c r="G579" s="28">
        <v>1.7829600000000001E-2</v>
      </c>
      <c r="H579" s="18">
        <v>7.0314729999999998E-27</v>
      </c>
      <c r="I579" s="18">
        <v>4.4788449999999997E-16</v>
      </c>
      <c r="J579" s="16">
        <v>20</v>
      </c>
      <c r="K579" s="195" t="s">
        <v>485</v>
      </c>
      <c r="L579" s="16" t="s">
        <v>58</v>
      </c>
      <c r="M579" s="16" t="s">
        <v>60</v>
      </c>
      <c r="N579" s="28">
        <v>8.7449200000000005E-2</v>
      </c>
      <c r="O579" s="28">
        <v>6.3759799999999998E-3</v>
      </c>
      <c r="P579" s="18">
        <v>8.2112299999999993E-43</v>
      </c>
      <c r="Q579" s="28">
        <v>-0.45692500000000003</v>
      </c>
      <c r="R579" s="28">
        <v>2.6497E-2</v>
      </c>
      <c r="S579" s="36">
        <v>1.2333289999999999E-66</v>
      </c>
    </row>
    <row r="580" spans="1:19" ht="20" customHeight="1">
      <c r="A580" s="195">
        <v>6</v>
      </c>
      <c r="B580" s="243" t="s">
        <v>483</v>
      </c>
      <c r="C580" s="16" t="s">
        <v>159</v>
      </c>
      <c r="D580" s="195" t="s">
        <v>484</v>
      </c>
      <c r="E580" s="23">
        <v>30284202</v>
      </c>
      <c r="F580" s="28">
        <v>-0.165239</v>
      </c>
      <c r="G580" s="28">
        <v>1.5484E-2</v>
      </c>
      <c r="H580" s="18">
        <v>1.382398E-26</v>
      </c>
      <c r="I580" s="18">
        <v>1.07445E-19</v>
      </c>
      <c r="J580" s="16">
        <v>20</v>
      </c>
      <c r="K580" s="195" t="s">
        <v>485</v>
      </c>
      <c r="L580" s="16" t="s">
        <v>58</v>
      </c>
      <c r="M580" s="16" t="s">
        <v>60</v>
      </c>
      <c r="N580" s="28">
        <v>8.7449200000000005E-2</v>
      </c>
      <c r="O580" s="28">
        <v>6.3759799999999998E-3</v>
      </c>
      <c r="P580" s="18">
        <v>8.2112299999999993E-43</v>
      </c>
      <c r="Q580" s="28">
        <v>-0.52922800000000003</v>
      </c>
      <c r="R580" s="28">
        <v>3.1152599999999999E-2</v>
      </c>
      <c r="S580" s="36">
        <v>1.003055E-64</v>
      </c>
    </row>
    <row r="581" spans="1:19" ht="20" customHeight="1">
      <c r="A581" s="195">
        <v>6</v>
      </c>
      <c r="B581" s="243" t="s">
        <v>483</v>
      </c>
      <c r="C581" s="16" t="s">
        <v>205</v>
      </c>
      <c r="D581" s="195" t="s">
        <v>484</v>
      </c>
      <c r="E581" s="23">
        <v>30284202</v>
      </c>
      <c r="F581" s="28">
        <v>-0.20869199999999999</v>
      </c>
      <c r="G581" s="28">
        <v>2.7158000000000002E-2</v>
      </c>
      <c r="H581" s="18">
        <v>1.5373679999999999E-14</v>
      </c>
      <c r="I581" s="18">
        <v>1.076722E-6</v>
      </c>
      <c r="J581" s="16">
        <v>20</v>
      </c>
      <c r="K581" s="195" t="s">
        <v>485</v>
      </c>
      <c r="L581" s="16" t="s">
        <v>58</v>
      </c>
      <c r="M581" s="16" t="s">
        <v>60</v>
      </c>
      <c r="N581" s="28">
        <v>8.7449200000000005E-2</v>
      </c>
      <c r="O581" s="28">
        <v>6.3759799999999998E-3</v>
      </c>
      <c r="P581" s="18">
        <v>8.2112299999999993E-43</v>
      </c>
      <c r="Q581" s="28">
        <v>-0.41903400000000002</v>
      </c>
      <c r="R581" s="28">
        <v>4.5168100000000003E-2</v>
      </c>
      <c r="S581" s="36">
        <v>1.739779E-20</v>
      </c>
    </row>
    <row r="582" spans="1:19" ht="20" customHeight="1">
      <c r="A582" s="195">
        <v>6</v>
      </c>
      <c r="B582" s="243" t="s">
        <v>483</v>
      </c>
      <c r="C582" s="16" t="s">
        <v>94</v>
      </c>
      <c r="D582" s="195" t="s">
        <v>484</v>
      </c>
      <c r="E582" s="23">
        <v>30284202</v>
      </c>
      <c r="F582" s="28">
        <v>-0.23081499999999999</v>
      </c>
      <c r="G582" s="28">
        <v>3.0621700000000002E-2</v>
      </c>
      <c r="H582" s="18">
        <v>4.785785E-14</v>
      </c>
      <c r="I582" s="18">
        <v>1.8180919999999999E-4</v>
      </c>
      <c r="J582" s="16">
        <v>20</v>
      </c>
      <c r="K582" s="195" t="s">
        <v>488</v>
      </c>
      <c r="L582" s="16" t="s">
        <v>59</v>
      </c>
      <c r="M582" s="16" t="s">
        <v>60</v>
      </c>
      <c r="N582" s="28">
        <v>8.4560399999999994E-2</v>
      </c>
      <c r="O582" s="28">
        <v>6.35068E-3</v>
      </c>
      <c r="P582" s="18">
        <v>1.88917E-40</v>
      </c>
      <c r="Q582" s="28">
        <v>-0.36635499999999999</v>
      </c>
      <c r="R582" s="28">
        <v>4.0065799999999999E-2</v>
      </c>
      <c r="S582" s="36">
        <v>6.0279590000000005E-20</v>
      </c>
    </row>
    <row r="583" spans="1:19" ht="20" customHeight="1">
      <c r="A583" s="195">
        <v>6</v>
      </c>
      <c r="B583" s="243" t="s">
        <v>483</v>
      </c>
      <c r="C583" s="16" t="s">
        <v>206</v>
      </c>
      <c r="D583" s="195" t="s">
        <v>484</v>
      </c>
      <c r="E583" s="23">
        <v>30284202</v>
      </c>
      <c r="F583" s="28">
        <v>-0.15911700000000001</v>
      </c>
      <c r="G583" s="28">
        <v>2.02746E-2</v>
      </c>
      <c r="H583" s="18">
        <v>4.2237450000000002E-15</v>
      </c>
      <c r="I583" s="18">
        <v>5.738229E-9</v>
      </c>
      <c r="J583" s="16">
        <v>20</v>
      </c>
      <c r="K583" s="195" t="s">
        <v>485</v>
      </c>
      <c r="L583" s="16" t="s">
        <v>58</v>
      </c>
      <c r="M583" s="16" t="s">
        <v>60</v>
      </c>
      <c r="N583" s="28">
        <v>8.7449200000000005E-2</v>
      </c>
      <c r="O583" s="28">
        <v>6.3759799999999998E-3</v>
      </c>
      <c r="P583" s="18">
        <v>8.2112299999999993E-43</v>
      </c>
      <c r="Q583" s="28">
        <v>-0.54959000000000002</v>
      </c>
      <c r="R583" s="28">
        <v>5.7430700000000001E-2</v>
      </c>
      <c r="S583" s="36">
        <v>1.073073E-21</v>
      </c>
    </row>
    <row r="584" spans="1:19" ht="20" customHeight="1">
      <c r="A584" s="195">
        <v>6</v>
      </c>
      <c r="B584" s="243" t="s">
        <v>483</v>
      </c>
      <c r="C584" s="16" t="s">
        <v>207</v>
      </c>
      <c r="D584" s="195" t="s">
        <v>484</v>
      </c>
      <c r="E584" s="23">
        <v>30284202</v>
      </c>
      <c r="F584" s="28">
        <v>-0.19373399999999999</v>
      </c>
      <c r="G584" s="28">
        <v>1.91384E-2</v>
      </c>
      <c r="H584" s="18">
        <v>4.3784529999999999E-24</v>
      </c>
      <c r="I584" s="18">
        <v>1.407865E-25</v>
      </c>
      <c r="J584" s="16">
        <v>20</v>
      </c>
      <c r="K584" s="195" t="s">
        <v>485</v>
      </c>
      <c r="L584" s="16" t="s">
        <v>58</v>
      </c>
      <c r="M584" s="16" t="s">
        <v>60</v>
      </c>
      <c r="N584" s="28">
        <v>8.7449200000000005E-2</v>
      </c>
      <c r="O584" s="28">
        <v>6.3759799999999998E-3</v>
      </c>
      <c r="P584" s="18">
        <v>8.2112299999999993E-43</v>
      </c>
      <c r="Q584" s="28">
        <v>-0.45138800000000001</v>
      </c>
      <c r="R584" s="28">
        <v>3.00874E-2</v>
      </c>
      <c r="S584" s="36">
        <v>7.0667900000000001E-51</v>
      </c>
    </row>
    <row r="585" spans="1:19" ht="20" customHeight="1">
      <c r="A585" s="195">
        <v>6</v>
      </c>
      <c r="B585" s="243" t="s">
        <v>483</v>
      </c>
      <c r="C585" s="16" t="s">
        <v>208</v>
      </c>
      <c r="D585" s="195" t="s">
        <v>484</v>
      </c>
      <c r="E585" s="23">
        <v>30284202</v>
      </c>
      <c r="F585" s="28">
        <v>-0.193329</v>
      </c>
      <c r="G585" s="28">
        <v>1.8205699999999998E-2</v>
      </c>
      <c r="H585" s="18">
        <v>2.4266000000000001E-26</v>
      </c>
      <c r="I585" s="18">
        <v>4.80197E-17</v>
      </c>
      <c r="J585" s="16">
        <v>20</v>
      </c>
      <c r="K585" s="195" t="s">
        <v>485</v>
      </c>
      <c r="L585" s="16" t="s">
        <v>58</v>
      </c>
      <c r="M585" s="16" t="s">
        <v>60</v>
      </c>
      <c r="N585" s="28">
        <v>8.7449200000000005E-2</v>
      </c>
      <c r="O585" s="28">
        <v>6.3759799999999998E-3</v>
      </c>
      <c r="P585" s="18">
        <v>8.2112299999999993E-43</v>
      </c>
      <c r="Q585" s="28">
        <v>-0.45233299999999999</v>
      </c>
      <c r="R585" s="28">
        <v>2.69579E-2</v>
      </c>
      <c r="S585" s="36">
        <v>3.4631930000000002E-63</v>
      </c>
    </row>
    <row r="586" spans="1:19" ht="20" customHeight="1">
      <c r="A586" s="79">
        <v>6</v>
      </c>
      <c r="B586" s="314" t="s">
        <v>483</v>
      </c>
      <c r="C586" s="217" t="s">
        <v>209</v>
      </c>
      <c r="D586" s="79" t="s">
        <v>484</v>
      </c>
      <c r="E586" s="81">
        <v>30284202</v>
      </c>
      <c r="F586" s="95">
        <v>-0.35958400000000001</v>
      </c>
      <c r="G586" s="95">
        <v>5.7520599999999998E-2</v>
      </c>
      <c r="H586" s="353">
        <v>4.0678940000000001E-10</v>
      </c>
      <c r="I586" s="95">
        <v>0.19272739999999999</v>
      </c>
      <c r="J586" s="217">
        <v>20</v>
      </c>
      <c r="K586" s="79" t="s">
        <v>489</v>
      </c>
      <c r="L586" s="217" t="s">
        <v>59</v>
      </c>
      <c r="M586" s="217" t="s">
        <v>58</v>
      </c>
      <c r="N586" s="95">
        <v>0.25457999999999997</v>
      </c>
      <c r="O586" s="95">
        <v>1.34539E-2</v>
      </c>
      <c r="P586" s="353">
        <v>7.4580600000000006E-80</v>
      </c>
      <c r="Q586" s="95">
        <v>-0.70798399999999995</v>
      </c>
      <c r="R586" s="95">
        <v>0.106893</v>
      </c>
      <c r="S586" s="333">
        <v>3.5129369999999997E-11</v>
      </c>
    </row>
    <row r="587" spans="1:19" ht="20" customHeight="1">
      <c r="A587" s="195">
        <v>6</v>
      </c>
      <c r="B587" s="243" t="s">
        <v>483</v>
      </c>
      <c r="C587" s="16" t="s">
        <v>161</v>
      </c>
      <c r="D587" s="195" t="s">
        <v>484</v>
      </c>
      <c r="E587" s="23">
        <v>30284202</v>
      </c>
      <c r="F587" s="28">
        <v>-0.179038</v>
      </c>
      <c r="G587" s="28">
        <v>2.3058700000000001E-2</v>
      </c>
      <c r="H587" s="18">
        <v>8.1998430000000006E-15</v>
      </c>
      <c r="I587" s="18">
        <v>1.8859520000000001E-7</v>
      </c>
      <c r="J587" s="16">
        <v>20</v>
      </c>
      <c r="K587" s="195" t="s">
        <v>485</v>
      </c>
      <c r="L587" s="16" t="s">
        <v>58</v>
      </c>
      <c r="M587" s="16" t="s">
        <v>60</v>
      </c>
      <c r="N587" s="28">
        <v>8.7449200000000005E-2</v>
      </c>
      <c r="O587" s="28">
        <v>6.3759799999999998E-3</v>
      </c>
      <c r="P587" s="18">
        <v>8.2112299999999993E-43</v>
      </c>
      <c r="Q587" s="28">
        <v>-0.48843900000000001</v>
      </c>
      <c r="R587" s="28">
        <v>5.1856100000000002E-2</v>
      </c>
      <c r="S587" s="36">
        <v>4.5487389999999997E-21</v>
      </c>
    </row>
    <row r="588" spans="1:19" ht="20" customHeight="1">
      <c r="A588" s="195">
        <v>6</v>
      </c>
      <c r="B588" s="243" t="s">
        <v>483</v>
      </c>
      <c r="C588" s="16" t="s">
        <v>210</v>
      </c>
      <c r="D588" s="195" t="s">
        <v>484</v>
      </c>
      <c r="E588" s="23">
        <v>30284202</v>
      </c>
      <c r="F588" s="28">
        <v>-0.203435</v>
      </c>
      <c r="G588" s="28">
        <v>2.4290599999999999E-2</v>
      </c>
      <c r="H588" s="18">
        <v>5.5194779999999999E-17</v>
      </c>
      <c r="I588" s="18">
        <v>2.7873469999999999E-14</v>
      </c>
      <c r="J588" s="16">
        <v>20</v>
      </c>
      <c r="K588" s="195" t="s">
        <v>485</v>
      </c>
      <c r="L588" s="16" t="s">
        <v>58</v>
      </c>
      <c r="M588" s="16" t="s">
        <v>60</v>
      </c>
      <c r="N588" s="28">
        <v>8.7449200000000005E-2</v>
      </c>
      <c r="O588" s="28">
        <v>6.3759799999999998E-3</v>
      </c>
      <c r="P588" s="18">
        <v>8.2112299999999993E-43</v>
      </c>
      <c r="Q588" s="28">
        <v>-0.429863</v>
      </c>
      <c r="R588" s="28">
        <v>4.0646300000000003E-2</v>
      </c>
      <c r="S588" s="36">
        <v>3.862448E-26</v>
      </c>
    </row>
    <row r="589" spans="1:19" ht="20" customHeight="1">
      <c r="A589" s="195">
        <v>6</v>
      </c>
      <c r="B589" s="243" t="s">
        <v>483</v>
      </c>
      <c r="C589" s="16" t="s">
        <v>211</v>
      </c>
      <c r="D589" s="195" t="s">
        <v>484</v>
      </c>
      <c r="E589" s="23">
        <v>30284202</v>
      </c>
      <c r="F589" s="28">
        <v>-0.20568</v>
      </c>
      <c r="G589" s="28">
        <v>2.3543999999999999E-2</v>
      </c>
      <c r="H589" s="18">
        <v>2.415365E-18</v>
      </c>
      <c r="I589" s="18">
        <v>7.4811419999999999E-9</v>
      </c>
      <c r="J589" s="16">
        <v>20</v>
      </c>
      <c r="K589" s="195" t="s">
        <v>485</v>
      </c>
      <c r="L589" s="16" t="s">
        <v>58</v>
      </c>
      <c r="M589" s="16" t="s">
        <v>60</v>
      </c>
      <c r="N589" s="28">
        <v>8.7449200000000005E-2</v>
      </c>
      <c r="O589" s="28">
        <v>6.3759799999999998E-3</v>
      </c>
      <c r="P589" s="18">
        <v>8.2112299999999993E-43</v>
      </c>
      <c r="Q589" s="28">
        <v>-0.42517100000000002</v>
      </c>
      <c r="R589" s="28">
        <v>3.7519200000000003E-2</v>
      </c>
      <c r="S589" s="36">
        <v>9.1019229999999997E-30</v>
      </c>
    </row>
    <row r="590" spans="1:19" ht="20" customHeight="1">
      <c r="A590" s="195">
        <v>6</v>
      </c>
      <c r="B590" s="243" t="s">
        <v>483</v>
      </c>
      <c r="C590" s="16" t="s">
        <v>213</v>
      </c>
      <c r="D590" s="195" t="s">
        <v>484</v>
      </c>
      <c r="E590" s="23">
        <v>30284202</v>
      </c>
      <c r="F590" s="28">
        <v>-0.170212</v>
      </c>
      <c r="G590" s="28">
        <v>1.55724E-2</v>
      </c>
      <c r="H590" s="18">
        <v>8.2526970000000001E-28</v>
      </c>
      <c r="I590" s="18">
        <v>4.1978029999999998E-16</v>
      </c>
      <c r="J590" s="16">
        <v>20</v>
      </c>
      <c r="K590" s="195" t="s">
        <v>485</v>
      </c>
      <c r="L590" s="16" t="s">
        <v>58</v>
      </c>
      <c r="M590" s="16" t="s">
        <v>60</v>
      </c>
      <c r="N590" s="28">
        <v>8.7449200000000005E-2</v>
      </c>
      <c r="O590" s="28">
        <v>6.3759799999999998E-3</v>
      </c>
      <c r="P590" s="18">
        <v>8.2112299999999993E-43</v>
      </c>
      <c r="Q590" s="28">
        <v>-0.51376599999999994</v>
      </c>
      <c r="R590" s="28">
        <v>2.8393000000000002E-2</v>
      </c>
      <c r="S590" s="36">
        <v>3.4999629999999997E-73</v>
      </c>
    </row>
    <row r="591" spans="1:19" ht="20" customHeight="1">
      <c r="A591" s="195">
        <v>6</v>
      </c>
      <c r="B591" s="243" t="s">
        <v>483</v>
      </c>
      <c r="C591" s="16" t="s">
        <v>215</v>
      </c>
      <c r="D591" s="195" t="s">
        <v>484</v>
      </c>
      <c r="E591" s="23">
        <v>30284202</v>
      </c>
      <c r="F591" s="28">
        <v>-0.172898</v>
      </c>
      <c r="G591" s="28">
        <v>3.0369500000000001E-2</v>
      </c>
      <c r="H591" s="18">
        <v>1.2470619999999999E-8</v>
      </c>
      <c r="I591" s="18">
        <v>2.3293539999999999E-5</v>
      </c>
      <c r="J591" s="16">
        <v>19</v>
      </c>
      <c r="K591" s="195" t="s">
        <v>485</v>
      </c>
      <c r="L591" s="16" t="s">
        <v>58</v>
      </c>
      <c r="M591" s="16" t="s">
        <v>60</v>
      </c>
      <c r="N591" s="28">
        <v>8.7449200000000005E-2</v>
      </c>
      <c r="O591" s="28">
        <v>6.3759799999999998E-3</v>
      </c>
      <c r="P591" s="18">
        <v>8.2112299999999993E-43</v>
      </c>
      <c r="Q591" s="28">
        <v>-0.50578400000000001</v>
      </c>
      <c r="R591" s="28">
        <v>8.0825300000000003E-2</v>
      </c>
      <c r="S591" s="36">
        <v>3.9058940000000001E-10</v>
      </c>
    </row>
    <row r="592" spans="1:19" ht="20" customHeight="1">
      <c r="A592" s="195">
        <v>6</v>
      </c>
      <c r="B592" s="243" t="s">
        <v>483</v>
      </c>
      <c r="C592" s="16" t="s">
        <v>163</v>
      </c>
      <c r="D592" s="195" t="s">
        <v>484</v>
      </c>
      <c r="E592" s="23">
        <v>30284202</v>
      </c>
      <c r="F592" s="28">
        <v>-0.36104999999999998</v>
      </c>
      <c r="G592" s="28">
        <v>4.5867600000000001E-2</v>
      </c>
      <c r="H592" s="18">
        <v>3.502053E-15</v>
      </c>
      <c r="I592" s="18">
        <v>5.1725949999999995E-7</v>
      </c>
      <c r="J592" s="16">
        <v>20</v>
      </c>
      <c r="K592" s="195" t="s">
        <v>485</v>
      </c>
      <c r="L592" s="16" t="s">
        <v>58</v>
      </c>
      <c r="M592" s="16" t="s">
        <v>60</v>
      </c>
      <c r="N592" s="28">
        <v>8.7449200000000005E-2</v>
      </c>
      <c r="O592" s="28">
        <v>6.3759799999999998E-3</v>
      </c>
      <c r="P592" s="18">
        <v>8.2112299999999993E-43</v>
      </c>
      <c r="Q592" s="28">
        <v>-0.24220800000000001</v>
      </c>
      <c r="R592" s="28">
        <v>2.5197799999999999E-2</v>
      </c>
      <c r="S592" s="36">
        <v>7.0975749999999996E-22</v>
      </c>
    </row>
    <row r="593" spans="1:19" ht="20" customHeight="1">
      <c r="A593" s="195">
        <v>6</v>
      </c>
      <c r="B593" s="243" t="s">
        <v>490</v>
      </c>
      <c r="C593" s="16" t="s">
        <v>166</v>
      </c>
      <c r="D593" s="195" t="s">
        <v>491</v>
      </c>
      <c r="E593" s="23">
        <v>30307274</v>
      </c>
      <c r="F593" s="28">
        <v>0.15844800000000001</v>
      </c>
      <c r="G593" s="28">
        <v>1.67618E-2</v>
      </c>
      <c r="H593" s="18">
        <v>3.294053E-21</v>
      </c>
      <c r="I593" s="18">
        <v>1.508053E-11</v>
      </c>
      <c r="J593" s="16">
        <v>20</v>
      </c>
      <c r="K593" s="195" t="s">
        <v>488</v>
      </c>
      <c r="L593" s="16" t="s">
        <v>59</v>
      </c>
      <c r="M593" s="16" t="s">
        <v>60</v>
      </c>
      <c r="N593" s="28">
        <v>8.4560399999999994E-2</v>
      </c>
      <c r="O593" s="28">
        <v>6.35068E-3</v>
      </c>
      <c r="P593" s="18">
        <v>1.88917E-40</v>
      </c>
      <c r="Q593" s="28">
        <v>0.53367799999999999</v>
      </c>
      <c r="R593" s="28">
        <v>3.97601E-2</v>
      </c>
      <c r="S593" s="36">
        <v>4.4663380000000002E-41</v>
      </c>
    </row>
    <row r="594" spans="1:19" ht="20" customHeight="1">
      <c r="A594" s="195">
        <v>6</v>
      </c>
      <c r="B594" s="243" t="s">
        <v>490</v>
      </c>
      <c r="C594" s="16" t="s">
        <v>150</v>
      </c>
      <c r="D594" s="195" t="s">
        <v>491</v>
      </c>
      <c r="E594" s="23">
        <v>30307274</v>
      </c>
      <c r="F594" s="28">
        <v>0.36847000000000002</v>
      </c>
      <c r="G594" s="28">
        <v>4.2144800000000003E-2</v>
      </c>
      <c r="H594" s="18">
        <v>2.2709949999999998E-18</v>
      </c>
      <c r="I594" s="18">
        <v>3.5726329999999998E-8</v>
      </c>
      <c r="J594" s="16">
        <v>20</v>
      </c>
      <c r="K594" s="195" t="s">
        <v>492</v>
      </c>
      <c r="L594" s="16" t="s">
        <v>60</v>
      </c>
      <c r="M594" s="16" t="s">
        <v>61</v>
      </c>
      <c r="N594" s="28">
        <v>0.26124999999999998</v>
      </c>
      <c r="O594" s="28">
        <v>1.4994E-2</v>
      </c>
      <c r="P594" s="18">
        <v>5.46111E-68</v>
      </c>
      <c r="Q594" s="28">
        <v>0.709013</v>
      </c>
      <c r="R594" s="28">
        <v>7.0146799999999995E-2</v>
      </c>
      <c r="S594" s="36">
        <v>5.114263E-24</v>
      </c>
    </row>
    <row r="595" spans="1:19" ht="20" customHeight="1">
      <c r="A595" s="195">
        <v>6</v>
      </c>
      <c r="B595" s="243" t="s">
        <v>490</v>
      </c>
      <c r="C595" s="16" t="s">
        <v>170</v>
      </c>
      <c r="D595" s="195" t="s">
        <v>491</v>
      </c>
      <c r="E595" s="23">
        <v>30307274</v>
      </c>
      <c r="F595" s="28">
        <v>0.18645300000000001</v>
      </c>
      <c r="G595" s="28">
        <v>2.2501799999999999E-2</v>
      </c>
      <c r="H595" s="18">
        <v>1.169937E-16</v>
      </c>
      <c r="I595" s="18">
        <v>4.1698369999999998E-12</v>
      </c>
      <c r="J595" s="16">
        <v>20</v>
      </c>
      <c r="K595" s="195" t="s">
        <v>488</v>
      </c>
      <c r="L595" s="16" t="s">
        <v>59</v>
      </c>
      <c r="M595" s="16" t="s">
        <v>60</v>
      </c>
      <c r="N595" s="28">
        <v>8.4560399999999994E-2</v>
      </c>
      <c r="O595" s="28">
        <v>6.35068E-3</v>
      </c>
      <c r="P595" s="18">
        <v>1.88917E-40</v>
      </c>
      <c r="Q595" s="28">
        <v>0.45352100000000001</v>
      </c>
      <c r="R595" s="28">
        <v>4.2843199999999998E-2</v>
      </c>
      <c r="S595" s="36">
        <v>3.4751330000000002E-26</v>
      </c>
    </row>
    <row r="596" spans="1:19" ht="20" customHeight="1">
      <c r="A596" s="195">
        <v>6</v>
      </c>
      <c r="B596" s="243" t="s">
        <v>490</v>
      </c>
      <c r="C596" s="16" t="s">
        <v>172</v>
      </c>
      <c r="D596" s="195" t="s">
        <v>491</v>
      </c>
      <c r="E596" s="23">
        <v>30307274</v>
      </c>
      <c r="F596" s="28">
        <v>0.16764599999999999</v>
      </c>
      <c r="G596" s="28">
        <v>2.9013000000000001E-2</v>
      </c>
      <c r="H596" s="18">
        <v>7.5452270000000003E-9</v>
      </c>
      <c r="I596" s="18">
        <v>3.4087489999999999E-7</v>
      </c>
      <c r="J596" s="16">
        <v>20</v>
      </c>
      <c r="K596" s="195" t="s">
        <v>493</v>
      </c>
      <c r="L596" s="16" t="s">
        <v>58</v>
      </c>
      <c r="M596" s="16" t="s">
        <v>59</v>
      </c>
      <c r="N596" s="28">
        <v>7.7568200000000004E-2</v>
      </c>
      <c r="O596" s="28">
        <v>6.7958699999999999E-3</v>
      </c>
      <c r="P596" s="18">
        <v>3.5584300000000001E-30</v>
      </c>
      <c r="Q596" s="28">
        <v>0.46268999999999999</v>
      </c>
      <c r="R596" s="28">
        <v>6.9054500000000005E-2</v>
      </c>
      <c r="S596" s="36">
        <v>2.079028E-11</v>
      </c>
    </row>
    <row r="597" spans="1:19" ht="20" customHeight="1">
      <c r="A597" s="195">
        <v>6</v>
      </c>
      <c r="B597" s="243" t="s">
        <v>490</v>
      </c>
      <c r="C597" s="16" t="s">
        <v>174</v>
      </c>
      <c r="D597" s="195" t="s">
        <v>491</v>
      </c>
      <c r="E597" s="23">
        <v>30307274</v>
      </c>
      <c r="F597" s="28">
        <v>0.171677</v>
      </c>
      <c r="G597" s="28">
        <v>1.8162000000000001E-2</v>
      </c>
      <c r="H597" s="18">
        <v>3.306511E-21</v>
      </c>
      <c r="I597" s="18">
        <v>2.3939869999999999E-11</v>
      </c>
      <c r="J597" s="16">
        <v>20</v>
      </c>
      <c r="K597" s="195" t="s">
        <v>494</v>
      </c>
      <c r="L597" s="16" t="s">
        <v>61</v>
      </c>
      <c r="M597" s="16" t="s">
        <v>60</v>
      </c>
      <c r="N597" s="28">
        <v>8.46528E-2</v>
      </c>
      <c r="O597" s="28">
        <v>6.3507700000000004E-3</v>
      </c>
      <c r="P597" s="18">
        <v>1.5587500000000001E-40</v>
      </c>
      <c r="Q597" s="28">
        <v>0.49309199999999997</v>
      </c>
      <c r="R597" s="28">
        <v>3.6779600000000003E-2</v>
      </c>
      <c r="S597" s="36">
        <v>5.5264590000000001E-41</v>
      </c>
    </row>
    <row r="598" spans="1:19" ht="20" customHeight="1">
      <c r="A598" s="195">
        <v>6</v>
      </c>
      <c r="B598" s="243" t="s">
        <v>490</v>
      </c>
      <c r="C598" s="16" t="s">
        <v>178</v>
      </c>
      <c r="D598" s="195" t="s">
        <v>491</v>
      </c>
      <c r="E598" s="23">
        <v>30307274</v>
      </c>
      <c r="F598" s="28">
        <v>0.33484700000000001</v>
      </c>
      <c r="G598" s="28">
        <v>5.5176000000000003E-2</v>
      </c>
      <c r="H598" s="18">
        <v>1.289342E-9</v>
      </c>
      <c r="I598" s="18">
        <v>7.4899359999999997E-8</v>
      </c>
      <c r="J598" s="16">
        <v>16</v>
      </c>
      <c r="K598" s="195" t="s">
        <v>492</v>
      </c>
      <c r="L598" s="16" t="s">
        <v>60</v>
      </c>
      <c r="M598" s="16" t="s">
        <v>61</v>
      </c>
      <c r="N598" s="28">
        <v>0.26124999999999998</v>
      </c>
      <c r="O598" s="28">
        <v>1.4994E-2</v>
      </c>
      <c r="P598" s="18">
        <v>5.46111E-68</v>
      </c>
      <c r="Q598" s="28">
        <v>0.78020599999999996</v>
      </c>
      <c r="R598" s="28">
        <v>0.12051199999999999</v>
      </c>
      <c r="S598" s="36">
        <v>9.5367589999999994E-11</v>
      </c>
    </row>
    <row r="599" spans="1:19" ht="20" customHeight="1">
      <c r="A599" s="195">
        <v>6</v>
      </c>
      <c r="B599" s="243" t="s">
        <v>490</v>
      </c>
      <c r="C599" s="16" t="s">
        <v>179</v>
      </c>
      <c r="D599" s="195" t="s">
        <v>491</v>
      </c>
      <c r="E599" s="23">
        <v>30307274</v>
      </c>
      <c r="F599" s="28">
        <v>0.22195599999999999</v>
      </c>
      <c r="G599" s="28">
        <v>3.4057499999999997E-2</v>
      </c>
      <c r="H599" s="18">
        <v>7.1686209999999997E-11</v>
      </c>
      <c r="I599" s="18">
        <v>1.227915E-8</v>
      </c>
      <c r="J599" s="16">
        <v>20</v>
      </c>
      <c r="K599" s="195" t="s">
        <v>485</v>
      </c>
      <c r="L599" s="16" t="s">
        <v>58</v>
      </c>
      <c r="M599" s="16" t="s">
        <v>60</v>
      </c>
      <c r="N599" s="28">
        <v>8.7449200000000005E-2</v>
      </c>
      <c r="O599" s="28">
        <v>6.3759799999999998E-3</v>
      </c>
      <c r="P599" s="18">
        <v>8.2112299999999993E-43</v>
      </c>
      <c r="Q599" s="28">
        <v>0.39399400000000001</v>
      </c>
      <c r="R599" s="28">
        <v>5.3194600000000002E-2</v>
      </c>
      <c r="S599" s="36">
        <v>1.295299E-13</v>
      </c>
    </row>
    <row r="600" spans="1:19" ht="20" customHeight="1">
      <c r="A600" s="195">
        <v>6</v>
      </c>
      <c r="B600" s="243" t="s">
        <v>490</v>
      </c>
      <c r="C600" s="16" t="s">
        <v>180</v>
      </c>
      <c r="D600" s="195" t="s">
        <v>491</v>
      </c>
      <c r="E600" s="23">
        <v>30307274</v>
      </c>
      <c r="F600" s="28">
        <v>0.52235100000000001</v>
      </c>
      <c r="G600" s="28">
        <v>8.9363200000000004E-2</v>
      </c>
      <c r="H600" s="18">
        <v>5.0580499999999999E-9</v>
      </c>
      <c r="I600" s="18">
        <v>1.8033759999999999E-6</v>
      </c>
      <c r="J600" s="16">
        <v>13</v>
      </c>
      <c r="K600" s="195" t="s">
        <v>492</v>
      </c>
      <c r="L600" s="16" t="s">
        <v>60</v>
      </c>
      <c r="M600" s="16" t="s">
        <v>61</v>
      </c>
      <c r="N600" s="28">
        <v>0.26124999999999998</v>
      </c>
      <c r="O600" s="28">
        <v>1.4994E-2</v>
      </c>
      <c r="P600" s="18">
        <v>5.46111E-68</v>
      </c>
      <c r="Q600" s="28">
        <v>0.500143</v>
      </c>
      <c r="R600" s="28">
        <v>8.0605399999999994E-2</v>
      </c>
      <c r="S600" s="36">
        <v>5.4754719999999997E-10</v>
      </c>
    </row>
    <row r="601" spans="1:19" ht="20" customHeight="1">
      <c r="A601" s="195">
        <v>6</v>
      </c>
      <c r="B601" s="243" t="s">
        <v>490</v>
      </c>
      <c r="C601" s="16" t="s">
        <v>181</v>
      </c>
      <c r="D601" s="195" t="s">
        <v>491</v>
      </c>
      <c r="E601" s="23">
        <v>30307274</v>
      </c>
      <c r="F601" s="28">
        <v>0.41616900000000001</v>
      </c>
      <c r="G601" s="28">
        <v>7.4377200000000004E-2</v>
      </c>
      <c r="H601" s="18">
        <v>2.201351E-8</v>
      </c>
      <c r="I601" s="18">
        <v>9.1513140000000005E-4</v>
      </c>
      <c r="J601" s="16">
        <v>15</v>
      </c>
      <c r="K601" s="195" t="s">
        <v>492</v>
      </c>
      <c r="L601" s="16" t="s">
        <v>60</v>
      </c>
      <c r="M601" s="16" t="s">
        <v>61</v>
      </c>
      <c r="N601" s="28">
        <v>0.26124999999999998</v>
      </c>
      <c r="O601" s="28">
        <v>1.4994E-2</v>
      </c>
      <c r="P601" s="18">
        <v>5.46111E-68</v>
      </c>
      <c r="Q601" s="28">
        <v>0.62775000000000003</v>
      </c>
      <c r="R601" s="28">
        <v>0.106248</v>
      </c>
      <c r="S601" s="36">
        <v>3.4558839999999999E-9</v>
      </c>
    </row>
    <row r="602" spans="1:19" ht="20" customHeight="1">
      <c r="A602" s="79">
        <v>6</v>
      </c>
      <c r="B602" s="314" t="s">
        <v>490</v>
      </c>
      <c r="C602" s="217" t="s">
        <v>182</v>
      </c>
      <c r="D602" s="79" t="s">
        <v>491</v>
      </c>
      <c r="E602" s="81">
        <v>30307274</v>
      </c>
      <c r="F602" s="95">
        <v>0.41012700000000002</v>
      </c>
      <c r="G602" s="95">
        <v>7.3496400000000003E-2</v>
      </c>
      <c r="H602" s="353">
        <v>2.4020380000000001E-8</v>
      </c>
      <c r="I602" s="95">
        <v>0.38365440000000001</v>
      </c>
      <c r="J602" s="217">
        <v>19</v>
      </c>
      <c r="K602" s="79" t="s">
        <v>492</v>
      </c>
      <c r="L602" s="217" t="s">
        <v>60</v>
      </c>
      <c r="M602" s="217" t="s">
        <v>61</v>
      </c>
      <c r="N602" s="95">
        <v>0.26124999999999998</v>
      </c>
      <c r="O602" s="95">
        <v>1.4994E-2</v>
      </c>
      <c r="P602" s="353">
        <v>5.46111E-68</v>
      </c>
      <c r="Q602" s="95">
        <v>0.63699799999999995</v>
      </c>
      <c r="R602" s="95">
        <v>0.10814</v>
      </c>
      <c r="S602" s="333">
        <v>3.8503470000000003E-9</v>
      </c>
    </row>
    <row r="603" spans="1:19" ht="20" customHeight="1">
      <c r="A603" s="195">
        <v>6</v>
      </c>
      <c r="B603" s="243" t="s">
        <v>490</v>
      </c>
      <c r="C603" s="16" t="s">
        <v>183</v>
      </c>
      <c r="D603" s="195" t="s">
        <v>491</v>
      </c>
      <c r="E603" s="23">
        <v>30307274</v>
      </c>
      <c r="F603" s="28">
        <v>0.34710600000000003</v>
      </c>
      <c r="G603" s="28">
        <v>6.2449699999999997E-2</v>
      </c>
      <c r="H603" s="18">
        <v>2.726083E-8</v>
      </c>
      <c r="I603" s="18">
        <v>8.1375950000000001E-4</v>
      </c>
      <c r="J603" s="16">
        <v>17</v>
      </c>
      <c r="K603" s="195" t="s">
        <v>492</v>
      </c>
      <c r="L603" s="16" t="s">
        <v>60</v>
      </c>
      <c r="M603" s="16" t="s">
        <v>61</v>
      </c>
      <c r="N603" s="28">
        <v>0.26124999999999998</v>
      </c>
      <c r="O603" s="28">
        <v>1.4994E-2</v>
      </c>
      <c r="P603" s="18">
        <v>5.46111E-68</v>
      </c>
      <c r="Q603" s="28">
        <v>0.75265099999999996</v>
      </c>
      <c r="R603" s="28">
        <v>0.12833900000000001</v>
      </c>
      <c r="S603" s="36">
        <v>4.5027999999999998E-9</v>
      </c>
    </row>
    <row r="604" spans="1:19" ht="20" customHeight="1">
      <c r="A604" s="195">
        <v>6</v>
      </c>
      <c r="B604" s="243" t="s">
        <v>490</v>
      </c>
      <c r="C604" s="16" t="s">
        <v>185</v>
      </c>
      <c r="D604" s="195" t="s">
        <v>491</v>
      </c>
      <c r="E604" s="23">
        <v>30307274</v>
      </c>
      <c r="F604" s="28">
        <v>0.214642</v>
      </c>
      <c r="G604" s="28">
        <v>3.93972E-2</v>
      </c>
      <c r="H604" s="18">
        <v>5.0897919999999998E-8</v>
      </c>
      <c r="I604" s="18">
        <v>2.375865E-9</v>
      </c>
      <c r="J604" s="16">
        <v>20</v>
      </c>
      <c r="K604" s="195" t="s">
        <v>495</v>
      </c>
      <c r="L604" s="16" t="s">
        <v>60</v>
      </c>
      <c r="M604" s="16" t="s">
        <v>61</v>
      </c>
      <c r="N604" s="28">
        <v>8.3208900000000002E-2</v>
      </c>
      <c r="O604" s="28">
        <v>6.8155100000000003E-3</v>
      </c>
      <c r="P604" s="18">
        <v>2.7916600000000002E-34</v>
      </c>
      <c r="Q604" s="28">
        <v>0.38766400000000001</v>
      </c>
      <c r="R604" s="28">
        <v>6.3677399999999995E-2</v>
      </c>
      <c r="S604" s="36">
        <v>1.14378E-9</v>
      </c>
    </row>
    <row r="605" spans="1:19" ht="20" customHeight="1">
      <c r="A605" s="195">
        <v>6</v>
      </c>
      <c r="B605" s="243" t="s">
        <v>490</v>
      </c>
      <c r="C605" s="16" t="s">
        <v>186</v>
      </c>
      <c r="D605" s="195" t="s">
        <v>491</v>
      </c>
      <c r="E605" s="23">
        <v>30307274</v>
      </c>
      <c r="F605" s="28">
        <v>0.35081200000000001</v>
      </c>
      <c r="G605" s="28">
        <v>6.0996500000000002E-2</v>
      </c>
      <c r="H605" s="18">
        <v>8.8535350000000001E-9</v>
      </c>
      <c r="I605" s="18">
        <v>2.3824999999999999E-4</v>
      </c>
      <c r="J605" s="16">
        <v>13</v>
      </c>
      <c r="K605" s="195" t="s">
        <v>492</v>
      </c>
      <c r="L605" s="16" t="s">
        <v>60</v>
      </c>
      <c r="M605" s="16" t="s">
        <v>61</v>
      </c>
      <c r="N605" s="28">
        <v>0.26124999999999998</v>
      </c>
      <c r="O605" s="28">
        <v>1.4994E-2</v>
      </c>
      <c r="P605" s="18">
        <v>5.46111E-68</v>
      </c>
      <c r="Q605" s="28">
        <v>0.74470099999999995</v>
      </c>
      <c r="R605" s="28">
        <v>0.122225</v>
      </c>
      <c r="S605" s="36">
        <v>1.109168E-9</v>
      </c>
    </row>
    <row r="606" spans="1:19" ht="20" customHeight="1">
      <c r="A606" s="195">
        <v>6</v>
      </c>
      <c r="B606" s="243" t="s">
        <v>490</v>
      </c>
      <c r="C606" s="16" t="s">
        <v>155</v>
      </c>
      <c r="D606" s="195" t="s">
        <v>491</v>
      </c>
      <c r="E606" s="23">
        <v>30307274</v>
      </c>
      <c r="F606" s="28">
        <v>0.21434500000000001</v>
      </c>
      <c r="G606" s="28">
        <v>2.80941E-2</v>
      </c>
      <c r="H606" s="18">
        <v>2.3554910000000001E-14</v>
      </c>
      <c r="I606" s="18">
        <v>5.5483799999999998E-8</v>
      </c>
      <c r="J606" s="16">
        <v>20</v>
      </c>
      <c r="K606" s="195" t="s">
        <v>486</v>
      </c>
      <c r="L606" s="16" t="s">
        <v>58</v>
      </c>
      <c r="M606" s="16" t="s">
        <v>61</v>
      </c>
      <c r="N606" s="28">
        <v>8.6415699999999998E-2</v>
      </c>
      <c r="O606" s="28">
        <v>6.3664300000000002E-3</v>
      </c>
      <c r="P606" s="18">
        <v>5.73891E-42</v>
      </c>
      <c r="Q606" s="28">
        <v>0.40316099999999999</v>
      </c>
      <c r="R606" s="28">
        <v>4.3704399999999997E-2</v>
      </c>
      <c r="S606" s="36">
        <v>2.8431619999999999E-20</v>
      </c>
    </row>
    <row r="607" spans="1:19" ht="20" customHeight="1">
      <c r="A607" s="195">
        <v>6</v>
      </c>
      <c r="B607" s="243" t="s">
        <v>490</v>
      </c>
      <c r="C607" s="16" t="s">
        <v>189</v>
      </c>
      <c r="D607" s="195" t="s">
        <v>491</v>
      </c>
      <c r="E607" s="23">
        <v>30307274</v>
      </c>
      <c r="F607" s="28">
        <v>0.48054200000000002</v>
      </c>
      <c r="G607" s="28">
        <v>5.1975300000000002E-2</v>
      </c>
      <c r="H607" s="18">
        <v>2.3393120000000001E-20</v>
      </c>
      <c r="I607" s="18">
        <v>4.1947989999999998E-6</v>
      </c>
      <c r="J607" s="16">
        <v>20</v>
      </c>
      <c r="K607" s="195" t="s">
        <v>496</v>
      </c>
      <c r="L607" s="16" t="s">
        <v>59</v>
      </c>
      <c r="M607" s="16" t="s">
        <v>58</v>
      </c>
      <c r="N607" s="28">
        <v>0.27882699999999999</v>
      </c>
      <c r="O607" s="28">
        <v>1.54717E-2</v>
      </c>
      <c r="P607" s="18">
        <v>1.3142100000000001E-72</v>
      </c>
      <c r="Q607" s="28">
        <v>0.58023400000000003</v>
      </c>
      <c r="R607" s="28">
        <v>5.38697E-2</v>
      </c>
      <c r="S607" s="36">
        <v>4.7154080000000003E-27</v>
      </c>
    </row>
    <row r="608" spans="1:19" ht="20" customHeight="1">
      <c r="A608" s="195">
        <v>6</v>
      </c>
      <c r="B608" s="243" t="s">
        <v>490</v>
      </c>
      <c r="C608" s="16" t="s">
        <v>191</v>
      </c>
      <c r="D608" s="195" t="s">
        <v>491</v>
      </c>
      <c r="E608" s="23">
        <v>30307274</v>
      </c>
      <c r="F608" s="28">
        <v>0.17524100000000001</v>
      </c>
      <c r="G608" s="28">
        <v>2.2945E-2</v>
      </c>
      <c r="H608" s="18">
        <v>2.216179E-14</v>
      </c>
      <c r="I608" s="18">
        <v>4.32934E-7</v>
      </c>
      <c r="J608" s="16">
        <v>20</v>
      </c>
      <c r="K608" s="195" t="s">
        <v>488</v>
      </c>
      <c r="L608" s="16" t="s">
        <v>59</v>
      </c>
      <c r="M608" s="16" t="s">
        <v>60</v>
      </c>
      <c r="N608" s="28">
        <v>8.4560399999999994E-2</v>
      </c>
      <c r="O608" s="28">
        <v>6.35068E-3</v>
      </c>
      <c r="P608" s="18">
        <v>1.88917E-40</v>
      </c>
      <c r="Q608" s="28">
        <v>0.48253800000000002</v>
      </c>
      <c r="R608" s="28">
        <v>5.17542E-2</v>
      </c>
      <c r="S608" s="36">
        <v>1.123966E-20</v>
      </c>
    </row>
    <row r="609" spans="1:19" ht="20" customHeight="1">
      <c r="A609" s="195">
        <v>6</v>
      </c>
      <c r="B609" s="243" t="s">
        <v>490</v>
      </c>
      <c r="C609" s="16" t="s">
        <v>192</v>
      </c>
      <c r="D609" s="195" t="s">
        <v>491</v>
      </c>
      <c r="E609" s="23">
        <v>30307274</v>
      </c>
      <c r="F609" s="28">
        <v>0.32716099999999998</v>
      </c>
      <c r="G609" s="28">
        <v>3.7345900000000001E-2</v>
      </c>
      <c r="H609" s="18">
        <v>1.9475589999999999E-18</v>
      </c>
      <c r="I609" s="18">
        <v>2.0203390000000002E-9</v>
      </c>
      <c r="J609" s="16">
        <v>20</v>
      </c>
      <c r="K609" s="195" t="s">
        <v>496</v>
      </c>
      <c r="L609" s="16" t="s">
        <v>59</v>
      </c>
      <c r="M609" s="16" t="s">
        <v>58</v>
      </c>
      <c r="N609" s="28">
        <v>0.27882699999999999</v>
      </c>
      <c r="O609" s="28">
        <v>1.54717E-2</v>
      </c>
      <c r="P609" s="18">
        <v>1.3142100000000001E-72</v>
      </c>
      <c r="Q609" s="28">
        <v>0.85226299999999999</v>
      </c>
      <c r="R609" s="28">
        <v>8.5019800000000006E-2</v>
      </c>
      <c r="S609" s="36">
        <v>1.19212E-23</v>
      </c>
    </row>
    <row r="610" spans="1:19" ht="20" customHeight="1">
      <c r="A610" s="195">
        <v>6</v>
      </c>
      <c r="B610" s="243" t="s">
        <v>490</v>
      </c>
      <c r="C610" s="16" t="s">
        <v>194</v>
      </c>
      <c r="D610" s="195" t="s">
        <v>491</v>
      </c>
      <c r="E610" s="23">
        <v>30307274</v>
      </c>
      <c r="F610" s="28">
        <v>0.20462</v>
      </c>
      <c r="G610" s="28">
        <v>2.96406E-2</v>
      </c>
      <c r="H610" s="18">
        <v>5.0780270000000002E-12</v>
      </c>
      <c r="I610" s="18">
        <v>2.0663489999999999E-5</v>
      </c>
      <c r="J610" s="16">
        <v>20</v>
      </c>
      <c r="K610" s="195" t="s">
        <v>488</v>
      </c>
      <c r="L610" s="16" t="s">
        <v>59</v>
      </c>
      <c r="M610" s="16" t="s">
        <v>60</v>
      </c>
      <c r="N610" s="28">
        <v>8.4560399999999994E-2</v>
      </c>
      <c r="O610" s="28">
        <v>6.35068E-3</v>
      </c>
      <c r="P610" s="18">
        <v>1.88917E-40</v>
      </c>
      <c r="Q610" s="28">
        <v>0.41325499999999998</v>
      </c>
      <c r="R610" s="28">
        <v>5.1188699999999997E-2</v>
      </c>
      <c r="S610" s="36">
        <v>6.8500860000000002E-16</v>
      </c>
    </row>
    <row r="611" spans="1:19" ht="20" customHeight="1">
      <c r="A611" s="195">
        <v>6</v>
      </c>
      <c r="B611" s="243" t="s">
        <v>490</v>
      </c>
      <c r="C611" s="16" t="s">
        <v>196</v>
      </c>
      <c r="D611" s="195" t="s">
        <v>491</v>
      </c>
      <c r="E611" s="23">
        <v>30307274</v>
      </c>
      <c r="F611" s="28">
        <v>0.503054</v>
      </c>
      <c r="G611" s="28">
        <v>6.2808199999999995E-2</v>
      </c>
      <c r="H611" s="18">
        <v>1.152929E-15</v>
      </c>
      <c r="I611" s="18">
        <v>1.8788520000000001E-6</v>
      </c>
      <c r="J611" s="16">
        <v>20</v>
      </c>
      <c r="K611" s="195" t="s">
        <v>496</v>
      </c>
      <c r="L611" s="16" t="s">
        <v>59</v>
      </c>
      <c r="M611" s="16" t="s">
        <v>58</v>
      </c>
      <c r="N611" s="28">
        <v>0.27882699999999999</v>
      </c>
      <c r="O611" s="28">
        <v>1.54717E-2</v>
      </c>
      <c r="P611" s="18">
        <v>1.3142100000000001E-72</v>
      </c>
      <c r="Q611" s="28">
        <v>0.55426799999999998</v>
      </c>
      <c r="R611" s="28">
        <v>6.1992499999999999E-2</v>
      </c>
      <c r="S611" s="36">
        <v>3.8605909999999998E-19</v>
      </c>
    </row>
    <row r="612" spans="1:19" ht="20" customHeight="1">
      <c r="A612" s="195">
        <v>6</v>
      </c>
      <c r="B612" s="243" t="s">
        <v>490</v>
      </c>
      <c r="C612" s="16" t="s">
        <v>197</v>
      </c>
      <c r="D612" s="195" t="s">
        <v>491</v>
      </c>
      <c r="E612" s="23">
        <v>30307274</v>
      </c>
      <c r="F612" s="28">
        <v>0.18909000000000001</v>
      </c>
      <c r="G612" s="28">
        <v>2.18947E-2</v>
      </c>
      <c r="H612" s="18">
        <v>5.8047799999999999E-18</v>
      </c>
      <c r="I612" s="18">
        <v>8.6325129999999996E-8</v>
      </c>
      <c r="J612" s="16">
        <v>20</v>
      </c>
      <c r="K612" s="195" t="s">
        <v>488</v>
      </c>
      <c r="L612" s="16" t="s">
        <v>59</v>
      </c>
      <c r="M612" s="16" t="s">
        <v>60</v>
      </c>
      <c r="N612" s="28">
        <v>8.4560399999999994E-2</v>
      </c>
      <c r="O612" s="28">
        <v>6.35068E-3</v>
      </c>
      <c r="P612" s="18">
        <v>1.88917E-40</v>
      </c>
      <c r="Q612" s="28">
        <v>0.44719599999999998</v>
      </c>
      <c r="R612" s="28">
        <v>3.9411500000000002E-2</v>
      </c>
      <c r="S612" s="36">
        <v>7.6897730000000005E-30</v>
      </c>
    </row>
    <row r="613" spans="1:19" ht="20" customHeight="1">
      <c r="A613" s="195">
        <v>6</v>
      </c>
      <c r="B613" s="243" t="s">
        <v>490</v>
      </c>
      <c r="C613" s="16" t="s">
        <v>198</v>
      </c>
      <c r="D613" s="195" t="s">
        <v>491</v>
      </c>
      <c r="E613" s="23">
        <v>30307274</v>
      </c>
      <c r="F613" s="28">
        <v>0.18723799999999999</v>
      </c>
      <c r="G613" s="28">
        <v>2.2904500000000001E-2</v>
      </c>
      <c r="H613" s="18">
        <v>2.965139E-16</v>
      </c>
      <c r="I613" s="18">
        <v>1.1298540000000001E-14</v>
      </c>
      <c r="J613" s="16">
        <v>20</v>
      </c>
      <c r="K613" s="195" t="s">
        <v>488</v>
      </c>
      <c r="L613" s="16" t="s">
        <v>59</v>
      </c>
      <c r="M613" s="16" t="s">
        <v>60</v>
      </c>
      <c r="N613" s="28">
        <v>8.4560399999999994E-2</v>
      </c>
      <c r="O613" s="28">
        <v>6.35068E-3</v>
      </c>
      <c r="P613" s="18">
        <v>1.88917E-40</v>
      </c>
      <c r="Q613" s="28">
        <v>0.45161899999999999</v>
      </c>
      <c r="R613" s="28">
        <v>4.3608300000000003E-2</v>
      </c>
      <c r="S613" s="36">
        <v>3.919595E-25</v>
      </c>
    </row>
    <row r="614" spans="1:19" ht="20" customHeight="1">
      <c r="A614" s="195">
        <v>6</v>
      </c>
      <c r="B614" s="243" t="s">
        <v>490</v>
      </c>
      <c r="C614" s="16" t="s">
        <v>199</v>
      </c>
      <c r="D614" s="195" t="s">
        <v>491</v>
      </c>
      <c r="E614" s="23">
        <v>30307274</v>
      </c>
      <c r="F614" s="28">
        <v>0.14096400000000001</v>
      </c>
      <c r="G614" s="28">
        <v>1.8473400000000001E-2</v>
      </c>
      <c r="H614" s="18">
        <v>2.336351E-14</v>
      </c>
      <c r="I614" s="18">
        <v>3.9590100000000002E-11</v>
      </c>
      <c r="J614" s="16">
        <v>20</v>
      </c>
      <c r="K614" s="195" t="s">
        <v>497</v>
      </c>
      <c r="L614" s="16" t="s">
        <v>59</v>
      </c>
      <c r="M614" s="16" t="s">
        <v>58</v>
      </c>
      <c r="N614" s="28">
        <v>7.4361899999999995E-2</v>
      </c>
      <c r="O614" s="28">
        <v>6.59064E-3</v>
      </c>
      <c r="P614" s="18">
        <v>1.5929999999999999E-29</v>
      </c>
      <c r="Q614" s="28">
        <v>0.52752500000000002</v>
      </c>
      <c r="R614" s="28">
        <v>5.0925199999999997E-2</v>
      </c>
      <c r="S614" s="36">
        <v>3.8165920000000002E-25</v>
      </c>
    </row>
    <row r="615" spans="1:19" ht="20" customHeight="1">
      <c r="A615" s="195">
        <v>6</v>
      </c>
      <c r="B615" s="243" t="s">
        <v>490</v>
      </c>
      <c r="C615" s="16" t="s">
        <v>200</v>
      </c>
      <c r="D615" s="195" t="s">
        <v>491</v>
      </c>
      <c r="E615" s="23">
        <v>30307274</v>
      </c>
      <c r="F615" s="28">
        <v>0.16175999999999999</v>
      </c>
      <c r="G615" s="28">
        <v>2.6199799999999999E-2</v>
      </c>
      <c r="H615" s="18">
        <v>6.6551390000000001E-10</v>
      </c>
      <c r="I615" s="18">
        <v>5.4664730000000004E-6</v>
      </c>
      <c r="J615" s="16">
        <v>20</v>
      </c>
      <c r="K615" s="195" t="s">
        <v>498</v>
      </c>
      <c r="L615" s="16" t="s">
        <v>60</v>
      </c>
      <c r="M615" s="16" t="s">
        <v>61</v>
      </c>
      <c r="N615" s="28">
        <v>8.0628099999999994E-2</v>
      </c>
      <c r="O615" s="28">
        <v>6.8097299999999999E-3</v>
      </c>
      <c r="P615" s="18">
        <v>2.4204800000000001E-32</v>
      </c>
      <c r="Q615" s="28">
        <v>0.498444</v>
      </c>
      <c r="R615" s="28">
        <v>6.8886799999999998E-2</v>
      </c>
      <c r="S615" s="36">
        <v>4.6313520000000004E-13</v>
      </c>
    </row>
    <row r="616" spans="1:19" ht="20" customHeight="1">
      <c r="A616" s="195">
        <v>6</v>
      </c>
      <c r="B616" s="243" t="s">
        <v>490</v>
      </c>
      <c r="C616" s="16" t="s">
        <v>157</v>
      </c>
      <c r="D616" s="195" t="s">
        <v>491</v>
      </c>
      <c r="E616" s="23">
        <v>30307274</v>
      </c>
      <c r="F616" s="28">
        <v>0.27957500000000002</v>
      </c>
      <c r="G616" s="28">
        <v>3.7934099999999998E-2</v>
      </c>
      <c r="H616" s="18">
        <v>1.7059210000000001E-13</v>
      </c>
      <c r="I616" s="18">
        <v>1.553081E-7</v>
      </c>
      <c r="J616" s="16">
        <v>20</v>
      </c>
      <c r="K616" s="195" t="s">
        <v>485</v>
      </c>
      <c r="L616" s="16" t="s">
        <v>58</v>
      </c>
      <c r="M616" s="16" t="s">
        <v>60</v>
      </c>
      <c r="N616" s="28">
        <v>8.7449200000000005E-2</v>
      </c>
      <c r="O616" s="28">
        <v>6.3759799999999998E-3</v>
      </c>
      <c r="P616" s="18">
        <v>8.2112299999999993E-43</v>
      </c>
      <c r="Q616" s="28">
        <v>0.31279299999999999</v>
      </c>
      <c r="R616" s="28">
        <v>3.5793100000000001E-2</v>
      </c>
      <c r="S616" s="36">
        <v>2.3535219999999999E-18</v>
      </c>
    </row>
    <row r="617" spans="1:19" ht="20" customHeight="1">
      <c r="A617" s="195">
        <v>6</v>
      </c>
      <c r="B617" s="243" t="s">
        <v>490</v>
      </c>
      <c r="C617" s="16" t="s">
        <v>203</v>
      </c>
      <c r="D617" s="195" t="s">
        <v>491</v>
      </c>
      <c r="E617" s="23">
        <v>30307274</v>
      </c>
      <c r="F617" s="28">
        <v>0.28109899999999999</v>
      </c>
      <c r="G617" s="28">
        <v>3.7608799999999998E-2</v>
      </c>
      <c r="H617" s="18">
        <v>7.7625380000000005E-14</v>
      </c>
      <c r="I617" s="18">
        <v>4.6148789999999997E-6</v>
      </c>
      <c r="J617" s="16">
        <v>20</v>
      </c>
      <c r="K617" s="195" t="s">
        <v>499</v>
      </c>
      <c r="L617" s="16" t="s">
        <v>58</v>
      </c>
      <c r="M617" s="16" t="s">
        <v>59</v>
      </c>
      <c r="N617" s="28">
        <v>8.7518799999999994E-2</v>
      </c>
      <c r="O617" s="28">
        <v>6.3190599999999996E-3</v>
      </c>
      <c r="P617" s="18">
        <v>1.27269E-43</v>
      </c>
      <c r="Q617" s="28">
        <v>0.31134499999999998</v>
      </c>
      <c r="R617" s="28">
        <v>3.5069000000000003E-2</v>
      </c>
      <c r="S617" s="36">
        <v>6.8037209999999998E-19</v>
      </c>
    </row>
    <row r="618" spans="1:19" ht="20" customHeight="1">
      <c r="A618" s="195">
        <v>6</v>
      </c>
      <c r="B618" s="243" t="s">
        <v>490</v>
      </c>
      <c r="C618" s="16" t="s">
        <v>159</v>
      </c>
      <c r="D618" s="195" t="s">
        <v>491</v>
      </c>
      <c r="E618" s="23">
        <v>30307274</v>
      </c>
      <c r="F618" s="28">
        <v>0.23149400000000001</v>
      </c>
      <c r="G618" s="28">
        <v>2.81117E-2</v>
      </c>
      <c r="H618" s="18">
        <v>1.7986640000000001E-16</v>
      </c>
      <c r="I618" s="18">
        <v>5.5796409999999997E-8</v>
      </c>
      <c r="J618" s="16">
        <v>20</v>
      </c>
      <c r="K618" s="195" t="s">
        <v>488</v>
      </c>
      <c r="L618" s="16" t="s">
        <v>59</v>
      </c>
      <c r="M618" s="16" t="s">
        <v>60</v>
      </c>
      <c r="N618" s="28">
        <v>8.4560399999999994E-2</v>
      </c>
      <c r="O618" s="28">
        <v>6.35068E-3</v>
      </c>
      <c r="P618" s="18">
        <v>1.88917E-40</v>
      </c>
      <c r="Q618" s="28">
        <v>0.36528100000000002</v>
      </c>
      <c r="R618" s="28">
        <v>3.4857699999999998E-2</v>
      </c>
      <c r="S618" s="36">
        <v>1.0764779999999999E-25</v>
      </c>
    </row>
    <row r="619" spans="1:19" ht="20" customHeight="1">
      <c r="A619" s="195">
        <v>6</v>
      </c>
      <c r="B619" s="243" t="s">
        <v>490</v>
      </c>
      <c r="C619" s="16" t="s">
        <v>205</v>
      </c>
      <c r="D619" s="195" t="s">
        <v>491</v>
      </c>
      <c r="E619" s="23">
        <v>30307274</v>
      </c>
      <c r="F619" s="28">
        <v>0.209566</v>
      </c>
      <c r="G619" s="28">
        <v>3.38257E-2</v>
      </c>
      <c r="H619" s="18">
        <v>5.810916E-10</v>
      </c>
      <c r="I619" s="18">
        <v>7.2040130000000004E-5</v>
      </c>
      <c r="J619" s="16">
        <v>20</v>
      </c>
      <c r="K619" s="195" t="s">
        <v>498</v>
      </c>
      <c r="L619" s="16" t="s">
        <v>60</v>
      </c>
      <c r="M619" s="16" t="s">
        <v>61</v>
      </c>
      <c r="N619" s="28">
        <v>8.0628099999999994E-2</v>
      </c>
      <c r="O619" s="28">
        <v>6.8097299999999999E-3</v>
      </c>
      <c r="P619" s="18">
        <v>2.4204800000000001E-32</v>
      </c>
      <c r="Q619" s="28">
        <v>0.38473800000000002</v>
      </c>
      <c r="R619" s="28">
        <v>5.2919800000000003E-2</v>
      </c>
      <c r="S619" s="36">
        <v>3.5892310000000002E-13</v>
      </c>
    </row>
    <row r="620" spans="1:19" ht="20" customHeight="1">
      <c r="A620" s="195">
        <v>6</v>
      </c>
      <c r="B620" s="243" t="s">
        <v>490</v>
      </c>
      <c r="C620" s="16" t="s">
        <v>207</v>
      </c>
      <c r="D620" s="195" t="s">
        <v>491</v>
      </c>
      <c r="E620" s="23">
        <v>30307274</v>
      </c>
      <c r="F620" s="28">
        <v>0.16126799999999999</v>
      </c>
      <c r="G620" s="28">
        <v>1.64475E-2</v>
      </c>
      <c r="H620" s="18">
        <v>1.0712219999999999E-22</v>
      </c>
      <c r="I620" s="18">
        <v>1.7893230000000001E-16</v>
      </c>
      <c r="J620" s="16">
        <v>20</v>
      </c>
      <c r="K620" s="195" t="s">
        <v>488</v>
      </c>
      <c r="L620" s="16" t="s">
        <v>59</v>
      </c>
      <c r="M620" s="16" t="s">
        <v>60</v>
      </c>
      <c r="N620" s="28">
        <v>8.4560399999999994E-2</v>
      </c>
      <c r="O620" s="28">
        <v>6.35068E-3</v>
      </c>
      <c r="P620" s="18">
        <v>1.88917E-40</v>
      </c>
      <c r="Q620" s="28">
        <v>0.52434800000000004</v>
      </c>
      <c r="R620" s="28">
        <v>3.6181199999999997E-2</v>
      </c>
      <c r="S620" s="36">
        <v>1.355559E-47</v>
      </c>
    </row>
    <row r="621" spans="1:19" ht="20" customHeight="1">
      <c r="A621" s="195">
        <v>6</v>
      </c>
      <c r="B621" s="243" t="s">
        <v>490</v>
      </c>
      <c r="C621" s="16" t="s">
        <v>208</v>
      </c>
      <c r="D621" s="195" t="s">
        <v>491</v>
      </c>
      <c r="E621" s="23">
        <v>30307274</v>
      </c>
      <c r="F621" s="28">
        <v>0.16242999999999999</v>
      </c>
      <c r="G621" s="28">
        <v>1.5323700000000001E-2</v>
      </c>
      <c r="H621" s="18">
        <v>2.9830599999999998E-26</v>
      </c>
      <c r="I621" s="18">
        <v>6.7877689999999996E-28</v>
      </c>
      <c r="J621" s="16">
        <v>20</v>
      </c>
      <c r="K621" s="195" t="s">
        <v>485</v>
      </c>
      <c r="L621" s="16" t="s">
        <v>58</v>
      </c>
      <c r="M621" s="16" t="s">
        <v>60</v>
      </c>
      <c r="N621" s="28">
        <v>8.7449200000000005E-2</v>
      </c>
      <c r="O621" s="28">
        <v>6.3759799999999998E-3</v>
      </c>
      <c r="P621" s="18">
        <v>8.2112299999999993E-43</v>
      </c>
      <c r="Q621" s="28">
        <v>0.53838200000000003</v>
      </c>
      <c r="R621" s="28">
        <v>3.2231799999999998E-2</v>
      </c>
      <c r="S621" s="36">
        <v>1.2373820000000001E-62</v>
      </c>
    </row>
    <row r="622" spans="1:19" ht="20" customHeight="1">
      <c r="A622" s="195">
        <v>6</v>
      </c>
      <c r="B622" s="243" t="s">
        <v>490</v>
      </c>
      <c r="C622" s="16" t="s">
        <v>161</v>
      </c>
      <c r="D622" s="195" t="s">
        <v>491</v>
      </c>
      <c r="E622" s="23">
        <v>30307274</v>
      </c>
      <c r="F622" s="28">
        <v>0.17149600000000001</v>
      </c>
      <c r="G622" s="28">
        <v>2.2302499999999999E-2</v>
      </c>
      <c r="H622" s="18">
        <v>1.4768129999999999E-14</v>
      </c>
      <c r="I622" s="18">
        <v>1.778073E-9</v>
      </c>
      <c r="J622" s="16">
        <v>20</v>
      </c>
      <c r="K622" s="195" t="s">
        <v>488</v>
      </c>
      <c r="L622" s="16" t="s">
        <v>59</v>
      </c>
      <c r="M622" s="16" t="s">
        <v>60</v>
      </c>
      <c r="N622" s="28">
        <v>8.4560399999999994E-2</v>
      </c>
      <c r="O622" s="28">
        <v>6.35068E-3</v>
      </c>
      <c r="P622" s="18">
        <v>1.88917E-40</v>
      </c>
      <c r="Q622" s="28">
        <v>0.49307499999999999</v>
      </c>
      <c r="R622" s="28">
        <v>5.2349300000000001E-2</v>
      </c>
      <c r="S622" s="36">
        <v>4.5567639999999997E-21</v>
      </c>
    </row>
    <row r="623" spans="1:19" ht="20" customHeight="1">
      <c r="A623" s="195">
        <v>6</v>
      </c>
      <c r="B623" s="243" t="s">
        <v>490</v>
      </c>
      <c r="C623" s="16" t="s">
        <v>210</v>
      </c>
      <c r="D623" s="195" t="s">
        <v>491</v>
      </c>
      <c r="E623" s="23">
        <v>30307274</v>
      </c>
      <c r="F623" s="28">
        <v>0.20055100000000001</v>
      </c>
      <c r="G623" s="28">
        <v>2.8710800000000002E-2</v>
      </c>
      <c r="H623" s="18">
        <v>2.8444060000000001E-12</v>
      </c>
      <c r="I623" s="18">
        <v>2.4547910000000002E-7</v>
      </c>
      <c r="J623" s="16">
        <v>20</v>
      </c>
      <c r="K623" s="195" t="s">
        <v>494</v>
      </c>
      <c r="L623" s="16" t="s">
        <v>61</v>
      </c>
      <c r="M623" s="16" t="s">
        <v>60</v>
      </c>
      <c r="N623" s="28">
        <v>8.46528E-2</v>
      </c>
      <c r="O623" s="28">
        <v>6.3507700000000004E-3</v>
      </c>
      <c r="P623" s="18">
        <v>1.5587500000000001E-40</v>
      </c>
      <c r="Q623" s="28">
        <v>0.422101</v>
      </c>
      <c r="R623" s="28">
        <v>5.1465999999999998E-2</v>
      </c>
      <c r="S623" s="36">
        <v>2.3731790000000001E-16</v>
      </c>
    </row>
    <row r="624" spans="1:19" ht="20" customHeight="1">
      <c r="A624" s="195">
        <v>6</v>
      </c>
      <c r="B624" s="243" t="s">
        <v>490</v>
      </c>
      <c r="C624" s="16" t="s">
        <v>211</v>
      </c>
      <c r="D624" s="195" t="s">
        <v>491</v>
      </c>
      <c r="E624" s="23">
        <v>30307274</v>
      </c>
      <c r="F624" s="28">
        <v>0.119047</v>
      </c>
      <c r="G624" s="28">
        <v>1.25618E-2</v>
      </c>
      <c r="H624" s="18">
        <v>2.6195599999999998E-21</v>
      </c>
      <c r="I624" s="18">
        <v>2.7163609999999999E-8</v>
      </c>
      <c r="J624" s="16">
        <v>20</v>
      </c>
      <c r="K624" s="195" t="s">
        <v>487</v>
      </c>
      <c r="L624" s="16" t="s">
        <v>59</v>
      </c>
      <c r="M624" s="16" t="s">
        <v>58</v>
      </c>
      <c r="N624" s="28">
        <v>9.0144100000000005E-2</v>
      </c>
      <c r="O624" s="28">
        <v>6.3616200000000001E-3</v>
      </c>
      <c r="P624" s="18">
        <v>1.4050600000000001E-45</v>
      </c>
      <c r="Q624" s="28">
        <v>0.757216</v>
      </c>
      <c r="R624" s="28">
        <v>5.9401900000000001E-2</v>
      </c>
      <c r="S624" s="36">
        <v>3.226174E-37</v>
      </c>
    </row>
    <row r="625" spans="1:19" ht="20" customHeight="1">
      <c r="A625" s="195">
        <v>6</v>
      </c>
      <c r="B625" s="243" t="s">
        <v>490</v>
      </c>
      <c r="C625" s="16" t="s">
        <v>213</v>
      </c>
      <c r="D625" s="195" t="s">
        <v>491</v>
      </c>
      <c r="E625" s="23">
        <v>30307274</v>
      </c>
      <c r="F625" s="28">
        <v>-0.57387699999999997</v>
      </c>
      <c r="G625" s="28">
        <v>9.5121700000000003E-2</v>
      </c>
      <c r="H625" s="18">
        <v>1.6085679999999999E-9</v>
      </c>
      <c r="I625" s="18">
        <v>1.128311E-10</v>
      </c>
      <c r="J625" s="16">
        <v>20</v>
      </c>
      <c r="K625" s="195" t="s">
        <v>500</v>
      </c>
      <c r="L625" s="16" t="s">
        <v>58</v>
      </c>
      <c r="M625" s="16" t="s">
        <v>61</v>
      </c>
      <c r="N625" s="28">
        <v>-0.11014599999999999</v>
      </c>
      <c r="O625" s="28">
        <v>5.6673799999999996E-3</v>
      </c>
      <c r="P625" s="18">
        <v>3.8954899999999999E-84</v>
      </c>
      <c r="Q625" s="28">
        <v>0.19193299999999999</v>
      </c>
      <c r="R625" s="28">
        <v>3.0241799999999999E-2</v>
      </c>
      <c r="S625" s="36">
        <v>2.2009949999999999E-10</v>
      </c>
    </row>
    <row r="626" spans="1:19" ht="20" customHeight="1">
      <c r="A626" s="195">
        <v>6</v>
      </c>
      <c r="B626" s="243" t="s">
        <v>490</v>
      </c>
      <c r="C626" s="16" t="s">
        <v>163</v>
      </c>
      <c r="D626" s="195" t="s">
        <v>491</v>
      </c>
      <c r="E626" s="23">
        <v>30307274</v>
      </c>
      <c r="F626" s="28">
        <v>0.233704</v>
      </c>
      <c r="G626" s="28">
        <v>2.3243400000000001E-2</v>
      </c>
      <c r="H626" s="18">
        <v>8.7649010000000001E-24</v>
      </c>
      <c r="I626" s="18">
        <v>7.0402709999999998E-11</v>
      </c>
      <c r="J626" s="16">
        <v>20</v>
      </c>
      <c r="K626" s="195" t="s">
        <v>501</v>
      </c>
      <c r="L626" s="16" t="s">
        <v>60</v>
      </c>
      <c r="M626" s="16" t="s">
        <v>58</v>
      </c>
      <c r="N626" s="28">
        <v>8.5773600000000005E-2</v>
      </c>
      <c r="O626" s="28">
        <v>6.37405E-3</v>
      </c>
      <c r="P626" s="18">
        <v>2.8121200000000001E-41</v>
      </c>
      <c r="Q626" s="28">
        <v>0.36701800000000001</v>
      </c>
      <c r="R626" s="28">
        <v>2.42601E-2</v>
      </c>
      <c r="S626" s="36">
        <v>1.051079E-51</v>
      </c>
    </row>
    <row r="627" spans="1:19" ht="20" customHeight="1">
      <c r="A627" s="79">
        <v>6</v>
      </c>
      <c r="B627" s="314" t="s">
        <v>502</v>
      </c>
      <c r="C627" s="217" t="s">
        <v>153</v>
      </c>
      <c r="D627" s="79" t="s">
        <v>503</v>
      </c>
      <c r="E627" s="81">
        <v>30682142</v>
      </c>
      <c r="F627" s="95">
        <v>0.83753500000000003</v>
      </c>
      <c r="G627" s="95">
        <v>0.133821</v>
      </c>
      <c r="H627" s="353">
        <v>3.8836839999999998E-10</v>
      </c>
      <c r="I627" s="95">
        <v>1.004787E-2</v>
      </c>
      <c r="J627" s="217">
        <v>20</v>
      </c>
      <c r="K627" s="79" t="s">
        <v>504</v>
      </c>
      <c r="L627" s="217" t="s">
        <v>60</v>
      </c>
      <c r="M627" s="217" t="s">
        <v>61</v>
      </c>
      <c r="N627" s="95">
        <v>-0.42071500000000001</v>
      </c>
      <c r="O627" s="95">
        <v>8.0155000000000001E-3</v>
      </c>
      <c r="P627" s="353">
        <v>0</v>
      </c>
      <c r="Q627" s="95">
        <v>-0.50232500000000002</v>
      </c>
      <c r="R627" s="95">
        <v>7.9688499999999995E-2</v>
      </c>
      <c r="S627" s="333">
        <v>2.9079989999999999E-10</v>
      </c>
    </row>
    <row r="628" spans="1:19" ht="20" customHeight="1">
      <c r="A628" s="195">
        <v>6</v>
      </c>
      <c r="B628" s="243" t="s">
        <v>502</v>
      </c>
      <c r="C628" s="16" t="s">
        <v>170</v>
      </c>
      <c r="D628" s="195" t="s">
        <v>503</v>
      </c>
      <c r="E628" s="23">
        <v>30682142</v>
      </c>
      <c r="F628" s="28">
        <v>0.76101099999999999</v>
      </c>
      <c r="G628" s="28">
        <v>7.6593800000000004E-2</v>
      </c>
      <c r="H628" s="18">
        <v>2.9118770000000002E-23</v>
      </c>
      <c r="I628" s="18">
        <v>1.0796400000000001E-6</v>
      </c>
      <c r="J628" s="16">
        <v>20</v>
      </c>
      <c r="K628" s="195" t="s">
        <v>505</v>
      </c>
      <c r="L628" s="16" t="s">
        <v>59</v>
      </c>
      <c r="M628" s="16" t="s">
        <v>58</v>
      </c>
      <c r="N628" s="28">
        <v>-0.41810700000000001</v>
      </c>
      <c r="O628" s="28">
        <v>8.2571899999999993E-3</v>
      </c>
      <c r="P628" s="18">
        <v>0</v>
      </c>
      <c r="Q628" s="28">
        <v>-0.54940999999999995</v>
      </c>
      <c r="R628" s="28">
        <v>5.4221699999999998E-2</v>
      </c>
      <c r="S628" s="36">
        <v>3.9574600000000003E-24</v>
      </c>
    </row>
    <row r="629" spans="1:19" ht="20" customHeight="1">
      <c r="A629" s="195">
        <v>6</v>
      </c>
      <c r="B629" s="243" t="s">
        <v>502</v>
      </c>
      <c r="C629" s="16" t="s">
        <v>174</v>
      </c>
      <c r="D629" s="195" t="s">
        <v>503</v>
      </c>
      <c r="E629" s="23">
        <v>30682142</v>
      </c>
      <c r="F629" s="28">
        <v>1.1683600000000001</v>
      </c>
      <c r="G629" s="28">
        <v>0.14294799999999999</v>
      </c>
      <c r="H629" s="18">
        <v>3.0015179999999998E-16</v>
      </c>
      <c r="I629" s="18">
        <v>4.0447459999999999E-5</v>
      </c>
      <c r="J629" s="16">
        <v>20</v>
      </c>
      <c r="K629" s="195" t="s">
        <v>506</v>
      </c>
      <c r="L629" s="16" t="s">
        <v>61</v>
      </c>
      <c r="M629" s="16" t="s">
        <v>60</v>
      </c>
      <c r="N629" s="28">
        <v>-0.40833199999999997</v>
      </c>
      <c r="O629" s="28">
        <v>8.17937E-3</v>
      </c>
      <c r="P629" s="18">
        <v>0</v>
      </c>
      <c r="Q629" s="28">
        <v>-0.349493</v>
      </c>
      <c r="R629" s="28">
        <v>4.2183499999999999E-2</v>
      </c>
      <c r="S629" s="36">
        <v>1.1805210000000001E-16</v>
      </c>
    </row>
    <row r="630" spans="1:19" ht="20" customHeight="1">
      <c r="A630" s="195">
        <v>6</v>
      </c>
      <c r="B630" s="243" t="s">
        <v>502</v>
      </c>
      <c r="C630" s="16" t="s">
        <v>189</v>
      </c>
      <c r="D630" s="195" t="s">
        <v>503</v>
      </c>
      <c r="E630" s="23">
        <v>30682142</v>
      </c>
      <c r="F630" s="28">
        <v>1.4913799999999999</v>
      </c>
      <c r="G630" s="28">
        <v>0.19434999999999999</v>
      </c>
      <c r="H630" s="18">
        <v>1.6713250000000001E-14</v>
      </c>
      <c r="I630" s="18">
        <v>5.3041980000000002E-4</v>
      </c>
      <c r="J630" s="16">
        <v>20</v>
      </c>
      <c r="K630" s="195" t="s">
        <v>507</v>
      </c>
      <c r="L630" s="16" t="s">
        <v>60</v>
      </c>
      <c r="M630" s="16" t="s">
        <v>61</v>
      </c>
      <c r="N630" s="28">
        <v>-0.416551</v>
      </c>
      <c r="O630" s="28">
        <v>8.2411900000000007E-3</v>
      </c>
      <c r="P630" s="18">
        <v>0</v>
      </c>
      <c r="Q630" s="28">
        <v>-0.279306</v>
      </c>
      <c r="R630" s="28">
        <v>3.5976000000000001E-2</v>
      </c>
      <c r="S630" s="36">
        <v>8.2504850000000006E-15</v>
      </c>
    </row>
    <row r="631" spans="1:19" ht="20" customHeight="1">
      <c r="A631" s="195">
        <v>6</v>
      </c>
      <c r="B631" s="243" t="s">
        <v>502</v>
      </c>
      <c r="C631" s="16" t="s">
        <v>197</v>
      </c>
      <c r="D631" s="195" t="s">
        <v>503</v>
      </c>
      <c r="E631" s="23">
        <v>30682142</v>
      </c>
      <c r="F631" s="28">
        <v>1.09724</v>
      </c>
      <c r="G631" s="28">
        <v>0.13665099999999999</v>
      </c>
      <c r="H631" s="18">
        <v>9.7859400000000006E-16</v>
      </c>
      <c r="I631" s="18">
        <v>1.042023E-3</v>
      </c>
      <c r="J631" s="16">
        <v>20</v>
      </c>
      <c r="K631" s="195" t="s">
        <v>507</v>
      </c>
      <c r="L631" s="16" t="s">
        <v>60</v>
      </c>
      <c r="M631" s="16" t="s">
        <v>61</v>
      </c>
      <c r="N631" s="28">
        <v>-0.416551</v>
      </c>
      <c r="O631" s="28">
        <v>8.2411900000000007E-3</v>
      </c>
      <c r="P631" s="18">
        <v>0</v>
      </c>
      <c r="Q631" s="28">
        <v>-0.37963599999999997</v>
      </c>
      <c r="R631" s="28">
        <v>4.6679699999999998E-2</v>
      </c>
      <c r="S631" s="36">
        <v>4.195217E-16</v>
      </c>
    </row>
    <row r="632" spans="1:19" ht="20" customHeight="1">
      <c r="A632" s="195">
        <v>6</v>
      </c>
      <c r="B632" s="243" t="s">
        <v>502</v>
      </c>
      <c r="C632" s="16" t="s">
        <v>200</v>
      </c>
      <c r="D632" s="195" t="s">
        <v>503</v>
      </c>
      <c r="E632" s="23">
        <v>30682142</v>
      </c>
      <c r="F632" s="28">
        <v>-2.3595399999999999E-2</v>
      </c>
      <c r="G632" s="28">
        <v>2.1084700000000001E-2</v>
      </c>
      <c r="H632" s="18">
        <v>0.26310699999999998</v>
      </c>
      <c r="I632" s="18">
        <v>7.2172640000000004E-10</v>
      </c>
      <c r="J632" s="16">
        <v>20</v>
      </c>
      <c r="K632" s="195" t="s">
        <v>508</v>
      </c>
      <c r="L632" s="16" t="s">
        <v>59</v>
      </c>
      <c r="M632" s="16" t="s">
        <v>61</v>
      </c>
      <c r="N632" s="28">
        <v>-6.4665699999999996E-3</v>
      </c>
      <c r="O632" s="28">
        <v>5.6822399999999999E-3</v>
      </c>
      <c r="P632" s="18">
        <v>0.25510699999999997</v>
      </c>
      <c r="Q632" s="28">
        <v>0.274061</v>
      </c>
      <c r="R632" s="28">
        <v>4.4510500000000001E-2</v>
      </c>
      <c r="S632" s="36">
        <v>7.4030399999999995E-10</v>
      </c>
    </row>
    <row r="633" spans="1:19" ht="20" customHeight="1">
      <c r="A633" s="79">
        <v>6</v>
      </c>
      <c r="B633" s="314" t="s">
        <v>502</v>
      </c>
      <c r="C633" s="217" t="s">
        <v>157</v>
      </c>
      <c r="D633" s="79" t="s">
        <v>503</v>
      </c>
      <c r="E633" s="81">
        <v>30682142</v>
      </c>
      <c r="F633" s="95">
        <v>1.9011499999999999</v>
      </c>
      <c r="G633" s="95">
        <v>0.34681600000000001</v>
      </c>
      <c r="H633" s="353">
        <v>4.2115339999999999E-8</v>
      </c>
      <c r="I633" s="95">
        <v>2.8743950000000001E-2</v>
      </c>
      <c r="J633" s="217">
        <v>20</v>
      </c>
      <c r="K633" s="79" t="s">
        <v>509</v>
      </c>
      <c r="L633" s="217" t="s">
        <v>59</v>
      </c>
      <c r="M633" s="217" t="s">
        <v>58</v>
      </c>
      <c r="N633" s="95">
        <v>-0.367419</v>
      </c>
      <c r="O633" s="95">
        <v>8.0155899999999995E-3</v>
      </c>
      <c r="P633" s="353">
        <v>0</v>
      </c>
      <c r="Q633" s="95">
        <v>-0.19326099999999999</v>
      </c>
      <c r="R633" s="95">
        <v>3.5002400000000003E-2</v>
      </c>
      <c r="S633" s="333">
        <v>3.3636970000000002E-8</v>
      </c>
    </row>
    <row r="634" spans="1:19" ht="20" customHeight="1">
      <c r="A634" s="195">
        <v>6</v>
      </c>
      <c r="B634" s="243" t="s">
        <v>502</v>
      </c>
      <c r="C634" s="16" t="s">
        <v>159</v>
      </c>
      <c r="D634" s="195" t="s">
        <v>503</v>
      </c>
      <c r="E634" s="23">
        <v>30682142</v>
      </c>
      <c r="F634" s="28">
        <v>1.43712</v>
      </c>
      <c r="G634" s="28">
        <v>0.24401400000000001</v>
      </c>
      <c r="H634" s="18">
        <v>3.8731879999999997E-9</v>
      </c>
      <c r="I634" s="18">
        <v>3.0041529999999999E-3</v>
      </c>
      <c r="J634" s="16">
        <v>20</v>
      </c>
      <c r="K634" s="195" t="s">
        <v>510</v>
      </c>
      <c r="L634" s="16" t="s">
        <v>61</v>
      </c>
      <c r="M634" s="16" t="s">
        <v>60</v>
      </c>
      <c r="N634" s="28">
        <v>-0.41226800000000002</v>
      </c>
      <c r="O634" s="28">
        <v>8.3376400000000003E-3</v>
      </c>
      <c r="P634" s="18">
        <v>0</v>
      </c>
      <c r="Q634" s="28">
        <v>-0.28687000000000001</v>
      </c>
      <c r="R634" s="28">
        <v>4.8361800000000003E-2</v>
      </c>
      <c r="S634" s="36">
        <v>2.9972850000000002E-9</v>
      </c>
    </row>
    <row r="635" spans="1:19" ht="20" customHeight="1">
      <c r="A635" s="195">
        <v>6</v>
      </c>
      <c r="B635" s="243" t="s">
        <v>502</v>
      </c>
      <c r="C635" s="16" t="s">
        <v>213</v>
      </c>
      <c r="D635" s="195" t="s">
        <v>503</v>
      </c>
      <c r="E635" s="23">
        <v>30682142</v>
      </c>
      <c r="F635" s="28">
        <v>1.72773</v>
      </c>
      <c r="G635" s="28">
        <v>0.30132999999999999</v>
      </c>
      <c r="H635" s="18">
        <v>9.8270610000000005E-9</v>
      </c>
      <c r="I635" s="18">
        <v>9.9539339999999994E-3</v>
      </c>
      <c r="J635" s="16">
        <v>20</v>
      </c>
      <c r="K635" s="195" t="s">
        <v>509</v>
      </c>
      <c r="L635" s="16" t="s">
        <v>59</v>
      </c>
      <c r="M635" s="16" t="s">
        <v>58</v>
      </c>
      <c r="N635" s="28">
        <v>-0.367419</v>
      </c>
      <c r="O635" s="28">
        <v>8.0155899999999995E-3</v>
      </c>
      <c r="P635" s="18">
        <v>0</v>
      </c>
      <c r="Q635" s="28">
        <v>-0.21265999999999999</v>
      </c>
      <c r="R635" s="28">
        <v>3.6798299999999999E-2</v>
      </c>
      <c r="S635" s="36">
        <v>7.5111880000000006E-9</v>
      </c>
    </row>
    <row r="636" spans="1:19" ht="20" customHeight="1">
      <c r="A636" s="195">
        <v>6</v>
      </c>
      <c r="B636" s="243" t="s">
        <v>511</v>
      </c>
      <c r="C636" s="16" t="s">
        <v>166</v>
      </c>
      <c r="D636" s="195" t="s">
        <v>512</v>
      </c>
      <c r="E636" s="23">
        <v>30735221</v>
      </c>
      <c r="F636" s="28">
        <v>-0.40598600000000001</v>
      </c>
      <c r="G636" s="28">
        <v>7.3041099999999998E-2</v>
      </c>
      <c r="H636" s="18">
        <v>2.7237159999999999E-8</v>
      </c>
      <c r="I636" s="18">
        <v>4.6813330000000003E-10</v>
      </c>
      <c r="J636" s="16">
        <v>16</v>
      </c>
      <c r="K636" s="195" t="s">
        <v>513</v>
      </c>
      <c r="L636" s="16" t="s">
        <v>61</v>
      </c>
      <c r="M636" s="16" t="s">
        <v>60</v>
      </c>
      <c r="N636" s="28">
        <v>8.8054800000000003E-2</v>
      </c>
      <c r="O636" s="28">
        <v>9.4904399999999993E-3</v>
      </c>
      <c r="P636" s="18">
        <v>1.7226499999999999E-20</v>
      </c>
      <c r="Q636" s="28">
        <v>-0.216891</v>
      </c>
      <c r="R636" s="28">
        <v>3.1243900000000002E-2</v>
      </c>
      <c r="S636" s="36">
        <v>3.8696089999999999E-12</v>
      </c>
    </row>
    <row r="637" spans="1:19" ht="20" customHeight="1">
      <c r="A637" s="195">
        <v>6</v>
      </c>
      <c r="B637" s="243" t="s">
        <v>511</v>
      </c>
      <c r="C637" s="16" t="s">
        <v>150</v>
      </c>
      <c r="D637" s="195" t="s">
        <v>512</v>
      </c>
      <c r="E637" s="23">
        <v>30735221</v>
      </c>
      <c r="F637" s="28">
        <v>-1.01393</v>
      </c>
      <c r="G637" s="28">
        <v>0.111</v>
      </c>
      <c r="H637" s="18">
        <v>6.5677579999999998E-20</v>
      </c>
      <c r="I637" s="18">
        <v>1.6423539999999999E-6</v>
      </c>
      <c r="J637" s="16">
        <v>20</v>
      </c>
      <c r="K637" s="195" t="s">
        <v>514</v>
      </c>
      <c r="L637" s="16" t="s">
        <v>58</v>
      </c>
      <c r="M637" s="16" t="s">
        <v>59</v>
      </c>
      <c r="N637" s="28">
        <v>-0.40736</v>
      </c>
      <c r="O637" s="28">
        <v>8.1880900000000003E-3</v>
      </c>
      <c r="P637" s="18">
        <v>0</v>
      </c>
      <c r="Q637" s="28">
        <v>0.40176299999999998</v>
      </c>
      <c r="R637" s="28">
        <v>4.3235000000000003E-2</v>
      </c>
      <c r="S637" s="36">
        <v>1.5066350000000001E-20</v>
      </c>
    </row>
    <row r="638" spans="1:19" ht="20" customHeight="1">
      <c r="A638" s="195">
        <v>6</v>
      </c>
      <c r="B638" s="243" t="s">
        <v>511</v>
      </c>
      <c r="C638" s="16" t="s">
        <v>170</v>
      </c>
      <c r="D638" s="195" t="s">
        <v>512</v>
      </c>
      <c r="E638" s="23">
        <v>30735221</v>
      </c>
      <c r="F638" s="28">
        <v>-0.79849599999999998</v>
      </c>
      <c r="G638" s="28">
        <v>0.111009</v>
      </c>
      <c r="H638" s="18">
        <v>6.333902E-13</v>
      </c>
      <c r="I638" s="18">
        <v>6.2300590000000002E-4</v>
      </c>
      <c r="J638" s="16">
        <v>15</v>
      </c>
      <c r="K638" s="195" t="s">
        <v>515</v>
      </c>
      <c r="L638" s="16" t="s">
        <v>59</v>
      </c>
      <c r="M638" s="16" t="s">
        <v>58</v>
      </c>
      <c r="N638" s="28">
        <v>0.150673</v>
      </c>
      <c r="O638" s="28">
        <v>6.0447799999999996E-3</v>
      </c>
      <c r="P638" s="18">
        <v>3.87418E-137</v>
      </c>
      <c r="Q638" s="28">
        <v>-0.188696</v>
      </c>
      <c r="R638" s="28">
        <v>2.5116900000000001E-2</v>
      </c>
      <c r="S638" s="36">
        <v>5.7916269999999997E-14</v>
      </c>
    </row>
    <row r="639" spans="1:19" ht="20" customHeight="1">
      <c r="A639" s="195">
        <v>6</v>
      </c>
      <c r="B639" s="243" t="s">
        <v>511</v>
      </c>
      <c r="C639" s="16" t="s">
        <v>174</v>
      </c>
      <c r="D639" s="195" t="s">
        <v>512</v>
      </c>
      <c r="E639" s="23">
        <v>30735221</v>
      </c>
      <c r="F639" s="28">
        <v>-1.3713900000000001</v>
      </c>
      <c r="G639" s="28">
        <v>0.239727</v>
      </c>
      <c r="H639" s="18">
        <v>1.0613639999999999E-8</v>
      </c>
      <c r="I639" s="18">
        <v>4.4405E-3</v>
      </c>
      <c r="J639" s="16">
        <v>20</v>
      </c>
      <c r="K639" s="195" t="s">
        <v>516</v>
      </c>
      <c r="L639" s="16" t="s">
        <v>61</v>
      </c>
      <c r="M639" s="16" t="s">
        <v>60</v>
      </c>
      <c r="N639" s="28">
        <v>0.15032599999999999</v>
      </c>
      <c r="O639" s="28">
        <v>6.08035E-3</v>
      </c>
      <c r="P639" s="18">
        <v>6.0082900000000005E-135</v>
      </c>
      <c r="Q639" s="28">
        <v>-0.10961600000000001</v>
      </c>
      <c r="R639" s="28">
        <v>1.8641600000000001E-2</v>
      </c>
      <c r="S639" s="36">
        <v>4.097801E-9</v>
      </c>
    </row>
    <row r="640" spans="1:19" ht="20" customHeight="1">
      <c r="A640" s="195">
        <v>6</v>
      </c>
      <c r="B640" s="243" t="s">
        <v>511</v>
      </c>
      <c r="C640" s="16" t="s">
        <v>179</v>
      </c>
      <c r="D640" s="195" t="s">
        <v>512</v>
      </c>
      <c r="E640" s="23">
        <v>30735221</v>
      </c>
      <c r="F640" s="28">
        <v>-0.35445199999999999</v>
      </c>
      <c r="G640" s="28">
        <v>4.7473899999999999E-2</v>
      </c>
      <c r="H640" s="18">
        <v>8.2519169999999996E-14</v>
      </c>
      <c r="I640" s="18">
        <v>7.1167099999999998E-4</v>
      </c>
      <c r="J640" s="16">
        <v>14</v>
      </c>
      <c r="K640" s="195" t="s">
        <v>517</v>
      </c>
      <c r="L640" s="16" t="s">
        <v>59</v>
      </c>
      <c r="M640" s="16" t="s">
        <v>58</v>
      </c>
      <c r="N640" s="28">
        <v>0.150671</v>
      </c>
      <c r="O640" s="28">
        <v>6.0445999999999998E-3</v>
      </c>
      <c r="P640" s="18">
        <v>3.8272300000000002E-137</v>
      </c>
      <c r="Q640" s="28">
        <v>-0.42508200000000002</v>
      </c>
      <c r="R640" s="28">
        <v>5.4319899999999997E-2</v>
      </c>
      <c r="S640" s="36">
        <v>5.0551010000000003E-15</v>
      </c>
    </row>
    <row r="641" spans="1:19" ht="20" customHeight="1">
      <c r="A641" s="195">
        <v>6</v>
      </c>
      <c r="B641" s="243" t="s">
        <v>511</v>
      </c>
      <c r="C641" s="16" t="s">
        <v>180</v>
      </c>
      <c r="D641" s="195" t="s">
        <v>512</v>
      </c>
      <c r="E641" s="23">
        <v>30735221</v>
      </c>
      <c r="F641" s="28">
        <v>-0.29517700000000002</v>
      </c>
      <c r="G641" s="28">
        <v>3.7404100000000003E-2</v>
      </c>
      <c r="H641" s="18">
        <v>2.984287E-15</v>
      </c>
      <c r="I641" s="18">
        <v>1.5189359999999999E-4</v>
      </c>
      <c r="J641" s="16">
        <v>20</v>
      </c>
      <c r="K641" s="195" t="s">
        <v>517</v>
      </c>
      <c r="L641" s="16" t="s">
        <v>59</v>
      </c>
      <c r="M641" s="16" t="s">
        <v>58</v>
      </c>
      <c r="N641" s="28">
        <v>0.150671</v>
      </c>
      <c r="O641" s="28">
        <v>6.0445999999999998E-3</v>
      </c>
      <c r="P641" s="18">
        <v>3.8272300000000002E-137</v>
      </c>
      <c r="Q641" s="28">
        <v>-0.51044299999999998</v>
      </c>
      <c r="R641" s="28">
        <v>6.1355E-2</v>
      </c>
      <c r="S641" s="36">
        <v>8.833252E-17</v>
      </c>
    </row>
    <row r="642" spans="1:19" ht="20" customHeight="1">
      <c r="A642" s="195">
        <v>6</v>
      </c>
      <c r="B642" s="243" t="s">
        <v>511</v>
      </c>
      <c r="C642" s="16" t="s">
        <v>181</v>
      </c>
      <c r="D642" s="195" t="s">
        <v>512</v>
      </c>
      <c r="E642" s="23">
        <v>30735221</v>
      </c>
      <c r="F642" s="28">
        <v>-0.70227099999999998</v>
      </c>
      <c r="G642" s="28">
        <v>0.11815199999999999</v>
      </c>
      <c r="H642" s="18">
        <v>2.7850710000000001E-9</v>
      </c>
      <c r="I642" s="18">
        <v>3.2191780000000001E-3</v>
      </c>
      <c r="J642" s="16">
        <v>20</v>
      </c>
      <c r="K642" s="195" t="s">
        <v>518</v>
      </c>
      <c r="L642" s="16" t="s">
        <v>59</v>
      </c>
      <c r="M642" s="16" t="s">
        <v>58</v>
      </c>
      <c r="N642" s="28">
        <v>-0.25967099999999999</v>
      </c>
      <c r="O642" s="28">
        <v>7.4957299999999999E-3</v>
      </c>
      <c r="P642" s="18">
        <v>5.7905999999999998E-263</v>
      </c>
      <c r="Q642" s="28">
        <v>0.369759</v>
      </c>
      <c r="R642" s="28">
        <v>6.1286800000000002E-2</v>
      </c>
      <c r="S642" s="36">
        <v>1.606882E-9</v>
      </c>
    </row>
    <row r="643" spans="1:19" ht="20" customHeight="1">
      <c r="A643" s="195">
        <v>6</v>
      </c>
      <c r="B643" s="243" t="s">
        <v>511</v>
      </c>
      <c r="C643" s="16" t="s">
        <v>183</v>
      </c>
      <c r="D643" s="195" t="s">
        <v>512</v>
      </c>
      <c r="E643" s="23">
        <v>30735221</v>
      </c>
      <c r="F643" s="28">
        <v>-0.43349799999999999</v>
      </c>
      <c r="G643" s="28">
        <v>8.5722900000000005E-2</v>
      </c>
      <c r="H643" s="18">
        <v>4.2596360000000002E-7</v>
      </c>
      <c r="I643" s="18">
        <v>3.8767579999999998E-4</v>
      </c>
      <c r="J643" s="16">
        <v>13</v>
      </c>
      <c r="K643" s="195" t="s">
        <v>519</v>
      </c>
      <c r="L643" s="16" t="s">
        <v>61</v>
      </c>
      <c r="M643" s="16" t="s">
        <v>60</v>
      </c>
      <c r="N643" s="28">
        <v>0.16675899999999999</v>
      </c>
      <c r="O643" s="28">
        <v>1.38581E-2</v>
      </c>
      <c r="P643" s="18">
        <v>2.3742799999999999E-33</v>
      </c>
      <c r="Q643" s="28">
        <v>-0.38468200000000002</v>
      </c>
      <c r="R643" s="28">
        <v>6.9026299999999999E-2</v>
      </c>
      <c r="S643" s="36">
        <v>2.5042210000000001E-8</v>
      </c>
    </row>
    <row r="644" spans="1:19" ht="20" customHeight="1">
      <c r="A644" s="195">
        <v>6</v>
      </c>
      <c r="B644" s="243" t="s">
        <v>511</v>
      </c>
      <c r="C644" s="16" t="s">
        <v>185</v>
      </c>
      <c r="D644" s="195" t="s">
        <v>512</v>
      </c>
      <c r="E644" s="23">
        <v>30735221</v>
      </c>
      <c r="F644" s="28">
        <v>-0.69484999999999997</v>
      </c>
      <c r="G644" s="28">
        <v>0.116497</v>
      </c>
      <c r="H644" s="18">
        <v>2.453132E-9</v>
      </c>
      <c r="I644" s="18">
        <v>4.0584749999999998E-3</v>
      </c>
      <c r="J644" s="16">
        <v>20</v>
      </c>
      <c r="K644" s="195" t="s">
        <v>518</v>
      </c>
      <c r="L644" s="16" t="s">
        <v>59</v>
      </c>
      <c r="M644" s="16" t="s">
        <v>58</v>
      </c>
      <c r="N644" s="28">
        <v>-0.25967099999999999</v>
      </c>
      <c r="O644" s="28">
        <v>7.4957299999999999E-3</v>
      </c>
      <c r="P644" s="18">
        <v>5.7905999999999998E-263</v>
      </c>
      <c r="Q644" s="28">
        <v>0.37370799999999998</v>
      </c>
      <c r="R644" s="28">
        <v>6.1719200000000002E-2</v>
      </c>
      <c r="S644" s="36">
        <v>1.4044469999999999E-9</v>
      </c>
    </row>
    <row r="645" spans="1:19" ht="20" customHeight="1">
      <c r="A645" s="195">
        <v>6</v>
      </c>
      <c r="B645" s="243" t="s">
        <v>511</v>
      </c>
      <c r="C645" s="16" t="s">
        <v>155</v>
      </c>
      <c r="D645" s="195" t="s">
        <v>512</v>
      </c>
      <c r="E645" s="23">
        <v>30735221</v>
      </c>
      <c r="F645" s="28">
        <v>-1.78007</v>
      </c>
      <c r="G645" s="28">
        <v>0.30539100000000002</v>
      </c>
      <c r="H645" s="18">
        <v>5.581489E-9</v>
      </c>
      <c r="I645" s="18">
        <v>3.8837569999999998E-3</v>
      </c>
      <c r="J645" s="16">
        <v>20</v>
      </c>
      <c r="K645" s="195" t="s">
        <v>520</v>
      </c>
      <c r="L645" s="16" t="s">
        <v>59</v>
      </c>
      <c r="M645" s="16" t="s">
        <v>58</v>
      </c>
      <c r="N645" s="28">
        <v>-0.42428900000000003</v>
      </c>
      <c r="O645" s="28">
        <v>8.1937899999999994E-3</v>
      </c>
      <c r="P645" s="18">
        <v>0</v>
      </c>
      <c r="Q645" s="28">
        <v>0.23835500000000001</v>
      </c>
      <c r="R645" s="28">
        <v>4.0632500000000002E-2</v>
      </c>
      <c r="S645" s="36">
        <v>4.4610960000000002E-9</v>
      </c>
    </row>
    <row r="646" spans="1:19" ht="20" customHeight="1">
      <c r="A646" s="195">
        <v>6</v>
      </c>
      <c r="B646" s="243" t="s">
        <v>511</v>
      </c>
      <c r="C646" s="16" t="s">
        <v>189</v>
      </c>
      <c r="D646" s="195" t="s">
        <v>512</v>
      </c>
      <c r="E646" s="23">
        <v>30735221</v>
      </c>
      <c r="F646" s="28">
        <v>-0.45533299999999999</v>
      </c>
      <c r="G646" s="28">
        <v>7.77114E-2</v>
      </c>
      <c r="H646" s="18">
        <v>4.6486740000000003E-9</v>
      </c>
      <c r="I646" s="18">
        <v>5.2863689999999999E-10</v>
      </c>
      <c r="J646" s="16">
        <v>16</v>
      </c>
      <c r="K646" s="195" t="s">
        <v>519</v>
      </c>
      <c r="L646" s="16" t="s">
        <v>61</v>
      </c>
      <c r="M646" s="16" t="s">
        <v>60</v>
      </c>
      <c r="N646" s="28">
        <v>0.16675899999999999</v>
      </c>
      <c r="O646" s="28">
        <v>1.38581E-2</v>
      </c>
      <c r="P646" s="18">
        <v>2.3742799999999999E-33</v>
      </c>
      <c r="Q646" s="28">
        <v>-0.36623499999999998</v>
      </c>
      <c r="R646" s="28">
        <v>5.4594799999999999E-2</v>
      </c>
      <c r="S646" s="36">
        <v>1.9698529999999998E-11</v>
      </c>
    </row>
    <row r="647" spans="1:19" ht="20" customHeight="1">
      <c r="A647" s="195">
        <v>6</v>
      </c>
      <c r="B647" s="243" t="s">
        <v>511</v>
      </c>
      <c r="C647" s="16" t="s">
        <v>194</v>
      </c>
      <c r="D647" s="195" t="s">
        <v>512</v>
      </c>
      <c r="E647" s="23">
        <v>30735221</v>
      </c>
      <c r="F647" s="28">
        <v>-1.24011</v>
      </c>
      <c r="G647" s="28">
        <v>0.217721</v>
      </c>
      <c r="H647" s="18">
        <v>1.22756E-8</v>
      </c>
      <c r="I647" s="18">
        <v>6.4645750000000002E-3</v>
      </c>
      <c r="J647" s="16">
        <v>20</v>
      </c>
      <c r="K647" s="195" t="s">
        <v>521</v>
      </c>
      <c r="L647" s="16" t="s">
        <v>59</v>
      </c>
      <c r="M647" s="16" t="s">
        <v>58</v>
      </c>
      <c r="N647" s="28">
        <v>-0.42018499999999998</v>
      </c>
      <c r="O647" s="28">
        <v>8.3224500000000003E-3</v>
      </c>
      <c r="P647" s="18">
        <v>0</v>
      </c>
      <c r="Q647" s="28">
        <v>0.33883000000000002</v>
      </c>
      <c r="R647" s="28">
        <v>5.9107399999999997E-2</v>
      </c>
      <c r="S647" s="36">
        <v>9.899011E-9</v>
      </c>
    </row>
    <row r="648" spans="1:19" ht="20" customHeight="1">
      <c r="A648" s="195">
        <v>6</v>
      </c>
      <c r="B648" s="243" t="s">
        <v>511</v>
      </c>
      <c r="C648" s="16" t="s">
        <v>196</v>
      </c>
      <c r="D648" s="195" t="s">
        <v>512</v>
      </c>
      <c r="E648" s="23">
        <v>30735221</v>
      </c>
      <c r="F648" s="28">
        <v>-0.571797</v>
      </c>
      <c r="G648" s="28">
        <v>0.114859</v>
      </c>
      <c r="H648" s="18">
        <v>6.4165409999999998E-7</v>
      </c>
      <c r="I648" s="18">
        <v>3.8714769999999998E-4</v>
      </c>
      <c r="J648" s="16">
        <v>10</v>
      </c>
      <c r="K648" s="195" t="s">
        <v>519</v>
      </c>
      <c r="L648" s="16" t="s">
        <v>61</v>
      </c>
      <c r="M648" s="16" t="s">
        <v>60</v>
      </c>
      <c r="N648" s="28">
        <v>0.16675899999999999</v>
      </c>
      <c r="O648" s="28">
        <v>1.38581E-2</v>
      </c>
      <c r="P648" s="18">
        <v>2.3742799999999999E-33</v>
      </c>
      <c r="Q648" s="28">
        <v>-0.29164000000000001</v>
      </c>
      <c r="R648" s="28">
        <v>5.3334600000000003E-2</v>
      </c>
      <c r="S648" s="36">
        <v>4.5483129999999999E-8</v>
      </c>
    </row>
    <row r="649" spans="1:19" ht="20" customHeight="1">
      <c r="A649" s="79">
        <v>6</v>
      </c>
      <c r="B649" s="314" t="s">
        <v>511</v>
      </c>
      <c r="C649" s="217" t="s">
        <v>197</v>
      </c>
      <c r="D649" s="79" t="s">
        <v>512</v>
      </c>
      <c r="E649" s="81">
        <v>30735221</v>
      </c>
      <c r="F649" s="95">
        <v>-0.46278599999999998</v>
      </c>
      <c r="G649" s="95">
        <v>7.7121099999999998E-2</v>
      </c>
      <c r="H649" s="353">
        <v>1.9638220000000002E-9</v>
      </c>
      <c r="I649" s="95">
        <v>4.9902889999999998E-2</v>
      </c>
      <c r="J649" s="217">
        <v>7</v>
      </c>
      <c r="K649" s="79" t="s">
        <v>519</v>
      </c>
      <c r="L649" s="217" t="s">
        <v>61</v>
      </c>
      <c r="M649" s="217" t="s">
        <v>60</v>
      </c>
      <c r="N649" s="95">
        <v>0.16675899999999999</v>
      </c>
      <c r="O649" s="95">
        <v>1.38581E-2</v>
      </c>
      <c r="P649" s="353">
        <v>2.3742799999999999E-33</v>
      </c>
      <c r="Q649" s="95">
        <v>-0.36033700000000002</v>
      </c>
      <c r="R649" s="95">
        <v>5.2049199999999997E-2</v>
      </c>
      <c r="S649" s="333">
        <v>4.421462E-12</v>
      </c>
    </row>
    <row r="650" spans="1:19" ht="20" customHeight="1">
      <c r="A650" s="195">
        <v>6</v>
      </c>
      <c r="B650" s="243" t="s">
        <v>511</v>
      </c>
      <c r="C650" s="16" t="s">
        <v>198</v>
      </c>
      <c r="D650" s="195" t="s">
        <v>512</v>
      </c>
      <c r="E650" s="23">
        <v>30735221</v>
      </c>
      <c r="F650" s="28">
        <v>-0.44392199999999998</v>
      </c>
      <c r="G650" s="28">
        <v>7.7228599999999994E-2</v>
      </c>
      <c r="H650" s="18">
        <v>9.0220550000000006E-9</v>
      </c>
      <c r="I650" s="18">
        <v>8.9719720000000002E-8</v>
      </c>
      <c r="J650" s="16">
        <v>15</v>
      </c>
      <c r="K650" s="195" t="s">
        <v>519</v>
      </c>
      <c r="L650" s="16" t="s">
        <v>61</v>
      </c>
      <c r="M650" s="16" t="s">
        <v>60</v>
      </c>
      <c r="N650" s="28">
        <v>0.16675899999999999</v>
      </c>
      <c r="O650" s="28">
        <v>1.38581E-2</v>
      </c>
      <c r="P650" s="18">
        <v>2.3742799999999999E-33</v>
      </c>
      <c r="Q650" s="28">
        <v>-0.37564900000000001</v>
      </c>
      <c r="R650" s="28">
        <v>5.7412999999999999E-2</v>
      </c>
      <c r="S650" s="36">
        <v>6.0326580000000003E-11</v>
      </c>
    </row>
    <row r="651" spans="1:19" ht="20" customHeight="1">
      <c r="A651" s="195">
        <v>6</v>
      </c>
      <c r="B651" s="243" t="s">
        <v>511</v>
      </c>
      <c r="C651" s="16" t="s">
        <v>199</v>
      </c>
      <c r="D651" s="195" t="s">
        <v>512</v>
      </c>
      <c r="E651" s="23">
        <v>30735221</v>
      </c>
      <c r="F651" s="28">
        <v>-0.52671699999999999</v>
      </c>
      <c r="G651" s="28">
        <v>0.10301200000000001</v>
      </c>
      <c r="H651" s="18">
        <v>3.1678800000000002E-7</v>
      </c>
      <c r="I651" s="18">
        <v>8.173729E-4</v>
      </c>
      <c r="J651" s="16">
        <v>8</v>
      </c>
      <c r="K651" s="195" t="s">
        <v>519</v>
      </c>
      <c r="L651" s="16" t="s">
        <v>61</v>
      </c>
      <c r="M651" s="16" t="s">
        <v>60</v>
      </c>
      <c r="N651" s="28">
        <v>0.16675899999999999</v>
      </c>
      <c r="O651" s="28">
        <v>1.38581E-2</v>
      </c>
      <c r="P651" s="18">
        <v>2.3742799999999999E-33</v>
      </c>
      <c r="Q651" s="28">
        <v>-0.31660100000000002</v>
      </c>
      <c r="R651" s="28">
        <v>5.6050799999999998E-2</v>
      </c>
      <c r="S651" s="36">
        <v>1.618817E-8</v>
      </c>
    </row>
    <row r="652" spans="1:19" ht="20" customHeight="1">
      <c r="A652" s="195">
        <v>6</v>
      </c>
      <c r="B652" s="243" t="s">
        <v>511</v>
      </c>
      <c r="C652" s="16" t="s">
        <v>157</v>
      </c>
      <c r="D652" s="195" t="s">
        <v>512</v>
      </c>
      <c r="E652" s="23">
        <v>30735221</v>
      </c>
      <c r="F652" s="28">
        <v>-1.3090299999999999</v>
      </c>
      <c r="G652" s="28">
        <v>0.15593499999999999</v>
      </c>
      <c r="H652" s="18">
        <v>4.6685319999999999E-17</v>
      </c>
      <c r="I652" s="18">
        <v>2.2044290000000002E-6</v>
      </c>
      <c r="J652" s="16">
        <v>20</v>
      </c>
      <c r="K652" s="195" t="s">
        <v>522</v>
      </c>
      <c r="L652" s="16" t="s">
        <v>61</v>
      </c>
      <c r="M652" s="16" t="s">
        <v>60</v>
      </c>
      <c r="N652" s="28">
        <v>-0.389322</v>
      </c>
      <c r="O652" s="28">
        <v>8.0627000000000008E-3</v>
      </c>
      <c r="P652" s="18">
        <v>0</v>
      </c>
      <c r="Q652" s="28">
        <v>0.29741200000000001</v>
      </c>
      <c r="R652" s="28">
        <v>3.4888799999999998E-2</v>
      </c>
      <c r="S652" s="36">
        <v>1.5337539999999999E-17</v>
      </c>
    </row>
    <row r="653" spans="1:19" ht="20" customHeight="1">
      <c r="A653" s="195">
        <v>6</v>
      </c>
      <c r="B653" s="243" t="s">
        <v>511</v>
      </c>
      <c r="C653" s="16" t="s">
        <v>203</v>
      </c>
      <c r="D653" s="195" t="s">
        <v>512</v>
      </c>
      <c r="E653" s="23">
        <v>30735221</v>
      </c>
      <c r="F653" s="28">
        <v>-0.57394800000000001</v>
      </c>
      <c r="G653" s="28">
        <v>9.54155E-2</v>
      </c>
      <c r="H653" s="18">
        <v>1.7960780000000001E-9</v>
      </c>
      <c r="I653" s="18">
        <v>1.779266E-6</v>
      </c>
      <c r="J653" s="16">
        <v>20</v>
      </c>
      <c r="K653" s="195" t="s">
        <v>519</v>
      </c>
      <c r="L653" s="16" t="s">
        <v>61</v>
      </c>
      <c r="M653" s="16" t="s">
        <v>60</v>
      </c>
      <c r="N653" s="28">
        <v>0.16675899999999999</v>
      </c>
      <c r="O653" s="28">
        <v>1.38581E-2</v>
      </c>
      <c r="P653" s="18">
        <v>2.3742799999999999E-33</v>
      </c>
      <c r="Q653" s="28">
        <v>-0.290547</v>
      </c>
      <c r="R653" s="28">
        <v>4.1833799999999997E-2</v>
      </c>
      <c r="S653" s="36">
        <v>3.7773340000000003E-12</v>
      </c>
    </row>
    <row r="654" spans="1:19" ht="20" customHeight="1">
      <c r="A654" s="195">
        <v>6</v>
      </c>
      <c r="B654" s="243" t="s">
        <v>511</v>
      </c>
      <c r="C654" s="16" t="s">
        <v>159</v>
      </c>
      <c r="D654" s="195" t="s">
        <v>512</v>
      </c>
      <c r="E654" s="23">
        <v>30735221</v>
      </c>
      <c r="F654" s="28">
        <v>-1.1806300000000001</v>
      </c>
      <c r="G654" s="28">
        <v>0.136379</v>
      </c>
      <c r="H654" s="18">
        <v>4.8446540000000002E-18</v>
      </c>
      <c r="I654" s="18">
        <v>8.8241030000000006E-6</v>
      </c>
      <c r="J654" s="16">
        <v>20</v>
      </c>
      <c r="K654" s="195" t="s">
        <v>505</v>
      </c>
      <c r="L654" s="16" t="s">
        <v>59</v>
      </c>
      <c r="M654" s="16" t="s">
        <v>58</v>
      </c>
      <c r="N654" s="28">
        <v>-0.41810700000000001</v>
      </c>
      <c r="O654" s="28">
        <v>8.2571899999999993E-3</v>
      </c>
      <c r="P654" s="18">
        <v>0</v>
      </c>
      <c r="Q654" s="28">
        <v>0.35414000000000001</v>
      </c>
      <c r="R654" s="28">
        <v>4.0305800000000003E-2</v>
      </c>
      <c r="S654" s="36">
        <v>1.545203E-18</v>
      </c>
    </row>
    <row r="655" spans="1:19" ht="20" customHeight="1">
      <c r="A655" s="195">
        <v>6</v>
      </c>
      <c r="B655" s="243" t="s">
        <v>511</v>
      </c>
      <c r="C655" s="16" t="s">
        <v>204</v>
      </c>
      <c r="D655" s="195" t="s">
        <v>512</v>
      </c>
      <c r="E655" s="23">
        <v>30735221</v>
      </c>
      <c r="F655" s="28">
        <v>-0.64368000000000003</v>
      </c>
      <c r="G655" s="28">
        <v>0.101773</v>
      </c>
      <c r="H655" s="18">
        <v>2.5378469999999997E-10</v>
      </c>
      <c r="I655" s="18">
        <v>7.3044249999999998E-3</v>
      </c>
      <c r="J655" s="16">
        <v>20</v>
      </c>
      <c r="K655" s="195" t="s">
        <v>523</v>
      </c>
      <c r="L655" s="16" t="s">
        <v>60</v>
      </c>
      <c r="M655" s="16" t="s">
        <v>59</v>
      </c>
      <c r="N655" s="28">
        <v>-0.30193399999999998</v>
      </c>
      <c r="O655" s="28">
        <v>7.4904999999999998E-3</v>
      </c>
      <c r="P655" s="18">
        <v>0</v>
      </c>
      <c r="Q655" s="28">
        <v>0.46907500000000002</v>
      </c>
      <c r="R655" s="28">
        <v>7.3247400000000004E-2</v>
      </c>
      <c r="S655" s="36">
        <v>1.513728E-10</v>
      </c>
    </row>
    <row r="656" spans="1:19" ht="20" customHeight="1">
      <c r="A656" s="195">
        <v>6</v>
      </c>
      <c r="B656" s="243" t="s">
        <v>511</v>
      </c>
      <c r="C656" s="16" t="s">
        <v>205</v>
      </c>
      <c r="D656" s="195" t="s">
        <v>512</v>
      </c>
      <c r="E656" s="23">
        <v>30735221</v>
      </c>
      <c r="F656" s="28">
        <v>-1.1187199999999999</v>
      </c>
      <c r="G656" s="28">
        <v>0.177284</v>
      </c>
      <c r="H656" s="18">
        <v>2.7843629999999998E-10</v>
      </c>
      <c r="I656" s="18">
        <v>5.0335660000000004E-4</v>
      </c>
      <c r="J656" s="16">
        <v>20</v>
      </c>
      <c r="K656" s="195" t="s">
        <v>507</v>
      </c>
      <c r="L656" s="16" t="s">
        <v>60</v>
      </c>
      <c r="M656" s="16" t="s">
        <v>61</v>
      </c>
      <c r="N656" s="28">
        <v>-0.416551</v>
      </c>
      <c r="O656" s="28">
        <v>8.2411900000000007E-3</v>
      </c>
      <c r="P656" s="18">
        <v>0</v>
      </c>
      <c r="Q656" s="28">
        <v>0.37234600000000001</v>
      </c>
      <c r="R656" s="28">
        <v>5.8544100000000002E-2</v>
      </c>
      <c r="S656" s="36">
        <v>2.016316E-10</v>
      </c>
    </row>
    <row r="657" spans="1:19" ht="20" customHeight="1">
      <c r="A657" s="195">
        <v>6</v>
      </c>
      <c r="B657" s="243" t="s">
        <v>511</v>
      </c>
      <c r="C657" s="16" t="s">
        <v>94</v>
      </c>
      <c r="D657" s="195" t="s">
        <v>512</v>
      </c>
      <c r="E657" s="23">
        <v>30735221</v>
      </c>
      <c r="F657" s="28">
        <v>-0.78921200000000002</v>
      </c>
      <c r="G657" s="28">
        <v>0.101257</v>
      </c>
      <c r="H657" s="18">
        <v>6.484616E-15</v>
      </c>
      <c r="I657" s="18">
        <v>6.9859839999999996E-4</v>
      </c>
      <c r="J657" s="16">
        <v>20</v>
      </c>
      <c r="K657" s="195" t="s">
        <v>521</v>
      </c>
      <c r="L657" s="16" t="s">
        <v>59</v>
      </c>
      <c r="M657" s="16" t="s">
        <v>58</v>
      </c>
      <c r="N657" s="28">
        <v>-0.42018499999999998</v>
      </c>
      <c r="O657" s="28">
        <v>8.3224500000000003E-3</v>
      </c>
      <c r="P657" s="18">
        <v>0</v>
      </c>
      <c r="Q657" s="28">
        <v>0.53241099999999997</v>
      </c>
      <c r="R657" s="28">
        <v>6.74902E-2</v>
      </c>
      <c r="S657" s="36">
        <v>3.053187E-15</v>
      </c>
    </row>
    <row r="658" spans="1:19" ht="20" customHeight="1">
      <c r="A658" s="79">
        <v>6</v>
      </c>
      <c r="B658" s="314" t="s">
        <v>511</v>
      </c>
      <c r="C658" s="217" t="s">
        <v>206</v>
      </c>
      <c r="D658" s="79" t="s">
        <v>512</v>
      </c>
      <c r="E658" s="81">
        <v>30735221</v>
      </c>
      <c r="F658" s="95">
        <v>-0.81772400000000001</v>
      </c>
      <c r="G658" s="95">
        <v>0.111361</v>
      </c>
      <c r="H658" s="353">
        <v>2.0890500000000001E-13</v>
      </c>
      <c r="I658" s="95">
        <v>4.1291139999999997E-2</v>
      </c>
      <c r="J658" s="217">
        <v>20</v>
      </c>
      <c r="K658" s="79" t="s">
        <v>504</v>
      </c>
      <c r="L658" s="217" t="s">
        <v>60</v>
      </c>
      <c r="M658" s="217" t="s">
        <v>61</v>
      </c>
      <c r="N658" s="95">
        <v>-0.42071500000000001</v>
      </c>
      <c r="O658" s="95">
        <v>8.0155000000000001E-3</v>
      </c>
      <c r="P658" s="353">
        <v>0</v>
      </c>
      <c r="Q658" s="95">
        <v>0.51449500000000004</v>
      </c>
      <c r="R658" s="95">
        <v>6.9377300000000003E-2</v>
      </c>
      <c r="S658" s="333">
        <v>1.208018E-13</v>
      </c>
    </row>
    <row r="659" spans="1:19" ht="20" customHeight="1">
      <c r="A659" s="195">
        <v>6</v>
      </c>
      <c r="B659" s="243" t="s">
        <v>511</v>
      </c>
      <c r="C659" s="16" t="s">
        <v>208</v>
      </c>
      <c r="D659" s="195" t="s">
        <v>512</v>
      </c>
      <c r="E659" s="23">
        <v>30735221</v>
      </c>
      <c r="F659" s="28">
        <v>-1.0459499999999999</v>
      </c>
      <c r="G659" s="28">
        <v>0.20228399999999999</v>
      </c>
      <c r="H659" s="18">
        <v>2.3321899999999999E-7</v>
      </c>
      <c r="I659" s="18">
        <v>6.2512419999999999E-2</v>
      </c>
      <c r="J659" s="16">
        <v>8</v>
      </c>
      <c r="K659" s="195" t="s">
        <v>519</v>
      </c>
      <c r="L659" s="16" t="s">
        <v>61</v>
      </c>
      <c r="M659" s="16" t="s">
        <v>60</v>
      </c>
      <c r="N659" s="28">
        <v>0.16675899999999999</v>
      </c>
      <c r="O659" s="28">
        <v>1.38581E-2</v>
      </c>
      <c r="P659" s="18">
        <v>2.3742799999999999E-33</v>
      </c>
      <c r="Q659" s="28">
        <v>-0.15943299999999999</v>
      </c>
      <c r="R659" s="28">
        <v>2.7842200000000001E-2</v>
      </c>
      <c r="S659" s="36">
        <v>1.026389E-8</v>
      </c>
    </row>
    <row r="660" spans="1:19" ht="20" customHeight="1">
      <c r="A660" s="195">
        <v>6</v>
      </c>
      <c r="B660" s="243" t="s">
        <v>511</v>
      </c>
      <c r="C660" s="16" t="s">
        <v>209</v>
      </c>
      <c r="D660" s="195" t="s">
        <v>512</v>
      </c>
      <c r="E660" s="23">
        <v>30735221</v>
      </c>
      <c r="F660" s="28">
        <v>-0.71448900000000004</v>
      </c>
      <c r="G660" s="28">
        <v>0.117962</v>
      </c>
      <c r="H660" s="18">
        <v>1.3873270000000001E-9</v>
      </c>
      <c r="I660" s="18">
        <v>6.3266679999999997E-3</v>
      </c>
      <c r="J660" s="16">
        <v>20</v>
      </c>
      <c r="K660" s="195" t="s">
        <v>524</v>
      </c>
      <c r="L660" s="16" t="s">
        <v>60</v>
      </c>
      <c r="M660" s="16" t="s">
        <v>58</v>
      </c>
      <c r="N660" s="28">
        <v>-0.40881800000000001</v>
      </c>
      <c r="O660" s="28">
        <v>8.1806399999999994E-3</v>
      </c>
      <c r="P660" s="18">
        <v>0</v>
      </c>
      <c r="Q660" s="28">
        <v>0.57218199999999997</v>
      </c>
      <c r="R660" s="28">
        <v>9.3770699999999998E-2</v>
      </c>
      <c r="S660" s="36">
        <v>1.0479689999999999E-9</v>
      </c>
    </row>
    <row r="661" spans="1:19" ht="20" customHeight="1">
      <c r="A661" s="79">
        <v>6</v>
      </c>
      <c r="B661" s="314" t="s">
        <v>511</v>
      </c>
      <c r="C661" s="217" t="s">
        <v>161</v>
      </c>
      <c r="D661" s="79" t="s">
        <v>512</v>
      </c>
      <c r="E661" s="81">
        <v>30735221</v>
      </c>
      <c r="F661" s="95">
        <v>-1.429</v>
      </c>
      <c r="G661" s="95">
        <v>0.23197000000000001</v>
      </c>
      <c r="H661" s="353">
        <v>7.2615940000000002E-10</v>
      </c>
      <c r="I661" s="95">
        <v>9.5210690000000001E-2</v>
      </c>
      <c r="J661" s="217">
        <v>20</v>
      </c>
      <c r="K661" s="79" t="s">
        <v>525</v>
      </c>
      <c r="L661" s="217" t="s">
        <v>59</v>
      </c>
      <c r="M661" s="217" t="s">
        <v>58</v>
      </c>
      <c r="N661" s="95">
        <v>-0.42607699999999998</v>
      </c>
      <c r="O661" s="95">
        <v>7.70633E-3</v>
      </c>
      <c r="P661" s="353">
        <v>0</v>
      </c>
      <c r="Q661" s="95">
        <v>0.29816399999999998</v>
      </c>
      <c r="R661" s="95">
        <v>4.8099700000000002E-2</v>
      </c>
      <c r="S661" s="333">
        <v>5.6866939999999998E-10</v>
      </c>
    </row>
    <row r="662" spans="1:19" ht="20" customHeight="1">
      <c r="A662" s="195">
        <v>6</v>
      </c>
      <c r="B662" s="243" t="s">
        <v>511</v>
      </c>
      <c r="C662" s="16" t="s">
        <v>210</v>
      </c>
      <c r="D662" s="195" t="s">
        <v>512</v>
      </c>
      <c r="E662" s="23">
        <v>30735221</v>
      </c>
      <c r="F662" s="28">
        <v>-1.73516</v>
      </c>
      <c r="G662" s="28">
        <v>0.31462099999999998</v>
      </c>
      <c r="H662" s="18">
        <v>3.4863360000000002E-8</v>
      </c>
      <c r="I662" s="18">
        <v>5.379544E-3</v>
      </c>
      <c r="J662" s="16">
        <v>20</v>
      </c>
      <c r="K662" s="195" t="s">
        <v>526</v>
      </c>
      <c r="L662" s="16" t="s">
        <v>58</v>
      </c>
      <c r="M662" s="16" t="s">
        <v>59</v>
      </c>
      <c r="N662" s="28">
        <v>-0.40160200000000001</v>
      </c>
      <c r="O662" s="28">
        <v>7.7411399999999997E-3</v>
      </c>
      <c r="P662" s="18">
        <v>0</v>
      </c>
      <c r="Q662" s="28">
        <v>0.23144999999999999</v>
      </c>
      <c r="R662" s="28">
        <v>4.1729000000000002E-2</v>
      </c>
      <c r="S662" s="36">
        <v>2.9143860000000001E-8</v>
      </c>
    </row>
    <row r="663" spans="1:19" ht="20" customHeight="1">
      <c r="A663" s="195">
        <v>6</v>
      </c>
      <c r="B663" s="243" t="s">
        <v>511</v>
      </c>
      <c r="C663" s="16" t="s">
        <v>213</v>
      </c>
      <c r="D663" s="195" t="s">
        <v>512</v>
      </c>
      <c r="E663" s="23">
        <v>30735221</v>
      </c>
      <c r="F663" s="28">
        <v>-0.69170600000000004</v>
      </c>
      <c r="G663" s="28">
        <v>5.3992999999999999E-2</v>
      </c>
      <c r="H663" s="18">
        <v>1.4220580000000001E-37</v>
      </c>
      <c r="I663" s="18">
        <v>3.5288869999999998E-5</v>
      </c>
      <c r="J663" s="16">
        <v>20</v>
      </c>
      <c r="K663" s="195" t="s">
        <v>527</v>
      </c>
      <c r="L663" s="16" t="s">
        <v>59</v>
      </c>
      <c r="M663" s="16" t="s">
        <v>58</v>
      </c>
      <c r="N663" s="28">
        <v>-0.27321499999999999</v>
      </c>
      <c r="O663" s="28">
        <v>5.95154E-3</v>
      </c>
      <c r="P663" s="18">
        <v>0</v>
      </c>
      <c r="Q663" s="28">
        <v>0.39498699999999998</v>
      </c>
      <c r="R663" s="28">
        <v>2.9606899999999998E-2</v>
      </c>
      <c r="S663" s="36">
        <v>1.3353560000000001E-40</v>
      </c>
    </row>
    <row r="664" spans="1:19" ht="20" customHeight="1">
      <c r="A664" s="195">
        <v>6</v>
      </c>
      <c r="B664" s="243" t="s">
        <v>511</v>
      </c>
      <c r="C664" s="16" t="s">
        <v>163</v>
      </c>
      <c r="D664" s="195" t="s">
        <v>512</v>
      </c>
      <c r="E664" s="23">
        <v>30735221</v>
      </c>
      <c r="F664" s="28">
        <v>-1.6438600000000001</v>
      </c>
      <c r="G664" s="28">
        <v>0.208338</v>
      </c>
      <c r="H664" s="18">
        <v>3.0138519999999999E-15</v>
      </c>
      <c r="I664" s="18">
        <v>2.4331770000000001E-5</v>
      </c>
      <c r="J664" s="16">
        <v>15</v>
      </c>
      <c r="K664" s="195" t="s">
        <v>516</v>
      </c>
      <c r="L664" s="16" t="s">
        <v>61</v>
      </c>
      <c r="M664" s="16" t="s">
        <v>60</v>
      </c>
      <c r="N664" s="28">
        <v>0.15032599999999999</v>
      </c>
      <c r="O664" s="28">
        <v>6.08035E-3</v>
      </c>
      <c r="P664" s="18">
        <v>6.0082900000000005E-135</v>
      </c>
      <c r="Q664" s="28">
        <v>-9.1447200000000006E-2</v>
      </c>
      <c r="R664" s="28">
        <v>1.0983700000000001E-2</v>
      </c>
      <c r="S664" s="36">
        <v>8.3817069999999997E-17</v>
      </c>
    </row>
    <row r="665" spans="1:19" ht="20" customHeight="1">
      <c r="A665" s="195">
        <v>6</v>
      </c>
      <c r="B665" s="243" t="s">
        <v>528</v>
      </c>
      <c r="C665" s="16" t="s">
        <v>170</v>
      </c>
      <c r="D665" s="195" t="s">
        <v>529</v>
      </c>
      <c r="E665" s="23">
        <v>30743876</v>
      </c>
      <c r="F665" s="28">
        <v>-0.69178099999999998</v>
      </c>
      <c r="G665" s="28">
        <v>0.115416</v>
      </c>
      <c r="H665" s="18">
        <v>2.0496139999999999E-9</v>
      </c>
      <c r="I665" s="18">
        <v>4.1045449999999999E-4</v>
      </c>
      <c r="J665" s="16">
        <v>20</v>
      </c>
      <c r="K665" s="195" t="s">
        <v>516</v>
      </c>
      <c r="L665" s="16" t="s">
        <v>61</v>
      </c>
      <c r="M665" s="16" t="s">
        <v>60</v>
      </c>
      <c r="N665" s="28">
        <v>0.15032599999999999</v>
      </c>
      <c r="O665" s="28">
        <v>6.08035E-3</v>
      </c>
      <c r="P665" s="18">
        <v>6.0082900000000005E-135</v>
      </c>
      <c r="Q665" s="28">
        <v>-0.217303</v>
      </c>
      <c r="R665" s="28">
        <v>3.51729E-2</v>
      </c>
      <c r="S665" s="36">
        <v>6.486259E-10</v>
      </c>
    </row>
    <row r="666" spans="1:19" ht="20" customHeight="1">
      <c r="A666" s="195">
        <v>6</v>
      </c>
      <c r="B666" s="243" t="s">
        <v>528</v>
      </c>
      <c r="C666" s="16" t="s">
        <v>189</v>
      </c>
      <c r="D666" s="195" t="s">
        <v>529</v>
      </c>
      <c r="E666" s="23">
        <v>30743876</v>
      </c>
      <c r="F666" s="28">
        <v>-0.79272299999999996</v>
      </c>
      <c r="G666" s="28">
        <v>0.11223900000000001</v>
      </c>
      <c r="H666" s="18">
        <v>1.63187E-12</v>
      </c>
      <c r="I666" s="18">
        <v>6.5513969999999994E-5</v>
      </c>
      <c r="J666" s="16">
        <v>20</v>
      </c>
      <c r="K666" s="195" t="s">
        <v>530</v>
      </c>
      <c r="L666" s="16" t="s">
        <v>61</v>
      </c>
      <c r="M666" s="16" t="s">
        <v>60</v>
      </c>
      <c r="N666" s="28">
        <v>0.15099399999999999</v>
      </c>
      <c r="O666" s="28">
        <v>7.0303700000000002E-3</v>
      </c>
      <c r="P666" s="18">
        <v>2.5345000000000001E-102</v>
      </c>
      <c r="Q666" s="28">
        <v>-0.19047500000000001</v>
      </c>
      <c r="R666" s="28">
        <v>2.5468899999999999E-2</v>
      </c>
      <c r="S666" s="36">
        <v>7.5038399999999999E-14</v>
      </c>
    </row>
    <row r="667" spans="1:19" ht="20" customHeight="1">
      <c r="A667" s="79">
        <v>6</v>
      </c>
      <c r="B667" s="314" t="s">
        <v>528</v>
      </c>
      <c r="C667" s="217" t="s">
        <v>196</v>
      </c>
      <c r="D667" s="79" t="s">
        <v>529</v>
      </c>
      <c r="E667" s="81">
        <v>30743876</v>
      </c>
      <c r="F667" s="95">
        <v>-1.18811</v>
      </c>
      <c r="G667" s="95">
        <v>0.20529900000000001</v>
      </c>
      <c r="H667" s="353">
        <v>7.1563509999999999E-9</v>
      </c>
      <c r="I667" s="95">
        <v>6.0741379999999998E-2</v>
      </c>
      <c r="J667" s="217">
        <v>20</v>
      </c>
      <c r="K667" s="79" t="s">
        <v>531</v>
      </c>
      <c r="L667" s="217" t="s">
        <v>59</v>
      </c>
      <c r="M667" s="217" t="s">
        <v>58</v>
      </c>
      <c r="N667" s="95">
        <v>-0.42477599999999999</v>
      </c>
      <c r="O667" s="95">
        <v>8.19515E-3</v>
      </c>
      <c r="P667" s="353">
        <v>0</v>
      </c>
      <c r="Q667" s="95">
        <v>0.35752299999999998</v>
      </c>
      <c r="R667" s="95">
        <v>6.1391800000000003E-2</v>
      </c>
      <c r="S667" s="333">
        <v>5.758412E-9</v>
      </c>
    </row>
    <row r="668" spans="1:19" ht="20" customHeight="1">
      <c r="A668" s="195">
        <v>6</v>
      </c>
      <c r="B668" s="243" t="s">
        <v>528</v>
      </c>
      <c r="C668" s="16" t="s">
        <v>197</v>
      </c>
      <c r="D668" s="195" t="s">
        <v>529</v>
      </c>
      <c r="E668" s="23">
        <v>30743876</v>
      </c>
      <c r="F668" s="28">
        <v>-0.354657</v>
      </c>
      <c r="G668" s="28">
        <v>5.7871400000000003E-2</v>
      </c>
      <c r="H668" s="18">
        <v>8.8786089999999995E-10</v>
      </c>
      <c r="I668" s="18">
        <v>2.5315800000000002E-4</v>
      </c>
      <c r="J668" s="16">
        <v>20</v>
      </c>
      <c r="K668" s="195" t="s">
        <v>532</v>
      </c>
      <c r="L668" s="16" t="s">
        <v>59</v>
      </c>
      <c r="M668" s="16" t="s">
        <v>58</v>
      </c>
      <c r="N668" s="28">
        <v>0.109016</v>
      </c>
      <c r="O668" s="28">
        <v>7.5489099999999998E-3</v>
      </c>
      <c r="P668" s="18">
        <v>2.8464700000000001E-47</v>
      </c>
      <c r="Q668" s="28">
        <v>-0.30738399999999999</v>
      </c>
      <c r="R668" s="28">
        <v>4.5417300000000001E-2</v>
      </c>
      <c r="S668" s="36">
        <v>1.305758E-11</v>
      </c>
    </row>
    <row r="669" spans="1:19" ht="20" customHeight="1">
      <c r="A669" s="195">
        <v>6</v>
      </c>
      <c r="B669" s="243" t="s">
        <v>528</v>
      </c>
      <c r="C669" s="16" t="s">
        <v>161</v>
      </c>
      <c r="D669" s="195" t="s">
        <v>529</v>
      </c>
      <c r="E669" s="23">
        <v>30743876</v>
      </c>
      <c r="F669" s="28">
        <v>-0.36123899999999998</v>
      </c>
      <c r="G669" s="28">
        <v>6.4844899999999997E-2</v>
      </c>
      <c r="H669" s="18">
        <v>2.5355129999999999E-8</v>
      </c>
      <c r="I669" s="18">
        <v>1.639794E-5</v>
      </c>
      <c r="J669" s="16">
        <v>20</v>
      </c>
      <c r="K669" s="195" t="s">
        <v>533</v>
      </c>
      <c r="L669" s="16" t="s">
        <v>59</v>
      </c>
      <c r="M669" s="16" t="s">
        <v>58</v>
      </c>
      <c r="N669" s="28">
        <v>0.14712</v>
      </c>
      <c r="O669" s="28">
        <v>6.09349E-3</v>
      </c>
      <c r="P669" s="18">
        <v>8.6793199999999995E-129</v>
      </c>
      <c r="Q669" s="28">
        <v>-0.40726499999999999</v>
      </c>
      <c r="R669" s="28">
        <v>7.1134199999999995E-2</v>
      </c>
      <c r="S669" s="36">
        <v>1.032499E-8</v>
      </c>
    </row>
    <row r="670" spans="1:19" ht="20" customHeight="1">
      <c r="A670" s="195">
        <v>6</v>
      </c>
      <c r="B670" s="243" t="s">
        <v>528</v>
      </c>
      <c r="C670" s="16" t="s">
        <v>213</v>
      </c>
      <c r="D670" s="195" t="s">
        <v>529</v>
      </c>
      <c r="E670" s="23">
        <v>30743876</v>
      </c>
      <c r="F670" s="28">
        <v>9.7877000000000006E-2</v>
      </c>
      <c r="G670" s="28">
        <v>1.6421600000000001E-2</v>
      </c>
      <c r="H670" s="18">
        <v>2.5184590000000001E-9</v>
      </c>
      <c r="I670" s="18">
        <v>5.8188969999999998E-24</v>
      </c>
      <c r="J670" s="16">
        <v>20</v>
      </c>
      <c r="K670" s="195" t="s">
        <v>534</v>
      </c>
      <c r="L670" s="16" t="s">
        <v>58</v>
      </c>
      <c r="M670" s="16" t="s">
        <v>59</v>
      </c>
      <c r="N670" s="28">
        <v>4.1497199999999998E-2</v>
      </c>
      <c r="O670" s="28">
        <v>5.80943E-3</v>
      </c>
      <c r="P670" s="18">
        <v>9.1263400000000001E-13</v>
      </c>
      <c r="Q670" s="28">
        <v>0.42397299999999999</v>
      </c>
      <c r="R670" s="28">
        <v>3.9204700000000002E-2</v>
      </c>
      <c r="S670" s="36">
        <v>2.944421E-27</v>
      </c>
    </row>
    <row r="671" spans="1:19" ht="20" customHeight="1">
      <c r="A671" s="195">
        <v>6</v>
      </c>
      <c r="B671" s="243" t="s">
        <v>528</v>
      </c>
      <c r="C671" s="16" t="s">
        <v>163</v>
      </c>
      <c r="D671" s="195" t="s">
        <v>529</v>
      </c>
      <c r="E671" s="23">
        <v>30743876</v>
      </c>
      <c r="F671" s="28">
        <v>-0.46535100000000001</v>
      </c>
      <c r="G671" s="28">
        <v>5.1001400000000002E-2</v>
      </c>
      <c r="H671" s="18">
        <v>7.2217249999999994E-20</v>
      </c>
      <c r="I671" s="18">
        <v>4.3076270000000001E-8</v>
      </c>
      <c r="J671" s="16">
        <v>20</v>
      </c>
      <c r="K671" s="195" t="s">
        <v>516</v>
      </c>
      <c r="L671" s="16" t="s">
        <v>61</v>
      </c>
      <c r="M671" s="16" t="s">
        <v>60</v>
      </c>
      <c r="N671" s="28">
        <v>0.15032599999999999</v>
      </c>
      <c r="O671" s="28">
        <v>6.08035E-3</v>
      </c>
      <c r="P671" s="18">
        <v>6.0082900000000005E-135</v>
      </c>
      <c r="Q671" s="28">
        <v>-0.32303799999999999</v>
      </c>
      <c r="R671" s="28">
        <v>3.2904900000000001E-2</v>
      </c>
      <c r="S671" s="36">
        <v>9.4840509999999995E-23</v>
      </c>
    </row>
    <row r="672" spans="1:19" ht="20" customHeight="1">
      <c r="A672" s="195">
        <v>6</v>
      </c>
      <c r="B672" s="243" t="s">
        <v>535</v>
      </c>
      <c r="C672" s="16" t="s">
        <v>166</v>
      </c>
      <c r="D672" s="195" t="s">
        <v>536</v>
      </c>
      <c r="E672" s="23">
        <v>30814656</v>
      </c>
      <c r="F672" s="28">
        <v>-0.185863</v>
      </c>
      <c r="G672" s="28">
        <v>3.8301099999999998E-2</v>
      </c>
      <c r="H672" s="18">
        <v>1.21809E-6</v>
      </c>
      <c r="I672" s="18">
        <v>1.248824E-10</v>
      </c>
      <c r="J672" s="16">
        <v>20</v>
      </c>
      <c r="K672" s="195" t="s">
        <v>537</v>
      </c>
      <c r="L672" s="16" t="s">
        <v>61</v>
      </c>
      <c r="M672" s="16" t="s">
        <v>60</v>
      </c>
      <c r="N672" s="28">
        <v>-6.5322000000000005E-2</v>
      </c>
      <c r="O672" s="28">
        <v>6.4843000000000001E-3</v>
      </c>
      <c r="P672" s="18">
        <v>7.2086700000000001E-24</v>
      </c>
      <c r="Q672" s="28">
        <v>0.35145300000000002</v>
      </c>
      <c r="R672" s="28">
        <v>6.3467999999999997E-2</v>
      </c>
      <c r="S672" s="36">
        <v>3.0684539999999999E-8</v>
      </c>
    </row>
    <row r="673" spans="1:19" ht="20" customHeight="1">
      <c r="A673" s="195">
        <v>6</v>
      </c>
      <c r="B673" s="243" t="s">
        <v>535</v>
      </c>
      <c r="C673" s="16" t="s">
        <v>189</v>
      </c>
      <c r="D673" s="195" t="s">
        <v>536</v>
      </c>
      <c r="E673" s="23">
        <v>30814656</v>
      </c>
      <c r="F673" s="28">
        <v>-9.5551800000000006E-2</v>
      </c>
      <c r="G673" s="28">
        <v>1.8996499999999999E-2</v>
      </c>
      <c r="H673" s="18">
        <v>4.9056460000000003E-7</v>
      </c>
      <c r="I673" s="18">
        <v>8.3485649999999997E-11</v>
      </c>
      <c r="J673" s="16">
        <v>20</v>
      </c>
      <c r="K673" s="195" t="s">
        <v>538</v>
      </c>
      <c r="L673" s="16" t="s">
        <v>61</v>
      </c>
      <c r="M673" s="16" t="s">
        <v>60</v>
      </c>
      <c r="N673" s="28">
        <v>4.1452099999999999E-2</v>
      </c>
      <c r="O673" s="28">
        <v>5.7557800000000003E-3</v>
      </c>
      <c r="P673" s="18">
        <v>5.94127E-13</v>
      </c>
      <c r="Q673" s="28">
        <v>-0.43381799999999998</v>
      </c>
      <c r="R673" s="28">
        <v>6.1724899999999999E-2</v>
      </c>
      <c r="S673" s="36">
        <v>2.091418E-12</v>
      </c>
    </row>
    <row r="674" spans="1:19" ht="20" customHeight="1">
      <c r="A674" s="79">
        <v>6</v>
      </c>
      <c r="B674" s="314" t="s">
        <v>535</v>
      </c>
      <c r="C674" s="217" t="s">
        <v>192</v>
      </c>
      <c r="D674" s="79" t="s">
        <v>536</v>
      </c>
      <c r="E674" s="81">
        <v>30814656</v>
      </c>
      <c r="F674" s="95">
        <v>-0.56403199999999998</v>
      </c>
      <c r="G674" s="95">
        <v>0.104036</v>
      </c>
      <c r="H674" s="353">
        <v>5.9100579999999999E-8</v>
      </c>
      <c r="I674" s="95">
        <v>1.3482299999999999E-2</v>
      </c>
      <c r="J674" s="217">
        <v>20</v>
      </c>
      <c r="K674" s="79" t="s">
        <v>539</v>
      </c>
      <c r="L674" s="217" t="s">
        <v>58</v>
      </c>
      <c r="M674" s="217" t="s">
        <v>61</v>
      </c>
      <c r="N674" s="95">
        <v>0.60387500000000005</v>
      </c>
      <c r="O674" s="95">
        <v>2.42689E-2</v>
      </c>
      <c r="P674" s="353">
        <v>1.14616E-136</v>
      </c>
      <c r="Q674" s="95">
        <v>-1.07064</v>
      </c>
      <c r="R674" s="95">
        <v>0.19273599999999999</v>
      </c>
      <c r="S674" s="333">
        <v>2.7767649999999999E-8</v>
      </c>
    </row>
    <row r="675" spans="1:19" ht="20" customHeight="1">
      <c r="A675" s="195">
        <v>6</v>
      </c>
      <c r="B675" s="243" t="s">
        <v>535</v>
      </c>
      <c r="C675" s="16" t="s">
        <v>157</v>
      </c>
      <c r="D675" s="195" t="s">
        <v>536</v>
      </c>
      <c r="E675" s="23">
        <v>30814656</v>
      </c>
      <c r="F675" s="28">
        <v>-0.82278799999999996</v>
      </c>
      <c r="G675" s="28">
        <v>0.13514000000000001</v>
      </c>
      <c r="H675" s="18">
        <v>1.140235E-9</v>
      </c>
      <c r="I675" s="18">
        <v>2.1058510000000002E-3</v>
      </c>
      <c r="J675" s="16">
        <v>20</v>
      </c>
      <c r="K675" s="195" t="s">
        <v>540</v>
      </c>
      <c r="L675" s="16" t="s">
        <v>59</v>
      </c>
      <c r="M675" s="16" t="s">
        <v>58</v>
      </c>
      <c r="N675" s="28">
        <v>-0.44575199999999998</v>
      </c>
      <c r="O675" s="28">
        <v>8.2127399999999996E-3</v>
      </c>
      <c r="P675" s="18">
        <v>0</v>
      </c>
      <c r="Q675" s="28">
        <v>0.54175799999999996</v>
      </c>
      <c r="R675" s="28">
        <v>8.8419899999999996E-2</v>
      </c>
      <c r="S675" s="36">
        <v>8.9494200000000003E-10</v>
      </c>
    </row>
    <row r="676" spans="1:19" ht="20" customHeight="1">
      <c r="A676" s="195">
        <v>6</v>
      </c>
      <c r="B676" s="243" t="s">
        <v>535</v>
      </c>
      <c r="C676" s="16" t="s">
        <v>211</v>
      </c>
      <c r="D676" s="195" t="s">
        <v>536</v>
      </c>
      <c r="E676" s="23">
        <v>30814656</v>
      </c>
      <c r="F676" s="28">
        <v>0.20336199999999999</v>
      </c>
      <c r="G676" s="28">
        <v>3.2020699999999999E-2</v>
      </c>
      <c r="H676" s="18">
        <v>2.1395540000000001E-10</v>
      </c>
      <c r="I676" s="18">
        <v>2.445855E-6</v>
      </c>
      <c r="J676" s="16">
        <v>20</v>
      </c>
      <c r="K676" s="195" t="s">
        <v>541</v>
      </c>
      <c r="L676" s="16" t="s">
        <v>59</v>
      </c>
      <c r="M676" s="16" t="s">
        <v>58</v>
      </c>
      <c r="N676" s="28">
        <v>0.14100699999999999</v>
      </c>
      <c r="O676" s="28">
        <v>7.55005E-3</v>
      </c>
      <c r="P676" s="18">
        <v>7.7199500000000001E-78</v>
      </c>
      <c r="Q676" s="28">
        <v>0.69337800000000005</v>
      </c>
      <c r="R676" s="28">
        <v>0.10267</v>
      </c>
      <c r="S676" s="36">
        <v>1.4437750000000001E-11</v>
      </c>
    </row>
    <row r="677" spans="1:19" ht="20" customHeight="1">
      <c r="A677" s="195">
        <v>6</v>
      </c>
      <c r="B677" s="243" t="s">
        <v>535</v>
      </c>
      <c r="C677" s="16" t="s">
        <v>163</v>
      </c>
      <c r="D677" s="195" t="s">
        <v>536</v>
      </c>
      <c r="E677" s="23">
        <v>30814656</v>
      </c>
      <c r="F677" s="28">
        <v>-0.72689599999999999</v>
      </c>
      <c r="G677" s="28">
        <v>7.3011300000000001E-2</v>
      </c>
      <c r="H677" s="18">
        <v>2.375729E-23</v>
      </c>
      <c r="I677" s="18">
        <v>2.6417789999999998E-7</v>
      </c>
      <c r="J677" s="16">
        <v>20</v>
      </c>
      <c r="K677" s="195" t="s">
        <v>542</v>
      </c>
      <c r="L677" s="16" t="s">
        <v>58</v>
      </c>
      <c r="M677" s="16" t="s">
        <v>61</v>
      </c>
      <c r="N677" s="28">
        <v>-0.43614199999999997</v>
      </c>
      <c r="O677" s="28">
        <v>8.1474800000000003E-3</v>
      </c>
      <c r="P677" s="18">
        <v>0</v>
      </c>
      <c r="Q677" s="28">
        <v>0.60000600000000004</v>
      </c>
      <c r="R677" s="28">
        <v>5.9214700000000002E-2</v>
      </c>
      <c r="S677" s="36">
        <v>3.9546309999999999E-24</v>
      </c>
    </row>
    <row r="678" spans="1:19" ht="20" customHeight="1">
      <c r="A678" s="79">
        <v>6</v>
      </c>
      <c r="B678" s="314" t="s">
        <v>543</v>
      </c>
      <c r="C678" s="217" t="s">
        <v>211</v>
      </c>
      <c r="D678" s="79" t="s">
        <v>544</v>
      </c>
      <c r="E678" s="81">
        <v>30871450</v>
      </c>
      <c r="F678" s="95">
        <v>-0.61858599999999997</v>
      </c>
      <c r="G678" s="95">
        <v>9.4265299999999996E-2</v>
      </c>
      <c r="H678" s="353">
        <v>5.3025009999999998E-11</v>
      </c>
      <c r="I678" s="95">
        <v>2.5553449999999998E-2</v>
      </c>
      <c r="J678" s="217">
        <v>20</v>
      </c>
      <c r="K678" s="79" t="s">
        <v>545</v>
      </c>
      <c r="L678" s="217" t="s">
        <v>61</v>
      </c>
      <c r="M678" s="217" t="s">
        <v>58</v>
      </c>
      <c r="N678" s="95">
        <v>-0.47857300000000003</v>
      </c>
      <c r="O678" s="95">
        <v>8.0690899999999992E-3</v>
      </c>
      <c r="P678" s="353">
        <v>0</v>
      </c>
      <c r="Q678" s="95">
        <v>0.77365600000000001</v>
      </c>
      <c r="R678" s="95">
        <v>0.117172</v>
      </c>
      <c r="S678" s="333">
        <v>4.0366970000000001E-11</v>
      </c>
    </row>
    <row r="679" spans="1:19" ht="20" customHeight="1">
      <c r="A679" s="195">
        <v>6</v>
      </c>
      <c r="B679" s="243" t="s">
        <v>546</v>
      </c>
      <c r="C679" s="16" t="s">
        <v>166</v>
      </c>
      <c r="D679" s="195" t="s">
        <v>547</v>
      </c>
      <c r="E679" s="23">
        <v>31172534</v>
      </c>
      <c r="F679" s="28">
        <v>-0.15123600000000001</v>
      </c>
      <c r="G679" s="28">
        <v>1.4293500000000001E-2</v>
      </c>
      <c r="H679" s="18">
        <v>3.6590520000000001E-26</v>
      </c>
      <c r="I679" s="18">
        <v>1.39508E-10</v>
      </c>
      <c r="J679" s="16">
        <v>20</v>
      </c>
      <c r="K679" s="195" t="s">
        <v>548</v>
      </c>
      <c r="L679" s="16" t="s">
        <v>60</v>
      </c>
      <c r="M679" s="16" t="s">
        <v>61</v>
      </c>
      <c r="N679" s="28">
        <v>0.13824800000000001</v>
      </c>
      <c r="O679" s="28">
        <v>8.8109899999999994E-3</v>
      </c>
      <c r="P679" s="18">
        <v>1.75834E-55</v>
      </c>
      <c r="Q679" s="28">
        <v>-0.91412099999999996</v>
      </c>
      <c r="R679" s="28">
        <v>6.3794900000000002E-2</v>
      </c>
      <c r="S679" s="36">
        <v>1.44079E-46</v>
      </c>
    </row>
    <row r="680" spans="1:19" ht="20" customHeight="1">
      <c r="A680" s="195">
        <v>6</v>
      </c>
      <c r="B680" s="243" t="s">
        <v>546</v>
      </c>
      <c r="C680" s="16" t="s">
        <v>150</v>
      </c>
      <c r="D680" s="195" t="s">
        <v>547</v>
      </c>
      <c r="E680" s="23">
        <v>31172534</v>
      </c>
      <c r="F680" s="28">
        <v>-0.14158499999999999</v>
      </c>
      <c r="G680" s="28">
        <v>1.4633800000000001E-2</v>
      </c>
      <c r="H680" s="18">
        <v>3.844103E-22</v>
      </c>
      <c r="I680" s="18">
        <v>2.2953260000000002E-12</v>
      </c>
      <c r="J680" s="16">
        <v>20</v>
      </c>
      <c r="K680" s="195" t="s">
        <v>548</v>
      </c>
      <c r="L680" s="16" t="s">
        <v>60</v>
      </c>
      <c r="M680" s="16" t="s">
        <v>61</v>
      </c>
      <c r="N680" s="28">
        <v>0.13824800000000001</v>
      </c>
      <c r="O680" s="28">
        <v>8.8109899999999994E-3</v>
      </c>
      <c r="P680" s="18">
        <v>1.75834E-55</v>
      </c>
      <c r="Q680" s="28">
        <v>-0.97643100000000005</v>
      </c>
      <c r="R680" s="28">
        <v>7.9450499999999993E-2</v>
      </c>
      <c r="S680" s="36">
        <v>1.027564E-34</v>
      </c>
    </row>
    <row r="681" spans="1:19" ht="20" customHeight="1">
      <c r="A681" s="195">
        <v>6</v>
      </c>
      <c r="B681" s="243" t="s">
        <v>546</v>
      </c>
      <c r="C681" s="16" t="s">
        <v>170</v>
      </c>
      <c r="D681" s="195" t="s">
        <v>547</v>
      </c>
      <c r="E681" s="23">
        <v>31172534</v>
      </c>
      <c r="F681" s="28">
        <v>-0.15066199999999999</v>
      </c>
      <c r="G681" s="28">
        <v>1.79068E-2</v>
      </c>
      <c r="H681" s="18">
        <v>3.97261E-17</v>
      </c>
      <c r="I681" s="18">
        <v>1.7904609999999999E-7</v>
      </c>
      <c r="J681" s="16">
        <v>20</v>
      </c>
      <c r="K681" s="195" t="s">
        <v>549</v>
      </c>
      <c r="L681" s="16" t="s">
        <v>60</v>
      </c>
      <c r="M681" s="16" t="s">
        <v>61</v>
      </c>
      <c r="N681" s="28">
        <v>0.105075</v>
      </c>
      <c r="O681" s="28">
        <v>7.0386199999999998E-3</v>
      </c>
      <c r="P681" s="18">
        <v>2.1550700000000001E-50</v>
      </c>
      <c r="Q681" s="28">
        <v>-0.69742000000000004</v>
      </c>
      <c r="R681" s="28">
        <v>6.8471599999999994E-2</v>
      </c>
      <c r="S681" s="36">
        <v>2.300771E-24</v>
      </c>
    </row>
    <row r="682" spans="1:19" ht="20" customHeight="1">
      <c r="A682" s="195">
        <v>6</v>
      </c>
      <c r="B682" s="243" t="s">
        <v>546</v>
      </c>
      <c r="C682" s="16" t="s">
        <v>172</v>
      </c>
      <c r="D682" s="195" t="s">
        <v>547</v>
      </c>
      <c r="E682" s="23">
        <v>31172534</v>
      </c>
      <c r="F682" s="28">
        <v>-0.19724700000000001</v>
      </c>
      <c r="G682" s="28">
        <v>3.1785599999999997E-2</v>
      </c>
      <c r="H682" s="18">
        <v>5.4504460000000003E-10</v>
      </c>
      <c r="I682" s="18">
        <v>2.915431E-5</v>
      </c>
      <c r="J682" s="16">
        <v>20</v>
      </c>
      <c r="K682" s="195" t="s">
        <v>550</v>
      </c>
      <c r="L682" s="16" t="s">
        <v>60</v>
      </c>
      <c r="M682" s="16" t="s">
        <v>61</v>
      </c>
      <c r="N682" s="28">
        <v>8.8943599999999998E-2</v>
      </c>
      <c r="O682" s="28">
        <v>5.8029800000000001E-3</v>
      </c>
      <c r="P682" s="18">
        <v>5.0289699999999999E-53</v>
      </c>
      <c r="Q682" s="28">
        <v>-0.45092500000000002</v>
      </c>
      <c r="R682" s="28">
        <v>6.6442699999999993E-2</v>
      </c>
      <c r="S682" s="36">
        <v>1.1474979999999999E-11</v>
      </c>
    </row>
    <row r="683" spans="1:19" ht="20" customHeight="1">
      <c r="A683" s="195">
        <v>6</v>
      </c>
      <c r="B683" s="243" t="s">
        <v>546</v>
      </c>
      <c r="C683" s="16" t="s">
        <v>174</v>
      </c>
      <c r="D683" s="195" t="s">
        <v>547</v>
      </c>
      <c r="E683" s="23">
        <v>31172534</v>
      </c>
      <c r="F683" s="28">
        <v>-0.15675800000000001</v>
      </c>
      <c r="G683" s="28">
        <v>1.56078E-2</v>
      </c>
      <c r="H683" s="18">
        <v>9.8063479999999998E-24</v>
      </c>
      <c r="I683" s="18">
        <v>2.2704839999999999E-10</v>
      </c>
      <c r="J683" s="16">
        <v>20</v>
      </c>
      <c r="K683" s="195" t="s">
        <v>551</v>
      </c>
      <c r="L683" s="16" t="s">
        <v>59</v>
      </c>
      <c r="M683" s="16" t="s">
        <v>58</v>
      </c>
      <c r="N683" s="28">
        <v>0.13880400000000001</v>
      </c>
      <c r="O683" s="28">
        <v>8.8067600000000003E-3</v>
      </c>
      <c r="P683" s="18">
        <v>5.7671000000000003E-56</v>
      </c>
      <c r="Q683" s="28">
        <v>-0.88546599999999998</v>
      </c>
      <c r="R683" s="28">
        <v>6.7943900000000002E-2</v>
      </c>
      <c r="S683" s="36">
        <v>8.0142489999999994E-39</v>
      </c>
    </row>
    <row r="684" spans="1:19" ht="20" customHeight="1">
      <c r="A684" s="195">
        <v>6</v>
      </c>
      <c r="B684" s="243" t="s">
        <v>546</v>
      </c>
      <c r="C684" s="16" t="s">
        <v>175</v>
      </c>
      <c r="D684" s="195" t="s">
        <v>547</v>
      </c>
      <c r="E684" s="23">
        <v>31172534</v>
      </c>
      <c r="F684" s="28">
        <v>-0.107949</v>
      </c>
      <c r="G684" s="28">
        <v>2.0800300000000001E-2</v>
      </c>
      <c r="H684" s="18">
        <v>2.1054359999999999E-7</v>
      </c>
      <c r="I684" s="18">
        <v>2.0724830000000001E-7</v>
      </c>
      <c r="J684" s="16">
        <v>20</v>
      </c>
      <c r="K684" s="195" t="s">
        <v>552</v>
      </c>
      <c r="L684" s="16" t="s">
        <v>60</v>
      </c>
      <c r="M684" s="16" t="s">
        <v>61</v>
      </c>
      <c r="N684" s="28">
        <v>7.2211999999999998E-2</v>
      </c>
      <c r="O684" s="28">
        <v>5.9914499999999997E-3</v>
      </c>
      <c r="P684" s="18">
        <v>1.8812699999999998E-33</v>
      </c>
      <c r="Q684" s="28">
        <v>-0.66894699999999996</v>
      </c>
      <c r="R684" s="28">
        <v>0.11633499999999999</v>
      </c>
      <c r="S684" s="36">
        <v>8.9155380000000002E-9</v>
      </c>
    </row>
    <row r="685" spans="1:19" ht="20" customHeight="1">
      <c r="A685" s="195">
        <v>6</v>
      </c>
      <c r="B685" s="243" t="s">
        <v>546</v>
      </c>
      <c r="C685" s="16" t="s">
        <v>178</v>
      </c>
      <c r="D685" s="195" t="s">
        <v>547</v>
      </c>
      <c r="E685" s="23">
        <v>31172534</v>
      </c>
      <c r="F685" s="28">
        <v>0.18754999999999999</v>
      </c>
      <c r="G685" s="28">
        <v>3.11496E-2</v>
      </c>
      <c r="H685" s="18">
        <v>1.733924E-9</v>
      </c>
      <c r="I685" s="18">
        <v>4.1243859999999997E-12</v>
      </c>
      <c r="J685" s="16">
        <v>20</v>
      </c>
      <c r="K685" s="195" t="s">
        <v>553</v>
      </c>
      <c r="L685" s="16" t="s">
        <v>58</v>
      </c>
      <c r="M685" s="16" t="s">
        <v>59</v>
      </c>
      <c r="N685" s="28">
        <v>0.111591</v>
      </c>
      <c r="O685" s="28">
        <v>5.4743200000000004E-3</v>
      </c>
      <c r="P685" s="18">
        <v>2.2939700000000001E-92</v>
      </c>
      <c r="Q685" s="28">
        <v>0.59499199999999997</v>
      </c>
      <c r="R685" s="28">
        <v>9.4411200000000001E-2</v>
      </c>
      <c r="S685" s="36">
        <v>2.935708E-10</v>
      </c>
    </row>
    <row r="686" spans="1:19" ht="20" customHeight="1">
      <c r="A686" s="195">
        <v>6</v>
      </c>
      <c r="B686" s="243" t="s">
        <v>546</v>
      </c>
      <c r="C686" s="16" t="s">
        <v>179</v>
      </c>
      <c r="D686" s="195" t="s">
        <v>547</v>
      </c>
      <c r="E686" s="23">
        <v>31172534</v>
      </c>
      <c r="F686" s="28">
        <v>7.7818399999999999E-3</v>
      </c>
      <c r="G686" s="28">
        <v>8.0987300000000002E-3</v>
      </c>
      <c r="H686" s="18">
        <v>0.3366169</v>
      </c>
      <c r="I686" s="18">
        <v>4.9292720000000002E-15</v>
      </c>
      <c r="J686" s="16">
        <v>20</v>
      </c>
      <c r="K686" s="195" t="s">
        <v>554</v>
      </c>
      <c r="L686" s="16" t="s">
        <v>59</v>
      </c>
      <c r="M686" s="16" t="s">
        <v>58</v>
      </c>
      <c r="N686" s="28">
        <v>6.2185599999999997E-3</v>
      </c>
      <c r="O686" s="28">
        <v>6.4078199999999998E-3</v>
      </c>
      <c r="P686" s="18">
        <v>0.33181500000000003</v>
      </c>
      <c r="Q686" s="28">
        <v>0.79911200000000004</v>
      </c>
      <c r="R686" s="28">
        <v>0.116645</v>
      </c>
      <c r="S686" s="36">
        <v>7.3436600000000002E-12</v>
      </c>
    </row>
    <row r="687" spans="1:19" ht="20" customHeight="1">
      <c r="A687" s="195">
        <v>6</v>
      </c>
      <c r="B687" s="243" t="s">
        <v>546</v>
      </c>
      <c r="C687" s="16" t="s">
        <v>180</v>
      </c>
      <c r="D687" s="195" t="s">
        <v>547</v>
      </c>
      <c r="E687" s="23">
        <v>31172534</v>
      </c>
      <c r="F687" s="28">
        <v>6.6890199999999997E-2</v>
      </c>
      <c r="G687" s="28">
        <v>1.2866600000000001E-2</v>
      </c>
      <c r="H687" s="18">
        <v>2.0063990000000001E-7</v>
      </c>
      <c r="I687" s="18">
        <v>1.689023E-15</v>
      </c>
      <c r="J687" s="16">
        <v>20</v>
      </c>
      <c r="K687" s="195" t="s">
        <v>555</v>
      </c>
      <c r="L687" s="16" t="s">
        <v>59</v>
      </c>
      <c r="M687" s="16" t="s">
        <v>61</v>
      </c>
      <c r="N687" s="28">
        <v>4.7720100000000001E-2</v>
      </c>
      <c r="O687" s="28">
        <v>5.6633500000000002E-3</v>
      </c>
      <c r="P687" s="18">
        <v>3.5733899999999997E-17</v>
      </c>
      <c r="Q687" s="28">
        <v>0.71340899999999996</v>
      </c>
      <c r="R687" s="28">
        <v>0.10799499999999999</v>
      </c>
      <c r="S687" s="36">
        <v>3.9498820000000003E-11</v>
      </c>
    </row>
    <row r="688" spans="1:19" ht="20" customHeight="1">
      <c r="A688" s="195">
        <v>6</v>
      </c>
      <c r="B688" s="243" t="s">
        <v>546</v>
      </c>
      <c r="C688" s="16" t="s">
        <v>181</v>
      </c>
      <c r="D688" s="195" t="s">
        <v>547</v>
      </c>
      <c r="E688" s="23">
        <v>31172534</v>
      </c>
      <c r="F688" s="28">
        <v>-0.19658100000000001</v>
      </c>
      <c r="G688" s="28">
        <v>3.4075399999999999E-2</v>
      </c>
      <c r="H688" s="18">
        <v>7.9746000000000002E-9</v>
      </c>
      <c r="I688" s="18">
        <v>6.3823589999999998E-7</v>
      </c>
      <c r="J688" s="16">
        <v>20</v>
      </c>
      <c r="K688" s="195" t="s">
        <v>556</v>
      </c>
      <c r="L688" s="16" t="s">
        <v>59</v>
      </c>
      <c r="M688" s="16" t="s">
        <v>58</v>
      </c>
      <c r="N688" s="28">
        <v>-0.11484900000000001</v>
      </c>
      <c r="O688" s="28">
        <v>5.4324899999999999E-3</v>
      </c>
      <c r="P688" s="18">
        <v>3.3281500000000001E-99</v>
      </c>
      <c r="Q688" s="28">
        <v>0.584233</v>
      </c>
      <c r="R688" s="28">
        <v>9.7427799999999995E-2</v>
      </c>
      <c r="S688" s="36">
        <v>2.0152129999999998E-9</v>
      </c>
    </row>
    <row r="689" spans="1:19" ht="20" customHeight="1">
      <c r="A689" s="195">
        <v>6</v>
      </c>
      <c r="B689" s="243" t="s">
        <v>546</v>
      </c>
      <c r="C689" s="16" t="s">
        <v>182</v>
      </c>
      <c r="D689" s="195" t="s">
        <v>547</v>
      </c>
      <c r="E689" s="23">
        <v>31172534</v>
      </c>
      <c r="F689" s="28">
        <v>-0.19994700000000001</v>
      </c>
      <c r="G689" s="28">
        <v>3.7344200000000001E-2</v>
      </c>
      <c r="H689" s="18">
        <v>8.5955350000000003E-8</v>
      </c>
      <c r="I689" s="18">
        <v>4.806884E-3</v>
      </c>
      <c r="J689" s="16">
        <v>20</v>
      </c>
      <c r="K689" s="195" t="s">
        <v>556</v>
      </c>
      <c r="L689" s="16" t="s">
        <v>59</v>
      </c>
      <c r="M689" s="16" t="s">
        <v>58</v>
      </c>
      <c r="N689" s="28">
        <v>-0.11484900000000001</v>
      </c>
      <c r="O689" s="28">
        <v>5.4324899999999999E-3</v>
      </c>
      <c r="P689" s="18">
        <v>3.3281500000000001E-99</v>
      </c>
      <c r="Q689" s="28">
        <v>0.57439799999999996</v>
      </c>
      <c r="R689" s="28">
        <v>0.103783</v>
      </c>
      <c r="S689" s="36">
        <v>3.119516E-8</v>
      </c>
    </row>
    <row r="690" spans="1:19" ht="20" customHeight="1">
      <c r="A690" s="195">
        <v>6</v>
      </c>
      <c r="B690" s="243" t="s">
        <v>546</v>
      </c>
      <c r="C690" s="16" t="s">
        <v>183</v>
      </c>
      <c r="D690" s="195" t="s">
        <v>547</v>
      </c>
      <c r="E690" s="23">
        <v>31172534</v>
      </c>
      <c r="F690" s="28">
        <v>-0.111542</v>
      </c>
      <c r="G690" s="28">
        <v>1.8921799999999999E-2</v>
      </c>
      <c r="H690" s="18">
        <v>3.749778E-9</v>
      </c>
      <c r="I690" s="18">
        <v>1.8342470000000001E-4</v>
      </c>
      <c r="J690" s="16">
        <v>20</v>
      </c>
      <c r="K690" s="195" t="s">
        <v>557</v>
      </c>
      <c r="L690" s="16" t="s">
        <v>58</v>
      </c>
      <c r="M690" s="16" t="s">
        <v>59</v>
      </c>
      <c r="N690" s="28">
        <v>8.9134000000000005E-2</v>
      </c>
      <c r="O690" s="28">
        <v>7.1876199999999996E-3</v>
      </c>
      <c r="P690" s="18">
        <v>2.5794500000000001E-35</v>
      </c>
      <c r="Q690" s="28">
        <v>-0.79910899999999996</v>
      </c>
      <c r="R690" s="28">
        <v>0.119265</v>
      </c>
      <c r="S690" s="36">
        <v>2.0802999999999998E-11</v>
      </c>
    </row>
    <row r="691" spans="1:19" ht="20" customHeight="1">
      <c r="A691" s="195">
        <v>6</v>
      </c>
      <c r="B691" s="243" t="s">
        <v>546</v>
      </c>
      <c r="C691" s="16" t="s">
        <v>185</v>
      </c>
      <c r="D691" s="195" t="s">
        <v>547</v>
      </c>
      <c r="E691" s="23">
        <v>31172534</v>
      </c>
      <c r="F691" s="28">
        <v>-4.6697299999999997E-2</v>
      </c>
      <c r="G691" s="28">
        <v>1.12453E-2</v>
      </c>
      <c r="H691" s="18">
        <v>3.2869559999999998E-5</v>
      </c>
      <c r="I691" s="18">
        <v>3.1673929999999999E-11</v>
      </c>
      <c r="J691" s="16">
        <v>20</v>
      </c>
      <c r="K691" s="195" t="s">
        <v>558</v>
      </c>
      <c r="L691" s="16" t="s">
        <v>59</v>
      </c>
      <c r="M691" s="16" t="s">
        <v>58</v>
      </c>
      <c r="N691" s="28">
        <v>-3.8568900000000003E-2</v>
      </c>
      <c r="O691" s="28">
        <v>6.97797E-3</v>
      </c>
      <c r="P691" s="18">
        <v>3.2530199999999998E-8</v>
      </c>
      <c r="Q691" s="28">
        <v>0.82593499999999997</v>
      </c>
      <c r="R691" s="28">
        <v>0.13126299999999999</v>
      </c>
      <c r="S691" s="36">
        <v>3.1295510000000001E-10</v>
      </c>
    </row>
    <row r="692" spans="1:19" ht="20" customHeight="1">
      <c r="A692" s="79">
        <v>6</v>
      </c>
      <c r="B692" s="314" t="s">
        <v>546</v>
      </c>
      <c r="C692" s="217" t="s">
        <v>186</v>
      </c>
      <c r="D692" s="79" t="s">
        <v>547</v>
      </c>
      <c r="E692" s="81">
        <v>31172534</v>
      </c>
      <c r="F692" s="95">
        <v>-0.119252</v>
      </c>
      <c r="G692" s="95">
        <v>2.147E-2</v>
      </c>
      <c r="H692" s="353">
        <v>2.7861510000000001E-8</v>
      </c>
      <c r="I692" s="95">
        <v>1.518451E-2</v>
      </c>
      <c r="J692" s="217">
        <v>20</v>
      </c>
      <c r="K692" s="79" t="s">
        <v>559</v>
      </c>
      <c r="L692" s="217" t="s">
        <v>60</v>
      </c>
      <c r="M692" s="217" t="s">
        <v>61</v>
      </c>
      <c r="N692" s="95">
        <v>-7.5133099999999994E-2</v>
      </c>
      <c r="O692" s="95">
        <v>5.3955799999999996E-3</v>
      </c>
      <c r="P692" s="353">
        <v>4.46995E-44</v>
      </c>
      <c r="Q692" s="95">
        <v>0.63003600000000004</v>
      </c>
      <c r="R692" s="95">
        <v>0.104016</v>
      </c>
      <c r="S692" s="333">
        <v>1.3860820000000001E-9</v>
      </c>
    </row>
    <row r="693" spans="1:19" ht="20" customHeight="1">
      <c r="A693" s="195">
        <v>6</v>
      </c>
      <c r="B693" s="243" t="s">
        <v>546</v>
      </c>
      <c r="C693" s="16" t="s">
        <v>187</v>
      </c>
      <c r="D693" s="195" t="s">
        <v>547</v>
      </c>
      <c r="E693" s="23">
        <v>31172534</v>
      </c>
      <c r="F693" s="28">
        <v>1.5778999999999999E-3</v>
      </c>
      <c r="G693" s="28">
        <v>7.3994400000000002E-3</v>
      </c>
      <c r="H693" s="18">
        <v>0.83113550000000003</v>
      </c>
      <c r="I693" s="18">
        <v>2.3271380000000001E-10</v>
      </c>
      <c r="J693" s="16">
        <v>20</v>
      </c>
      <c r="K693" s="195" t="s">
        <v>560</v>
      </c>
      <c r="L693" s="16" t="s">
        <v>60</v>
      </c>
      <c r="M693" s="16" t="s">
        <v>61</v>
      </c>
      <c r="N693" s="28">
        <v>1.3884800000000001E-3</v>
      </c>
      <c r="O693" s="28">
        <v>6.5070800000000002E-3</v>
      </c>
      <c r="P693" s="18">
        <v>0.83103000000000005</v>
      </c>
      <c r="Q693" s="28">
        <v>0.87995599999999996</v>
      </c>
      <c r="R693" s="28">
        <v>0.14641799999999999</v>
      </c>
      <c r="S693" s="36">
        <v>1.8562760000000001E-9</v>
      </c>
    </row>
    <row r="694" spans="1:19" ht="20" customHeight="1">
      <c r="A694" s="195">
        <v>6</v>
      </c>
      <c r="B694" s="243" t="s">
        <v>546</v>
      </c>
      <c r="C694" s="16" t="s">
        <v>188</v>
      </c>
      <c r="D694" s="195" t="s">
        <v>547</v>
      </c>
      <c r="E694" s="23">
        <v>31172534</v>
      </c>
      <c r="F694" s="28">
        <v>-0.155421</v>
      </c>
      <c r="G694" s="28">
        <v>2.58508E-2</v>
      </c>
      <c r="H694" s="18">
        <v>1.8300299999999999E-9</v>
      </c>
      <c r="I694" s="18">
        <v>6.2318889999999996E-10</v>
      </c>
      <c r="J694" s="16">
        <v>20</v>
      </c>
      <c r="K694" s="195" t="s">
        <v>556</v>
      </c>
      <c r="L694" s="16" t="s">
        <v>59</v>
      </c>
      <c r="M694" s="16" t="s">
        <v>58</v>
      </c>
      <c r="N694" s="28">
        <v>-0.11484900000000001</v>
      </c>
      <c r="O694" s="28">
        <v>5.4324899999999999E-3</v>
      </c>
      <c r="P694" s="18">
        <v>3.3281500000000001E-99</v>
      </c>
      <c r="Q694" s="28">
        <v>0.73895500000000003</v>
      </c>
      <c r="R694" s="28">
        <v>0.11783399999999999</v>
      </c>
      <c r="S694" s="36">
        <v>3.583876E-10</v>
      </c>
    </row>
    <row r="695" spans="1:19" ht="20" customHeight="1">
      <c r="A695" s="195">
        <v>6</v>
      </c>
      <c r="B695" s="243" t="s">
        <v>546</v>
      </c>
      <c r="C695" s="16" t="s">
        <v>155</v>
      </c>
      <c r="D695" s="195" t="s">
        <v>547</v>
      </c>
      <c r="E695" s="23">
        <v>31172534</v>
      </c>
      <c r="F695" s="28">
        <v>-0.168207</v>
      </c>
      <c r="G695" s="28">
        <v>2.0977099999999999E-2</v>
      </c>
      <c r="H695" s="18">
        <v>1.069874E-15</v>
      </c>
      <c r="I695" s="18">
        <v>4.0964489999999999E-8</v>
      </c>
      <c r="J695" s="16">
        <v>20</v>
      </c>
      <c r="K695" s="195" t="s">
        <v>548</v>
      </c>
      <c r="L695" s="16" t="s">
        <v>60</v>
      </c>
      <c r="M695" s="16" t="s">
        <v>61</v>
      </c>
      <c r="N695" s="28">
        <v>0.13824800000000001</v>
      </c>
      <c r="O695" s="28">
        <v>8.8109899999999994E-3</v>
      </c>
      <c r="P695" s="18">
        <v>1.75834E-55</v>
      </c>
      <c r="Q695" s="28">
        <v>-0.82189400000000001</v>
      </c>
      <c r="R695" s="28">
        <v>8.8103100000000004E-2</v>
      </c>
      <c r="S695" s="36">
        <v>1.070993E-20</v>
      </c>
    </row>
    <row r="696" spans="1:19" ht="20" customHeight="1">
      <c r="A696" s="195">
        <v>6</v>
      </c>
      <c r="B696" s="243" t="s">
        <v>546</v>
      </c>
      <c r="C696" s="16" t="s">
        <v>189</v>
      </c>
      <c r="D696" s="195" t="s">
        <v>547</v>
      </c>
      <c r="E696" s="23">
        <v>31172534</v>
      </c>
      <c r="F696" s="28">
        <v>-0.20873</v>
      </c>
      <c r="G696" s="28">
        <v>2.8925699999999999E-2</v>
      </c>
      <c r="H696" s="18">
        <v>5.3517709999999999E-13</v>
      </c>
      <c r="I696" s="18">
        <v>1.5724700000000001E-7</v>
      </c>
      <c r="J696" s="16">
        <v>20</v>
      </c>
      <c r="K696" s="195" t="s">
        <v>561</v>
      </c>
      <c r="L696" s="16" t="s">
        <v>59</v>
      </c>
      <c r="M696" s="16" t="s">
        <v>58</v>
      </c>
      <c r="N696" s="28">
        <v>0.120507</v>
      </c>
      <c r="O696" s="28">
        <v>7.0610899999999999E-3</v>
      </c>
      <c r="P696" s="18">
        <v>2.64203E-65</v>
      </c>
      <c r="Q696" s="28">
        <v>-0.57733500000000004</v>
      </c>
      <c r="R696" s="28">
        <v>7.2503300000000007E-2</v>
      </c>
      <c r="S696" s="36">
        <v>1.6808500000000001E-15</v>
      </c>
    </row>
    <row r="697" spans="1:19" ht="20" customHeight="1">
      <c r="A697" s="195">
        <v>6</v>
      </c>
      <c r="B697" s="243" t="s">
        <v>546</v>
      </c>
      <c r="C697" s="16" t="s">
        <v>190</v>
      </c>
      <c r="D697" s="195" t="s">
        <v>547</v>
      </c>
      <c r="E697" s="23">
        <v>31172534</v>
      </c>
      <c r="F697" s="28">
        <v>1.2116399999999999E-3</v>
      </c>
      <c r="G697" s="28">
        <v>8.2927899999999995E-3</v>
      </c>
      <c r="H697" s="18">
        <v>0.88383619999999996</v>
      </c>
      <c r="I697" s="18">
        <v>6.9836419999999999E-9</v>
      </c>
      <c r="J697" s="16">
        <v>20</v>
      </c>
      <c r="K697" s="195" t="s">
        <v>562</v>
      </c>
      <c r="L697" s="16" t="s">
        <v>60</v>
      </c>
      <c r="M697" s="16" t="s">
        <v>61</v>
      </c>
      <c r="N697" s="28">
        <v>9.5051700000000001E-4</v>
      </c>
      <c r="O697" s="28">
        <v>6.5040000000000002E-3</v>
      </c>
      <c r="P697" s="18">
        <v>0.88380800000000004</v>
      </c>
      <c r="Q697" s="28">
        <v>0.78448700000000005</v>
      </c>
      <c r="R697" s="28">
        <v>0.118475</v>
      </c>
      <c r="S697" s="36">
        <v>3.5542420000000002E-11</v>
      </c>
    </row>
    <row r="698" spans="1:19" ht="20" customHeight="1">
      <c r="A698" s="195">
        <v>6</v>
      </c>
      <c r="B698" s="243" t="s">
        <v>546</v>
      </c>
      <c r="C698" s="16" t="s">
        <v>191</v>
      </c>
      <c r="D698" s="195" t="s">
        <v>547</v>
      </c>
      <c r="E698" s="23">
        <v>31172534</v>
      </c>
      <c r="F698" s="28">
        <v>-0.18281700000000001</v>
      </c>
      <c r="G698" s="28">
        <v>2.4417600000000001E-2</v>
      </c>
      <c r="H698" s="18">
        <v>7.0414060000000001E-14</v>
      </c>
      <c r="I698" s="18">
        <v>2.2449190000000002E-6</v>
      </c>
      <c r="J698" s="16">
        <v>20</v>
      </c>
      <c r="K698" s="195" t="s">
        <v>549</v>
      </c>
      <c r="L698" s="16" t="s">
        <v>60</v>
      </c>
      <c r="M698" s="16" t="s">
        <v>61</v>
      </c>
      <c r="N698" s="28">
        <v>0.105075</v>
      </c>
      <c r="O698" s="28">
        <v>7.0386199999999998E-3</v>
      </c>
      <c r="P698" s="18">
        <v>2.1550700000000001E-50</v>
      </c>
      <c r="Q698" s="28">
        <v>-0.57475500000000002</v>
      </c>
      <c r="R698" s="28">
        <v>6.6413200000000006E-2</v>
      </c>
      <c r="S698" s="36">
        <v>4.9624899999999999E-18</v>
      </c>
    </row>
    <row r="699" spans="1:19" ht="20" customHeight="1">
      <c r="A699" s="195">
        <v>6</v>
      </c>
      <c r="B699" s="243" t="s">
        <v>546</v>
      </c>
      <c r="C699" s="16" t="s">
        <v>192</v>
      </c>
      <c r="D699" s="195" t="s">
        <v>547</v>
      </c>
      <c r="E699" s="23">
        <v>31172534</v>
      </c>
      <c r="F699" s="28">
        <v>1.704E-2</v>
      </c>
      <c r="G699" s="28">
        <v>1.8938300000000002E-2</v>
      </c>
      <c r="H699" s="18">
        <v>0.36824630000000003</v>
      </c>
      <c r="I699" s="18">
        <v>6.7179979999999998E-21</v>
      </c>
      <c r="J699" s="16">
        <v>20</v>
      </c>
      <c r="K699" s="195" t="s">
        <v>563</v>
      </c>
      <c r="L699" s="16" t="s">
        <v>59</v>
      </c>
      <c r="M699" s="16" t="s">
        <v>61</v>
      </c>
      <c r="N699" s="28">
        <v>5.7974400000000001E-3</v>
      </c>
      <c r="O699" s="28">
        <v>6.4096999999999999E-3</v>
      </c>
      <c r="P699" s="18">
        <v>0.36574099999999998</v>
      </c>
      <c r="Q699" s="28">
        <v>0.340225</v>
      </c>
      <c r="R699" s="28">
        <v>3.8563199999999999E-2</v>
      </c>
      <c r="S699" s="36">
        <v>1.1190229999999999E-18</v>
      </c>
    </row>
    <row r="700" spans="1:19" ht="20" customHeight="1">
      <c r="A700" s="195">
        <v>6</v>
      </c>
      <c r="B700" s="243" t="s">
        <v>546</v>
      </c>
      <c r="C700" s="16" t="s">
        <v>194</v>
      </c>
      <c r="D700" s="195" t="s">
        <v>547</v>
      </c>
      <c r="E700" s="23">
        <v>31172534</v>
      </c>
      <c r="F700" s="28">
        <v>-0.252216</v>
      </c>
      <c r="G700" s="28">
        <v>3.1725299999999998E-2</v>
      </c>
      <c r="H700" s="18">
        <v>1.8655810000000001E-15</v>
      </c>
      <c r="I700" s="18">
        <v>4.2888749999999997E-6</v>
      </c>
      <c r="J700" s="16">
        <v>20</v>
      </c>
      <c r="K700" s="195" t="s">
        <v>564</v>
      </c>
      <c r="L700" s="16" t="s">
        <v>58</v>
      </c>
      <c r="M700" s="16" t="s">
        <v>60</v>
      </c>
      <c r="N700" s="28">
        <v>0.15499399999999999</v>
      </c>
      <c r="O700" s="28">
        <v>7.1076899999999998E-3</v>
      </c>
      <c r="P700" s="18">
        <v>2.01093E-105</v>
      </c>
      <c r="Q700" s="28">
        <v>-0.61453000000000002</v>
      </c>
      <c r="R700" s="28">
        <v>7.1979600000000005E-2</v>
      </c>
      <c r="S700" s="36">
        <v>1.370948E-17</v>
      </c>
    </row>
    <row r="701" spans="1:19" ht="20" customHeight="1">
      <c r="A701" s="195">
        <v>6</v>
      </c>
      <c r="B701" s="243" t="s">
        <v>546</v>
      </c>
      <c r="C701" s="16" t="s">
        <v>196</v>
      </c>
      <c r="D701" s="195" t="s">
        <v>547</v>
      </c>
      <c r="E701" s="23">
        <v>31172534</v>
      </c>
      <c r="F701" s="28">
        <v>5.4277700000000002E-3</v>
      </c>
      <c r="G701" s="28">
        <v>5.8919100000000002E-3</v>
      </c>
      <c r="H701" s="18">
        <v>0.35693330000000001</v>
      </c>
      <c r="I701" s="18">
        <v>2.179019E-42</v>
      </c>
      <c r="J701" s="16">
        <v>20</v>
      </c>
      <c r="K701" s="195" t="s">
        <v>565</v>
      </c>
      <c r="L701" s="16" t="s">
        <v>58</v>
      </c>
      <c r="M701" s="16" t="s">
        <v>59</v>
      </c>
      <c r="N701" s="28">
        <v>5.9213199999999999E-3</v>
      </c>
      <c r="O701" s="28">
        <v>6.4198800000000002E-3</v>
      </c>
      <c r="P701" s="18">
        <v>0.35635</v>
      </c>
      <c r="Q701" s="28">
        <v>1.09093</v>
      </c>
      <c r="R701" s="28">
        <v>5.8261199999999999E-2</v>
      </c>
      <c r="S701" s="36">
        <v>3.1079230000000001E-78</v>
      </c>
    </row>
    <row r="702" spans="1:19" ht="20" customHeight="1">
      <c r="A702" s="195">
        <v>6</v>
      </c>
      <c r="B702" s="243" t="s">
        <v>546</v>
      </c>
      <c r="C702" s="16" t="s">
        <v>197</v>
      </c>
      <c r="D702" s="195" t="s">
        <v>547</v>
      </c>
      <c r="E702" s="23">
        <v>31172534</v>
      </c>
      <c r="F702" s="28">
        <v>-0.17865600000000001</v>
      </c>
      <c r="G702" s="28">
        <v>2.0547800000000001E-2</v>
      </c>
      <c r="H702" s="18">
        <v>3.4800390000000002E-18</v>
      </c>
      <c r="I702" s="18">
        <v>1.1455639999999999E-6</v>
      </c>
      <c r="J702" s="16">
        <v>20</v>
      </c>
      <c r="K702" s="195" t="s">
        <v>548</v>
      </c>
      <c r="L702" s="16" t="s">
        <v>60</v>
      </c>
      <c r="M702" s="16" t="s">
        <v>61</v>
      </c>
      <c r="N702" s="28">
        <v>0.13824800000000001</v>
      </c>
      <c r="O702" s="28">
        <v>8.8109899999999994E-3</v>
      </c>
      <c r="P702" s="18">
        <v>1.75834E-55</v>
      </c>
      <c r="Q702" s="28">
        <v>-0.77382399999999996</v>
      </c>
      <c r="R702" s="28">
        <v>7.4086200000000005E-2</v>
      </c>
      <c r="S702" s="36">
        <v>1.5460350000000001E-25</v>
      </c>
    </row>
    <row r="703" spans="1:19" ht="20" customHeight="1">
      <c r="A703" s="195">
        <v>6</v>
      </c>
      <c r="B703" s="243" t="s">
        <v>546</v>
      </c>
      <c r="C703" s="16" t="s">
        <v>198</v>
      </c>
      <c r="D703" s="195" t="s">
        <v>547</v>
      </c>
      <c r="E703" s="23">
        <v>31172534</v>
      </c>
      <c r="F703" s="28">
        <v>-0.17325499999999999</v>
      </c>
      <c r="G703" s="28">
        <v>1.93908E-2</v>
      </c>
      <c r="H703" s="18">
        <v>4.0748769999999999E-19</v>
      </c>
      <c r="I703" s="18">
        <v>1.830173E-6</v>
      </c>
      <c r="J703" s="16">
        <v>20</v>
      </c>
      <c r="K703" s="195" t="s">
        <v>566</v>
      </c>
      <c r="L703" s="16" t="s">
        <v>58</v>
      </c>
      <c r="M703" s="16" t="s">
        <v>60</v>
      </c>
      <c r="N703" s="28">
        <v>0.13822899999999999</v>
      </c>
      <c r="O703" s="28">
        <v>8.8201100000000008E-3</v>
      </c>
      <c r="P703" s="18">
        <v>2.3513900000000002E-55</v>
      </c>
      <c r="Q703" s="28">
        <v>-0.79783400000000004</v>
      </c>
      <c r="R703" s="28">
        <v>7.3360499999999995E-2</v>
      </c>
      <c r="S703" s="36">
        <v>1.507962E-27</v>
      </c>
    </row>
    <row r="704" spans="1:19" ht="20" customHeight="1">
      <c r="A704" s="195">
        <v>6</v>
      </c>
      <c r="B704" s="243" t="s">
        <v>546</v>
      </c>
      <c r="C704" s="16" t="s">
        <v>199</v>
      </c>
      <c r="D704" s="195" t="s">
        <v>547</v>
      </c>
      <c r="E704" s="23">
        <v>31172534</v>
      </c>
      <c r="F704" s="28">
        <v>-0.14466000000000001</v>
      </c>
      <c r="G704" s="28">
        <v>1.9322700000000002E-2</v>
      </c>
      <c r="H704" s="18">
        <v>7.071678E-14</v>
      </c>
      <c r="I704" s="18">
        <v>2.3539899999999997E-10</v>
      </c>
      <c r="J704" s="16">
        <v>20</v>
      </c>
      <c r="K704" s="195" t="s">
        <v>567</v>
      </c>
      <c r="L704" s="16" t="s">
        <v>58</v>
      </c>
      <c r="M704" s="16" t="s">
        <v>60</v>
      </c>
      <c r="N704" s="28">
        <v>0.109095</v>
      </c>
      <c r="O704" s="28">
        <v>1.02545E-2</v>
      </c>
      <c r="P704" s="18">
        <v>1.96755E-26</v>
      </c>
      <c r="Q704" s="28">
        <v>-0.75414700000000001</v>
      </c>
      <c r="R704" s="28">
        <v>7.1570599999999998E-2</v>
      </c>
      <c r="S704" s="36">
        <v>5.8267529999999999E-26</v>
      </c>
    </row>
    <row r="705" spans="1:19" ht="20" customHeight="1">
      <c r="A705" s="195">
        <v>6</v>
      </c>
      <c r="B705" s="243" t="s">
        <v>546</v>
      </c>
      <c r="C705" s="16" t="s">
        <v>200</v>
      </c>
      <c r="D705" s="195" t="s">
        <v>547</v>
      </c>
      <c r="E705" s="23">
        <v>31172534</v>
      </c>
      <c r="F705" s="28">
        <v>-0.186141</v>
      </c>
      <c r="G705" s="28">
        <v>3.3805700000000001E-2</v>
      </c>
      <c r="H705" s="18">
        <v>3.6665950000000003E-8</v>
      </c>
      <c r="I705" s="18">
        <v>8.9641529999999994E-6</v>
      </c>
      <c r="J705" s="16">
        <v>20</v>
      </c>
      <c r="K705" s="195" t="s">
        <v>559</v>
      </c>
      <c r="L705" s="16" t="s">
        <v>60</v>
      </c>
      <c r="M705" s="16" t="s">
        <v>61</v>
      </c>
      <c r="N705" s="28">
        <v>-7.5133099999999994E-2</v>
      </c>
      <c r="O705" s="28">
        <v>5.3955799999999996E-3</v>
      </c>
      <c r="P705" s="18">
        <v>4.46995E-44</v>
      </c>
      <c r="Q705" s="28">
        <v>0.40363599999999999</v>
      </c>
      <c r="R705" s="28">
        <v>6.7331299999999997E-2</v>
      </c>
      <c r="S705" s="36">
        <v>2.0376950000000002E-9</v>
      </c>
    </row>
    <row r="706" spans="1:19" ht="20" customHeight="1">
      <c r="A706" s="195">
        <v>6</v>
      </c>
      <c r="B706" s="243" t="s">
        <v>546</v>
      </c>
      <c r="C706" s="16" t="s">
        <v>157</v>
      </c>
      <c r="D706" s="195" t="s">
        <v>547</v>
      </c>
      <c r="E706" s="23">
        <v>31172534</v>
      </c>
      <c r="F706" s="28">
        <v>-0.161054</v>
      </c>
      <c r="G706" s="28">
        <v>1.7971600000000001E-2</v>
      </c>
      <c r="H706" s="18">
        <v>3.200079E-19</v>
      </c>
      <c r="I706" s="18">
        <v>2.2098560000000001E-31</v>
      </c>
      <c r="J706" s="16">
        <v>20</v>
      </c>
      <c r="K706" s="195" t="s">
        <v>548</v>
      </c>
      <c r="L706" s="16" t="s">
        <v>60</v>
      </c>
      <c r="M706" s="16" t="s">
        <v>61</v>
      </c>
      <c r="N706" s="28">
        <v>0.13824800000000001</v>
      </c>
      <c r="O706" s="28">
        <v>8.8109899999999994E-3</v>
      </c>
      <c r="P706" s="18">
        <v>1.75834E-55</v>
      </c>
      <c r="Q706" s="28">
        <v>-0.85839299999999996</v>
      </c>
      <c r="R706" s="28">
        <v>7.8625200000000006E-2</v>
      </c>
      <c r="S706" s="36">
        <v>9.5044239999999991E-28</v>
      </c>
    </row>
    <row r="707" spans="1:19" ht="20" customHeight="1">
      <c r="A707" s="195">
        <v>6</v>
      </c>
      <c r="B707" s="243" t="s">
        <v>546</v>
      </c>
      <c r="C707" s="16" t="s">
        <v>202</v>
      </c>
      <c r="D707" s="195" t="s">
        <v>547</v>
      </c>
      <c r="E707" s="23">
        <v>31172534</v>
      </c>
      <c r="F707" s="28">
        <v>1.1406700000000001E-3</v>
      </c>
      <c r="G707" s="28">
        <v>7.8072599999999999E-3</v>
      </c>
      <c r="H707" s="18">
        <v>0.88383959999999995</v>
      </c>
      <c r="I707" s="18">
        <v>4.4365450000000003E-14</v>
      </c>
      <c r="J707" s="16">
        <v>20</v>
      </c>
      <c r="K707" s="195" t="s">
        <v>562</v>
      </c>
      <c r="L707" s="16" t="s">
        <v>60</v>
      </c>
      <c r="M707" s="16" t="s">
        <v>61</v>
      </c>
      <c r="N707" s="28">
        <v>9.5051700000000001E-4</v>
      </c>
      <c r="O707" s="28">
        <v>6.5040000000000002E-3</v>
      </c>
      <c r="P707" s="18">
        <v>0.88380800000000004</v>
      </c>
      <c r="Q707" s="28">
        <v>0.83329799999999998</v>
      </c>
      <c r="R707" s="28">
        <v>0.13317300000000001</v>
      </c>
      <c r="S707" s="36">
        <v>3.9178390000000002E-10</v>
      </c>
    </row>
    <row r="708" spans="1:19" ht="20" customHeight="1">
      <c r="A708" s="195">
        <v>6</v>
      </c>
      <c r="B708" s="243" t="s">
        <v>546</v>
      </c>
      <c r="C708" s="16" t="s">
        <v>203</v>
      </c>
      <c r="D708" s="195" t="s">
        <v>547</v>
      </c>
      <c r="E708" s="23">
        <v>31172534</v>
      </c>
      <c r="F708" s="28">
        <v>-0.228161</v>
      </c>
      <c r="G708" s="28">
        <v>2.33995E-2</v>
      </c>
      <c r="H708" s="18">
        <v>1.8322979999999999E-22</v>
      </c>
      <c r="I708" s="18">
        <v>2.2212640000000001E-18</v>
      </c>
      <c r="J708" s="16">
        <v>20</v>
      </c>
      <c r="K708" s="195" t="s">
        <v>568</v>
      </c>
      <c r="L708" s="16" t="s">
        <v>61</v>
      </c>
      <c r="M708" s="16" t="s">
        <v>60</v>
      </c>
      <c r="N708" s="28">
        <v>-0.112954</v>
      </c>
      <c r="O708" s="28">
        <v>5.42006E-3</v>
      </c>
      <c r="P708" s="18">
        <v>1.8800500000000001E-96</v>
      </c>
      <c r="Q708" s="28">
        <v>0.49506299999999998</v>
      </c>
      <c r="R708" s="28">
        <v>4.4871899999999999E-2</v>
      </c>
      <c r="S708" s="36">
        <v>2.6545960000000001E-28</v>
      </c>
    </row>
    <row r="709" spans="1:19" ht="20" customHeight="1">
      <c r="A709" s="195">
        <v>6</v>
      </c>
      <c r="B709" s="243" t="s">
        <v>546</v>
      </c>
      <c r="C709" s="16" t="s">
        <v>159</v>
      </c>
      <c r="D709" s="195" t="s">
        <v>547</v>
      </c>
      <c r="E709" s="23">
        <v>31172534</v>
      </c>
      <c r="F709" s="28">
        <v>-0.15990299999999999</v>
      </c>
      <c r="G709" s="28">
        <v>1.6560499999999999E-2</v>
      </c>
      <c r="H709" s="18">
        <v>4.6503489999999998E-22</v>
      </c>
      <c r="I709" s="18">
        <v>6.0493179999999997E-7</v>
      </c>
      <c r="J709" s="16">
        <v>20</v>
      </c>
      <c r="K709" s="195" t="s">
        <v>561</v>
      </c>
      <c r="L709" s="16" t="s">
        <v>59</v>
      </c>
      <c r="M709" s="16" t="s">
        <v>58</v>
      </c>
      <c r="N709" s="28">
        <v>0.120507</v>
      </c>
      <c r="O709" s="28">
        <v>7.0610899999999999E-3</v>
      </c>
      <c r="P709" s="18">
        <v>2.64203E-65</v>
      </c>
      <c r="Q709" s="28">
        <v>-0.75362700000000005</v>
      </c>
      <c r="R709" s="28">
        <v>6.4356999999999998E-2</v>
      </c>
      <c r="S709" s="36">
        <v>1.1314889999999999E-31</v>
      </c>
    </row>
    <row r="710" spans="1:19" ht="20" customHeight="1">
      <c r="A710" s="195">
        <v>6</v>
      </c>
      <c r="B710" s="243" t="s">
        <v>546</v>
      </c>
      <c r="C710" s="16" t="s">
        <v>205</v>
      </c>
      <c r="D710" s="195" t="s">
        <v>547</v>
      </c>
      <c r="E710" s="23">
        <v>31172534</v>
      </c>
      <c r="F710" s="28">
        <v>-0.19336700000000001</v>
      </c>
      <c r="G710" s="28">
        <v>2.8033800000000001E-2</v>
      </c>
      <c r="H710" s="18">
        <v>5.2878620000000004E-12</v>
      </c>
      <c r="I710" s="18">
        <v>8.784555E-16</v>
      </c>
      <c r="J710" s="16">
        <v>20</v>
      </c>
      <c r="K710" s="195" t="s">
        <v>551</v>
      </c>
      <c r="L710" s="16" t="s">
        <v>59</v>
      </c>
      <c r="M710" s="16" t="s">
        <v>58</v>
      </c>
      <c r="N710" s="28">
        <v>0.13880400000000001</v>
      </c>
      <c r="O710" s="28">
        <v>8.8067600000000003E-3</v>
      </c>
      <c r="P710" s="18">
        <v>5.7671000000000003E-56</v>
      </c>
      <c r="Q710" s="28">
        <v>-0.71782800000000002</v>
      </c>
      <c r="R710" s="28">
        <v>9.3573699999999996E-2</v>
      </c>
      <c r="S710" s="36">
        <v>1.703167E-14</v>
      </c>
    </row>
    <row r="711" spans="1:19" ht="20" customHeight="1">
      <c r="A711" s="195">
        <v>6</v>
      </c>
      <c r="B711" s="243" t="s">
        <v>546</v>
      </c>
      <c r="C711" s="16" t="s">
        <v>94</v>
      </c>
      <c r="D711" s="195" t="s">
        <v>547</v>
      </c>
      <c r="E711" s="23">
        <v>31172534</v>
      </c>
      <c r="F711" s="28">
        <v>-0.23145099999999999</v>
      </c>
      <c r="G711" s="28">
        <v>3.3612599999999999E-2</v>
      </c>
      <c r="H711" s="18">
        <v>5.7454439999999997E-12</v>
      </c>
      <c r="I711" s="18">
        <v>7.557672E-10</v>
      </c>
      <c r="J711" s="16">
        <v>20</v>
      </c>
      <c r="K711" s="195" t="s">
        <v>564</v>
      </c>
      <c r="L711" s="16" t="s">
        <v>58</v>
      </c>
      <c r="M711" s="16" t="s">
        <v>60</v>
      </c>
      <c r="N711" s="28">
        <v>0.15499399999999999</v>
      </c>
      <c r="O711" s="28">
        <v>7.1076899999999998E-3</v>
      </c>
      <c r="P711" s="18">
        <v>2.01093E-105</v>
      </c>
      <c r="Q711" s="28">
        <v>-0.66966300000000001</v>
      </c>
      <c r="R711" s="28">
        <v>9.22766E-2</v>
      </c>
      <c r="S711" s="36">
        <v>3.9540229999999998E-13</v>
      </c>
    </row>
    <row r="712" spans="1:19" ht="20" customHeight="1">
      <c r="A712" s="195">
        <v>6</v>
      </c>
      <c r="B712" s="243" t="s">
        <v>546</v>
      </c>
      <c r="C712" s="16" t="s">
        <v>206</v>
      </c>
      <c r="D712" s="195" t="s">
        <v>547</v>
      </c>
      <c r="E712" s="23">
        <v>31172534</v>
      </c>
      <c r="F712" s="28">
        <v>8.7299400000000003E-3</v>
      </c>
      <c r="G712" s="28">
        <v>9.5097700000000007E-3</v>
      </c>
      <c r="H712" s="18">
        <v>0.35861999999999999</v>
      </c>
      <c r="I712" s="18">
        <v>9.5949480000000006E-17</v>
      </c>
      <c r="J712" s="16">
        <v>20</v>
      </c>
      <c r="K712" s="195" t="s">
        <v>565</v>
      </c>
      <c r="L712" s="16" t="s">
        <v>58</v>
      </c>
      <c r="M712" s="16" t="s">
        <v>59</v>
      </c>
      <c r="N712" s="28">
        <v>5.9213199999999999E-3</v>
      </c>
      <c r="O712" s="28">
        <v>6.4198800000000002E-3</v>
      </c>
      <c r="P712" s="18">
        <v>0.35635</v>
      </c>
      <c r="Q712" s="28">
        <v>0.67827700000000002</v>
      </c>
      <c r="R712" s="28">
        <v>7.1621099999999993E-2</v>
      </c>
      <c r="S712" s="36">
        <v>2.7890709999999999E-21</v>
      </c>
    </row>
    <row r="713" spans="1:19" ht="20" customHeight="1">
      <c r="A713" s="195">
        <v>6</v>
      </c>
      <c r="B713" s="243" t="s">
        <v>546</v>
      </c>
      <c r="C713" s="16" t="s">
        <v>207</v>
      </c>
      <c r="D713" s="195" t="s">
        <v>547</v>
      </c>
      <c r="E713" s="23">
        <v>31172534</v>
      </c>
      <c r="F713" s="28">
        <v>5.6494300000000004E-3</v>
      </c>
      <c r="G713" s="28">
        <v>7.27649E-3</v>
      </c>
      <c r="H713" s="18">
        <v>0.43751590000000001</v>
      </c>
      <c r="I713" s="18">
        <v>1.1950529999999999E-39</v>
      </c>
      <c r="J713" s="16">
        <v>20</v>
      </c>
      <c r="K713" s="195" t="s">
        <v>569</v>
      </c>
      <c r="L713" s="16" t="s">
        <v>60</v>
      </c>
      <c r="M713" s="16" t="s">
        <v>59</v>
      </c>
      <c r="N713" s="28">
        <v>5.0971899999999997E-3</v>
      </c>
      <c r="O713" s="28">
        <v>6.5573000000000003E-3</v>
      </c>
      <c r="P713" s="18">
        <v>0.43696400000000002</v>
      </c>
      <c r="Q713" s="28">
        <v>0.90224800000000005</v>
      </c>
      <c r="R713" s="28">
        <v>5.7003499999999999E-2</v>
      </c>
      <c r="S713" s="36">
        <v>1.9967980000000001E-56</v>
      </c>
    </row>
    <row r="714" spans="1:19" ht="20" customHeight="1">
      <c r="A714" s="195">
        <v>6</v>
      </c>
      <c r="B714" s="243" t="s">
        <v>546</v>
      </c>
      <c r="C714" s="16" t="s">
        <v>208</v>
      </c>
      <c r="D714" s="195" t="s">
        <v>547</v>
      </c>
      <c r="E714" s="23">
        <v>31172534</v>
      </c>
      <c r="F714" s="28">
        <v>5.3335199999999996E-3</v>
      </c>
      <c r="G714" s="28">
        <v>6.8677E-3</v>
      </c>
      <c r="H714" s="18">
        <v>0.43738900000000003</v>
      </c>
      <c r="I714" s="18">
        <v>2.1047499999999999E-42</v>
      </c>
      <c r="J714" s="16">
        <v>20</v>
      </c>
      <c r="K714" s="195" t="s">
        <v>569</v>
      </c>
      <c r="L714" s="16" t="s">
        <v>60</v>
      </c>
      <c r="M714" s="16" t="s">
        <v>59</v>
      </c>
      <c r="N714" s="28">
        <v>5.0971899999999997E-3</v>
      </c>
      <c r="O714" s="28">
        <v>6.5573000000000003E-3</v>
      </c>
      <c r="P714" s="18">
        <v>0.43696400000000002</v>
      </c>
      <c r="Q714" s="28">
        <v>0.95568900000000001</v>
      </c>
      <c r="R714" s="28">
        <v>5.2981300000000002E-2</v>
      </c>
      <c r="S714" s="36">
        <v>9.7592919999999998E-73</v>
      </c>
    </row>
    <row r="715" spans="1:19" ht="20" customHeight="1">
      <c r="A715" s="195">
        <v>6</v>
      </c>
      <c r="B715" s="243" t="s">
        <v>546</v>
      </c>
      <c r="C715" s="16" t="s">
        <v>209</v>
      </c>
      <c r="D715" s="195" t="s">
        <v>547</v>
      </c>
      <c r="E715" s="23">
        <v>31172534</v>
      </c>
      <c r="F715" s="28">
        <v>-0.33241100000000001</v>
      </c>
      <c r="G715" s="28">
        <v>5.7804300000000003E-2</v>
      </c>
      <c r="H715" s="18">
        <v>8.8914530000000005E-9</v>
      </c>
      <c r="I715" s="18">
        <v>1.067821E-4</v>
      </c>
      <c r="J715" s="16">
        <v>20</v>
      </c>
      <c r="K715" s="195" t="s">
        <v>566</v>
      </c>
      <c r="L715" s="16" t="s">
        <v>58</v>
      </c>
      <c r="M715" s="16" t="s">
        <v>60</v>
      </c>
      <c r="N715" s="28">
        <v>0.13822899999999999</v>
      </c>
      <c r="O715" s="28">
        <v>8.8201100000000008E-3</v>
      </c>
      <c r="P715" s="18">
        <v>2.3513900000000002E-55</v>
      </c>
      <c r="Q715" s="28">
        <v>-0.41583799999999999</v>
      </c>
      <c r="R715" s="28">
        <v>6.7267800000000003E-2</v>
      </c>
      <c r="S715" s="36">
        <v>6.3362989999999998E-10</v>
      </c>
    </row>
    <row r="716" spans="1:19" ht="20" customHeight="1">
      <c r="A716" s="195">
        <v>6</v>
      </c>
      <c r="B716" s="243" t="s">
        <v>546</v>
      </c>
      <c r="C716" s="16" t="s">
        <v>161</v>
      </c>
      <c r="D716" s="195" t="s">
        <v>547</v>
      </c>
      <c r="E716" s="23">
        <v>31172534</v>
      </c>
      <c r="F716" s="28">
        <v>5.83951E-3</v>
      </c>
      <c r="G716" s="28">
        <v>7.53924E-3</v>
      </c>
      <c r="H716" s="18">
        <v>0.43860569999999999</v>
      </c>
      <c r="I716" s="18">
        <v>1.3480709999999999E-22</v>
      </c>
      <c r="J716" s="16">
        <v>20</v>
      </c>
      <c r="K716" s="195" t="s">
        <v>569</v>
      </c>
      <c r="L716" s="16" t="s">
        <v>60</v>
      </c>
      <c r="M716" s="16" t="s">
        <v>59</v>
      </c>
      <c r="N716" s="28">
        <v>5.0971899999999997E-3</v>
      </c>
      <c r="O716" s="28">
        <v>6.5573000000000003E-3</v>
      </c>
      <c r="P716" s="18">
        <v>0.43696400000000002</v>
      </c>
      <c r="Q716" s="28">
        <v>0.87287899999999996</v>
      </c>
      <c r="R716" s="28">
        <v>9.52374E-2</v>
      </c>
      <c r="S716" s="36">
        <v>4.9411040000000002E-20</v>
      </c>
    </row>
    <row r="717" spans="1:19" ht="20" customHeight="1">
      <c r="A717" s="195">
        <v>6</v>
      </c>
      <c r="B717" s="243" t="s">
        <v>546</v>
      </c>
      <c r="C717" s="16" t="s">
        <v>210</v>
      </c>
      <c r="D717" s="195" t="s">
        <v>547</v>
      </c>
      <c r="E717" s="23">
        <v>31172534</v>
      </c>
      <c r="F717" s="28">
        <v>1.2892600000000001E-2</v>
      </c>
      <c r="G717" s="28">
        <v>1.3342700000000001E-2</v>
      </c>
      <c r="H717" s="18">
        <v>0.33391110000000002</v>
      </c>
      <c r="I717" s="18">
        <v>2.1856399999999999E-16</v>
      </c>
      <c r="J717" s="16">
        <v>20</v>
      </c>
      <c r="K717" s="195" t="s">
        <v>554</v>
      </c>
      <c r="L717" s="16" t="s">
        <v>59</v>
      </c>
      <c r="M717" s="16" t="s">
        <v>58</v>
      </c>
      <c r="N717" s="28">
        <v>6.2185599999999997E-3</v>
      </c>
      <c r="O717" s="28">
        <v>6.4078199999999998E-3</v>
      </c>
      <c r="P717" s="18">
        <v>0.33181500000000003</v>
      </c>
      <c r="Q717" s="28">
        <v>0.48233500000000001</v>
      </c>
      <c r="R717" s="28">
        <v>4.6380600000000001E-2</v>
      </c>
      <c r="S717" s="36">
        <v>2.4924789999999999E-25</v>
      </c>
    </row>
    <row r="718" spans="1:19" ht="20" customHeight="1">
      <c r="A718" s="195">
        <v>6</v>
      </c>
      <c r="B718" s="243" t="s">
        <v>546</v>
      </c>
      <c r="C718" s="16" t="s">
        <v>211</v>
      </c>
      <c r="D718" s="195" t="s">
        <v>547</v>
      </c>
      <c r="E718" s="23">
        <v>31172534</v>
      </c>
      <c r="F718" s="28">
        <v>0.20749999999999999</v>
      </c>
      <c r="G718" s="28">
        <v>2.4408800000000001E-2</v>
      </c>
      <c r="H718" s="18">
        <v>1.879044E-17</v>
      </c>
      <c r="I718" s="18">
        <v>4.6531309999999998E-18</v>
      </c>
      <c r="J718" s="16">
        <v>20</v>
      </c>
      <c r="K718" s="195" t="s">
        <v>570</v>
      </c>
      <c r="L718" s="16" t="s">
        <v>61</v>
      </c>
      <c r="M718" s="16" t="s">
        <v>59</v>
      </c>
      <c r="N718" s="28">
        <v>0.25329499999999999</v>
      </c>
      <c r="O718" s="28">
        <v>1.2220200000000001E-2</v>
      </c>
      <c r="P718" s="18">
        <v>1.9530199999999999E-95</v>
      </c>
      <c r="Q718" s="28">
        <v>1.2206999999999999</v>
      </c>
      <c r="R718" s="28">
        <v>0.130962</v>
      </c>
      <c r="S718" s="36">
        <v>1.152002E-20</v>
      </c>
    </row>
    <row r="719" spans="1:19" ht="20" customHeight="1">
      <c r="A719" s="195">
        <v>6</v>
      </c>
      <c r="B719" s="243" t="s">
        <v>546</v>
      </c>
      <c r="C719" s="16" t="s">
        <v>213</v>
      </c>
      <c r="D719" s="195" t="s">
        <v>547</v>
      </c>
      <c r="E719" s="23">
        <v>31172534</v>
      </c>
      <c r="F719" s="28">
        <v>-0.16431599999999999</v>
      </c>
      <c r="G719" s="28">
        <v>1.7015499999999999E-2</v>
      </c>
      <c r="H719" s="18">
        <v>4.5962429999999997E-22</v>
      </c>
      <c r="I719" s="18">
        <v>2.4265120000000002E-13</v>
      </c>
      <c r="J719" s="16">
        <v>20</v>
      </c>
      <c r="K719" s="195" t="s">
        <v>548</v>
      </c>
      <c r="L719" s="16" t="s">
        <v>60</v>
      </c>
      <c r="M719" s="16" t="s">
        <v>61</v>
      </c>
      <c r="N719" s="28">
        <v>0.13824800000000001</v>
      </c>
      <c r="O719" s="28">
        <v>8.8109899999999994E-3</v>
      </c>
      <c r="P719" s="18">
        <v>1.75834E-55</v>
      </c>
      <c r="Q719" s="28">
        <v>-0.84135199999999999</v>
      </c>
      <c r="R719" s="28">
        <v>6.8668499999999993E-2</v>
      </c>
      <c r="S719" s="36">
        <v>1.6315619999999999E-34</v>
      </c>
    </row>
    <row r="720" spans="1:19" ht="20" customHeight="1">
      <c r="A720" s="195">
        <v>6</v>
      </c>
      <c r="B720" s="243" t="s">
        <v>546</v>
      </c>
      <c r="C720" s="16" t="s">
        <v>216</v>
      </c>
      <c r="D720" s="195" t="s">
        <v>547</v>
      </c>
      <c r="E720" s="23">
        <v>31172534</v>
      </c>
      <c r="F720" s="28">
        <v>6.7725900000000002E-3</v>
      </c>
      <c r="G720" s="28">
        <v>8.7588900000000001E-3</v>
      </c>
      <c r="H720" s="18">
        <v>0.43938969999999999</v>
      </c>
      <c r="I720" s="18">
        <v>9.3170639999999997E-10</v>
      </c>
      <c r="J720" s="16">
        <v>20</v>
      </c>
      <c r="K720" s="195" t="s">
        <v>571</v>
      </c>
      <c r="L720" s="16" t="s">
        <v>60</v>
      </c>
      <c r="M720" s="16" t="s">
        <v>61</v>
      </c>
      <c r="N720" s="28">
        <v>5.0971899999999997E-3</v>
      </c>
      <c r="O720" s="28">
        <v>6.5573000000000003E-3</v>
      </c>
      <c r="P720" s="18">
        <v>0.43696400000000002</v>
      </c>
      <c r="Q720" s="28">
        <v>0.75262099999999998</v>
      </c>
      <c r="R720" s="28">
        <v>9.9916599999999994E-2</v>
      </c>
      <c r="S720" s="36">
        <v>4.9780309999999998E-14</v>
      </c>
    </row>
    <row r="721" spans="1:19" ht="20" customHeight="1">
      <c r="A721" s="195">
        <v>6</v>
      </c>
      <c r="B721" s="243" t="s">
        <v>546</v>
      </c>
      <c r="C721" s="16" t="s">
        <v>163</v>
      </c>
      <c r="D721" s="195" t="s">
        <v>547</v>
      </c>
      <c r="E721" s="23">
        <v>31172534</v>
      </c>
      <c r="F721" s="28">
        <v>1.5526E-2</v>
      </c>
      <c r="G721" s="28">
        <v>1.7229700000000001E-2</v>
      </c>
      <c r="H721" s="18">
        <v>0.3675252</v>
      </c>
      <c r="I721" s="18">
        <v>2.7535770000000002E-21</v>
      </c>
      <c r="J721" s="16">
        <v>20</v>
      </c>
      <c r="K721" s="195" t="s">
        <v>563</v>
      </c>
      <c r="L721" s="16" t="s">
        <v>59</v>
      </c>
      <c r="M721" s="16" t="s">
        <v>61</v>
      </c>
      <c r="N721" s="28">
        <v>5.7974400000000001E-3</v>
      </c>
      <c r="O721" s="28">
        <v>6.4096999999999999E-3</v>
      </c>
      <c r="P721" s="18">
        <v>0.36574099999999998</v>
      </c>
      <c r="Q721" s="28">
        <v>0.37340099999999998</v>
      </c>
      <c r="R721" s="28">
        <v>3.5686700000000002E-2</v>
      </c>
      <c r="S721" s="36">
        <v>1.2732960000000001E-25</v>
      </c>
    </row>
    <row r="722" spans="1:19" ht="20" customHeight="1">
      <c r="A722" s="195">
        <v>6</v>
      </c>
      <c r="B722" s="243" t="s">
        <v>572</v>
      </c>
      <c r="C722" s="16" t="s">
        <v>174</v>
      </c>
      <c r="D722" s="195" t="s">
        <v>573</v>
      </c>
      <c r="E722" s="23">
        <v>31470438</v>
      </c>
      <c r="F722" s="28">
        <v>0.73296399999999995</v>
      </c>
      <c r="G722" s="28">
        <v>0.140983</v>
      </c>
      <c r="H722" s="18">
        <v>2.004165E-7</v>
      </c>
      <c r="I722" s="18">
        <v>1.5307740000000001E-7</v>
      </c>
      <c r="J722" s="16">
        <v>20</v>
      </c>
      <c r="K722" s="195" t="s">
        <v>574</v>
      </c>
      <c r="L722" s="16" t="s">
        <v>58</v>
      </c>
      <c r="M722" s="16" t="s">
        <v>59</v>
      </c>
      <c r="N722" s="28">
        <v>-9.3374499999999999E-2</v>
      </c>
      <c r="O722" s="28">
        <v>5.72487E-3</v>
      </c>
      <c r="P722" s="18">
        <v>8.3341699999999995E-60</v>
      </c>
      <c r="Q722" s="28">
        <v>-0.12739300000000001</v>
      </c>
      <c r="R722" s="28">
        <v>2.32254E-2</v>
      </c>
      <c r="S722" s="36">
        <v>4.1332439999999997E-8</v>
      </c>
    </row>
    <row r="723" spans="1:19" ht="20" customHeight="1">
      <c r="A723" s="195">
        <v>6</v>
      </c>
      <c r="B723" s="243" t="s">
        <v>572</v>
      </c>
      <c r="C723" s="16" t="s">
        <v>189</v>
      </c>
      <c r="D723" s="195" t="s">
        <v>573</v>
      </c>
      <c r="E723" s="23">
        <v>31470438</v>
      </c>
      <c r="F723" s="28">
        <v>0.44406699999999999</v>
      </c>
      <c r="G723" s="28">
        <v>6.8966799999999995E-2</v>
      </c>
      <c r="H723" s="18">
        <v>1.203839E-10</v>
      </c>
      <c r="I723" s="18">
        <v>4.6727799999999998E-7</v>
      </c>
      <c r="J723" s="16">
        <v>20</v>
      </c>
      <c r="K723" s="195" t="s">
        <v>575</v>
      </c>
      <c r="L723" s="16" t="s">
        <v>59</v>
      </c>
      <c r="M723" s="16" t="s">
        <v>58</v>
      </c>
      <c r="N723" s="28">
        <v>-0.154776</v>
      </c>
      <c r="O723" s="28">
        <v>5.9524900000000004E-3</v>
      </c>
      <c r="P723" s="18">
        <v>4.7191499999999996E-149</v>
      </c>
      <c r="Q723" s="28">
        <v>-0.34854200000000002</v>
      </c>
      <c r="R723" s="28">
        <v>5.2445199999999997E-2</v>
      </c>
      <c r="S723" s="36">
        <v>3.0150430000000003E-11</v>
      </c>
    </row>
    <row r="724" spans="1:19" ht="20" customHeight="1">
      <c r="A724" s="195">
        <v>6</v>
      </c>
      <c r="B724" s="243" t="s">
        <v>572</v>
      </c>
      <c r="C724" s="16" t="s">
        <v>197</v>
      </c>
      <c r="D724" s="195" t="s">
        <v>573</v>
      </c>
      <c r="E724" s="23">
        <v>31470438</v>
      </c>
      <c r="F724" s="28">
        <v>1.5783</v>
      </c>
      <c r="G724" s="28">
        <v>0.27781400000000001</v>
      </c>
      <c r="H724" s="18">
        <v>1.337845E-8</v>
      </c>
      <c r="I724" s="18">
        <v>2.1844089999999999E-5</v>
      </c>
      <c r="J724" s="16">
        <v>20</v>
      </c>
      <c r="K724" s="195" t="s">
        <v>576</v>
      </c>
      <c r="L724" s="16" t="s">
        <v>58</v>
      </c>
      <c r="M724" s="16" t="s">
        <v>59</v>
      </c>
      <c r="N724" s="28">
        <v>-0.42133599999999999</v>
      </c>
      <c r="O724" s="28">
        <v>7.2892399999999998E-3</v>
      </c>
      <c r="P724" s="18">
        <v>0</v>
      </c>
      <c r="Q724" s="28">
        <v>-0.266955</v>
      </c>
      <c r="R724" s="28">
        <v>4.6761999999999998E-2</v>
      </c>
      <c r="S724" s="36">
        <v>1.137753E-8</v>
      </c>
    </row>
    <row r="725" spans="1:19" ht="20" customHeight="1">
      <c r="A725" s="79">
        <v>6</v>
      </c>
      <c r="B725" s="314" t="s">
        <v>572</v>
      </c>
      <c r="C725" s="217" t="s">
        <v>207</v>
      </c>
      <c r="D725" s="79" t="s">
        <v>573</v>
      </c>
      <c r="E725" s="81">
        <v>31470438</v>
      </c>
      <c r="F725" s="95">
        <v>2.22349</v>
      </c>
      <c r="G725" s="95">
        <v>0.37761099999999997</v>
      </c>
      <c r="H725" s="353">
        <v>3.9016530000000002E-9</v>
      </c>
      <c r="I725" s="95">
        <v>4.2860160000000001E-2</v>
      </c>
      <c r="J725" s="217">
        <v>20</v>
      </c>
      <c r="K725" s="79" t="s">
        <v>577</v>
      </c>
      <c r="L725" s="217" t="s">
        <v>58</v>
      </c>
      <c r="M725" s="217" t="s">
        <v>61</v>
      </c>
      <c r="N725" s="95">
        <v>-0.515652</v>
      </c>
      <c r="O725" s="95">
        <v>8.1563199999999999E-3</v>
      </c>
      <c r="P725" s="353">
        <v>0</v>
      </c>
      <c r="Q725" s="95">
        <v>-0.23191100000000001</v>
      </c>
      <c r="R725" s="95">
        <v>3.92138E-2</v>
      </c>
      <c r="S725" s="333">
        <v>3.3386359999999999E-9</v>
      </c>
    </row>
    <row r="726" spans="1:19" ht="20" customHeight="1">
      <c r="A726" s="195">
        <v>6</v>
      </c>
      <c r="B726" s="243" t="s">
        <v>572</v>
      </c>
      <c r="C726" s="16" t="s">
        <v>208</v>
      </c>
      <c r="D726" s="195" t="s">
        <v>573</v>
      </c>
      <c r="E726" s="23">
        <v>31470438</v>
      </c>
      <c r="F726" s="28">
        <v>1.3603499999999999</v>
      </c>
      <c r="G726" s="28">
        <v>0.16856399999999999</v>
      </c>
      <c r="H726" s="18">
        <v>7.0178809999999996E-16</v>
      </c>
      <c r="I726" s="18">
        <v>7.236209E-4</v>
      </c>
      <c r="J726" s="16">
        <v>20</v>
      </c>
      <c r="K726" s="195" t="s">
        <v>577</v>
      </c>
      <c r="L726" s="16" t="s">
        <v>58</v>
      </c>
      <c r="M726" s="16" t="s">
        <v>61</v>
      </c>
      <c r="N726" s="28">
        <v>-0.515652</v>
      </c>
      <c r="O726" s="28">
        <v>8.1563199999999999E-3</v>
      </c>
      <c r="P726" s="18">
        <v>0</v>
      </c>
      <c r="Q726" s="28">
        <v>-0.37905899999999998</v>
      </c>
      <c r="R726" s="28">
        <v>4.65859E-2</v>
      </c>
      <c r="S726" s="36">
        <v>4.0595410000000002E-16</v>
      </c>
    </row>
    <row r="727" spans="1:19" ht="20" customHeight="1">
      <c r="A727" s="195">
        <v>6</v>
      </c>
      <c r="B727" s="243" t="s">
        <v>572</v>
      </c>
      <c r="C727" s="16" t="s">
        <v>211</v>
      </c>
      <c r="D727" s="195" t="s">
        <v>573</v>
      </c>
      <c r="E727" s="23">
        <v>31470438</v>
      </c>
      <c r="F727" s="28">
        <v>-0.125329</v>
      </c>
      <c r="G727" s="28">
        <v>2.0826600000000001E-2</v>
      </c>
      <c r="H727" s="18">
        <v>1.768882E-9</v>
      </c>
      <c r="I727" s="18">
        <v>2.5023329999999998E-19</v>
      </c>
      <c r="J727" s="16">
        <v>20</v>
      </c>
      <c r="K727" s="195" t="s">
        <v>578</v>
      </c>
      <c r="L727" s="16" t="s">
        <v>58</v>
      </c>
      <c r="M727" s="16" t="s">
        <v>59</v>
      </c>
      <c r="N727" s="28">
        <v>-4.7406799999999999E-2</v>
      </c>
      <c r="O727" s="28">
        <v>5.4095799999999998E-3</v>
      </c>
      <c r="P727" s="18">
        <v>1.8927800000000002E-18</v>
      </c>
      <c r="Q727" s="28">
        <v>0.37825900000000001</v>
      </c>
      <c r="R727" s="28">
        <v>4.5694800000000001E-2</v>
      </c>
      <c r="S727" s="36">
        <v>1.253232E-16</v>
      </c>
    </row>
    <row r="728" spans="1:19" ht="20" customHeight="1">
      <c r="A728" s="79">
        <v>6</v>
      </c>
      <c r="B728" s="314" t="s">
        <v>572</v>
      </c>
      <c r="C728" s="217" t="s">
        <v>213</v>
      </c>
      <c r="D728" s="79" t="s">
        <v>573</v>
      </c>
      <c r="E728" s="81">
        <v>31470438</v>
      </c>
      <c r="F728" s="95">
        <v>1.4312199999999999</v>
      </c>
      <c r="G728" s="95">
        <v>0.23840500000000001</v>
      </c>
      <c r="H728" s="353">
        <v>1.9334280000000002E-9</v>
      </c>
      <c r="I728" s="95">
        <v>9.6412789999999998E-2</v>
      </c>
      <c r="J728" s="217">
        <v>20</v>
      </c>
      <c r="K728" s="79" t="s">
        <v>579</v>
      </c>
      <c r="L728" s="217" t="s">
        <v>59</v>
      </c>
      <c r="M728" s="217" t="s">
        <v>58</v>
      </c>
      <c r="N728" s="95">
        <v>-0.47702099999999997</v>
      </c>
      <c r="O728" s="95">
        <v>8.0575500000000001E-3</v>
      </c>
      <c r="P728" s="353">
        <v>0</v>
      </c>
      <c r="Q728" s="95">
        <v>-0.33329700000000001</v>
      </c>
      <c r="R728" s="95">
        <v>5.5232799999999999E-2</v>
      </c>
      <c r="S728" s="333">
        <v>1.595455E-9</v>
      </c>
    </row>
    <row r="729" spans="1:19" ht="20" customHeight="1">
      <c r="A729" s="195">
        <v>6</v>
      </c>
      <c r="B729" s="243" t="s">
        <v>580</v>
      </c>
      <c r="C729" s="16" t="s">
        <v>166</v>
      </c>
      <c r="D729" s="195" t="s">
        <v>581</v>
      </c>
      <c r="E729" s="23">
        <v>31545655</v>
      </c>
      <c r="F729" s="28">
        <v>0.28615000000000002</v>
      </c>
      <c r="G729" s="28">
        <v>2.7706600000000001E-2</v>
      </c>
      <c r="H729" s="18">
        <v>5.2711740000000002E-25</v>
      </c>
      <c r="I729" s="18">
        <v>1.2850800000000001E-5</v>
      </c>
      <c r="J729" s="16">
        <v>20</v>
      </c>
      <c r="K729" s="195" t="s">
        <v>582</v>
      </c>
      <c r="L729" s="16" t="s">
        <v>60</v>
      </c>
      <c r="M729" s="16" t="s">
        <v>61</v>
      </c>
      <c r="N729" s="28">
        <v>0.181751</v>
      </c>
      <c r="O729" s="28">
        <v>7.7200599999999999E-3</v>
      </c>
      <c r="P729" s="18">
        <v>1.4933199999999999E-122</v>
      </c>
      <c r="Q729" s="28">
        <v>0.63515900000000003</v>
      </c>
      <c r="R729" s="28">
        <v>5.5265799999999997E-2</v>
      </c>
      <c r="S729" s="36">
        <v>1.4339730000000001E-30</v>
      </c>
    </row>
    <row r="730" spans="1:19" ht="20" customHeight="1">
      <c r="A730" s="195">
        <v>6</v>
      </c>
      <c r="B730" s="243" t="s">
        <v>580</v>
      </c>
      <c r="C730" s="16" t="s">
        <v>150</v>
      </c>
      <c r="D730" s="195" t="s">
        <v>581</v>
      </c>
      <c r="E730" s="23">
        <v>31545655</v>
      </c>
      <c r="F730" s="28">
        <v>0.24005399999999999</v>
      </c>
      <c r="G730" s="28">
        <v>2.1960799999999999E-2</v>
      </c>
      <c r="H730" s="18">
        <v>8.1915249999999999E-28</v>
      </c>
      <c r="I730" s="18">
        <v>3.1787289999999999E-6</v>
      </c>
      <c r="J730" s="16">
        <v>20</v>
      </c>
      <c r="K730" s="195" t="s">
        <v>582</v>
      </c>
      <c r="L730" s="16" t="s">
        <v>60</v>
      </c>
      <c r="M730" s="16" t="s">
        <v>61</v>
      </c>
      <c r="N730" s="28">
        <v>0.181751</v>
      </c>
      <c r="O730" s="28">
        <v>7.7200599999999999E-3</v>
      </c>
      <c r="P730" s="18">
        <v>1.4933199999999999E-122</v>
      </c>
      <c r="Q730" s="28">
        <v>0.75712500000000005</v>
      </c>
      <c r="R730" s="28">
        <v>6.1345200000000003E-2</v>
      </c>
      <c r="S730" s="36">
        <v>5.377782E-35</v>
      </c>
    </row>
    <row r="731" spans="1:19" ht="20" customHeight="1">
      <c r="A731" s="79">
        <v>6</v>
      </c>
      <c r="B731" s="314" t="s">
        <v>580</v>
      </c>
      <c r="C731" s="217" t="s">
        <v>153</v>
      </c>
      <c r="D731" s="79" t="s">
        <v>581</v>
      </c>
      <c r="E731" s="81">
        <v>31545655</v>
      </c>
      <c r="F731" s="95">
        <v>0.28901100000000002</v>
      </c>
      <c r="G731" s="95">
        <v>3.9451199999999999E-2</v>
      </c>
      <c r="H731" s="353">
        <v>2.3750850000000001E-13</v>
      </c>
      <c r="I731" s="95">
        <v>2.485793E-2</v>
      </c>
      <c r="J731" s="217">
        <v>20</v>
      </c>
      <c r="K731" s="79" t="s">
        <v>582</v>
      </c>
      <c r="L731" s="217" t="s">
        <v>60</v>
      </c>
      <c r="M731" s="217" t="s">
        <v>61</v>
      </c>
      <c r="N731" s="95">
        <v>0.181751</v>
      </c>
      <c r="O731" s="95">
        <v>7.7200599999999999E-3</v>
      </c>
      <c r="P731" s="353">
        <v>1.4933199999999999E-122</v>
      </c>
      <c r="Q731" s="95">
        <v>0.62887199999999999</v>
      </c>
      <c r="R731" s="95">
        <v>8.1581899999999999E-2</v>
      </c>
      <c r="S731" s="333">
        <v>1.2732919999999999E-14</v>
      </c>
    </row>
    <row r="732" spans="1:19" ht="20" customHeight="1">
      <c r="A732" s="195">
        <v>6</v>
      </c>
      <c r="B732" s="243" t="s">
        <v>580</v>
      </c>
      <c r="C732" s="16" t="s">
        <v>170</v>
      </c>
      <c r="D732" s="195" t="s">
        <v>581</v>
      </c>
      <c r="E732" s="23">
        <v>31545655</v>
      </c>
      <c r="F732" s="28">
        <v>0.24549799999999999</v>
      </c>
      <c r="G732" s="28">
        <v>2.26196E-2</v>
      </c>
      <c r="H732" s="18">
        <v>1.922519E-27</v>
      </c>
      <c r="I732" s="18">
        <v>9.0196720000000003E-7</v>
      </c>
      <c r="J732" s="16">
        <v>20</v>
      </c>
      <c r="K732" s="195" t="s">
        <v>582</v>
      </c>
      <c r="L732" s="16" t="s">
        <v>60</v>
      </c>
      <c r="M732" s="16" t="s">
        <v>61</v>
      </c>
      <c r="N732" s="28">
        <v>0.181751</v>
      </c>
      <c r="O732" s="28">
        <v>7.7200599999999999E-3</v>
      </c>
      <c r="P732" s="18">
        <v>1.4933199999999999E-122</v>
      </c>
      <c r="Q732" s="28">
        <v>0.74033499999999997</v>
      </c>
      <c r="R732" s="28">
        <v>6.0531599999999998E-2</v>
      </c>
      <c r="S732" s="36">
        <v>2.13485E-34</v>
      </c>
    </row>
    <row r="733" spans="1:19" ht="20" customHeight="1">
      <c r="A733" s="195">
        <v>6</v>
      </c>
      <c r="B733" s="243" t="s">
        <v>580</v>
      </c>
      <c r="C733" s="16" t="s">
        <v>172</v>
      </c>
      <c r="D733" s="195" t="s">
        <v>581</v>
      </c>
      <c r="E733" s="23">
        <v>31545655</v>
      </c>
      <c r="F733" s="28">
        <v>0.28107300000000002</v>
      </c>
      <c r="G733" s="28">
        <v>3.9330700000000003E-2</v>
      </c>
      <c r="H733" s="18">
        <v>8.9091570000000005E-13</v>
      </c>
      <c r="I733" s="18">
        <v>1.5065499999999999E-3</v>
      </c>
      <c r="J733" s="16">
        <v>20</v>
      </c>
      <c r="K733" s="195" t="s">
        <v>583</v>
      </c>
      <c r="L733" s="16" t="s">
        <v>58</v>
      </c>
      <c r="M733" s="16" t="s">
        <v>61</v>
      </c>
      <c r="N733" s="28">
        <v>0.181918</v>
      </c>
      <c r="O733" s="28">
        <v>7.8374399999999993E-3</v>
      </c>
      <c r="P733" s="18">
        <v>3.4897999999999998E-119</v>
      </c>
      <c r="Q733" s="28">
        <v>0.64722800000000003</v>
      </c>
      <c r="R733" s="28">
        <v>8.6167800000000003E-2</v>
      </c>
      <c r="S733" s="36">
        <v>5.8565019999999997E-14</v>
      </c>
    </row>
    <row r="734" spans="1:19" ht="20" customHeight="1">
      <c r="A734" s="195">
        <v>6</v>
      </c>
      <c r="B734" s="243" t="s">
        <v>580</v>
      </c>
      <c r="C734" s="16" t="s">
        <v>174</v>
      </c>
      <c r="D734" s="195" t="s">
        <v>581</v>
      </c>
      <c r="E734" s="23">
        <v>31545655</v>
      </c>
      <c r="F734" s="28">
        <v>0.23203499999999999</v>
      </c>
      <c r="G734" s="28">
        <v>1.7644099999999999E-2</v>
      </c>
      <c r="H734" s="18">
        <v>1.6827819999999999E-39</v>
      </c>
      <c r="I734" s="18">
        <v>1.5840259999999999E-11</v>
      </c>
      <c r="J734" s="16">
        <v>20</v>
      </c>
      <c r="K734" s="195" t="s">
        <v>582</v>
      </c>
      <c r="L734" s="16" t="s">
        <v>60</v>
      </c>
      <c r="M734" s="16" t="s">
        <v>61</v>
      </c>
      <c r="N734" s="28">
        <v>0.181751</v>
      </c>
      <c r="O734" s="28">
        <v>7.7200599999999999E-3</v>
      </c>
      <c r="P734" s="18">
        <v>1.4933199999999999E-122</v>
      </c>
      <c r="Q734" s="28">
        <v>0.78329199999999999</v>
      </c>
      <c r="R734" s="28">
        <v>4.9403200000000001E-2</v>
      </c>
      <c r="S734" s="36">
        <v>1.296409E-56</v>
      </c>
    </row>
    <row r="735" spans="1:19" ht="20" customHeight="1">
      <c r="A735" s="195">
        <v>6</v>
      </c>
      <c r="B735" s="243" t="s">
        <v>580</v>
      </c>
      <c r="C735" s="16" t="s">
        <v>155</v>
      </c>
      <c r="D735" s="195" t="s">
        <v>581</v>
      </c>
      <c r="E735" s="23">
        <v>31545655</v>
      </c>
      <c r="F735" s="28">
        <v>0.26273400000000002</v>
      </c>
      <c r="G735" s="28">
        <v>2.76239E-2</v>
      </c>
      <c r="H735" s="18">
        <v>1.886283E-21</v>
      </c>
      <c r="I735" s="18">
        <v>4.5482930000000002E-6</v>
      </c>
      <c r="J735" s="16">
        <v>20</v>
      </c>
      <c r="K735" s="195" t="s">
        <v>582</v>
      </c>
      <c r="L735" s="16" t="s">
        <v>60</v>
      </c>
      <c r="M735" s="16" t="s">
        <v>61</v>
      </c>
      <c r="N735" s="28">
        <v>0.181751</v>
      </c>
      <c r="O735" s="28">
        <v>7.7200599999999999E-3</v>
      </c>
      <c r="P735" s="18">
        <v>1.4933199999999999E-122</v>
      </c>
      <c r="Q735" s="28">
        <v>0.69176899999999997</v>
      </c>
      <c r="R735" s="28">
        <v>6.6533099999999998E-2</v>
      </c>
      <c r="S735" s="36">
        <v>2.548637E-25</v>
      </c>
    </row>
    <row r="736" spans="1:19" ht="20" customHeight="1">
      <c r="A736" s="195">
        <v>6</v>
      </c>
      <c r="B736" s="243" t="s">
        <v>580</v>
      </c>
      <c r="C736" s="16" t="s">
        <v>189</v>
      </c>
      <c r="D736" s="195" t="s">
        <v>581</v>
      </c>
      <c r="E736" s="23">
        <v>31545655</v>
      </c>
      <c r="F736" s="28">
        <v>0.270984</v>
      </c>
      <c r="G736" s="28">
        <v>1.9839099999999998E-2</v>
      </c>
      <c r="H736" s="18">
        <v>1.7825900000000001E-42</v>
      </c>
      <c r="I736" s="18">
        <v>2.9554209999999998E-11</v>
      </c>
      <c r="J736" s="16">
        <v>20</v>
      </c>
      <c r="K736" s="195" t="s">
        <v>582</v>
      </c>
      <c r="L736" s="16" t="s">
        <v>60</v>
      </c>
      <c r="M736" s="16" t="s">
        <v>61</v>
      </c>
      <c r="N736" s="28">
        <v>0.181751</v>
      </c>
      <c r="O736" s="28">
        <v>7.7200599999999999E-3</v>
      </c>
      <c r="P736" s="18">
        <v>1.4933199999999999E-122</v>
      </c>
      <c r="Q736" s="28">
        <v>0.67070700000000005</v>
      </c>
      <c r="R736" s="28">
        <v>3.9994099999999998E-2</v>
      </c>
      <c r="S736" s="36">
        <v>4.0343200000000002E-63</v>
      </c>
    </row>
    <row r="737" spans="1:19" ht="20" customHeight="1">
      <c r="A737" s="195">
        <v>6</v>
      </c>
      <c r="B737" s="243" t="s">
        <v>580</v>
      </c>
      <c r="C737" s="16" t="s">
        <v>191</v>
      </c>
      <c r="D737" s="195" t="s">
        <v>581</v>
      </c>
      <c r="E737" s="23">
        <v>31545655</v>
      </c>
      <c r="F737" s="28">
        <v>0.46352199999999999</v>
      </c>
      <c r="G737" s="28">
        <v>5.1854600000000001E-2</v>
      </c>
      <c r="H737" s="18">
        <v>3.931918E-19</v>
      </c>
      <c r="I737" s="18">
        <v>1.302585E-8</v>
      </c>
      <c r="J737" s="16">
        <v>20</v>
      </c>
      <c r="K737" s="195" t="s">
        <v>582</v>
      </c>
      <c r="L737" s="16" t="s">
        <v>60</v>
      </c>
      <c r="M737" s="16" t="s">
        <v>61</v>
      </c>
      <c r="N737" s="28">
        <v>0.181751</v>
      </c>
      <c r="O737" s="28">
        <v>7.7200599999999999E-3</v>
      </c>
      <c r="P737" s="18">
        <v>1.4933199999999999E-122</v>
      </c>
      <c r="Q737" s="28">
        <v>0.39210899999999999</v>
      </c>
      <c r="R737" s="28">
        <v>4.05808E-2</v>
      </c>
      <c r="S737" s="36">
        <v>4.3538150000000002E-22</v>
      </c>
    </row>
    <row r="738" spans="1:19" ht="20" customHeight="1">
      <c r="A738" s="195">
        <v>6</v>
      </c>
      <c r="B738" s="243" t="s">
        <v>580</v>
      </c>
      <c r="C738" s="16" t="s">
        <v>192</v>
      </c>
      <c r="D738" s="195" t="s">
        <v>581</v>
      </c>
      <c r="E738" s="23">
        <v>31545655</v>
      </c>
      <c r="F738" s="28">
        <v>0.73474499999999998</v>
      </c>
      <c r="G738" s="28">
        <v>0.104531</v>
      </c>
      <c r="H738" s="18">
        <v>2.0808740000000001E-12</v>
      </c>
      <c r="I738" s="18">
        <v>2.4953559999999999E-4</v>
      </c>
      <c r="J738" s="16">
        <v>20</v>
      </c>
      <c r="K738" s="195" t="s">
        <v>582</v>
      </c>
      <c r="L738" s="16" t="s">
        <v>60</v>
      </c>
      <c r="M738" s="16" t="s">
        <v>61</v>
      </c>
      <c r="N738" s="28">
        <v>0.181751</v>
      </c>
      <c r="O738" s="28">
        <v>7.7200599999999999E-3</v>
      </c>
      <c r="P738" s="18">
        <v>1.4933199999999999E-122</v>
      </c>
      <c r="Q738" s="28">
        <v>0.247366</v>
      </c>
      <c r="R738" s="28">
        <v>3.35873E-2</v>
      </c>
      <c r="S738" s="36">
        <v>1.773277E-13</v>
      </c>
    </row>
    <row r="739" spans="1:19" ht="20" customHeight="1">
      <c r="A739" s="195">
        <v>6</v>
      </c>
      <c r="B739" s="243" t="s">
        <v>580</v>
      </c>
      <c r="C739" s="16" t="s">
        <v>194</v>
      </c>
      <c r="D739" s="195" t="s">
        <v>581</v>
      </c>
      <c r="E739" s="23">
        <v>31545655</v>
      </c>
      <c r="F739" s="28">
        <v>0.26263300000000001</v>
      </c>
      <c r="G739" s="28">
        <v>2.82987E-2</v>
      </c>
      <c r="H739" s="18">
        <v>1.6832029999999999E-20</v>
      </c>
      <c r="I739" s="18">
        <v>1.0668939999999999E-6</v>
      </c>
      <c r="J739" s="16">
        <v>20</v>
      </c>
      <c r="K739" s="195" t="s">
        <v>583</v>
      </c>
      <c r="L739" s="16" t="s">
        <v>58</v>
      </c>
      <c r="M739" s="16" t="s">
        <v>61</v>
      </c>
      <c r="N739" s="28">
        <v>0.181918</v>
      </c>
      <c r="O739" s="28">
        <v>7.8374399999999993E-3</v>
      </c>
      <c r="P739" s="18">
        <v>3.4897999999999998E-119</v>
      </c>
      <c r="Q739" s="28">
        <v>0.69267100000000004</v>
      </c>
      <c r="R739" s="28">
        <v>6.8409800000000007E-2</v>
      </c>
      <c r="S739" s="36">
        <v>4.2661759999999998E-24</v>
      </c>
    </row>
    <row r="740" spans="1:19" ht="20" customHeight="1">
      <c r="A740" s="195">
        <v>6</v>
      </c>
      <c r="B740" s="243" t="s">
        <v>580</v>
      </c>
      <c r="C740" s="16" t="s">
        <v>196</v>
      </c>
      <c r="D740" s="195" t="s">
        <v>581</v>
      </c>
      <c r="E740" s="23">
        <v>31545655</v>
      </c>
      <c r="F740" s="28">
        <v>0.37409500000000001</v>
      </c>
      <c r="G740" s="28">
        <v>5.0944499999999997E-2</v>
      </c>
      <c r="H740" s="18">
        <v>2.085674E-13</v>
      </c>
      <c r="I740" s="18">
        <v>2.3487000000000001E-5</v>
      </c>
      <c r="J740" s="16">
        <v>20</v>
      </c>
      <c r="K740" s="195" t="s">
        <v>582</v>
      </c>
      <c r="L740" s="16" t="s">
        <v>60</v>
      </c>
      <c r="M740" s="16" t="s">
        <v>61</v>
      </c>
      <c r="N740" s="28">
        <v>0.181751</v>
      </c>
      <c r="O740" s="28">
        <v>7.7200599999999999E-3</v>
      </c>
      <c r="P740" s="18">
        <v>1.4933199999999999E-122</v>
      </c>
      <c r="Q740" s="28">
        <v>0.485842</v>
      </c>
      <c r="R740" s="28">
        <v>6.2861600000000004E-2</v>
      </c>
      <c r="S740" s="36">
        <v>1.0859909999999999E-14</v>
      </c>
    </row>
    <row r="741" spans="1:19" ht="20" customHeight="1">
      <c r="A741" s="195">
        <v>6</v>
      </c>
      <c r="B741" s="243" t="s">
        <v>580</v>
      </c>
      <c r="C741" s="16" t="s">
        <v>197</v>
      </c>
      <c r="D741" s="195" t="s">
        <v>581</v>
      </c>
      <c r="E741" s="23">
        <v>31545655</v>
      </c>
      <c r="F741" s="28">
        <v>0.35071400000000003</v>
      </c>
      <c r="G741" s="28">
        <v>3.5805200000000002E-2</v>
      </c>
      <c r="H741" s="18">
        <v>1.182352E-22</v>
      </c>
      <c r="I741" s="18">
        <v>2.8829829999999998E-5</v>
      </c>
      <c r="J741" s="16">
        <v>20</v>
      </c>
      <c r="K741" s="195" t="s">
        <v>582</v>
      </c>
      <c r="L741" s="16" t="s">
        <v>60</v>
      </c>
      <c r="M741" s="16" t="s">
        <v>61</v>
      </c>
      <c r="N741" s="28">
        <v>0.181751</v>
      </c>
      <c r="O741" s="28">
        <v>7.7200599999999999E-3</v>
      </c>
      <c r="P741" s="18">
        <v>1.4933199999999999E-122</v>
      </c>
      <c r="Q741" s="28">
        <v>0.51823200000000003</v>
      </c>
      <c r="R741" s="28">
        <v>4.8110899999999998E-2</v>
      </c>
      <c r="S741" s="36">
        <v>4.6871590000000001E-27</v>
      </c>
    </row>
    <row r="742" spans="1:19" ht="20" customHeight="1">
      <c r="A742" s="195">
        <v>6</v>
      </c>
      <c r="B742" s="243" t="s">
        <v>580</v>
      </c>
      <c r="C742" s="16" t="s">
        <v>199</v>
      </c>
      <c r="D742" s="195" t="s">
        <v>581</v>
      </c>
      <c r="E742" s="23">
        <v>31545655</v>
      </c>
      <c r="F742" s="28">
        <v>0.45282699999999998</v>
      </c>
      <c r="G742" s="28">
        <v>7.9468999999999998E-2</v>
      </c>
      <c r="H742" s="18">
        <v>1.211138E-8</v>
      </c>
      <c r="I742" s="18">
        <v>1.2531589999999999E-9</v>
      </c>
      <c r="J742" s="16">
        <v>20</v>
      </c>
      <c r="K742" s="195" t="s">
        <v>582</v>
      </c>
      <c r="L742" s="16" t="s">
        <v>60</v>
      </c>
      <c r="M742" s="16" t="s">
        <v>61</v>
      </c>
      <c r="N742" s="28">
        <v>0.181751</v>
      </c>
      <c r="O742" s="28">
        <v>7.7200599999999999E-3</v>
      </c>
      <c r="P742" s="18">
        <v>1.4933199999999999E-122</v>
      </c>
      <c r="Q742" s="28">
        <v>0.40137</v>
      </c>
      <c r="R742" s="28">
        <v>6.8344299999999997E-2</v>
      </c>
      <c r="S742" s="36">
        <v>4.2859220000000002E-9</v>
      </c>
    </row>
    <row r="743" spans="1:19" ht="20" customHeight="1">
      <c r="A743" s="195">
        <v>6</v>
      </c>
      <c r="B743" s="243" t="s">
        <v>580</v>
      </c>
      <c r="C743" s="16" t="s">
        <v>157</v>
      </c>
      <c r="D743" s="195" t="s">
        <v>581</v>
      </c>
      <c r="E743" s="23">
        <v>31545655</v>
      </c>
      <c r="F743" s="28">
        <v>0.36474499999999999</v>
      </c>
      <c r="G743" s="28">
        <v>4.1362099999999999E-2</v>
      </c>
      <c r="H743" s="18">
        <v>1.161756E-18</v>
      </c>
      <c r="I743" s="18">
        <v>2.6333199999999999E-8</v>
      </c>
      <c r="J743" s="16">
        <v>20</v>
      </c>
      <c r="K743" s="195" t="s">
        <v>582</v>
      </c>
      <c r="L743" s="16" t="s">
        <v>60</v>
      </c>
      <c r="M743" s="16" t="s">
        <v>61</v>
      </c>
      <c r="N743" s="28">
        <v>0.181751</v>
      </c>
      <c r="O743" s="28">
        <v>7.7200599999999999E-3</v>
      </c>
      <c r="P743" s="18">
        <v>1.4933199999999999E-122</v>
      </c>
      <c r="Q743" s="28">
        <v>0.49829600000000002</v>
      </c>
      <c r="R743" s="28">
        <v>5.2393099999999998E-2</v>
      </c>
      <c r="S743" s="36">
        <v>1.8935040000000001E-21</v>
      </c>
    </row>
    <row r="744" spans="1:19" ht="20" customHeight="1">
      <c r="A744" s="195">
        <v>6</v>
      </c>
      <c r="B744" s="243" t="s">
        <v>580</v>
      </c>
      <c r="C744" s="16" t="s">
        <v>159</v>
      </c>
      <c r="D744" s="195" t="s">
        <v>581</v>
      </c>
      <c r="E744" s="23">
        <v>31545655</v>
      </c>
      <c r="F744" s="28">
        <v>0.24918799999999999</v>
      </c>
      <c r="G744" s="28">
        <v>2.0714E-2</v>
      </c>
      <c r="H744" s="18">
        <v>2.472639E-33</v>
      </c>
      <c r="I744" s="18">
        <v>5.5604069999999999E-10</v>
      </c>
      <c r="J744" s="16">
        <v>20</v>
      </c>
      <c r="K744" s="195" t="s">
        <v>582</v>
      </c>
      <c r="L744" s="16" t="s">
        <v>60</v>
      </c>
      <c r="M744" s="16" t="s">
        <v>61</v>
      </c>
      <c r="N744" s="28">
        <v>0.181751</v>
      </c>
      <c r="O744" s="28">
        <v>7.7200599999999999E-3</v>
      </c>
      <c r="P744" s="18">
        <v>1.4933199999999999E-122</v>
      </c>
      <c r="Q744" s="28">
        <v>0.72937200000000002</v>
      </c>
      <c r="R744" s="28">
        <v>5.2116599999999999E-2</v>
      </c>
      <c r="S744" s="36">
        <v>1.672032E-44</v>
      </c>
    </row>
    <row r="745" spans="1:19" ht="20" customHeight="1">
      <c r="A745" s="195">
        <v>6</v>
      </c>
      <c r="B745" s="243" t="s">
        <v>580</v>
      </c>
      <c r="C745" s="16" t="s">
        <v>204</v>
      </c>
      <c r="D745" s="195" t="s">
        <v>581</v>
      </c>
      <c r="E745" s="23">
        <v>31545655</v>
      </c>
      <c r="F745" s="28">
        <v>0.22739400000000001</v>
      </c>
      <c r="G745" s="28">
        <v>3.3402399999999999E-2</v>
      </c>
      <c r="H745" s="18">
        <v>9.917101E-12</v>
      </c>
      <c r="I745" s="18">
        <v>1.9326980000000001E-4</v>
      </c>
      <c r="J745" s="16">
        <v>20</v>
      </c>
      <c r="K745" s="195" t="s">
        <v>583</v>
      </c>
      <c r="L745" s="16" t="s">
        <v>58</v>
      </c>
      <c r="M745" s="16" t="s">
        <v>61</v>
      </c>
      <c r="N745" s="28">
        <v>0.181918</v>
      </c>
      <c r="O745" s="28">
        <v>7.8374399999999993E-3</v>
      </c>
      <c r="P745" s="18">
        <v>3.4897999999999998E-119</v>
      </c>
      <c r="Q745" s="28">
        <v>0.800014</v>
      </c>
      <c r="R745" s="28">
        <v>0.112348</v>
      </c>
      <c r="S745" s="36">
        <v>1.07261E-12</v>
      </c>
    </row>
    <row r="746" spans="1:19" ht="20" customHeight="1">
      <c r="A746" s="195">
        <v>6</v>
      </c>
      <c r="B746" s="243" t="s">
        <v>580</v>
      </c>
      <c r="C746" s="16" t="s">
        <v>205</v>
      </c>
      <c r="D746" s="195" t="s">
        <v>581</v>
      </c>
      <c r="E746" s="23">
        <v>31545655</v>
      </c>
      <c r="F746" s="28">
        <v>0.324463</v>
      </c>
      <c r="G746" s="28">
        <v>5.1799600000000001E-2</v>
      </c>
      <c r="H746" s="18">
        <v>3.7565530000000003E-10</v>
      </c>
      <c r="I746" s="18">
        <v>2.504418E-3</v>
      </c>
      <c r="J746" s="16">
        <v>20</v>
      </c>
      <c r="K746" s="195" t="s">
        <v>582</v>
      </c>
      <c r="L746" s="16" t="s">
        <v>60</v>
      </c>
      <c r="M746" s="16" t="s">
        <v>61</v>
      </c>
      <c r="N746" s="28">
        <v>0.181751</v>
      </c>
      <c r="O746" s="28">
        <v>7.7200599999999999E-3</v>
      </c>
      <c r="P746" s="18">
        <v>1.4933199999999999E-122</v>
      </c>
      <c r="Q746" s="28">
        <v>0.56015899999999996</v>
      </c>
      <c r="R746" s="28">
        <v>8.6204299999999998E-2</v>
      </c>
      <c r="S746" s="36">
        <v>8.1374359999999996E-11</v>
      </c>
    </row>
    <row r="747" spans="1:19" ht="20" customHeight="1">
      <c r="A747" s="195">
        <v>6</v>
      </c>
      <c r="B747" s="243" t="s">
        <v>580</v>
      </c>
      <c r="C747" s="16" t="s">
        <v>94</v>
      </c>
      <c r="D747" s="195" t="s">
        <v>581</v>
      </c>
      <c r="E747" s="23">
        <v>31545655</v>
      </c>
      <c r="F747" s="28">
        <v>0.20196</v>
      </c>
      <c r="G747" s="28">
        <v>1.86915E-2</v>
      </c>
      <c r="H747" s="18">
        <v>3.2616300000000002E-27</v>
      </c>
      <c r="I747" s="18">
        <v>2.432505E-8</v>
      </c>
      <c r="J747" s="16">
        <v>20</v>
      </c>
      <c r="K747" s="195" t="s">
        <v>582</v>
      </c>
      <c r="L747" s="16" t="s">
        <v>60</v>
      </c>
      <c r="M747" s="16" t="s">
        <v>61</v>
      </c>
      <c r="N747" s="28">
        <v>0.181751</v>
      </c>
      <c r="O747" s="28">
        <v>7.7200599999999999E-3</v>
      </c>
      <c r="P747" s="18">
        <v>1.4933199999999999E-122</v>
      </c>
      <c r="Q747" s="28">
        <v>0.89993400000000001</v>
      </c>
      <c r="R747" s="28">
        <v>7.3999200000000001E-2</v>
      </c>
      <c r="S747" s="36">
        <v>4.9892539999999997E-34</v>
      </c>
    </row>
    <row r="748" spans="1:19" ht="20" customHeight="1">
      <c r="A748" s="195">
        <v>6</v>
      </c>
      <c r="B748" s="243" t="s">
        <v>580</v>
      </c>
      <c r="C748" s="16" t="s">
        <v>206</v>
      </c>
      <c r="D748" s="195" t="s">
        <v>581</v>
      </c>
      <c r="E748" s="23">
        <v>31545655</v>
      </c>
      <c r="F748" s="28">
        <v>0.28387400000000002</v>
      </c>
      <c r="G748" s="28">
        <v>4.0411099999999998E-2</v>
      </c>
      <c r="H748" s="18">
        <v>2.1458330000000001E-12</v>
      </c>
      <c r="I748" s="18">
        <v>5.6636779999999998E-5</v>
      </c>
      <c r="J748" s="16">
        <v>20</v>
      </c>
      <c r="K748" s="195" t="s">
        <v>582</v>
      </c>
      <c r="L748" s="16" t="s">
        <v>60</v>
      </c>
      <c r="M748" s="16" t="s">
        <v>61</v>
      </c>
      <c r="N748" s="28">
        <v>0.181751</v>
      </c>
      <c r="O748" s="28">
        <v>7.7200599999999999E-3</v>
      </c>
      <c r="P748" s="18">
        <v>1.4933199999999999E-122</v>
      </c>
      <c r="Q748" s="28">
        <v>0.64025200000000004</v>
      </c>
      <c r="R748" s="28">
        <v>8.6991600000000002E-2</v>
      </c>
      <c r="S748" s="36">
        <v>1.840091E-13</v>
      </c>
    </row>
    <row r="749" spans="1:19" ht="20" customHeight="1">
      <c r="A749" s="195">
        <v>6</v>
      </c>
      <c r="B749" s="243" t="s">
        <v>580</v>
      </c>
      <c r="C749" s="16" t="s">
        <v>207</v>
      </c>
      <c r="D749" s="195" t="s">
        <v>581</v>
      </c>
      <c r="E749" s="23">
        <v>31545655</v>
      </c>
      <c r="F749" s="28">
        <v>0.27298099999999997</v>
      </c>
      <c r="G749" s="28">
        <v>3.1081299999999999E-2</v>
      </c>
      <c r="H749" s="18">
        <v>1.594731E-18</v>
      </c>
      <c r="I749" s="18">
        <v>6.0189200000000003E-5</v>
      </c>
      <c r="J749" s="16">
        <v>20</v>
      </c>
      <c r="K749" s="195" t="s">
        <v>582</v>
      </c>
      <c r="L749" s="16" t="s">
        <v>60</v>
      </c>
      <c r="M749" s="16" t="s">
        <v>61</v>
      </c>
      <c r="N749" s="28">
        <v>0.181751</v>
      </c>
      <c r="O749" s="28">
        <v>7.7200599999999999E-3</v>
      </c>
      <c r="P749" s="18">
        <v>1.4933199999999999E-122</v>
      </c>
      <c r="Q749" s="28">
        <v>0.665802</v>
      </c>
      <c r="R749" s="28">
        <v>7.0334900000000006E-2</v>
      </c>
      <c r="S749" s="36">
        <v>2.9029889999999999E-21</v>
      </c>
    </row>
    <row r="750" spans="1:19" ht="20" customHeight="1">
      <c r="A750" s="195">
        <v>6</v>
      </c>
      <c r="B750" s="243" t="s">
        <v>580</v>
      </c>
      <c r="C750" s="16" t="s">
        <v>208</v>
      </c>
      <c r="D750" s="195" t="s">
        <v>581</v>
      </c>
      <c r="E750" s="23">
        <v>31545655</v>
      </c>
      <c r="F750" s="28">
        <v>0.30091600000000002</v>
      </c>
      <c r="G750" s="28">
        <v>3.3696999999999998E-2</v>
      </c>
      <c r="H750" s="18">
        <v>4.2588120000000002E-19</v>
      </c>
      <c r="I750" s="18">
        <v>4.0817540000000003E-5</v>
      </c>
      <c r="J750" s="16">
        <v>20</v>
      </c>
      <c r="K750" s="195" t="s">
        <v>582</v>
      </c>
      <c r="L750" s="16" t="s">
        <v>60</v>
      </c>
      <c r="M750" s="16" t="s">
        <v>61</v>
      </c>
      <c r="N750" s="28">
        <v>0.181751</v>
      </c>
      <c r="O750" s="28">
        <v>7.7200599999999999E-3</v>
      </c>
      <c r="P750" s="18">
        <v>1.4933199999999999E-122</v>
      </c>
      <c r="Q750" s="28">
        <v>0.603993</v>
      </c>
      <c r="R750" s="28">
        <v>6.2581600000000001E-2</v>
      </c>
      <c r="S750" s="36">
        <v>4.8542959999999998E-22</v>
      </c>
    </row>
    <row r="751" spans="1:19" ht="20" customHeight="1">
      <c r="A751" s="195">
        <v>6</v>
      </c>
      <c r="B751" s="243" t="s">
        <v>580</v>
      </c>
      <c r="C751" s="16" t="s">
        <v>161</v>
      </c>
      <c r="D751" s="195" t="s">
        <v>581</v>
      </c>
      <c r="E751" s="23">
        <v>31545655</v>
      </c>
      <c r="F751" s="28">
        <v>-2.58836E-2</v>
      </c>
      <c r="G751" s="28">
        <v>1.17412E-2</v>
      </c>
      <c r="H751" s="18">
        <v>2.7488579999999999E-2</v>
      </c>
      <c r="I751" s="18">
        <v>3.8794319999999999E-9</v>
      </c>
      <c r="J751" s="16">
        <v>20</v>
      </c>
      <c r="K751" s="195" t="s">
        <v>584</v>
      </c>
      <c r="L751" s="16" t="s">
        <v>59</v>
      </c>
      <c r="M751" s="16" t="s">
        <v>60</v>
      </c>
      <c r="N751" s="28">
        <v>-1.5463899999999999E-2</v>
      </c>
      <c r="O751" s="28">
        <v>6.6696799999999999E-3</v>
      </c>
      <c r="P751" s="18">
        <v>2.0419799999999998E-2</v>
      </c>
      <c r="Q751" s="28">
        <v>0.59743900000000005</v>
      </c>
      <c r="R751" s="28">
        <v>8.3943900000000002E-2</v>
      </c>
      <c r="S751" s="36">
        <v>1.1020709999999999E-12</v>
      </c>
    </row>
    <row r="752" spans="1:19" ht="20" customHeight="1">
      <c r="A752" s="195">
        <v>6</v>
      </c>
      <c r="B752" s="243" t="s">
        <v>580</v>
      </c>
      <c r="C752" s="16" t="s">
        <v>210</v>
      </c>
      <c r="D752" s="195" t="s">
        <v>581</v>
      </c>
      <c r="E752" s="23">
        <v>31545655</v>
      </c>
      <c r="F752" s="28">
        <v>0.55611999999999995</v>
      </c>
      <c r="G752" s="28">
        <v>9.1055300000000006E-2</v>
      </c>
      <c r="H752" s="18">
        <v>1.0120910000000001E-9</v>
      </c>
      <c r="I752" s="18">
        <v>6.1201919999999997E-10</v>
      </c>
      <c r="J752" s="16">
        <v>20</v>
      </c>
      <c r="K752" s="195" t="s">
        <v>582</v>
      </c>
      <c r="L752" s="16" t="s">
        <v>60</v>
      </c>
      <c r="M752" s="16" t="s">
        <v>61</v>
      </c>
      <c r="N752" s="28">
        <v>0.181751</v>
      </c>
      <c r="O752" s="28">
        <v>7.7200599999999999E-3</v>
      </c>
      <c r="P752" s="18">
        <v>1.4933199999999999E-122</v>
      </c>
      <c r="Q752" s="28">
        <v>0.32682</v>
      </c>
      <c r="R752" s="28">
        <v>5.1679299999999997E-2</v>
      </c>
      <c r="S752" s="36">
        <v>2.548782E-10</v>
      </c>
    </row>
    <row r="753" spans="1:19" ht="20" customHeight="1">
      <c r="A753" s="195">
        <v>6</v>
      </c>
      <c r="B753" s="243" t="s">
        <v>580</v>
      </c>
      <c r="C753" s="16" t="s">
        <v>211</v>
      </c>
      <c r="D753" s="195" t="s">
        <v>581</v>
      </c>
      <c r="E753" s="23">
        <v>31545655</v>
      </c>
      <c r="F753" s="28">
        <v>0.34222599999999997</v>
      </c>
      <c r="G753" s="28">
        <v>4.4270200000000003E-2</v>
      </c>
      <c r="H753" s="18">
        <v>1.072164E-14</v>
      </c>
      <c r="I753" s="18">
        <v>5.7219719999999996E-3</v>
      </c>
      <c r="J753" s="16">
        <v>20</v>
      </c>
      <c r="K753" s="195" t="s">
        <v>582</v>
      </c>
      <c r="L753" s="16" t="s">
        <v>60</v>
      </c>
      <c r="M753" s="16" t="s">
        <v>61</v>
      </c>
      <c r="N753" s="28">
        <v>0.181751</v>
      </c>
      <c r="O753" s="28">
        <v>7.7200599999999999E-3</v>
      </c>
      <c r="P753" s="18">
        <v>1.4933199999999999E-122</v>
      </c>
      <c r="Q753" s="28">
        <v>0.53108500000000003</v>
      </c>
      <c r="R753" s="28">
        <v>6.4891699999999997E-2</v>
      </c>
      <c r="S753" s="36">
        <v>2.741833E-16</v>
      </c>
    </row>
    <row r="754" spans="1:19" ht="20" customHeight="1">
      <c r="A754" s="195">
        <v>6</v>
      </c>
      <c r="B754" s="243" t="s">
        <v>580</v>
      </c>
      <c r="C754" s="16" t="s">
        <v>213</v>
      </c>
      <c r="D754" s="195" t="s">
        <v>581</v>
      </c>
      <c r="E754" s="23">
        <v>31545655</v>
      </c>
      <c r="F754" s="28">
        <v>0.268376</v>
      </c>
      <c r="G754" s="28">
        <v>2.0001399999999999E-2</v>
      </c>
      <c r="H754" s="18">
        <v>4.7509079999999999E-41</v>
      </c>
      <c r="I754" s="18">
        <v>7.3617129999999995E-10</v>
      </c>
      <c r="J754" s="16">
        <v>20</v>
      </c>
      <c r="K754" s="195" t="s">
        <v>582</v>
      </c>
      <c r="L754" s="16" t="s">
        <v>60</v>
      </c>
      <c r="M754" s="16" t="s">
        <v>61</v>
      </c>
      <c r="N754" s="28">
        <v>0.181751</v>
      </c>
      <c r="O754" s="28">
        <v>7.7200599999999999E-3</v>
      </c>
      <c r="P754" s="18">
        <v>1.4933199999999999E-122</v>
      </c>
      <c r="Q754" s="28">
        <v>0.67722499999999997</v>
      </c>
      <c r="R754" s="28">
        <v>4.1472099999999998E-2</v>
      </c>
      <c r="S754" s="36">
        <v>6.0714259999999995E-60</v>
      </c>
    </row>
    <row r="755" spans="1:19" ht="20" customHeight="1">
      <c r="A755" s="195">
        <v>6</v>
      </c>
      <c r="B755" s="243" t="s">
        <v>580</v>
      </c>
      <c r="C755" s="16" t="s">
        <v>215</v>
      </c>
      <c r="D755" s="195" t="s">
        <v>581</v>
      </c>
      <c r="E755" s="23">
        <v>31545655</v>
      </c>
      <c r="F755" s="28">
        <v>0.199628</v>
      </c>
      <c r="G755" s="28">
        <v>3.1350900000000001E-2</v>
      </c>
      <c r="H755" s="18">
        <v>1.9206900000000001E-10</v>
      </c>
      <c r="I755" s="18">
        <v>3.5953869999999999E-5</v>
      </c>
      <c r="J755" s="16">
        <v>20</v>
      </c>
      <c r="K755" s="195" t="s">
        <v>582</v>
      </c>
      <c r="L755" s="16" t="s">
        <v>60</v>
      </c>
      <c r="M755" s="16" t="s">
        <v>61</v>
      </c>
      <c r="N755" s="28">
        <v>0.181751</v>
      </c>
      <c r="O755" s="28">
        <v>7.7200599999999999E-3</v>
      </c>
      <c r="P755" s="18">
        <v>1.4933199999999999E-122</v>
      </c>
      <c r="Q755" s="28">
        <v>0.91044700000000001</v>
      </c>
      <c r="R755" s="28">
        <v>0.137653</v>
      </c>
      <c r="S755" s="36">
        <v>3.7390610000000003E-11</v>
      </c>
    </row>
    <row r="756" spans="1:19" ht="20" customHeight="1">
      <c r="A756" s="195">
        <v>6</v>
      </c>
      <c r="B756" s="243" t="s">
        <v>580</v>
      </c>
      <c r="C756" s="16" t="s">
        <v>163</v>
      </c>
      <c r="D756" s="195" t="s">
        <v>581</v>
      </c>
      <c r="E756" s="23">
        <v>31545655</v>
      </c>
      <c r="F756" s="28">
        <v>0.46894400000000003</v>
      </c>
      <c r="G756" s="28">
        <v>6.7257899999999995E-2</v>
      </c>
      <c r="H756" s="18">
        <v>3.1173179999999999E-12</v>
      </c>
      <c r="I756" s="18">
        <v>4.8763539999999999E-14</v>
      </c>
      <c r="J756" s="16">
        <v>20</v>
      </c>
      <c r="K756" s="195" t="s">
        <v>582</v>
      </c>
      <c r="L756" s="16" t="s">
        <v>60</v>
      </c>
      <c r="M756" s="16" t="s">
        <v>61</v>
      </c>
      <c r="N756" s="28">
        <v>0.181751</v>
      </c>
      <c r="O756" s="28">
        <v>7.7200599999999999E-3</v>
      </c>
      <c r="P756" s="18">
        <v>1.4933199999999999E-122</v>
      </c>
      <c r="Q756" s="28">
        <v>0.387575</v>
      </c>
      <c r="R756" s="28">
        <v>5.3093899999999999E-2</v>
      </c>
      <c r="S756" s="36">
        <v>2.8818399999999998E-13</v>
      </c>
    </row>
    <row r="757" spans="1:19" ht="20" customHeight="1">
      <c r="A757" s="195">
        <v>6</v>
      </c>
      <c r="B757" s="243" t="s">
        <v>585</v>
      </c>
      <c r="C757" s="16" t="s">
        <v>157</v>
      </c>
      <c r="D757" s="195" t="s">
        <v>586</v>
      </c>
      <c r="E757" s="23">
        <v>31629246</v>
      </c>
      <c r="F757" s="28">
        <v>0.82518599999999998</v>
      </c>
      <c r="G757" s="28">
        <v>0.14116899999999999</v>
      </c>
      <c r="H757" s="18">
        <v>5.0541460000000003E-9</v>
      </c>
      <c r="I757" s="18">
        <v>4.2001679999999998E-10</v>
      </c>
      <c r="J757" s="16">
        <v>20</v>
      </c>
      <c r="K757" s="195" t="s">
        <v>587</v>
      </c>
      <c r="L757" s="16" t="s">
        <v>61</v>
      </c>
      <c r="M757" s="16" t="s">
        <v>60</v>
      </c>
      <c r="N757" s="28">
        <v>0.10115300000000001</v>
      </c>
      <c r="O757" s="28">
        <v>5.6166599999999999E-3</v>
      </c>
      <c r="P757" s="18">
        <v>1.64253E-72</v>
      </c>
      <c r="Q757" s="28">
        <v>0.122582</v>
      </c>
      <c r="R757" s="28">
        <v>1.98354E-2</v>
      </c>
      <c r="S757" s="36">
        <v>6.4118680000000005E-10</v>
      </c>
    </row>
    <row r="758" spans="1:19" ht="20" customHeight="1">
      <c r="A758" s="195">
        <v>6</v>
      </c>
      <c r="B758" s="243" t="s">
        <v>585</v>
      </c>
      <c r="C758" s="16" t="s">
        <v>203</v>
      </c>
      <c r="D758" s="195" t="s">
        <v>586</v>
      </c>
      <c r="E758" s="23">
        <v>31629246</v>
      </c>
      <c r="F758" s="28">
        <v>0.63104099999999996</v>
      </c>
      <c r="G758" s="28">
        <v>0.112388</v>
      </c>
      <c r="H758" s="18">
        <v>1.9670980000000001E-8</v>
      </c>
      <c r="I758" s="18">
        <v>8.2239320000000002E-6</v>
      </c>
      <c r="J758" s="16">
        <v>20</v>
      </c>
      <c r="K758" s="195" t="s">
        <v>588</v>
      </c>
      <c r="L758" s="16" t="s">
        <v>60</v>
      </c>
      <c r="M758" s="16" t="s">
        <v>61</v>
      </c>
      <c r="N758" s="28">
        <v>9.85428E-2</v>
      </c>
      <c r="O758" s="28">
        <v>5.62424E-3</v>
      </c>
      <c r="P758" s="18">
        <v>9.8907400000000002E-69</v>
      </c>
      <c r="Q758" s="28">
        <v>0.15615899999999999</v>
      </c>
      <c r="R758" s="28">
        <v>2.6344900000000001E-2</v>
      </c>
      <c r="S758" s="36">
        <v>3.0761779999999998E-9</v>
      </c>
    </row>
    <row r="759" spans="1:19" ht="20" customHeight="1">
      <c r="A759" s="79">
        <v>6</v>
      </c>
      <c r="B759" s="314" t="s">
        <v>585</v>
      </c>
      <c r="C759" s="217" t="s">
        <v>159</v>
      </c>
      <c r="D759" s="79" t="s">
        <v>586</v>
      </c>
      <c r="E759" s="81">
        <v>31629246</v>
      </c>
      <c r="F759" s="95">
        <v>-1.97986</v>
      </c>
      <c r="G759" s="95">
        <v>0.34630499999999997</v>
      </c>
      <c r="H759" s="353">
        <v>1.083503E-8</v>
      </c>
      <c r="I759" s="95">
        <v>1.0074090000000001E-2</v>
      </c>
      <c r="J759" s="217">
        <v>14</v>
      </c>
      <c r="K759" s="79" t="s">
        <v>589</v>
      </c>
      <c r="L759" s="217" t="s">
        <v>59</v>
      </c>
      <c r="M759" s="217" t="s">
        <v>61</v>
      </c>
      <c r="N759" s="95">
        <v>0.495892</v>
      </c>
      <c r="O759" s="95">
        <v>1.9604900000000001E-2</v>
      </c>
      <c r="P759" s="353">
        <v>3.6938700000000001E-141</v>
      </c>
      <c r="Q759" s="95">
        <v>-0.25046800000000002</v>
      </c>
      <c r="R759" s="95">
        <v>4.2676499999999999E-2</v>
      </c>
      <c r="S759" s="333">
        <v>4.3845750000000002E-9</v>
      </c>
    </row>
    <row r="760" spans="1:19" ht="20" customHeight="1">
      <c r="A760" s="195">
        <v>6</v>
      </c>
      <c r="B760" s="243" t="s">
        <v>585</v>
      </c>
      <c r="C760" s="16" t="s">
        <v>211</v>
      </c>
      <c r="D760" s="195" t="s">
        <v>586</v>
      </c>
      <c r="E760" s="23">
        <v>31629246</v>
      </c>
      <c r="F760" s="28">
        <v>-0.60236299999999998</v>
      </c>
      <c r="G760" s="28">
        <v>7.9771599999999998E-2</v>
      </c>
      <c r="H760" s="18">
        <v>4.3163069999999999E-14</v>
      </c>
      <c r="I760" s="18">
        <v>2.7705780000000001E-15</v>
      </c>
      <c r="J760" s="16">
        <v>20</v>
      </c>
      <c r="K760" s="195" t="s">
        <v>590</v>
      </c>
      <c r="L760" s="16" t="s">
        <v>59</v>
      </c>
      <c r="M760" s="16" t="s">
        <v>58</v>
      </c>
      <c r="N760" s="28">
        <v>0.12528600000000001</v>
      </c>
      <c r="O760" s="28">
        <v>6.1319499999999997E-3</v>
      </c>
      <c r="P760" s="18">
        <v>8.7553499999999997E-93</v>
      </c>
      <c r="Q760" s="28">
        <v>-0.20799100000000001</v>
      </c>
      <c r="R760" s="28">
        <v>2.55943E-2</v>
      </c>
      <c r="S760" s="36">
        <v>4.4207009999999998E-16</v>
      </c>
    </row>
    <row r="761" spans="1:19" ht="20" customHeight="1">
      <c r="A761" s="195">
        <v>6</v>
      </c>
      <c r="B761" s="243" t="s">
        <v>585</v>
      </c>
      <c r="C761" s="16" t="s">
        <v>163</v>
      </c>
      <c r="D761" s="195" t="s">
        <v>586</v>
      </c>
      <c r="E761" s="23">
        <v>31629246</v>
      </c>
      <c r="F761" s="28">
        <v>0.78957900000000003</v>
      </c>
      <c r="G761" s="28">
        <v>8.9758099999999993E-2</v>
      </c>
      <c r="H761" s="18">
        <v>1.4084919999999999E-18</v>
      </c>
      <c r="I761" s="18">
        <v>3.8671130000000002E-13</v>
      </c>
      <c r="J761" s="16">
        <v>20</v>
      </c>
      <c r="K761" s="195" t="s">
        <v>591</v>
      </c>
      <c r="L761" s="16" t="s">
        <v>61</v>
      </c>
      <c r="M761" s="16" t="s">
        <v>60</v>
      </c>
      <c r="N761" s="28">
        <v>9.9094500000000002E-2</v>
      </c>
      <c r="O761" s="28">
        <v>5.62161E-3</v>
      </c>
      <c r="P761" s="18">
        <v>1.5172199999999999E-69</v>
      </c>
      <c r="Q761" s="28">
        <v>0.125503</v>
      </c>
      <c r="R761" s="28">
        <v>1.2363499999999999E-2</v>
      </c>
      <c r="S761" s="36">
        <v>3.2767699999999999E-24</v>
      </c>
    </row>
    <row r="762" spans="1:19" ht="20" customHeight="1">
      <c r="A762" s="195">
        <v>6</v>
      </c>
      <c r="B762" s="243" t="s">
        <v>592</v>
      </c>
      <c r="C762" s="16" t="s">
        <v>153</v>
      </c>
      <c r="D762" s="195" t="s">
        <v>593</v>
      </c>
      <c r="E762" s="23">
        <v>31656840</v>
      </c>
      <c r="F762" s="28">
        <v>0.76922900000000005</v>
      </c>
      <c r="G762" s="28">
        <v>0.13466400000000001</v>
      </c>
      <c r="H762" s="18">
        <v>1.115212E-8</v>
      </c>
      <c r="I762" s="18">
        <v>1.7134640000000001E-4</v>
      </c>
      <c r="J762" s="16">
        <v>20</v>
      </c>
      <c r="K762" s="195" t="s">
        <v>594</v>
      </c>
      <c r="L762" s="16" t="s">
        <v>59</v>
      </c>
      <c r="M762" s="16" t="s">
        <v>61</v>
      </c>
      <c r="N762" s="28">
        <v>-0.47824100000000003</v>
      </c>
      <c r="O762" s="28">
        <v>7.8894399999999993E-3</v>
      </c>
      <c r="P762" s="18">
        <v>0</v>
      </c>
      <c r="Q762" s="28">
        <v>-0.62171500000000002</v>
      </c>
      <c r="R762" s="28">
        <v>0.10835500000000001</v>
      </c>
      <c r="S762" s="36">
        <v>9.5949560000000001E-9</v>
      </c>
    </row>
    <row r="763" spans="1:19" ht="20" customHeight="1">
      <c r="A763" s="79">
        <v>6</v>
      </c>
      <c r="B763" s="314" t="s">
        <v>592</v>
      </c>
      <c r="C763" s="217" t="s">
        <v>203</v>
      </c>
      <c r="D763" s="79" t="s">
        <v>593</v>
      </c>
      <c r="E763" s="81">
        <v>31656840</v>
      </c>
      <c r="F763" s="95">
        <v>1.7592099999999999</v>
      </c>
      <c r="G763" s="95">
        <v>0.209309</v>
      </c>
      <c r="H763" s="353">
        <v>4.2842440000000001E-17</v>
      </c>
      <c r="I763" s="95">
        <v>0.13172790000000001</v>
      </c>
      <c r="J763" s="217">
        <v>20</v>
      </c>
      <c r="K763" s="79" t="s">
        <v>595</v>
      </c>
      <c r="L763" s="217" t="s">
        <v>59</v>
      </c>
      <c r="M763" s="217" t="s">
        <v>58</v>
      </c>
      <c r="N763" s="95">
        <v>-0.49882599999999999</v>
      </c>
      <c r="O763" s="95">
        <v>6.6223799999999998E-3</v>
      </c>
      <c r="P763" s="353">
        <v>0</v>
      </c>
      <c r="Q763" s="95">
        <v>-0.283551</v>
      </c>
      <c r="R763" s="95">
        <v>3.3525899999999997E-2</v>
      </c>
      <c r="S763" s="333">
        <v>2.7279129999999999E-17</v>
      </c>
    </row>
    <row r="764" spans="1:19" ht="20" customHeight="1">
      <c r="A764" s="79">
        <v>6</v>
      </c>
      <c r="B764" s="314" t="s">
        <v>592</v>
      </c>
      <c r="C764" s="217" t="s">
        <v>211</v>
      </c>
      <c r="D764" s="79" t="s">
        <v>593</v>
      </c>
      <c r="E764" s="81">
        <v>31656840</v>
      </c>
      <c r="F764" s="95">
        <v>1.86399</v>
      </c>
      <c r="G764" s="95">
        <v>0.30191899999999999</v>
      </c>
      <c r="H764" s="353">
        <v>6.6666129999999995E-10</v>
      </c>
      <c r="I764" s="95">
        <v>1.7344990000000001E-2</v>
      </c>
      <c r="J764" s="217">
        <v>20</v>
      </c>
      <c r="K764" s="79" t="s">
        <v>596</v>
      </c>
      <c r="L764" s="217" t="s">
        <v>60</v>
      </c>
      <c r="M764" s="217" t="s">
        <v>61</v>
      </c>
      <c r="N764" s="95">
        <v>-0.59321500000000005</v>
      </c>
      <c r="O764" s="95">
        <v>8.3331099999999995E-3</v>
      </c>
      <c r="P764" s="353">
        <v>0</v>
      </c>
      <c r="Q764" s="95">
        <v>-0.31824999999999998</v>
      </c>
      <c r="R764" s="95">
        <v>5.1354200000000003E-2</v>
      </c>
      <c r="S764" s="333">
        <v>5.7493400000000003E-10</v>
      </c>
    </row>
    <row r="765" spans="1:19" ht="20" customHeight="1">
      <c r="A765" s="79">
        <v>6</v>
      </c>
      <c r="B765" s="314" t="s">
        <v>597</v>
      </c>
      <c r="C765" s="217" t="s">
        <v>196</v>
      </c>
      <c r="D765" s="79" t="s">
        <v>598</v>
      </c>
      <c r="E765" s="81">
        <v>31735190</v>
      </c>
      <c r="F765" s="95">
        <v>1.82396</v>
      </c>
      <c r="G765" s="95">
        <v>0.31548500000000002</v>
      </c>
      <c r="H765" s="353">
        <v>7.4056210000000002E-9</v>
      </c>
      <c r="I765" s="95">
        <v>0.15139659999999999</v>
      </c>
      <c r="J765" s="217">
        <v>20</v>
      </c>
      <c r="K765" s="79" t="s">
        <v>599</v>
      </c>
      <c r="L765" s="217" t="s">
        <v>61</v>
      </c>
      <c r="M765" s="217" t="s">
        <v>58</v>
      </c>
      <c r="N765" s="95">
        <v>0.27779100000000001</v>
      </c>
      <c r="O765" s="95">
        <v>7.3975000000000004E-3</v>
      </c>
      <c r="P765" s="353">
        <v>0</v>
      </c>
      <c r="Q765" s="95">
        <v>0.15230099999999999</v>
      </c>
      <c r="R765" s="95">
        <v>2.6028900000000001E-2</v>
      </c>
      <c r="S765" s="333">
        <v>4.8798070000000002E-9</v>
      </c>
    </row>
    <row r="766" spans="1:19" ht="20" customHeight="1">
      <c r="A766" s="195">
        <v>6</v>
      </c>
      <c r="B766" s="243" t="s">
        <v>597</v>
      </c>
      <c r="C766" s="16" t="s">
        <v>211</v>
      </c>
      <c r="D766" s="195" t="s">
        <v>598</v>
      </c>
      <c r="E766" s="23">
        <v>31735190</v>
      </c>
      <c r="F766" s="28">
        <v>-1.1736099999999999E-2</v>
      </c>
      <c r="G766" s="28">
        <v>2.0556000000000001E-2</v>
      </c>
      <c r="H766" s="18">
        <v>0.56804399999999999</v>
      </c>
      <c r="I766" s="18">
        <v>5.2511350000000001E-7</v>
      </c>
      <c r="J766" s="16">
        <v>20</v>
      </c>
      <c r="K766" s="195" t="s">
        <v>600</v>
      </c>
      <c r="L766" s="16" t="s">
        <v>58</v>
      </c>
      <c r="M766" s="16" t="s">
        <v>59</v>
      </c>
      <c r="N766" s="28">
        <v>5.8754499999999999E-3</v>
      </c>
      <c r="O766" s="28">
        <v>1.0246399999999999E-2</v>
      </c>
      <c r="P766" s="18">
        <v>0.56636200000000003</v>
      </c>
      <c r="Q766" s="28">
        <v>-0.50063000000000002</v>
      </c>
      <c r="R766" s="28">
        <v>8.1488900000000003E-2</v>
      </c>
      <c r="S766" s="36">
        <v>8.0704750000000005E-10</v>
      </c>
    </row>
    <row r="767" spans="1:19" ht="20" customHeight="1">
      <c r="A767" s="195">
        <v>6</v>
      </c>
      <c r="B767" s="243" t="s">
        <v>601</v>
      </c>
      <c r="C767" s="16" t="s">
        <v>166</v>
      </c>
      <c r="D767" s="195" t="s">
        <v>602</v>
      </c>
      <c r="E767" s="23">
        <v>31955583</v>
      </c>
      <c r="F767" s="28">
        <v>-0.68923800000000002</v>
      </c>
      <c r="G767" s="28">
        <v>8.0754900000000004E-2</v>
      </c>
      <c r="H767" s="18">
        <v>1.4023150000000001E-17</v>
      </c>
      <c r="I767" s="18">
        <v>9.8514700000000001E-6</v>
      </c>
      <c r="J767" s="16">
        <v>20</v>
      </c>
      <c r="K767" s="195" t="s">
        <v>603</v>
      </c>
      <c r="L767" s="16" t="s">
        <v>61</v>
      </c>
      <c r="M767" s="16" t="s">
        <v>60</v>
      </c>
      <c r="N767" s="28">
        <v>0.25594699999999998</v>
      </c>
      <c r="O767" s="28">
        <v>1.02957E-2</v>
      </c>
      <c r="P767" s="18">
        <v>2.03145E-136</v>
      </c>
      <c r="Q767" s="28">
        <v>-0.37134800000000001</v>
      </c>
      <c r="R767" s="28">
        <v>4.0864499999999998E-2</v>
      </c>
      <c r="S767" s="36">
        <v>1.0153329999999999E-19</v>
      </c>
    </row>
    <row r="768" spans="1:19" ht="20" customHeight="1">
      <c r="A768" s="195">
        <v>6</v>
      </c>
      <c r="B768" s="243" t="s">
        <v>601</v>
      </c>
      <c r="C768" s="16" t="s">
        <v>170</v>
      </c>
      <c r="D768" s="195" t="s">
        <v>602</v>
      </c>
      <c r="E768" s="23">
        <v>31955583</v>
      </c>
      <c r="F768" s="28">
        <v>-1.28792</v>
      </c>
      <c r="G768" s="28">
        <v>0.217219</v>
      </c>
      <c r="H768" s="18">
        <v>3.0453320000000001E-9</v>
      </c>
      <c r="I768" s="18">
        <v>3.9773069999999997E-8</v>
      </c>
      <c r="J768" s="16">
        <v>20</v>
      </c>
      <c r="K768" s="195" t="s">
        <v>604</v>
      </c>
      <c r="L768" s="16" t="s">
        <v>60</v>
      </c>
      <c r="M768" s="16" t="s">
        <v>61</v>
      </c>
      <c r="N768" s="28">
        <v>0.26664100000000002</v>
      </c>
      <c r="O768" s="28">
        <v>8.6308099999999992E-3</v>
      </c>
      <c r="P768" s="18">
        <v>1.43526E-209</v>
      </c>
      <c r="Q768" s="28">
        <v>-0.20703199999999999</v>
      </c>
      <c r="R768" s="28">
        <v>3.4268600000000003E-2</v>
      </c>
      <c r="S768" s="36">
        <v>1.527443E-9</v>
      </c>
    </row>
    <row r="769" spans="1:19" ht="20" customHeight="1">
      <c r="A769" s="195">
        <v>6</v>
      </c>
      <c r="B769" s="243" t="s">
        <v>601</v>
      </c>
      <c r="C769" s="16" t="s">
        <v>174</v>
      </c>
      <c r="D769" s="195" t="s">
        <v>602</v>
      </c>
      <c r="E769" s="23">
        <v>31955583</v>
      </c>
      <c r="F769" s="28">
        <v>-0.84112299999999995</v>
      </c>
      <c r="G769" s="28">
        <v>9.0229199999999996E-2</v>
      </c>
      <c r="H769" s="18">
        <v>1.1409429999999999E-20</v>
      </c>
      <c r="I769" s="18">
        <v>5.290158E-10</v>
      </c>
      <c r="J769" s="16">
        <v>20</v>
      </c>
      <c r="K769" s="195" t="s">
        <v>603</v>
      </c>
      <c r="L769" s="16" t="s">
        <v>61</v>
      </c>
      <c r="M769" s="16" t="s">
        <v>60</v>
      </c>
      <c r="N769" s="28">
        <v>0.25594699999999998</v>
      </c>
      <c r="O769" s="28">
        <v>1.02957E-2</v>
      </c>
      <c r="P769" s="18">
        <v>2.03145E-136</v>
      </c>
      <c r="Q769" s="28">
        <v>-0.30429200000000001</v>
      </c>
      <c r="R769" s="28">
        <v>3.0260200000000001E-2</v>
      </c>
      <c r="S769" s="36">
        <v>8.6571580000000006E-24</v>
      </c>
    </row>
    <row r="770" spans="1:19" ht="20" customHeight="1">
      <c r="A770" s="79">
        <v>6</v>
      </c>
      <c r="B770" s="314" t="s">
        <v>601</v>
      </c>
      <c r="C770" s="217" t="s">
        <v>155</v>
      </c>
      <c r="D770" s="79" t="s">
        <v>602</v>
      </c>
      <c r="E770" s="81">
        <v>31955583</v>
      </c>
      <c r="F770" s="95">
        <v>-0.95951200000000003</v>
      </c>
      <c r="G770" s="95">
        <v>0.15348800000000001</v>
      </c>
      <c r="H770" s="353">
        <v>4.0687290000000001E-10</v>
      </c>
      <c r="I770" s="95">
        <v>1.233676E-2</v>
      </c>
      <c r="J770" s="217">
        <v>20</v>
      </c>
      <c r="K770" s="79" t="s">
        <v>603</v>
      </c>
      <c r="L770" s="217" t="s">
        <v>61</v>
      </c>
      <c r="M770" s="217" t="s">
        <v>60</v>
      </c>
      <c r="N770" s="95">
        <v>0.25594699999999998</v>
      </c>
      <c r="O770" s="95">
        <v>1.02957E-2</v>
      </c>
      <c r="P770" s="353">
        <v>2.03145E-136</v>
      </c>
      <c r="Q770" s="95">
        <v>-0.26674700000000001</v>
      </c>
      <c r="R770" s="95">
        <v>4.1299000000000002E-2</v>
      </c>
      <c r="S770" s="333">
        <v>1.054531E-10</v>
      </c>
    </row>
    <row r="771" spans="1:19" ht="20" customHeight="1">
      <c r="A771" s="195">
        <v>6</v>
      </c>
      <c r="B771" s="243" t="s">
        <v>601</v>
      </c>
      <c r="C771" s="16" t="s">
        <v>189</v>
      </c>
      <c r="D771" s="195" t="s">
        <v>602</v>
      </c>
      <c r="E771" s="23">
        <v>31955583</v>
      </c>
      <c r="F771" s="28">
        <v>-1.5024299999999999</v>
      </c>
      <c r="G771" s="28">
        <v>0.25853900000000002</v>
      </c>
      <c r="H771" s="18">
        <v>6.200747E-9</v>
      </c>
      <c r="I771" s="18">
        <v>7.1309630000000001E-9</v>
      </c>
      <c r="J771" s="16">
        <v>20</v>
      </c>
      <c r="K771" s="195" t="s">
        <v>603</v>
      </c>
      <c r="L771" s="16" t="s">
        <v>61</v>
      </c>
      <c r="M771" s="16" t="s">
        <v>60</v>
      </c>
      <c r="N771" s="28">
        <v>0.25594699999999998</v>
      </c>
      <c r="O771" s="28">
        <v>1.02957E-2</v>
      </c>
      <c r="P771" s="18">
        <v>2.03145E-136</v>
      </c>
      <c r="Q771" s="28">
        <v>-0.17035500000000001</v>
      </c>
      <c r="R771" s="28">
        <v>2.85025E-2</v>
      </c>
      <c r="S771" s="36">
        <v>2.274958E-9</v>
      </c>
    </row>
    <row r="772" spans="1:19" ht="20" customHeight="1">
      <c r="A772" s="195">
        <v>6</v>
      </c>
      <c r="B772" s="243" t="s">
        <v>601</v>
      </c>
      <c r="C772" s="16" t="s">
        <v>191</v>
      </c>
      <c r="D772" s="195" t="s">
        <v>602</v>
      </c>
      <c r="E772" s="23">
        <v>31955583</v>
      </c>
      <c r="F772" s="28">
        <v>-0.59821800000000003</v>
      </c>
      <c r="G772" s="28">
        <v>9.8947599999999997E-2</v>
      </c>
      <c r="H772" s="18">
        <v>1.486631E-9</v>
      </c>
      <c r="I772" s="18">
        <v>5.4873409999999997E-3</v>
      </c>
      <c r="J772" s="16">
        <v>19</v>
      </c>
      <c r="K772" s="195" t="s">
        <v>605</v>
      </c>
      <c r="L772" s="16" t="s">
        <v>60</v>
      </c>
      <c r="M772" s="16" t="s">
        <v>59</v>
      </c>
      <c r="N772" s="28">
        <v>0.25586500000000001</v>
      </c>
      <c r="O772" s="28">
        <v>1.03068E-2</v>
      </c>
      <c r="P772" s="18">
        <v>4.8264000000000003E-136</v>
      </c>
      <c r="Q772" s="28">
        <v>-0.42771199999999998</v>
      </c>
      <c r="R772" s="28">
        <v>6.8615200000000001E-2</v>
      </c>
      <c r="S772" s="36">
        <v>4.5615530000000001E-10</v>
      </c>
    </row>
    <row r="773" spans="1:19" ht="20" customHeight="1">
      <c r="A773" s="195">
        <v>6</v>
      </c>
      <c r="B773" s="243" t="s">
        <v>601</v>
      </c>
      <c r="C773" s="16" t="s">
        <v>192</v>
      </c>
      <c r="D773" s="195" t="s">
        <v>602</v>
      </c>
      <c r="E773" s="23">
        <v>31955583</v>
      </c>
      <c r="F773" s="28">
        <v>-0.84779700000000002</v>
      </c>
      <c r="G773" s="28">
        <v>0.152393</v>
      </c>
      <c r="H773" s="18">
        <v>2.648354E-8</v>
      </c>
      <c r="I773" s="18">
        <v>8.3815079999999999E-8</v>
      </c>
      <c r="J773" s="16">
        <v>20</v>
      </c>
      <c r="K773" s="195" t="s">
        <v>606</v>
      </c>
      <c r="L773" s="16" t="s">
        <v>58</v>
      </c>
      <c r="M773" s="16" t="s">
        <v>59</v>
      </c>
      <c r="N773" s="28">
        <v>0.25531500000000001</v>
      </c>
      <c r="O773" s="28">
        <v>1.03077E-2</v>
      </c>
      <c r="P773" s="18">
        <v>1.9213399999999999E-135</v>
      </c>
      <c r="Q773" s="28">
        <v>-0.301151</v>
      </c>
      <c r="R773" s="28">
        <v>5.2749400000000002E-2</v>
      </c>
      <c r="S773" s="36">
        <v>1.135839E-8</v>
      </c>
    </row>
    <row r="774" spans="1:19" ht="20" customHeight="1">
      <c r="A774" s="195">
        <v>6</v>
      </c>
      <c r="B774" s="243" t="s">
        <v>601</v>
      </c>
      <c r="C774" s="16" t="s">
        <v>197</v>
      </c>
      <c r="D774" s="195" t="s">
        <v>602</v>
      </c>
      <c r="E774" s="23">
        <v>31955583</v>
      </c>
      <c r="F774" s="28">
        <v>-0.87886399999999998</v>
      </c>
      <c r="G774" s="28">
        <v>0.138542</v>
      </c>
      <c r="H774" s="18">
        <v>2.24352E-10</v>
      </c>
      <c r="I774" s="18">
        <v>2.6716740000000002E-7</v>
      </c>
      <c r="J774" s="16">
        <v>13</v>
      </c>
      <c r="K774" s="195" t="s">
        <v>607</v>
      </c>
      <c r="L774" s="16" t="s">
        <v>59</v>
      </c>
      <c r="M774" s="16" t="s">
        <v>61</v>
      </c>
      <c r="N774" s="28">
        <v>0.255963</v>
      </c>
      <c r="O774" s="28">
        <v>1.0304799999999999E-2</v>
      </c>
      <c r="P774" s="18">
        <v>3.3763900000000002E-136</v>
      </c>
      <c r="Q774" s="28">
        <v>-0.29124299999999997</v>
      </c>
      <c r="R774" s="28">
        <v>4.4388299999999999E-2</v>
      </c>
      <c r="S774" s="36">
        <v>5.3356819999999997E-11</v>
      </c>
    </row>
    <row r="775" spans="1:19" ht="20" customHeight="1">
      <c r="A775" s="195">
        <v>6</v>
      </c>
      <c r="B775" s="243" t="s">
        <v>601</v>
      </c>
      <c r="C775" s="16" t="s">
        <v>203</v>
      </c>
      <c r="D775" s="195" t="s">
        <v>602</v>
      </c>
      <c r="E775" s="23">
        <v>31955583</v>
      </c>
      <c r="F775" s="28">
        <v>-1.23119</v>
      </c>
      <c r="G775" s="28">
        <v>0.15581700000000001</v>
      </c>
      <c r="H775" s="18">
        <v>2.75516E-15</v>
      </c>
      <c r="I775" s="18">
        <v>3.0002730000000002E-6</v>
      </c>
      <c r="J775" s="16">
        <v>20</v>
      </c>
      <c r="K775" s="195" t="s">
        <v>608</v>
      </c>
      <c r="L775" s="16" t="s">
        <v>60</v>
      </c>
      <c r="M775" s="16" t="s">
        <v>61</v>
      </c>
      <c r="N775" s="28">
        <v>0.25662299999999999</v>
      </c>
      <c r="O775" s="28">
        <v>1.0314500000000001E-2</v>
      </c>
      <c r="P775" s="18">
        <v>1.23336E-136</v>
      </c>
      <c r="Q775" s="28">
        <v>-0.20843500000000001</v>
      </c>
      <c r="R775" s="28">
        <v>2.5013400000000002E-2</v>
      </c>
      <c r="S775" s="36">
        <v>7.8867650000000004E-17</v>
      </c>
    </row>
    <row r="776" spans="1:19" ht="20" customHeight="1">
      <c r="A776" s="195">
        <v>6</v>
      </c>
      <c r="B776" s="243" t="s">
        <v>601</v>
      </c>
      <c r="C776" s="16" t="s">
        <v>159</v>
      </c>
      <c r="D776" s="195" t="s">
        <v>602</v>
      </c>
      <c r="E776" s="23">
        <v>31955583</v>
      </c>
      <c r="F776" s="28">
        <v>-0.70124500000000001</v>
      </c>
      <c r="G776" s="28">
        <v>7.2298799999999996E-2</v>
      </c>
      <c r="H776" s="18">
        <v>3.036593E-22</v>
      </c>
      <c r="I776" s="18">
        <v>2.353253E-7</v>
      </c>
      <c r="J776" s="16">
        <v>20</v>
      </c>
      <c r="K776" s="195" t="s">
        <v>606</v>
      </c>
      <c r="L776" s="16" t="s">
        <v>58</v>
      </c>
      <c r="M776" s="16" t="s">
        <v>59</v>
      </c>
      <c r="N776" s="28">
        <v>0.25531500000000001</v>
      </c>
      <c r="O776" s="28">
        <v>1.03077E-2</v>
      </c>
      <c r="P776" s="18">
        <v>1.9213399999999999E-135</v>
      </c>
      <c r="Q776" s="28">
        <v>-0.36408800000000002</v>
      </c>
      <c r="R776" s="28">
        <v>3.4540000000000001E-2</v>
      </c>
      <c r="S776" s="36">
        <v>5.5869539999999996E-26</v>
      </c>
    </row>
    <row r="777" spans="1:19" ht="20" customHeight="1">
      <c r="A777" s="195">
        <v>6</v>
      </c>
      <c r="B777" s="243" t="s">
        <v>601</v>
      </c>
      <c r="C777" s="16" t="s">
        <v>207</v>
      </c>
      <c r="D777" s="195" t="s">
        <v>602</v>
      </c>
      <c r="E777" s="23">
        <v>31955583</v>
      </c>
      <c r="F777" s="28">
        <v>-0.78789600000000004</v>
      </c>
      <c r="G777" s="28">
        <v>0.102807</v>
      </c>
      <c r="H777" s="18">
        <v>1.8049599999999999E-14</v>
      </c>
      <c r="I777" s="18">
        <v>5.9422649999999999E-5</v>
      </c>
      <c r="J777" s="16">
        <v>20</v>
      </c>
      <c r="K777" s="195" t="s">
        <v>607</v>
      </c>
      <c r="L777" s="16" t="s">
        <v>59</v>
      </c>
      <c r="M777" s="16" t="s">
        <v>61</v>
      </c>
      <c r="N777" s="28">
        <v>0.255963</v>
      </c>
      <c r="O777" s="28">
        <v>1.0304799999999999E-2</v>
      </c>
      <c r="P777" s="18">
        <v>3.3763900000000002E-136</v>
      </c>
      <c r="Q777" s="28">
        <v>-0.32486900000000002</v>
      </c>
      <c r="R777" s="28">
        <v>4.0321900000000001E-2</v>
      </c>
      <c r="S777" s="36">
        <v>7.826188E-16</v>
      </c>
    </row>
    <row r="778" spans="1:19" ht="20" customHeight="1">
      <c r="A778" s="195">
        <v>6</v>
      </c>
      <c r="B778" s="243" t="s">
        <v>601</v>
      </c>
      <c r="C778" s="16" t="s">
        <v>208</v>
      </c>
      <c r="D778" s="195" t="s">
        <v>602</v>
      </c>
      <c r="E778" s="23">
        <v>31955583</v>
      </c>
      <c r="F778" s="28">
        <v>-0.57383600000000001</v>
      </c>
      <c r="G778" s="28">
        <v>5.6230599999999999E-2</v>
      </c>
      <c r="H778" s="18">
        <v>1.882216E-24</v>
      </c>
      <c r="I778" s="18">
        <v>3.0802339999999998E-13</v>
      </c>
      <c r="J778" s="16">
        <v>20</v>
      </c>
      <c r="K778" s="195" t="s">
        <v>605</v>
      </c>
      <c r="L778" s="16" t="s">
        <v>60</v>
      </c>
      <c r="M778" s="16" t="s">
        <v>59</v>
      </c>
      <c r="N778" s="28">
        <v>0.25586500000000001</v>
      </c>
      <c r="O778" s="28">
        <v>1.03068E-2</v>
      </c>
      <c r="P778" s="18">
        <v>4.8264000000000003E-136</v>
      </c>
      <c r="Q778" s="28">
        <v>-0.44588499999999998</v>
      </c>
      <c r="R778" s="28">
        <v>3.98301E-2</v>
      </c>
      <c r="S778" s="36">
        <v>4.3297409999999998E-29</v>
      </c>
    </row>
    <row r="779" spans="1:19" ht="20" customHeight="1">
      <c r="A779" s="195">
        <v>6</v>
      </c>
      <c r="B779" s="243" t="s">
        <v>601</v>
      </c>
      <c r="C779" s="16" t="s">
        <v>211</v>
      </c>
      <c r="D779" s="195" t="s">
        <v>602</v>
      </c>
      <c r="E779" s="23">
        <v>31955583</v>
      </c>
      <c r="F779" s="28">
        <v>-1.1858299999999999</v>
      </c>
      <c r="G779" s="28">
        <v>0.19937099999999999</v>
      </c>
      <c r="H779" s="18">
        <v>2.7172149999999999E-9</v>
      </c>
      <c r="I779" s="18">
        <v>7.2157899999999997E-4</v>
      </c>
      <c r="J779" s="16">
        <v>20</v>
      </c>
      <c r="K779" s="195" t="s">
        <v>609</v>
      </c>
      <c r="L779" s="16" t="s">
        <v>60</v>
      </c>
      <c r="M779" s="16" t="s">
        <v>61</v>
      </c>
      <c r="N779" s="28">
        <v>0.58365299999999998</v>
      </c>
      <c r="O779" s="28">
        <v>2.21049E-2</v>
      </c>
      <c r="P779" s="18">
        <v>1.2386099999999999E-153</v>
      </c>
      <c r="Q779" s="28">
        <v>-0.49219099999999999</v>
      </c>
      <c r="R779" s="28">
        <v>8.0624500000000002E-2</v>
      </c>
      <c r="S779" s="36">
        <v>1.029712E-9</v>
      </c>
    </row>
    <row r="780" spans="1:19" ht="20" customHeight="1">
      <c r="A780" s="195">
        <v>6</v>
      </c>
      <c r="B780" s="243" t="s">
        <v>601</v>
      </c>
      <c r="C780" s="16" t="s">
        <v>213</v>
      </c>
      <c r="D780" s="195" t="s">
        <v>602</v>
      </c>
      <c r="E780" s="23">
        <v>31955583</v>
      </c>
      <c r="F780" s="28">
        <v>0.89123399999999997</v>
      </c>
      <c r="G780" s="28">
        <v>0.158246</v>
      </c>
      <c r="H780" s="18">
        <v>1.781889E-8</v>
      </c>
      <c r="I780" s="18">
        <v>1.384036E-11</v>
      </c>
      <c r="J780" s="16">
        <v>20</v>
      </c>
      <c r="K780" s="195" t="s">
        <v>610</v>
      </c>
      <c r="L780" s="16" t="s">
        <v>60</v>
      </c>
      <c r="M780" s="16" t="s">
        <v>61</v>
      </c>
      <c r="N780" s="28">
        <v>0.11364299999999999</v>
      </c>
      <c r="O780" s="28">
        <v>5.4052500000000003E-3</v>
      </c>
      <c r="P780" s="18">
        <v>3.9062999999999997E-98</v>
      </c>
      <c r="Q780" s="28">
        <v>0.12751199999999999</v>
      </c>
      <c r="R780" s="28">
        <v>2.18134E-2</v>
      </c>
      <c r="S780" s="36">
        <v>5.0481139999999999E-9</v>
      </c>
    </row>
    <row r="781" spans="1:19" ht="20" customHeight="1">
      <c r="A781" s="195">
        <v>6</v>
      </c>
      <c r="B781" s="243" t="s">
        <v>601</v>
      </c>
      <c r="C781" s="16" t="s">
        <v>163</v>
      </c>
      <c r="D781" s="195" t="s">
        <v>602</v>
      </c>
      <c r="E781" s="23">
        <v>31955583</v>
      </c>
      <c r="F781" s="28">
        <v>-1.6541699999999999</v>
      </c>
      <c r="G781" s="28">
        <v>0.28519800000000001</v>
      </c>
      <c r="H781" s="18">
        <v>6.6285430000000001E-9</v>
      </c>
      <c r="I781" s="18">
        <v>5.0858310000000003E-6</v>
      </c>
      <c r="J781" s="16">
        <v>20</v>
      </c>
      <c r="K781" s="195" t="s">
        <v>605</v>
      </c>
      <c r="L781" s="16" t="s">
        <v>60</v>
      </c>
      <c r="M781" s="16" t="s">
        <v>59</v>
      </c>
      <c r="N781" s="28">
        <v>0.25586500000000001</v>
      </c>
      <c r="O781" s="28">
        <v>1.03068E-2</v>
      </c>
      <c r="P781" s="18">
        <v>4.8264000000000003E-136</v>
      </c>
      <c r="Q781" s="28">
        <v>-0.15467900000000001</v>
      </c>
      <c r="R781" s="28">
        <v>2.5930399999999999E-2</v>
      </c>
      <c r="S781" s="36">
        <v>2.4437780000000002E-9</v>
      </c>
    </row>
    <row r="782" spans="1:19" ht="20" customHeight="1">
      <c r="A782" s="195">
        <v>6</v>
      </c>
      <c r="B782" s="243" t="s">
        <v>115</v>
      </c>
      <c r="C782" s="16" t="s">
        <v>166</v>
      </c>
      <c r="D782" s="195" t="s">
        <v>611</v>
      </c>
      <c r="E782" s="23">
        <v>31964433</v>
      </c>
      <c r="F782" s="28">
        <v>0.29983799999999999</v>
      </c>
      <c r="G782" s="28">
        <v>1.8213E-2</v>
      </c>
      <c r="H782" s="18">
        <v>6.782983E-61</v>
      </c>
      <c r="I782" s="18">
        <v>5.8148409999999999E-7</v>
      </c>
      <c r="J782" s="16">
        <v>20</v>
      </c>
      <c r="K782" s="195" t="s">
        <v>612</v>
      </c>
      <c r="L782" s="16" t="s">
        <v>61</v>
      </c>
      <c r="M782" s="16" t="s">
        <v>60</v>
      </c>
      <c r="N782" s="28">
        <v>0.26783299999999999</v>
      </c>
      <c r="O782" s="28">
        <v>8.6597199999999992E-3</v>
      </c>
      <c r="P782" s="18">
        <v>4.9298E-210</v>
      </c>
      <c r="Q782" s="28">
        <v>0.89326000000000005</v>
      </c>
      <c r="R782" s="28">
        <v>4.59339E-2</v>
      </c>
      <c r="S782" s="36">
        <v>3.1109569999999998E-84</v>
      </c>
    </row>
    <row r="783" spans="1:19" ht="20" customHeight="1">
      <c r="A783" s="195">
        <v>6</v>
      </c>
      <c r="B783" s="243" t="s">
        <v>115</v>
      </c>
      <c r="C783" s="16" t="s">
        <v>150</v>
      </c>
      <c r="D783" s="195" t="s">
        <v>611</v>
      </c>
      <c r="E783" s="23">
        <v>31964433</v>
      </c>
      <c r="F783" s="28">
        <v>0.363311</v>
      </c>
      <c r="G783" s="28">
        <v>3.0469699999999999E-2</v>
      </c>
      <c r="H783" s="18">
        <v>8.9113429999999997E-33</v>
      </c>
      <c r="I783" s="18">
        <v>4.0876940000000001E-6</v>
      </c>
      <c r="J783" s="16">
        <v>20</v>
      </c>
      <c r="K783" s="195" t="s">
        <v>612</v>
      </c>
      <c r="L783" s="16" t="s">
        <v>61</v>
      </c>
      <c r="M783" s="16" t="s">
        <v>60</v>
      </c>
      <c r="N783" s="28">
        <v>0.26783299999999999</v>
      </c>
      <c r="O783" s="28">
        <v>8.6597199999999992E-3</v>
      </c>
      <c r="P783" s="18">
        <v>4.9298E-210</v>
      </c>
      <c r="Q783" s="28">
        <v>0.737201</v>
      </c>
      <c r="R783" s="28">
        <v>5.7047500000000001E-2</v>
      </c>
      <c r="S783" s="36">
        <v>3.3566530000000002E-38</v>
      </c>
    </row>
    <row r="784" spans="1:19" ht="20" customHeight="1">
      <c r="A784" s="195">
        <v>6</v>
      </c>
      <c r="B784" s="243" t="s">
        <v>115</v>
      </c>
      <c r="C784" s="16" t="s">
        <v>153</v>
      </c>
      <c r="D784" s="195" t="s">
        <v>611</v>
      </c>
      <c r="E784" s="23">
        <v>31964433</v>
      </c>
      <c r="F784" s="28">
        <v>0.52835399999999999</v>
      </c>
      <c r="G784" s="28">
        <v>7.8649800000000006E-2</v>
      </c>
      <c r="H784" s="18">
        <v>1.844918E-11</v>
      </c>
      <c r="I784" s="18">
        <v>1.303668E-8</v>
      </c>
      <c r="J784" s="16">
        <v>20</v>
      </c>
      <c r="K784" s="195" t="s">
        <v>612</v>
      </c>
      <c r="L784" s="16" t="s">
        <v>61</v>
      </c>
      <c r="M784" s="16" t="s">
        <v>60</v>
      </c>
      <c r="N784" s="28">
        <v>0.26783299999999999</v>
      </c>
      <c r="O784" s="28">
        <v>8.6597199999999992E-3</v>
      </c>
      <c r="P784" s="18">
        <v>4.9298E-210</v>
      </c>
      <c r="Q784" s="28">
        <v>0.50692000000000004</v>
      </c>
      <c r="R784" s="28">
        <v>7.3657799999999995E-2</v>
      </c>
      <c r="S784" s="36">
        <v>5.8977319999999997E-12</v>
      </c>
    </row>
    <row r="785" spans="1:19" ht="20" customHeight="1">
      <c r="A785" s="195">
        <v>6</v>
      </c>
      <c r="B785" s="243" t="s">
        <v>115</v>
      </c>
      <c r="C785" s="16" t="s">
        <v>170</v>
      </c>
      <c r="D785" s="195" t="s">
        <v>611</v>
      </c>
      <c r="E785" s="23">
        <v>31964433</v>
      </c>
      <c r="F785" s="28">
        <v>0.262355</v>
      </c>
      <c r="G785" s="28">
        <v>1.63985E-2</v>
      </c>
      <c r="H785" s="18">
        <v>1.303705E-57</v>
      </c>
      <c r="I785" s="18">
        <v>4.3593540000000001E-7</v>
      </c>
      <c r="J785" s="16">
        <v>20</v>
      </c>
      <c r="K785" s="195" t="s">
        <v>612</v>
      </c>
      <c r="L785" s="16" t="s">
        <v>61</v>
      </c>
      <c r="M785" s="16" t="s">
        <v>60</v>
      </c>
      <c r="N785" s="28">
        <v>0.26783299999999999</v>
      </c>
      <c r="O785" s="28">
        <v>8.6597199999999992E-3</v>
      </c>
      <c r="P785" s="18">
        <v>4.9298E-210</v>
      </c>
      <c r="Q785" s="28">
        <v>1.02088</v>
      </c>
      <c r="R785" s="28">
        <v>5.4609600000000001E-2</v>
      </c>
      <c r="S785" s="36">
        <v>5.5253259999999998E-78</v>
      </c>
    </row>
    <row r="786" spans="1:19" ht="20" customHeight="1">
      <c r="A786" s="195">
        <v>6</v>
      </c>
      <c r="B786" s="243" t="s">
        <v>115</v>
      </c>
      <c r="C786" s="16" t="s">
        <v>172</v>
      </c>
      <c r="D786" s="195" t="s">
        <v>611</v>
      </c>
      <c r="E786" s="23">
        <v>31964433</v>
      </c>
      <c r="F786" s="28">
        <v>0.29200500000000001</v>
      </c>
      <c r="G786" s="28">
        <v>2.7255999999999999E-2</v>
      </c>
      <c r="H786" s="18">
        <v>8.8033700000000005E-27</v>
      </c>
      <c r="I786" s="18">
        <v>5.7927769999999998E-3</v>
      </c>
      <c r="J786" s="16">
        <v>20</v>
      </c>
      <c r="K786" s="195" t="s">
        <v>612</v>
      </c>
      <c r="L786" s="16" t="s">
        <v>61</v>
      </c>
      <c r="M786" s="16" t="s">
        <v>60</v>
      </c>
      <c r="N786" s="28">
        <v>0.26783299999999999</v>
      </c>
      <c r="O786" s="28">
        <v>8.6597199999999992E-3</v>
      </c>
      <c r="P786" s="18">
        <v>4.9298E-210</v>
      </c>
      <c r="Q786" s="28">
        <v>0.91722000000000004</v>
      </c>
      <c r="R786" s="28">
        <v>8.0313599999999999E-2</v>
      </c>
      <c r="S786" s="36">
        <v>3.3040200000000003E-30</v>
      </c>
    </row>
    <row r="787" spans="1:19" ht="20" customHeight="1">
      <c r="A787" s="195">
        <v>6</v>
      </c>
      <c r="B787" s="243" t="s">
        <v>115</v>
      </c>
      <c r="C787" s="16" t="s">
        <v>174</v>
      </c>
      <c r="D787" s="195" t="s">
        <v>611</v>
      </c>
      <c r="E787" s="23">
        <v>31964433</v>
      </c>
      <c r="F787" s="28">
        <v>0.27525899999999998</v>
      </c>
      <c r="G787" s="28">
        <v>1.46076E-2</v>
      </c>
      <c r="H787" s="18">
        <v>3.317101E-79</v>
      </c>
      <c r="I787" s="18">
        <v>3.8999479999999999E-10</v>
      </c>
      <c r="J787" s="16">
        <v>20</v>
      </c>
      <c r="K787" s="195" t="s">
        <v>612</v>
      </c>
      <c r="L787" s="16" t="s">
        <v>61</v>
      </c>
      <c r="M787" s="16" t="s">
        <v>60</v>
      </c>
      <c r="N787" s="28">
        <v>0.26783299999999999</v>
      </c>
      <c r="O787" s="28">
        <v>8.6597199999999992E-3</v>
      </c>
      <c r="P787" s="18">
        <v>4.9298E-210</v>
      </c>
      <c r="Q787" s="28">
        <v>0.97302</v>
      </c>
      <c r="R787" s="28">
        <v>4.0946299999999998E-2</v>
      </c>
      <c r="S787" s="36">
        <v>8.0047070000000001E-125</v>
      </c>
    </row>
    <row r="788" spans="1:19" ht="20" customHeight="1">
      <c r="A788" s="79">
        <v>6</v>
      </c>
      <c r="B788" s="314" t="s">
        <v>115</v>
      </c>
      <c r="C788" s="217" t="s">
        <v>175</v>
      </c>
      <c r="D788" s="79" t="s">
        <v>611</v>
      </c>
      <c r="E788" s="81">
        <v>31964433</v>
      </c>
      <c r="F788" s="95">
        <v>0.37032599999999999</v>
      </c>
      <c r="G788" s="95">
        <v>6.4664899999999997E-2</v>
      </c>
      <c r="H788" s="353">
        <v>1.023122E-8</v>
      </c>
      <c r="I788" s="95">
        <v>1.40944E-2</v>
      </c>
      <c r="J788" s="217">
        <v>11</v>
      </c>
      <c r="K788" s="79" t="s">
        <v>613</v>
      </c>
      <c r="L788" s="217" t="s">
        <v>58</v>
      </c>
      <c r="M788" s="217" t="s">
        <v>61</v>
      </c>
      <c r="N788" s="95">
        <v>0.26715499999999998</v>
      </c>
      <c r="O788" s="95">
        <v>8.6332500000000003E-3</v>
      </c>
      <c r="P788" s="353">
        <v>2.9801399999999999E-210</v>
      </c>
      <c r="Q788" s="95">
        <v>0.72140499999999996</v>
      </c>
      <c r="R788" s="95">
        <v>0.123793</v>
      </c>
      <c r="S788" s="333">
        <v>5.625893E-9</v>
      </c>
    </row>
    <row r="789" spans="1:19" ht="20" customHeight="1">
      <c r="A789" s="195">
        <v>6</v>
      </c>
      <c r="B789" s="243" t="s">
        <v>115</v>
      </c>
      <c r="C789" s="16" t="s">
        <v>177</v>
      </c>
      <c r="D789" s="195" t="s">
        <v>611</v>
      </c>
      <c r="E789" s="23">
        <v>31964433</v>
      </c>
      <c r="F789" s="28">
        <v>0.34827599999999997</v>
      </c>
      <c r="G789" s="28">
        <v>4.5451900000000003E-2</v>
      </c>
      <c r="H789" s="18">
        <v>1.823162E-14</v>
      </c>
      <c r="I789" s="18">
        <v>3.480445E-3</v>
      </c>
      <c r="J789" s="16">
        <v>20</v>
      </c>
      <c r="K789" s="195" t="s">
        <v>612</v>
      </c>
      <c r="L789" s="16" t="s">
        <v>61</v>
      </c>
      <c r="M789" s="16" t="s">
        <v>60</v>
      </c>
      <c r="N789" s="28">
        <v>0.26783299999999999</v>
      </c>
      <c r="O789" s="28">
        <v>8.6597199999999992E-3</v>
      </c>
      <c r="P789" s="18">
        <v>4.9298E-210</v>
      </c>
      <c r="Q789" s="28">
        <v>0.76902499999999996</v>
      </c>
      <c r="R789" s="28">
        <v>9.7233E-2</v>
      </c>
      <c r="S789" s="36">
        <v>2.5926890000000001E-15</v>
      </c>
    </row>
    <row r="790" spans="1:19" ht="20" customHeight="1">
      <c r="A790" s="195">
        <v>6</v>
      </c>
      <c r="B790" s="243" t="s">
        <v>115</v>
      </c>
      <c r="C790" s="16" t="s">
        <v>178</v>
      </c>
      <c r="D790" s="195" t="s">
        <v>611</v>
      </c>
      <c r="E790" s="23">
        <v>31964433</v>
      </c>
      <c r="F790" s="28">
        <v>0.32166699999999998</v>
      </c>
      <c r="G790" s="28">
        <v>3.2388E-2</v>
      </c>
      <c r="H790" s="18">
        <v>3.0304059999999999E-23</v>
      </c>
      <c r="I790" s="18">
        <v>2.837795E-7</v>
      </c>
      <c r="J790" s="16">
        <v>20</v>
      </c>
      <c r="K790" s="195" t="s">
        <v>614</v>
      </c>
      <c r="L790" s="16" t="s">
        <v>60</v>
      </c>
      <c r="M790" s="16" t="s">
        <v>61</v>
      </c>
      <c r="N790" s="28">
        <v>0.26771899999999998</v>
      </c>
      <c r="O790" s="28">
        <v>8.6595400000000003E-3</v>
      </c>
      <c r="P790" s="18">
        <v>7.2653700000000007E-210</v>
      </c>
      <c r="Q790" s="28">
        <v>0.83228500000000005</v>
      </c>
      <c r="R790" s="28">
        <v>7.9358999999999999E-2</v>
      </c>
      <c r="S790" s="36">
        <v>9.8507000000000004E-26</v>
      </c>
    </row>
    <row r="791" spans="1:19" ht="20" customHeight="1">
      <c r="A791" s="195">
        <v>6</v>
      </c>
      <c r="B791" s="243" t="s">
        <v>115</v>
      </c>
      <c r="C791" s="16" t="s">
        <v>179</v>
      </c>
      <c r="D791" s="195" t="s">
        <v>611</v>
      </c>
      <c r="E791" s="23">
        <v>31964433</v>
      </c>
      <c r="F791" s="28">
        <v>0.37002600000000002</v>
      </c>
      <c r="G791" s="28">
        <v>4.1425999999999998E-2</v>
      </c>
      <c r="H791" s="18">
        <v>4.1753939999999999E-19</v>
      </c>
      <c r="I791" s="18">
        <v>1.454015E-5</v>
      </c>
      <c r="J791" s="16">
        <v>20</v>
      </c>
      <c r="K791" s="195" t="s">
        <v>613</v>
      </c>
      <c r="L791" s="16" t="s">
        <v>58</v>
      </c>
      <c r="M791" s="16" t="s">
        <v>61</v>
      </c>
      <c r="N791" s="28">
        <v>0.26715499999999998</v>
      </c>
      <c r="O791" s="28">
        <v>8.6332500000000003E-3</v>
      </c>
      <c r="P791" s="18">
        <v>2.9801399999999999E-210</v>
      </c>
      <c r="Q791" s="28">
        <v>0.72199000000000002</v>
      </c>
      <c r="R791" s="28">
        <v>7.7389299999999994E-2</v>
      </c>
      <c r="S791" s="36">
        <v>1.065474E-20</v>
      </c>
    </row>
    <row r="792" spans="1:19" ht="20" customHeight="1">
      <c r="A792" s="195">
        <v>6</v>
      </c>
      <c r="B792" s="243" t="s">
        <v>115</v>
      </c>
      <c r="C792" s="16" t="s">
        <v>180</v>
      </c>
      <c r="D792" s="195" t="s">
        <v>611</v>
      </c>
      <c r="E792" s="23">
        <v>31964433</v>
      </c>
      <c r="F792" s="28">
        <v>0.28933999999999999</v>
      </c>
      <c r="G792" s="28">
        <v>2.4091499999999998E-2</v>
      </c>
      <c r="H792" s="18">
        <v>3.1465230000000002E-33</v>
      </c>
      <c r="I792" s="18">
        <v>7.9183860000000003E-6</v>
      </c>
      <c r="J792" s="16">
        <v>20</v>
      </c>
      <c r="K792" s="195" t="s">
        <v>612</v>
      </c>
      <c r="L792" s="16" t="s">
        <v>61</v>
      </c>
      <c r="M792" s="16" t="s">
        <v>60</v>
      </c>
      <c r="N792" s="28">
        <v>0.26783299999999999</v>
      </c>
      <c r="O792" s="28">
        <v>8.6597199999999992E-3</v>
      </c>
      <c r="P792" s="18">
        <v>4.9298E-210</v>
      </c>
      <c r="Q792" s="28">
        <v>0.92566999999999999</v>
      </c>
      <c r="R792" s="28">
        <v>7.1026300000000001E-2</v>
      </c>
      <c r="S792" s="36">
        <v>7.9654000000000006E-39</v>
      </c>
    </row>
    <row r="793" spans="1:19" ht="20" customHeight="1">
      <c r="A793" s="195">
        <v>6</v>
      </c>
      <c r="B793" s="243" t="s">
        <v>115</v>
      </c>
      <c r="C793" s="16" t="s">
        <v>181</v>
      </c>
      <c r="D793" s="195" t="s">
        <v>611</v>
      </c>
      <c r="E793" s="23">
        <v>31964433</v>
      </c>
      <c r="F793" s="28">
        <v>0.29784500000000003</v>
      </c>
      <c r="G793" s="28">
        <v>2.71378E-2</v>
      </c>
      <c r="H793" s="18">
        <v>5.0251609999999998E-28</v>
      </c>
      <c r="I793" s="18">
        <v>7.14335E-5</v>
      </c>
      <c r="J793" s="16">
        <v>20</v>
      </c>
      <c r="K793" s="195" t="s">
        <v>612</v>
      </c>
      <c r="L793" s="16" t="s">
        <v>61</v>
      </c>
      <c r="M793" s="16" t="s">
        <v>60</v>
      </c>
      <c r="N793" s="28">
        <v>0.26783299999999999</v>
      </c>
      <c r="O793" s="28">
        <v>8.6597199999999992E-3</v>
      </c>
      <c r="P793" s="18">
        <v>4.9298E-210</v>
      </c>
      <c r="Q793" s="28">
        <v>0.89923699999999995</v>
      </c>
      <c r="R793" s="28">
        <v>7.6600799999999997E-2</v>
      </c>
      <c r="S793" s="36">
        <v>8.0176929999999996E-32</v>
      </c>
    </row>
    <row r="794" spans="1:19" ht="20" customHeight="1">
      <c r="A794" s="195">
        <v>6</v>
      </c>
      <c r="B794" s="243" t="s">
        <v>115</v>
      </c>
      <c r="C794" s="16" t="s">
        <v>182</v>
      </c>
      <c r="D794" s="195" t="s">
        <v>611</v>
      </c>
      <c r="E794" s="23">
        <v>31964433</v>
      </c>
      <c r="F794" s="28">
        <v>0.41378599999999999</v>
      </c>
      <c r="G794" s="28">
        <v>4.7942800000000001E-2</v>
      </c>
      <c r="H794" s="18">
        <v>6.0912210000000001E-18</v>
      </c>
      <c r="I794" s="18">
        <v>3.9029470000000001E-5</v>
      </c>
      <c r="J794" s="16">
        <v>20</v>
      </c>
      <c r="K794" s="195" t="s">
        <v>612</v>
      </c>
      <c r="L794" s="16" t="s">
        <v>61</v>
      </c>
      <c r="M794" s="16" t="s">
        <v>60</v>
      </c>
      <c r="N794" s="28">
        <v>0.26783299999999999</v>
      </c>
      <c r="O794" s="28">
        <v>8.6597199999999992E-3</v>
      </c>
      <c r="P794" s="18">
        <v>4.9298E-210</v>
      </c>
      <c r="Q794" s="28">
        <v>0.64727400000000002</v>
      </c>
      <c r="R794" s="28">
        <v>7.2016399999999994E-2</v>
      </c>
      <c r="S794" s="36">
        <v>2.520717E-19</v>
      </c>
    </row>
    <row r="795" spans="1:19" ht="20" customHeight="1">
      <c r="A795" s="195">
        <v>6</v>
      </c>
      <c r="B795" s="243" t="s">
        <v>115</v>
      </c>
      <c r="C795" s="16" t="s">
        <v>183</v>
      </c>
      <c r="D795" s="195" t="s">
        <v>611</v>
      </c>
      <c r="E795" s="23">
        <v>31964433</v>
      </c>
      <c r="F795" s="28">
        <v>0.41514800000000002</v>
      </c>
      <c r="G795" s="28">
        <v>5.0768099999999997E-2</v>
      </c>
      <c r="H795" s="18">
        <v>2.9020930000000001E-16</v>
      </c>
      <c r="I795" s="18">
        <v>2.3015330000000001E-8</v>
      </c>
      <c r="J795" s="16">
        <v>20</v>
      </c>
      <c r="K795" s="195" t="s">
        <v>613</v>
      </c>
      <c r="L795" s="16" t="s">
        <v>58</v>
      </c>
      <c r="M795" s="16" t="s">
        <v>61</v>
      </c>
      <c r="N795" s="28">
        <v>0.26715499999999998</v>
      </c>
      <c r="O795" s="28">
        <v>8.6332500000000003E-3</v>
      </c>
      <c r="P795" s="18">
        <v>2.9801399999999999E-210</v>
      </c>
      <c r="Q795" s="28">
        <v>0.64351800000000003</v>
      </c>
      <c r="R795" s="28">
        <v>7.5897999999999993E-2</v>
      </c>
      <c r="S795" s="36">
        <v>2.2768419999999999E-17</v>
      </c>
    </row>
    <row r="796" spans="1:19" ht="20" customHeight="1">
      <c r="A796" s="195">
        <v>6</v>
      </c>
      <c r="B796" s="243" t="s">
        <v>115</v>
      </c>
      <c r="C796" s="16" t="s">
        <v>184</v>
      </c>
      <c r="D796" s="195" t="s">
        <v>611</v>
      </c>
      <c r="E796" s="23">
        <v>31964433</v>
      </c>
      <c r="F796" s="28">
        <v>0.35486800000000002</v>
      </c>
      <c r="G796" s="28">
        <v>4.1765200000000002E-2</v>
      </c>
      <c r="H796" s="18">
        <v>1.9500889999999999E-17</v>
      </c>
      <c r="I796" s="18">
        <v>2.1372919999999999E-11</v>
      </c>
      <c r="J796" s="16">
        <v>20</v>
      </c>
      <c r="K796" s="195" t="s">
        <v>613</v>
      </c>
      <c r="L796" s="16" t="s">
        <v>58</v>
      </c>
      <c r="M796" s="16" t="s">
        <v>61</v>
      </c>
      <c r="N796" s="28">
        <v>0.26715499999999998</v>
      </c>
      <c r="O796" s="28">
        <v>8.6332500000000003E-3</v>
      </c>
      <c r="P796" s="18">
        <v>2.9801399999999999E-210</v>
      </c>
      <c r="Q796" s="28">
        <v>0.75283</v>
      </c>
      <c r="R796" s="28">
        <v>8.5196900000000006E-2</v>
      </c>
      <c r="S796" s="36">
        <v>9.8896310000000008E-19</v>
      </c>
    </row>
    <row r="797" spans="1:19" ht="20" customHeight="1">
      <c r="A797" s="195">
        <v>6</v>
      </c>
      <c r="B797" s="243" t="s">
        <v>115</v>
      </c>
      <c r="C797" s="16" t="s">
        <v>185</v>
      </c>
      <c r="D797" s="195" t="s">
        <v>611</v>
      </c>
      <c r="E797" s="23">
        <v>31964433</v>
      </c>
      <c r="F797" s="28">
        <v>0.44278600000000001</v>
      </c>
      <c r="G797" s="28">
        <v>5.2020400000000001E-2</v>
      </c>
      <c r="H797" s="18">
        <v>1.713115E-17</v>
      </c>
      <c r="I797" s="18">
        <v>1.3201300000000001E-3</v>
      </c>
      <c r="J797" s="16">
        <v>20</v>
      </c>
      <c r="K797" s="195" t="s">
        <v>612</v>
      </c>
      <c r="L797" s="16" t="s">
        <v>61</v>
      </c>
      <c r="M797" s="16" t="s">
        <v>60</v>
      </c>
      <c r="N797" s="28">
        <v>0.26783299999999999</v>
      </c>
      <c r="O797" s="28">
        <v>8.6597199999999992E-3</v>
      </c>
      <c r="P797" s="18">
        <v>4.9298E-210</v>
      </c>
      <c r="Q797" s="28">
        <v>0.60488200000000003</v>
      </c>
      <c r="R797" s="28">
        <v>6.8320099999999995E-2</v>
      </c>
      <c r="S797" s="36">
        <v>8.470727E-19</v>
      </c>
    </row>
    <row r="798" spans="1:19" ht="20" customHeight="1">
      <c r="A798" s="195">
        <v>6</v>
      </c>
      <c r="B798" s="243" t="s">
        <v>115</v>
      </c>
      <c r="C798" s="16" t="s">
        <v>186</v>
      </c>
      <c r="D798" s="195" t="s">
        <v>611</v>
      </c>
      <c r="E798" s="23">
        <v>31964433</v>
      </c>
      <c r="F798" s="28">
        <v>0.38704899999999998</v>
      </c>
      <c r="G798" s="28">
        <v>4.4080500000000002E-2</v>
      </c>
      <c r="H798" s="18">
        <v>1.6274819999999999E-18</v>
      </c>
      <c r="I798" s="18">
        <v>1.9464889999999999E-4</v>
      </c>
      <c r="J798" s="16">
        <v>20</v>
      </c>
      <c r="K798" s="195" t="s">
        <v>612</v>
      </c>
      <c r="L798" s="16" t="s">
        <v>61</v>
      </c>
      <c r="M798" s="16" t="s">
        <v>60</v>
      </c>
      <c r="N798" s="28">
        <v>0.26783299999999999</v>
      </c>
      <c r="O798" s="28">
        <v>8.6597199999999992E-3</v>
      </c>
      <c r="P798" s="18">
        <v>4.9298E-210</v>
      </c>
      <c r="Q798" s="28">
        <v>0.69198700000000002</v>
      </c>
      <c r="R798" s="28">
        <v>7.5566900000000006E-2</v>
      </c>
      <c r="S798" s="36">
        <v>5.322386E-20</v>
      </c>
    </row>
    <row r="799" spans="1:19" ht="20" customHeight="1">
      <c r="A799" s="195">
        <v>6</v>
      </c>
      <c r="B799" s="243" t="s">
        <v>115</v>
      </c>
      <c r="C799" s="16" t="s">
        <v>187</v>
      </c>
      <c r="D799" s="195" t="s">
        <v>611</v>
      </c>
      <c r="E799" s="23">
        <v>31964433</v>
      </c>
      <c r="F799" s="28">
        <v>0.351215</v>
      </c>
      <c r="G799" s="28">
        <v>5.0382000000000003E-2</v>
      </c>
      <c r="H799" s="18">
        <v>3.1461059999999999E-12</v>
      </c>
      <c r="I799" s="18">
        <v>2.0287589999999999E-4</v>
      </c>
      <c r="J799" s="16">
        <v>20</v>
      </c>
      <c r="K799" s="195" t="s">
        <v>613</v>
      </c>
      <c r="L799" s="16" t="s">
        <v>58</v>
      </c>
      <c r="M799" s="16" t="s">
        <v>61</v>
      </c>
      <c r="N799" s="28">
        <v>0.26715499999999998</v>
      </c>
      <c r="O799" s="28">
        <v>8.6332500000000003E-3</v>
      </c>
      <c r="P799" s="18">
        <v>2.9801399999999999E-210</v>
      </c>
      <c r="Q799" s="28">
        <v>0.76066</v>
      </c>
      <c r="R799" s="28">
        <v>0.106312</v>
      </c>
      <c r="S799" s="36">
        <v>8.3703000000000002E-13</v>
      </c>
    </row>
    <row r="800" spans="1:19" ht="20" customHeight="1">
      <c r="A800" s="195">
        <v>6</v>
      </c>
      <c r="B800" s="243" t="s">
        <v>115</v>
      </c>
      <c r="C800" s="16" t="s">
        <v>155</v>
      </c>
      <c r="D800" s="195" t="s">
        <v>611</v>
      </c>
      <c r="E800" s="23">
        <v>31964433</v>
      </c>
      <c r="F800" s="28">
        <v>0.35825899999999999</v>
      </c>
      <c r="G800" s="28">
        <v>2.5145399999999998E-2</v>
      </c>
      <c r="H800" s="18">
        <v>4.6476640000000003E-46</v>
      </c>
      <c r="I800" s="18">
        <v>1.6076549999999999E-6</v>
      </c>
      <c r="J800" s="16">
        <v>20</v>
      </c>
      <c r="K800" s="195" t="s">
        <v>612</v>
      </c>
      <c r="L800" s="16" t="s">
        <v>61</v>
      </c>
      <c r="M800" s="16" t="s">
        <v>60</v>
      </c>
      <c r="N800" s="28">
        <v>0.26783299999999999</v>
      </c>
      <c r="O800" s="28">
        <v>8.6597199999999992E-3</v>
      </c>
      <c r="P800" s="18">
        <v>4.9298E-210</v>
      </c>
      <c r="Q800" s="28">
        <v>0.74759600000000004</v>
      </c>
      <c r="R800" s="28">
        <v>4.6573200000000002E-2</v>
      </c>
      <c r="S800" s="36">
        <v>5.527841E-58</v>
      </c>
    </row>
    <row r="801" spans="1:19" ht="20" customHeight="1">
      <c r="A801" s="195">
        <v>6</v>
      </c>
      <c r="B801" s="243" t="s">
        <v>115</v>
      </c>
      <c r="C801" s="16" t="s">
        <v>189</v>
      </c>
      <c r="D801" s="195" t="s">
        <v>611</v>
      </c>
      <c r="E801" s="23">
        <v>31964433</v>
      </c>
      <c r="F801" s="28">
        <v>0.56971799999999995</v>
      </c>
      <c r="G801" s="28">
        <v>4.8362500000000003E-2</v>
      </c>
      <c r="H801" s="18">
        <v>4.9399899999999995E-32</v>
      </c>
      <c r="I801" s="18">
        <v>7.3433310000000006E-8</v>
      </c>
      <c r="J801" s="16">
        <v>20</v>
      </c>
      <c r="K801" s="195" t="s">
        <v>612</v>
      </c>
      <c r="L801" s="16" t="s">
        <v>61</v>
      </c>
      <c r="M801" s="16" t="s">
        <v>60</v>
      </c>
      <c r="N801" s="28">
        <v>0.26783299999999999</v>
      </c>
      <c r="O801" s="28">
        <v>8.6597199999999992E-3</v>
      </c>
      <c r="P801" s="18">
        <v>4.9298E-210</v>
      </c>
      <c r="Q801" s="28">
        <v>0.47011500000000001</v>
      </c>
      <c r="R801" s="28">
        <v>3.6899300000000003E-2</v>
      </c>
      <c r="S801" s="36">
        <v>3.5216359999999999E-37</v>
      </c>
    </row>
    <row r="802" spans="1:19" ht="20" customHeight="1">
      <c r="A802" s="195">
        <v>6</v>
      </c>
      <c r="B802" s="243" t="s">
        <v>115</v>
      </c>
      <c r="C802" s="16" t="s">
        <v>190</v>
      </c>
      <c r="D802" s="195" t="s">
        <v>611</v>
      </c>
      <c r="E802" s="23">
        <v>31964433</v>
      </c>
      <c r="F802" s="28">
        <v>0.34598800000000002</v>
      </c>
      <c r="G802" s="28">
        <v>4.47585E-2</v>
      </c>
      <c r="H802" s="18">
        <v>1.0744660000000001E-14</v>
      </c>
      <c r="I802" s="18">
        <v>7.3667120000000001E-4</v>
      </c>
      <c r="J802" s="16">
        <v>20</v>
      </c>
      <c r="K802" s="195" t="s">
        <v>613</v>
      </c>
      <c r="L802" s="16" t="s">
        <v>58</v>
      </c>
      <c r="M802" s="16" t="s">
        <v>61</v>
      </c>
      <c r="N802" s="28">
        <v>0.26715499999999998</v>
      </c>
      <c r="O802" s="28">
        <v>8.6332500000000003E-3</v>
      </c>
      <c r="P802" s="18">
        <v>2.9801399999999999E-210</v>
      </c>
      <c r="Q802" s="28">
        <v>0.77215</v>
      </c>
      <c r="R802" s="28">
        <v>9.6721699999999994E-2</v>
      </c>
      <c r="S802" s="36">
        <v>1.4257359999999999E-15</v>
      </c>
    </row>
    <row r="803" spans="1:19" ht="20" customHeight="1">
      <c r="A803" s="195">
        <v>6</v>
      </c>
      <c r="B803" s="243" t="s">
        <v>115</v>
      </c>
      <c r="C803" s="16" t="s">
        <v>191</v>
      </c>
      <c r="D803" s="195" t="s">
        <v>611</v>
      </c>
      <c r="E803" s="23">
        <v>31964433</v>
      </c>
      <c r="F803" s="28">
        <v>0.27929599999999999</v>
      </c>
      <c r="G803" s="28">
        <v>1.97331E-2</v>
      </c>
      <c r="H803" s="18">
        <v>1.7720850000000001E-45</v>
      </c>
      <c r="I803" s="18">
        <v>5.3416020000000005E-7</v>
      </c>
      <c r="J803" s="16">
        <v>20</v>
      </c>
      <c r="K803" s="195" t="s">
        <v>612</v>
      </c>
      <c r="L803" s="16" t="s">
        <v>61</v>
      </c>
      <c r="M803" s="16" t="s">
        <v>60</v>
      </c>
      <c r="N803" s="28">
        <v>0.26783299999999999</v>
      </c>
      <c r="O803" s="28">
        <v>8.6597199999999992E-3</v>
      </c>
      <c r="P803" s="18">
        <v>4.9298E-210</v>
      </c>
      <c r="Q803" s="28">
        <v>0.95895600000000003</v>
      </c>
      <c r="R803" s="28">
        <v>6.0242299999999999E-2</v>
      </c>
      <c r="S803" s="36">
        <v>4.7300320000000001E-57</v>
      </c>
    </row>
    <row r="804" spans="1:19" ht="20" customHeight="1">
      <c r="A804" s="195">
        <v>6</v>
      </c>
      <c r="B804" s="243" t="s">
        <v>115</v>
      </c>
      <c r="C804" s="16" t="s">
        <v>192</v>
      </c>
      <c r="D804" s="195" t="s">
        <v>611</v>
      </c>
      <c r="E804" s="23">
        <v>31964433</v>
      </c>
      <c r="F804" s="28">
        <v>0.30737199999999998</v>
      </c>
      <c r="G804" s="28">
        <v>2.0242699999999999E-2</v>
      </c>
      <c r="H804" s="18">
        <v>4.492714E-52</v>
      </c>
      <c r="I804" s="18">
        <v>1.006997E-6</v>
      </c>
      <c r="J804" s="16">
        <v>20</v>
      </c>
      <c r="K804" s="195" t="s">
        <v>612</v>
      </c>
      <c r="L804" s="16" t="s">
        <v>61</v>
      </c>
      <c r="M804" s="16" t="s">
        <v>60</v>
      </c>
      <c r="N804" s="28">
        <v>0.26783299999999999</v>
      </c>
      <c r="O804" s="28">
        <v>8.6597199999999992E-3</v>
      </c>
      <c r="P804" s="18">
        <v>4.9298E-210</v>
      </c>
      <c r="Q804" s="28">
        <v>0.87136499999999995</v>
      </c>
      <c r="R804" s="28">
        <v>4.9993999999999997E-2</v>
      </c>
      <c r="S804" s="36">
        <v>4.9359129999999997E-68</v>
      </c>
    </row>
    <row r="805" spans="1:19" ht="20" customHeight="1">
      <c r="A805" s="195">
        <v>6</v>
      </c>
      <c r="B805" s="243" t="s">
        <v>115</v>
      </c>
      <c r="C805" s="16" t="s">
        <v>194</v>
      </c>
      <c r="D805" s="195" t="s">
        <v>611</v>
      </c>
      <c r="E805" s="23">
        <v>31964433</v>
      </c>
      <c r="F805" s="28">
        <v>0.25475399999999998</v>
      </c>
      <c r="G805" s="28">
        <v>1.67717E-2</v>
      </c>
      <c r="H805" s="18">
        <v>4.1485040000000001E-52</v>
      </c>
      <c r="I805" s="18">
        <v>2.8594069999999999E-5</v>
      </c>
      <c r="J805" s="16">
        <v>20</v>
      </c>
      <c r="K805" s="195" t="s">
        <v>612</v>
      </c>
      <c r="L805" s="16" t="s">
        <v>61</v>
      </c>
      <c r="M805" s="16" t="s">
        <v>60</v>
      </c>
      <c r="N805" s="28">
        <v>0.26783299999999999</v>
      </c>
      <c r="O805" s="28">
        <v>8.6597199999999992E-3</v>
      </c>
      <c r="P805" s="18">
        <v>4.9298E-210</v>
      </c>
      <c r="Q805" s="28">
        <v>1.0513399999999999</v>
      </c>
      <c r="R805" s="28">
        <v>6.0292600000000002E-2</v>
      </c>
      <c r="S805" s="36">
        <v>4.2985359999999997E-68</v>
      </c>
    </row>
    <row r="806" spans="1:19" ht="20" customHeight="1">
      <c r="A806" s="195">
        <v>6</v>
      </c>
      <c r="B806" s="243" t="s">
        <v>115</v>
      </c>
      <c r="C806" s="16" t="s">
        <v>196</v>
      </c>
      <c r="D806" s="195" t="s">
        <v>611</v>
      </c>
      <c r="E806" s="23">
        <v>31964433</v>
      </c>
      <c r="F806" s="28">
        <v>0.40788600000000003</v>
      </c>
      <c r="G806" s="28">
        <v>3.2209599999999998E-2</v>
      </c>
      <c r="H806" s="18">
        <v>9.4205019999999999E-37</v>
      </c>
      <c r="I806" s="18">
        <v>8.4581769999999997E-10</v>
      </c>
      <c r="J806" s="16">
        <v>20</v>
      </c>
      <c r="K806" s="195" t="s">
        <v>613</v>
      </c>
      <c r="L806" s="16" t="s">
        <v>58</v>
      </c>
      <c r="M806" s="16" t="s">
        <v>61</v>
      </c>
      <c r="N806" s="28">
        <v>0.26715499999999998</v>
      </c>
      <c r="O806" s="28">
        <v>8.6332500000000003E-3</v>
      </c>
      <c r="P806" s="18">
        <v>2.9801399999999999E-210</v>
      </c>
      <c r="Q806" s="28">
        <v>0.65497499999999997</v>
      </c>
      <c r="R806" s="28">
        <v>4.7192400000000002E-2</v>
      </c>
      <c r="S806" s="36">
        <v>8.5116059999999995E-44</v>
      </c>
    </row>
    <row r="807" spans="1:19" ht="20" customHeight="1">
      <c r="A807" s="195">
        <v>6</v>
      </c>
      <c r="B807" s="243" t="s">
        <v>115</v>
      </c>
      <c r="C807" s="16" t="s">
        <v>197</v>
      </c>
      <c r="D807" s="195" t="s">
        <v>611</v>
      </c>
      <c r="E807" s="23">
        <v>31964433</v>
      </c>
      <c r="F807" s="28">
        <v>0.26885199999999998</v>
      </c>
      <c r="G807" s="28">
        <v>1.5136800000000001E-2</v>
      </c>
      <c r="H807" s="18">
        <v>1.4063220000000001E-70</v>
      </c>
      <c r="I807" s="18">
        <v>2.6437940000000001E-9</v>
      </c>
      <c r="J807" s="16">
        <v>20</v>
      </c>
      <c r="K807" s="195" t="s">
        <v>612</v>
      </c>
      <c r="L807" s="16" t="s">
        <v>61</v>
      </c>
      <c r="M807" s="16" t="s">
        <v>60</v>
      </c>
      <c r="N807" s="28">
        <v>0.26783299999999999</v>
      </c>
      <c r="O807" s="28">
        <v>8.6597199999999992E-3</v>
      </c>
      <c r="P807" s="18">
        <v>4.9298E-210</v>
      </c>
      <c r="Q807" s="28">
        <v>0.99621099999999996</v>
      </c>
      <c r="R807" s="28">
        <v>4.5917699999999999E-2</v>
      </c>
      <c r="S807" s="36">
        <v>2.2578130000000001E-104</v>
      </c>
    </row>
    <row r="808" spans="1:19" ht="20" customHeight="1">
      <c r="A808" s="195">
        <v>6</v>
      </c>
      <c r="B808" s="243" t="s">
        <v>115</v>
      </c>
      <c r="C808" s="16" t="s">
        <v>198</v>
      </c>
      <c r="D808" s="195" t="s">
        <v>611</v>
      </c>
      <c r="E808" s="23">
        <v>31964433</v>
      </c>
      <c r="F808" s="28">
        <v>0.28992499999999999</v>
      </c>
      <c r="G808" s="28">
        <v>2.1755900000000002E-2</v>
      </c>
      <c r="H808" s="18">
        <v>1.6289430000000001E-40</v>
      </c>
      <c r="I808" s="18">
        <v>1.3861E-7</v>
      </c>
      <c r="J808" s="16">
        <v>20</v>
      </c>
      <c r="K808" s="195" t="s">
        <v>612</v>
      </c>
      <c r="L808" s="16" t="s">
        <v>61</v>
      </c>
      <c r="M808" s="16" t="s">
        <v>60</v>
      </c>
      <c r="N808" s="28">
        <v>0.26783299999999999</v>
      </c>
      <c r="O808" s="28">
        <v>8.6597199999999992E-3</v>
      </c>
      <c r="P808" s="18">
        <v>4.9298E-210</v>
      </c>
      <c r="Q808" s="28">
        <v>0.92380099999999998</v>
      </c>
      <c r="R808" s="28">
        <v>6.2557000000000001E-2</v>
      </c>
      <c r="S808" s="36">
        <v>2.379247E-49</v>
      </c>
    </row>
    <row r="809" spans="1:19" ht="20" customHeight="1">
      <c r="A809" s="195">
        <v>6</v>
      </c>
      <c r="B809" s="243" t="s">
        <v>115</v>
      </c>
      <c r="C809" s="16" t="s">
        <v>199</v>
      </c>
      <c r="D809" s="195" t="s">
        <v>611</v>
      </c>
      <c r="E809" s="23">
        <v>31964433</v>
      </c>
      <c r="F809" s="28">
        <v>0.42757099999999998</v>
      </c>
      <c r="G809" s="28">
        <v>4.0459599999999998E-2</v>
      </c>
      <c r="H809" s="18">
        <v>4.2005210000000002E-26</v>
      </c>
      <c r="I809" s="18">
        <v>1.7988960000000001E-4</v>
      </c>
      <c r="J809" s="16">
        <v>20</v>
      </c>
      <c r="K809" s="195" t="s">
        <v>612</v>
      </c>
      <c r="L809" s="16" t="s">
        <v>61</v>
      </c>
      <c r="M809" s="16" t="s">
        <v>60</v>
      </c>
      <c r="N809" s="28">
        <v>0.26783299999999999</v>
      </c>
      <c r="O809" s="28">
        <v>8.6597199999999992E-3</v>
      </c>
      <c r="P809" s="18">
        <v>4.9298E-210</v>
      </c>
      <c r="Q809" s="28">
        <v>0.62640600000000002</v>
      </c>
      <c r="R809" s="28">
        <v>5.5707300000000001E-2</v>
      </c>
      <c r="S809" s="36">
        <v>2.4620069999999999E-29</v>
      </c>
    </row>
    <row r="810" spans="1:19" ht="20" customHeight="1">
      <c r="A810" s="195">
        <v>6</v>
      </c>
      <c r="B810" s="243" t="s">
        <v>115</v>
      </c>
      <c r="C810" s="16" t="s">
        <v>157</v>
      </c>
      <c r="D810" s="195" t="s">
        <v>611</v>
      </c>
      <c r="E810" s="23">
        <v>31964433</v>
      </c>
      <c r="F810" s="28">
        <v>0.35101900000000003</v>
      </c>
      <c r="G810" s="28">
        <v>2.2712199999999998E-2</v>
      </c>
      <c r="H810" s="18">
        <v>6.9707830000000002E-54</v>
      </c>
      <c r="I810" s="18">
        <v>5.5449560000000002E-8</v>
      </c>
      <c r="J810" s="16">
        <v>20</v>
      </c>
      <c r="K810" s="195" t="s">
        <v>612</v>
      </c>
      <c r="L810" s="16" t="s">
        <v>61</v>
      </c>
      <c r="M810" s="16" t="s">
        <v>60</v>
      </c>
      <c r="N810" s="28">
        <v>0.26783299999999999</v>
      </c>
      <c r="O810" s="28">
        <v>8.6597199999999992E-3</v>
      </c>
      <c r="P810" s="18">
        <v>4.9298E-210</v>
      </c>
      <c r="Q810" s="28">
        <v>0.763015</v>
      </c>
      <c r="R810" s="28">
        <v>4.2764000000000003E-2</v>
      </c>
      <c r="S810" s="36">
        <v>3.307508E-71</v>
      </c>
    </row>
    <row r="811" spans="1:19" ht="20" customHeight="1">
      <c r="A811" s="79">
        <v>6</v>
      </c>
      <c r="B811" s="314" t="s">
        <v>115</v>
      </c>
      <c r="C811" s="217" t="s">
        <v>202</v>
      </c>
      <c r="D811" s="79" t="s">
        <v>611</v>
      </c>
      <c r="E811" s="81">
        <v>31964433</v>
      </c>
      <c r="F811" s="95">
        <v>0.36618600000000001</v>
      </c>
      <c r="G811" s="95">
        <v>4.6302599999999999E-2</v>
      </c>
      <c r="H811" s="353">
        <v>2.6041149999999999E-15</v>
      </c>
      <c r="I811" s="95">
        <v>1.236393E-2</v>
      </c>
      <c r="J811" s="217">
        <v>20</v>
      </c>
      <c r="K811" s="79" t="s">
        <v>612</v>
      </c>
      <c r="L811" s="217" t="s">
        <v>61</v>
      </c>
      <c r="M811" s="217" t="s">
        <v>60</v>
      </c>
      <c r="N811" s="95">
        <v>0.26783299999999999</v>
      </c>
      <c r="O811" s="95">
        <v>8.6597199999999992E-3</v>
      </c>
      <c r="P811" s="353">
        <v>4.9298E-210</v>
      </c>
      <c r="Q811" s="95">
        <v>0.73141199999999995</v>
      </c>
      <c r="R811" s="95">
        <v>8.9409199999999994E-2</v>
      </c>
      <c r="S811" s="333">
        <v>2.8265690000000001E-16</v>
      </c>
    </row>
    <row r="812" spans="1:19" ht="20" customHeight="1">
      <c r="A812" s="195">
        <v>6</v>
      </c>
      <c r="B812" s="243" t="s">
        <v>115</v>
      </c>
      <c r="C812" s="16" t="s">
        <v>203</v>
      </c>
      <c r="D812" s="195" t="s">
        <v>611</v>
      </c>
      <c r="E812" s="23">
        <v>31964433</v>
      </c>
      <c r="F812" s="28">
        <v>0.75817500000000004</v>
      </c>
      <c r="G812" s="28">
        <v>7.2314600000000007E-2</v>
      </c>
      <c r="H812" s="18">
        <v>1.018943E-25</v>
      </c>
      <c r="I812" s="18">
        <v>9.4379149999999992E-6</v>
      </c>
      <c r="J812" s="16">
        <v>20</v>
      </c>
      <c r="K812" s="195" t="s">
        <v>614</v>
      </c>
      <c r="L812" s="16" t="s">
        <v>60</v>
      </c>
      <c r="M812" s="16" t="s">
        <v>61</v>
      </c>
      <c r="N812" s="28">
        <v>0.26771899999999998</v>
      </c>
      <c r="O812" s="28">
        <v>8.6595400000000003E-3</v>
      </c>
      <c r="P812" s="18">
        <v>7.2653700000000007E-210</v>
      </c>
      <c r="Q812" s="28">
        <v>0.35310999999999998</v>
      </c>
      <c r="R812" s="28">
        <v>3.1683799999999998E-2</v>
      </c>
      <c r="S812" s="36">
        <v>7.5896500000000003E-29</v>
      </c>
    </row>
    <row r="813" spans="1:19" ht="20" customHeight="1">
      <c r="A813" s="195">
        <v>6</v>
      </c>
      <c r="B813" s="243" t="s">
        <v>115</v>
      </c>
      <c r="C813" s="16" t="s">
        <v>159</v>
      </c>
      <c r="D813" s="195" t="s">
        <v>611</v>
      </c>
      <c r="E813" s="23">
        <v>31964433</v>
      </c>
      <c r="F813" s="28">
        <v>0.30024600000000001</v>
      </c>
      <c r="G813" s="28">
        <v>1.7657800000000001E-2</v>
      </c>
      <c r="H813" s="18">
        <v>7.7226659999999998E-65</v>
      </c>
      <c r="I813" s="18">
        <v>2.177446E-7</v>
      </c>
      <c r="J813" s="16">
        <v>20</v>
      </c>
      <c r="K813" s="195" t="s">
        <v>612</v>
      </c>
      <c r="L813" s="16" t="s">
        <v>61</v>
      </c>
      <c r="M813" s="16" t="s">
        <v>60</v>
      </c>
      <c r="N813" s="28">
        <v>0.26783299999999999</v>
      </c>
      <c r="O813" s="28">
        <v>8.6597199999999992E-3</v>
      </c>
      <c r="P813" s="18">
        <v>4.9298E-210</v>
      </c>
      <c r="Q813" s="28">
        <v>0.89204499999999998</v>
      </c>
      <c r="R813" s="28">
        <v>4.38225E-2</v>
      </c>
      <c r="S813" s="36">
        <v>4.1177859999999998E-92</v>
      </c>
    </row>
    <row r="814" spans="1:19" ht="20" customHeight="1">
      <c r="A814" s="79">
        <v>6</v>
      </c>
      <c r="B814" s="314" t="s">
        <v>115</v>
      </c>
      <c r="C814" s="217" t="s">
        <v>204</v>
      </c>
      <c r="D814" s="79" t="s">
        <v>611</v>
      </c>
      <c r="E814" s="81">
        <v>31964433</v>
      </c>
      <c r="F814" s="95">
        <v>0.53405100000000005</v>
      </c>
      <c r="G814" s="95">
        <v>9.0526800000000004E-2</v>
      </c>
      <c r="H814" s="353">
        <v>3.6488979999999999E-9</v>
      </c>
      <c r="I814" s="95">
        <v>9.775884E-2</v>
      </c>
      <c r="J814" s="217">
        <v>20</v>
      </c>
      <c r="K814" s="79" t="s">
        <v>604</v>
      </c>
      <c r="L814" s="217" t="s">
        <v>60</v>
      </c>
      <c r="M814" s="217" t="s">
        <v>61</v>
      </c>
      <c r="N814" s="95">
        <v>0.26664100000000002</v>
      </c>
      <c r="O814" s="95">
        <v>8.6308099999999992E-3</v>
      </c>
      <c r="P814" s="353">
        <v>1.43526E-209</v>
      </c>
      <c r="Q814" s="95">
        <v>0.49928</v>
      </c>
      <c r="R814" s="95">
        <v>8.3075399999999994E-2</v>
      </c>
      <c r="S814" s="333">
        <v>1.855677E-9</v>
      </c>
    </row>
    <row r="815" spans="1:19" ht="20" customHeight="1">
      <c r="A815" s="195">
        <v>6</v>
      </c>
      <c r="B815" s="243" t="s">
        <v>115</v>
      </c>
      <c r="C815" s="16" t="s">
        <v>205</v>
      </c>
      <c r="D815" s="195" t="s">
        <v>611</v>
      </c>
      <c r="E815" s="23">
        <v>31964433</v>
      </c>
      <c r="F815" s="28">
        <v>0.29018699999999997</v>
      </c>
      <c r="G815" s="28">
        <v>2.11001E-2</v>
      </c>
      <c r="H815" s="18">
        <v>4.8917940000000004E-43</v>
      </c>
      <c r="I815" s="18">
        <v>3.4645960000000002E-7</v>
      </c>
      <c r="J815" s="16">
        <v>20</v>
      </c>
      <c r="K815" s="195" t="s">
        <v>612</v>
      </c>
      <c r="L815" s="16" t="s">
        <v>61</v>
      </c>
      <c r="M815" s="16" t="s">
        <v>60</v>
      </c>
      <c r="N815" s="28">
        <v>0.26783299999999999</v>
      </c>
      <c r="O815" s="28">
        <v>8.6597199999999992E-3</v>
      </c>
      <c r="P815" s="18">
        <v>4.9298E-210</v>
      </c>
      <c r="Q815" s="28">
        <v>0.92296599999999995</v>
      </c>
      <c r="R815" s="28">
        <v>6.0110700000000003E-2</v>
      </c>
      <c r="S815" s="36">
        <v>3.3073949999999999E-53</v>
      </c>
    </row>
    <row r="816" spans="1:19" ht="20" customHeight="1">
      <c r="A816" s="195">
        <v>6</v>
      </c>
      <c r="B816" s="243" t="s">
        <v>115</v>
      </c>
      <c r="C816" s="16" t="s">
        <v>94</v>
      </c>
      <c r="D816" s="195" t="s">
        <v>611</v>
      </c>
      <c r="E816" s="23">
        <v>31964433</v>
      </c>
      <c r="F816" s="28">
        <v>0.33915400000000001</v>
      </c>
      <c r="G816" s="28">
        <v>3.11039E-2</v>
      </c>
      <c r="H816" s="18">
        <v>1.104051E-27</v>
      </c>
      <c r="I816" s="18">
        <v>6.0104230000000002E-5</v>
      </c>
      <c r="J816" s="16">
        <v>20</v>
      </c>
      <c r="K816" s="195" t="s">
        <v>613</v>
      </c>
      <c r="L816" s="16" t="s">
        <v>58</v>
      </c>
      <c r="M816" s="16" t="s">
        <v>61</v>
      </c>
      <c r="N816" s="28">
        <v>0.26715499999999998</v>
      </c>
      <c r="O816" s="28">
        <v>8.6332500000000003E-3</v>
      </c>
      <c r="P816" s="18">
        <v>2.9801399999999999E-210</v>
      </c>
      <c r="Q816" s="28">
        <v>0.78771000000000002</v>
      </c>
      <c r="R816" s="28">
        <v>6.7607700000000007E-2</v>
      </c>
      <c r="S816" s="36">
        <v>2.2627270000000002E-31</v>
      </c>
    </row>
    <row r="817" spans="1:19" ht="20" customHeight="1">
      <c r="A817" s="195">
        <v>6</v>
      </c>
      <c r="B817" s="243" t="s">
        <v>115</v>
      </c>
      <c r="C817" s="16" t="s">
        <v>206</v>
      </c>
      <c r="D817" s="195" t="s">
        <v>611</v>
      </c>
      <c r="E817" s="23">
        <v>31964433</v>
      </c>
      <c r="F817" s="28">
        <v>0.37958500000000001</v>
      </c>
      <c r="G817" s="28">
        <v>4.3429599999999999E-2</v>
      </c>
      <c r="H817" s="18">
        <v>2.3263959999999998E-18</v>
      </c>
      <c r="I817" s="18">
        <v>1.8921389999999999E-4</v>
      </c>
      <c r="J817" s="16">
        <v>20</v>
      </c>
      <c r="K817" s="195" t="s">
        <v>613</v>
      </c>
      <c r="L817" s="16" t="s">
        <v>58</v>
      </c>
      <c r="M817" s="16" t="s">
        <v>61</v>
      </c>
      <c r="N817" s="28">
        <v>0.26715499999999998</v>
      </c>
      <c r="O817" s="28">
        <v>8.6332500000000003E-3</v>
      </c>
      <c r="P817" s="18">
        <v>2.9801399999999999E-210</v>
      </c>
      <c r="Q817" s="28">
        <v>0.70380799999999999</v>
      </c>
      <c r="R817" s="28">
        <v>7.7246400000000007E-2</v>
      </c>
      <c r="S817" s="36">
        <v>8.1472239999999995E-20</v>
      </c>
    </row>
    <row r="818" spans="1:19" ht="20" customHeight="1">
      <c r="A818" s="195">
        <v>6</v>
      </c>
      <c r="B818" s="243" t="s">
        <v>115</v>
      </c>
      <c r="C818" s="16" t="s">
        <v>207</v>
      </c>
      <c r="D818" s="195" t="s">
        <v>611</v>
      </c>
      <c r="E818" s="23">
        <v>31964433</v>
      </c>
      <c r="F818" s="28">
        <v>0.360541</v>
      </c>
      <c r="G818" s="28">
        <v>2.4155099999999999E-2</v>
      </c>
      <c r="H818" s="18">
        <v>2.2290319999999999E-50</v>
      </c>
      <c r="I818" s="18">
        <v>7.2138799999999998E-13</v>
      </c>
      <c r="J818" s="16">
        <v>20</v>
      </c>
      <c r="K818" s="195" t="s">
        <v>612</v>
      </c>
      <c r="L818" s="16" t="s">
        <v>61</v>
      </c>
      <c r="M818" s="16" t="s">
        <v>60</v>
      </c>
      <c r="N818" s="28">
        <v>0.26783299999999999</v>
      </c>
      <c r="O818" s="28">
        <v>8.6597199999999992E-3</v>
      </c>
      <c r="P818" s="18">
        <v>4.9298E-210</v>
      </c>
      <c r="Q818" s="28">
        <v>0.74286399999999997</v>
      </c>
      <c r="R818" s="28">
        <v>4.35901E-2</v>
      </c>
      <c r="S818" s="36">
        <v>4.006539E-65</v>
      </c>
    </row>
    <row r="819" spans="1:19" ht="20" customHeight="1">
      <c r="A819" s="195">
        <v>6</v>
      </c>
      <c r="B819" s="243" t="s">
        <v>115</v>
      </c>
      <c r="C819" s="16" t="s">
        <v>208</v>
      </c>
      <c r="D819" s="195" t="s">
        <v>611</v>
      </c>
      <c r="E819" s="23">
        <v>31964433</v>
      </c>
      <c r="F819" s="28">
        <v>0.46007500000000001</v>
      </c>
      <c r="G819" s="28">
        <v>3.40185E-2</v>
      </c>
      <c r="H819" s="18">
        <v>1.1248399999999999E-41</v>
      </c>
      <c r="I819" s="18">
        <v>1.150359E-8</v>
      </c>
      <c r="J819" s="16">
        <v>20</v>
      </c>
      <c r="K819" s="195" t="s">
        <v>612</v>
      </c>
      <c r="L819" s="16" t="s">
        <v>61</v>
      </c>
      <c r="M819" s="16" t="s">
        <v>60</v>
      </c>
      <c r="N819" s="28">
        <v>0.26783299999999999</v>
      </c>
      <c r="O819" s="28">
        <v>8.6597199999999992E-3</v>
      </c>
      <c r="P819" s="18">
        <v>4.9298E-210</v>
      </c>
      <c r="Q819" s="28">
        <v>0.58215099999999997</v>
      </c>
      <c r="R819" s="28">
        <v>3.8711599999999999E-2</v>
      </c>
      <c r="S819" s="36">
        <v>4.1285130000000002E-51</v>
      </c>
    </row>
    <row r="820" spans="1:19" ht="20" customHeight="1">
      <c r="A820" s="195">
        <v>6</v>
      </c>
      <c r="B820" s="243" t="s">
        <v>115</v>
      </c>
      <c r="C820" s="16" t="s">
        <v>209</v>
      </c>
      <c r="D820" s="195" t="s">
        <v>611</v>
      </c>
      <c r="E820" s="23">
        <v>31964433</v>
      </c>
      <c r="F820" s="28">
        <v>0.320913</v>
      </c>
      <c r="G820" s="28">
        <v>3.4169199999999997E-2</v>
      </c>
      <c r="H820" s="18">
        <v>5.8937420000000003E-21</v>
      </c>
      <c r="I820" s="18">
        <v>4.8544490000000001E-17</v>
      </c>
      <c r="J820" s="16">
        <v>20</v>
      </c>
      <c r="K820" s="195" t="s">
        <v>614</v>
      </c>
      <c r="L820" s="16" t="s">
        <v>60</v>
      </c>
      <c r="M820" s="16" t="s">
        <v>61</v>
      </c>
      <c r="N820" s="28">
        <v>0.26771899999999998</v>
      </c>
      <c r="O820" s="28">
        <v>8.6595400000000003E-3</v>
      </c>
      <c r="P820" s="18">
        <v>7.2653700000000007E-210</v>
      </c>
      <c r="Q820" s="28">
        <v>0.83424100000000001</v>
      </c>
      <c r="R820" s="28">
        <v>8.4627900000000006E-2</v>
      </c>
      <c r="S820" s="36">
        <v>6.3450199999999995E-23</v>
      </c>
    </row>
    <row r="821" spans="1:19" ht="20" customHeight="1">
      <c r="A821" s="195">
        <v>6</v>
      </c>
      <c r="B821" s="243" t="s">
        <v>115</v>
      </c>
      <c r="C821" s="16" t="s">
        <v>161</v>
      </c>
      <c r="D821" s="195" t="s">
        <v>611</v>
      </c>
      <c r="E821" s="23">
        <v>31964433</v>
      </c>
      <c r="F821" s="28">
        <v>0.27300799999999997</v>
      </c>
      <c r="G821" s="28">
        <v>2.43553E-2</v>
      </c>
      <c r="H821" s="18">
        <v>3.6681269999999999E-29</v>
      </c>
      <c r="I821" s="18">
        <v>8.6795419999999995E-4</v>
      </c>
      <c r="J821" s="16">
        <v>20</v>
      </c>
      <c r="K821" s="195" t="s">
        <v>613</v>
      </c>
      <c r="L821" s="16" t="s">
        <v>58</v>
      </c>
      <c r="M821" s="16" t="s">
        <v>61</v>
      </c>
      <c r="N821" s="28">
        <v>0.26715499999999998</v>
      </c>
      <c r="O821" s="28">
        <v>8.6332500000000003E-3</v>
      </c>
      <c r="P821" s="18">
        <v>2.9801399999999999E-210</v>
      </c>
      <c r="Q821" s="28">
        <v>0.97856200000000004</v>
      </c>
      <c r="R821" s="28">
        <v>8.1369800000000006E-2</v>
      </c>
      <c r="S821" s="36">
        <v>2.591041E-33</v>
      </c>
    </row>
    <row r="822" spans="1:19" ht="20" customHeight="1">
      <c r="A822" s="195">
        <v>6</v>
      </c>
      <c r="B822" s="243" t="s">
        <v>115</v>
      </c>
      <c r="C822" s="16" t="s">
        <v>210</v>
      </c>
      <c r="D822" s="195" t="s">
        <v>611</v>
      </c>
      <c r="E822" s="23">
        <v>31964433</v>
      </c>
      <c r="F822" s="28">
        <v>0.29756100000000002</v>
      </c>
      <c r="G822" s="28">
        <v>2.2920099999999999E-2</v>
      </c>
      <c r="H822" s="18">
        <v>1.5374209999999999E-38</v>
      </c>
      <c r="I822" s="18">
        <v>1.806973E-4</v>
      </c>
      <c r="J822" s="16">
        <v>20</v>
      </c>
      <c r="K822" s="195" t="s">
        <v>612</v>
      </c>
      <c r="L822" s="16" t="s">
        <v>61</v>
      </c>
      <c r="M822" s="16" t="s">
        <v>60</v>
      </c>
      <c r="N822" s="28">
        <v>0.26783299999999999</v>
      </c>
      <c r="O822" s="28">
        <v>8.6597199999999992E-3</v>
      </c>
      <c r="P822" s="18">
        <v>4.9298E-210</v>
      </c>
      <c r="Q822" s="28">
        <v>0.90009399999999995</v>
      </c>
      <c r="R822" s="28">
        <v>6.2927499999999997E-2</v>
      </c>
      <c r="S822" s="36">
        <v>2.0760350000000002E-46</v>
      </c>
    </row>
    <row r="823" spans="1:19" ht="20" customHeight="1">
      <c r="A823" s="195">
        <v>6</v>
      </c>
      <c r="B823" s="243" t="s">
        <v>115</v>
      </c>
      <c r="C823" s="16" t="s">
        <v>211</v>
      </c>
      <c r="D823" s="195" t="s">
        <v>611</v>
      </c>
      <c r="E823" s="23">
        <v>31964433</v>
      </c>
      <c r="F823" s="28">
        <v>0.54612099999999997</v>
      </c>
      <c r="G823" s="28">
        <v>4.6796299999999999E-2</v>
      </c>
      <c r="H823" s="18">
        <v>1.810565E-31</v>
      </c>
      <c r="I823" s="18">
        <v>1.0301300000000001E-5</v>
      </c>
      <c r="J823" s="16">
        <v>20</v>
      </c>
      <c r="K823" s="195" t="s">
        <v>612</v>
      </c>
      <c r="L823" s="16" t="s">
        <v>61</v>
      </c>
      <c r="M823" s="16" t="s">
        <v>60</v>
      </c>
      <c r="N823" s="28">
        <v>0.26783299999999999</v>
      </c>
      <c r="O823" s="28">
        <v>8.6597199999999992E-3</v>
      </c>
      <c r="P823" s="18">
        <v>4.9298E-210</v>
      </c>
      <c r="Q823" s="28">
        <v>0.49042799999999998</v>
      </c>
      <c r="R823" s="28">
        <v>3.89177E-2</v>
      </c>
      <c r="S823" s="36">
        <v>2.0668499999999998E-36</v>
      </c>
    </row>
    <row r="824" spans="1:19" ht="20" customHeight="1">
      <c r="A824" s="195">
        <v>6</v>
      </c>
      <c r="B824" s="243" t="s">
        <v>115</v>
      </c>
      <c r="C824" s="16" t="s">
        <v>213</v>
      </c>
      <c r="D824" s="195" t="s">
        <v>611</v>
      </c>
      <c r="E824" s="23">
        <v>31964433</v>
      </c>
      <c r="F824" s="28">
        <v>0.37656200000000001</v>
      </c>
      <c r="G824" s="28">
        <v>2.3510199999999998E-2</v>
      </c>
      <c r="H824" s="18">
        <v>9.7256869999999998E-58</v>
      </c>
      <c r="I824" s="18">
        <v>1.831736E-7</v>
      </c>
      <c r="J824" s="16">
        <v>20</v>
      </c>
      <c r="K824" s="195" t="s">
        <v>612</v>
      </c>
      <c r="L824" s="16" t="s">
        <v>61</v>
      </c>
      <c r="M824" s="16" t="s">
        <v>60</v>
      </c>
      <c r="N824" s="28">
        <v>0.26783299999999999</v>
      </c>
      <c r="O824" s="28">
        <v>8.6597199999999992E-3</v>
      </c>
      <c r="P824" s="18">
        <v>4.9298E-210</v>
      </c>
      <c r="Q824" s="28">
        <v>0.71125899999999997</v>
      </c>
      <c r="R824" s="28">
        <v>3.7988000000000001E-2</v>
      </c>
      <c r="S824" s="36">
        <v>3.2001890000000001E-78</v>
      </c>
    </row>
    <row r="825" spans="1:19" ht="20" customHeight="1">
      <c r="A825" s="195">
        <v>6</v>
      </c>
      <c r="B825" s="243" t="s">
        <v>115</v>
      </c>
      <c r="C825" s="16" t="s">
        <v>215</v>
      </c>
      <c r="D825" s="195" t="s">
        <v>611</v>
      </c>
      <c r="E825" s="23">
        <v>31964433</v>
      </c>
      <c r="F825" s="28">
        <v>0.372197</v>
      </c>
      <c r="G825" s="28">
        <v>6.6392000000000007E-2</v>
      </c>
      <c r="H825" s="18">
        <v>2.0699600000000002E-8</v>
      </c>
      <c r="I825" s="18">
        <v>1.747686E-3</v>
      </c>
      <c r="J825" s="16">
        <v>18</v>
      </c>
      <c r="K825" s="195" t="s">
        <v>612</v>
      </c>
      <c r="L825" s="16" t="s">
        <v>61</v>
      </c>
      <c r="M825" s="16" t="s">
        <v>60</v>
      </c>
      <c r="N825" s="28">
        <v>0.26783299999999999</v>
      </c>
      <c r="O825" s="28">
        <v>8.6597199999999992E-3</v>
      </c>
      <c r="P825" s="18">
        <v>4.9298E-210</v>
      </c>
      <c r="Q825" s="28">
        <v>0.71960000000000002</v>
      </c>
      <c r="R825" s="28">
        <v>0.12623500000000001</v>
      </c>
      <c r="S825" s="36">
        <v>1.19474E-8</v>
      </c>
    </row>
    <row r="826" spans="1:19" ht="20" customHeight="1">
      <c r="A826" s="79">
        <v>6</v>
      </c>
      <c r="B826" s="314" t="s">
        <v>115</v>
      </c>
      <c r="C826" s="217" t="s">
        <v>216</v>
      </c>
      <c r="D826" s="79" t="s">
        <v>611</v>
      </c>
      <c r="E826" s="81">
        <v>31964433</v>
      </c>
      <c r="F826" s="95">
        <v>0.28120699999999998</v>
      </c>
      <c r="G826" s="95">
        <v>4.50611E-2</v>
      </c>
      <c r="H826" s="353">
        <v>4.359838E-10</v>
      </c>
      <c r="I826" s="95">
        <v>4.5968780000000001E-2</v>
      </c>
      <c r="J826" s="217">
        <v>20</v>
      </c>
      <c r="K826" s="79" t="s">
        <v>604</v>
      </c>
      <c r="L826" s="217" t="s">
        <v>60</v>
      </c>
      <c r="M826" s="217" t="s">
        <v>61</v>
      </c>
      <c r="N826" s="95">
        <v>0.26664100000000002</v>
      </c>
      <c r="O826" s="95">
        <v>8.6308099999999992E-3</v>
      </c>
      <c r="P826" s="353">
        <v>1.43526E-209</v>
      </c>
      <c r="Q826" s="95">
        <v>0.94820300000000002</v>
      </c>
      <c r="R826" s="95">
        <v>0.14881</v>
      </c>
      <c r="S826" s="333">
        <v>1.8667559999999999E-10</v>
      </c>
    </row>
    <row r="827" spans="1:19" ht="20" customHeight="1">
      <c r="A827" s="195">
        <v>6</v>
      </c>
      <c r="B827" s="243" t="s">
        <v>115</v>
      </c>
      <c r="C827" s="16" t="s">
        <v>163</v>
      </c>
      <c r="D827" s="195" t="s">
        <v>611</v>
      </c>
      <c r="E827" s="23">
        <v>31964433</v>
      </c>
      <c r="F827" s="28">
        <v>0.60021999999999998</v>
      </c>
      <c r="G827" s="28">
        <v>4.1117099999999997E-2</v>
      </c>
      <c r="H827" s="18">
        <v>2.8998230000000002E-48</v>
      </c>
      <c r="I827" s="18">
        <v>1.6575699999999999E-7</v>
      </c>
      <c r="J827" s="16">
        <v>20</v>
      </c>
      <c r="K827" s="195" t="s">
        <v>612</v>
      </c>
      <c r="L827" s="16" t="s">
        <v>61</v>
      </c>
      <c r="M827" s="16" t="s">
        <v>60</v>
      </c>
      <c r="N827" s="28">
        <v>0.26783299999999999</v>
      </c>
      <c r="O827" s="28">
        <v>8.6597199999999992E-3</v>
      </c>
      <c r="P827" s="18">
        <v>4.9298E-210</v>
      </c>
      <c r="Q827" s="28">
        <v>0.44622499999999998</v>
      </c>
      <c r="R827" s="28">
        <v>2.6948900000000001E-2</v>
      </c>
      <c r="S827" s="36">
        <v>1.39727E-61</v>
      </c>
    </row>
    <row r="828" spans="1:19" ht="20" customHeight="1">
      <c r="A828" s="195">
        <v>6</v>
      </c>
      <c r="B828" s="243" t="s">
        <v>91</v>
      </c>
      <c r="C828" s="16" t="s">
        <v>166</v>
      </c>
      <c r="D828" s="195" t="s">
        <v>615</v>
      </c>
      <c r="E828" s="23">
        <v>31971051</v>
      </c>
      <c r="F828" s="28">
        <v>-0.42784100000000003</v>
      </c>
      <c r="G828" s="28">
        <v>5.9813100000000001E-2</v>
      </c>
      <c r="H828" s="18">
        <v>8.4920459999999999E-13</v>
      </c>
      <c r="I828" s="18">
        <v>1.3456500000000001E-4</v>
      </c>
      <c r="J828" s="16">
        <v>20</v>
      </c>
      <c r="K828" s="195" t="s">
        <v>616</v>
      </c>
      <c r="L828" s="16" t="s">
        <v>59</v>
      </c>
      <c r="M828" s="16" t="s">
        <v>58</v>
      </c>
      <c r="N828" s="28">
        <v>0.268119</v>
      </c>
      <c r="O828" s="28">
        <v>1.70335E-2</v>
      </c>
      <c r="P828" s="18">
        <v>7.9545600000000004E-56</v>
      </c>
      <c r="Q828" s="28">
        <v>-0.62667899999999999</v>
      </c>
      <c r="R828" s="28">
        <v>7.8042600000000004E-2</v>
      </c>
      <c r="S828" s="36">
        <v>9.7501259999999997E-16</v>
      </c>
    </row>
    <row r="829" spans="1:19" ht="20" customHeight="1">
      <c r="A829" s="195">
        <v>6</v>
      </c>
      <c r="B829" s="243" t="s">
        <v>91</v>
      </c>
      <c r="C829" s="16" t="s">
        <v>170</v>
      </c>
      <c r="D829" s="195" t="s">
        <v>615</v>
      </c>
      <c r="E829" s="23">
        <v>31971051</v>
      </c>
      <c r="F829" s="28">
        <v>-0.34197899999999998</v>
      </c>
      <c r="G829" s="28">
        <v>5.6524600000000001E-2</v>
      </c>
      <c r="H829" s="18">
        <v>1.4475190000000001E-9</v>
      </c>
      <c r="I829" s="18">
        <v>9.6472859999999997E-3</v>
      </c>
      <c r="J829" s="16">
        <v>12</v>
      </c>
      <c r="K829" s="195" t="s">
        <v>617</v>
      </c>
      <c r="L829" s="16" t="s">
        <v>59</v>
      </c>
      <c r="M829" s="16" t="s">
        <v>58</v>
      </c>
      <c r="N829" s="28">
        <v>0.261708</v>
      </c>
      <c r="O829" s="28">
        <v>1.6830399999999999E-2</v>
      </c>
      <c r="P829" s="18">
        <v>1.59706E-54</v>
      </c>
      <c r="Q829" s="28">
        <v>-0.76527400000000001</v>
      </c>
      <c r="R829" s="28">
        <v>0.116522</v>
      </c>
      <c r="S829" s="36">
        <v>5.112937E-11</v>
      </c>
    </row>
    <row r="830" spans="1:19" ht="20" customHeight="1">
      <c r="A830" s="195">
        <v>6</v>
      </c>
      <c r="B830" s="243" t="s">
        <v>91</v>
      </c>
      <c r="C830" s="16" t="s">
        <v>174</v>
      </c>
      <c r="D830" s="195" t="s">
        <v>615</v>
      </c>
      <c r="E830" s="23">
        <v>31971051</v>
      </c>
      <c r="F830" s="28">
        <v>-0.40559000000000001</v>
      </c>
      <c r="G830" s="28">
        <v>5.7277500000000002E-2</v>
      </c>
      <c r="H830" s="18">
        <v>1.429695E-12</v>
      </c>
      <c r="I830" s="18">
        <v>1.8727330000000002E-5</v>
      </c>
      <c r="J830" s="16">
        <v>20</v>
      </c>
      <c r="K830" s="195" t="s">
        <v>617</v>
      </c>
      <c r="L830" s="16" t="s">
        <v>59</v>
      </c>
      <c r="M830" s="16" t="s">
        <v>58</v>
      </c>
      <c r="N830" s="28">
        <v>0.261708</v>
      </c>
      <c r="O830" s="28">
        <v>1.6830399999999999E-2</v>
      </c>
      <c r="P830" s="18">
        <v>1.59706E-54</v>
      </c>
      <c r="Q830" s="28">
        <v>-0.64525200000000005</v>
      </c>
      <c r="R830" s="28">
        <v>8.1125799999999998E-2</v>
      </c>
      <c r="S830" s="36">
        <v>1.8099500000000002E-15</v>
      </c>
    </row>
    <row r="831" spans="1:19" ht="20" customHeight="1">
      <c r="A831" s="195">
        <v>6</v>
      </c>
      <c r="B831" s="243" t="s">
        <v>91</v>
      </c>
      <c r="C831" s="16" t="s">
        <v>185</v>
      </c>
      <c r="D831" s="195" t="s">
        <v>615</v>
      </c>
      <c r="E831" s="23">
        <v>31971051</v>
      </c>
      <c r="F831" s="28">
        <v>-0.27251700000000001</v>
      </c>
      <c r="G831" s="28">
        <v>4.3528999999999998E-2</v>
      </c>
      <c r="H831" s="18">
        <v>3.8353619999999998E-10</v>
      </c>
      <c r="I831" s="18">
        <v>2.7275519999999998E-3</v>
      </c>
      <c r="J831" s="16">
        <v>20</v>
      </c>
      <c r="K831" s="195" t="s">
        <v>618</v>
      </c>
      <c r="L831" s="16" t="s">
        <v>59</v>
      </c>
      <c r="M831" s="16" t="s">
        <v>58</v>
      </c>
      <c r="N831" s="28">
        <v>0.26977000000000001</v>
      </c>
      <c r="O831" s="28">
        <v>1.7097999999999999E-2</v>
      </c>
      <c r="P831" s="18">
        <v>4.4209799999999996E-56</v>
      </c>
      <c r="Q831" s="28">
        <v>-0.98992000000000002</v>
      </c>
      <c r="R831" s="28">
        <v>0.14513899999999999</v>
      </c>
      <c r="S831" s="36">
        <v>9.0724540000000005E-12</v>
      </c>
    </row>
    <row r="832" spans="1:19" ht="20" customHeight="1">
      <c r="A832" s="195">
        <v>6</v>
      </c>
      <c r="B832" s="243" t="s">
        <v>91</v>
      </c>
      <c r="C832" s="16" t="s">
        <v>155</v>
      </c>
      <c r="D832" s="195" t="s">
        <v>615</v>
      </c>
      <c r="E832" s="23">
        <v>31971051</v>
      </c>
      <c r="F832" s="28">
        <v>-0.46012799999999998</v>
      </c>
      <c r="G832" s="28">
        <v>7.5184299999999996E-2</v>
      </c>
      <c r="H832" s="18">
        <v>9.3571370000000001E-10</v>
      </c>
      <c r="I832" s="18">
        <v>9.2699929999999996E-4</v>
      </c>
      <c r="J832" s="16">
        <v>20</v>
      </c>
      <c r="K832" s="195" t="s">
        <v>617</v>
      </c>
      <c r="L832" s="16" t="s">
        <v>59</v>
      </c>
      <c r="M832" s="16" t="s">
        <v>58</v>
      </c>
      <c r="N832" s="28">
        <v>0.261708</v>
      </c>
      <c r="O832" s="28">
        <v>1.6830399999999999E-2</v>
      </c>
      <c r="P832" s="18">
        <v>1.59706E-54</v>
      </c>
      <c r="Q832" s="28">
        <v>-0.56877200000000006</v>
      </c>
      <c r="R832" s="28">
        <v>8.5435800000000006E-2</v>
      </c>
      <c r="S832" s="36">
        <v>2.7889219999999999E-11</v>
      </c>
    </row>
    <row r="833" spans="1:19" ht="20" customHeight="1">
      <c r="A833" s="195">
        <v>6</v>
      </c>
      <c r="B833" s="243" t="s">
        <v>91</v>
      </c>
      <c r="C833" s="16" t="s">
        <v>189</v>
      </c>
      <c r="D833" s="195" t="s">
        <v>615</v>
      </c>
      <c r="E833" s="23">
        <v>31971051</v>
      </c>
      <c r="F833" s="28">
        <v>-0.222527</v>
      </c>
      <c r="G833" s="28">
        <v>2.6849700000000001E-2</v>
      </c>
      <c r="H833" s="18">
        <v>1.1527430000000001E-16</v>
      </c>
      <c r="I833" s="18">
        <v>8.4302140000000004E-7</v>
      </c>
      <c r="J833" s="16">
        <v>20</v>
      </c>
      <c r="K833" s="195" t="s">
        <v>619</v>
      </c>
      <c r="L833" s="16" t="s">
        <v>58</v>
      </c>
      <c r="M833" s="16" t="s">
        <v>59</v>
      </c>
      <c r="N833" s="28">
        <v>0.26954699999999998</v>
      </c>
      <c r="O833" s="28">
        <v>1.6924100000000001E-2</v>
      </c>
      <c r="P833" s="18">
        <v>4.1296299999999998E-57</v>
      </c>
      <c r="Q833" s="28">
        <v>-1.2113</v>
      </c>
      <c r="R833" s="28">
        <v>0.124806</v>
      </c>
      <c r="S833" s="36">
        <v>2.8571289999999998E-22</v>
      </c>
    </row>
    <row r="834" spans="1:19" ht="20" customHeight="1">
      <c r="A834" s="195">
        <v>6</v>
      </c>
      <c r="B834" s="243" t="s">
        <v>91</v>
      </c>
      <c r="C834" s="16" t="s">
        <v>190</v>
      </c>
      <c r="D834" s="195" t="s">
        <v>615</v>
      </c>
      <c r="E834" s="23">
        <v>31971051</v>
      </c>
      <c r="F834" s="28">
        <v>-0.160689</v>
      </c>
      <c r="G834" s="28">
        <v>3.0440999999999999E-2</v>
      </c>
      <c r="H834" s="18">
        <v>1.3010259999999999E-7</v>
      </c>
      <c r="I834" s="18">
        <v>1.6828920000000001E-3</v>
      </c>
      <c r="J834" s="16">
        <v>15</v>
      </c>
      <c r="K834" s="195" t="s">
        <v>617</v>
      </c>
      <c r="L834" s="16" t="s">
        <v>59</v>
      </c>
      <c r="M834" s="16" t="s">
        <v>58</v>
      </c>
      <c r="N834" s="28">
        <v>0.261708</v>
      </c>
      <c r="O834" s="28">
        <v>1.6830399999999999E-2</v>
      </c>
      <c r="P834" s="18">
        <v>1.59706E-54</v>
      </c>
      <c r="Q834" s="28">
        <v>-1.62866</v>
      </c>
      <c r="R834" s="28">
        <v>0.29021200000000003</v>
      </c>
      <c r="S834" s="36">
        <v>2.0004519999999999E-8</v>
      </c>
    </row>
    <row r="835" spans="1:19" ht="20" customHeight="1">
      <c r="A835" s="79">
        <v>6</v>
      </c>
      <c r="B835" s="314" t="s">
        <v>91</v>
      </c>
      <c r="C835" s="217" t="s">
        <v>191</v>
      </c>
      <c r="D835" s="79" t="s">
        <v>615</v>
      </c>
      <c r="E835" s="81">
        <v>31971051</v>
      </c>
      <c r="F835" s="95">
        <v>-0.44137599999999999</v>
      </c>
      <c r="G835" s="95">
        <v>8.0982100000000001E-2</v>
      </c>
      <c r="H835" s="353">
        <v>5.0287719999999997E-8</v>
      </c>
      <c r="I835" s="95">
        <v>1.3950219999999999E-2</v>
      </c>
      <c r="J835" s="217">
        <v>15</v>
      </c>
      <c r="K835" s="79" t="s">
        <v>617</v>
      </c>
      <c r="L835" s="217" t="s">
        <v>59</v>
      </c>
      <c r="M835" s="217" t="s">
        <v>58</v>
      </c>
      <c r="N835" s="95">
        <v>0.261708</v>
      </c>
      <c r="O835" s="95">
        <v>1.6830399999999999E-2</v>
      </c>
      <c r="P835" s="353">
        <v>1.59706E-54</v>
      </c>
      <c r="Q835" s="95">
        <v>-0.59293700000000005</v>
      </c>
      <c r="R835" s="95">
        <v>0.10188800000000001</v>
      </c>
      <c r="S835" s="333">
        <v>5.9031779999999997E-9</v>
      </c>
    </row>
    <row r="836" spans="1:19" ht="20" customHeight="1">
      <c r="A836" s="195">
        <v>6</v>
      </c>
      <c r="B836" s="243" t="s">
        <v>91</v>
      </c>
      <c r="C836" s="16" t="s">
        <v>192</v>
      </c>
      <c r="D836" s="195" t="s">
        <v>615</v>
      </c>
      <c r="E836" s="23">
        <v>31971051</v>
      </c>
      <c r="F836" s="28">
        <v>-0.381131</v>
      </c>
      <c r="G836" s="28">
        <v>5.9046800000000003E-2</v>
      </c>
      <c r="H836" s="18">
        <v>1.08419E-10</v>
      </c>
      <c r="I836" s="18">
        <v>1.6424260000000001E-4</v>
      </c>
      <c r="J836" s="16">
        <v>20</v>
      </c>
      <c r="K836" s="195" t="s">
        <v>616</v>
      </c>
      <c r="L836" s="16" t="s">
        <v>59</v>
      </c>
      <c r="M836" s="16" t="s">
        <v>58</v>
      </c>
      <c r="N836" s="28">
        <v>0.268119</v>
      </c>
      <c r="O836" s="28">
        <v>1.70335E-2</v>
      </c>
      <c r="P836" s="18">
        <v>7.9545600000000004E-56</v>
      </c>
      <c r="Q836" s="28">
        <v>-0.70348299999999997</v>
      </c>
      <c r="R836" s="28">
        <v>9.9402599999999994E-2</v>
      </c>
      <c r="S836" s="36">
        <v>1.4719099999999999E-12</v>
      </c>
    </row>
    <row r="837" spans="1:19" ht="20" customHeight="1">
      <c r="A837" s="195">
        <v>6</v>
      </c>
      <c r="B837" s="243" t="s">
        <v>91</v>
      </c>
      <c r="C837" s="16" t="s">
        <v>194</v>
      </c>
      <c r="D837" s="195" t="s">
        <v>615</v>
      </c>
      <c r="E837" s="23">
        <v>31971051</v>
      </c>
      <c r="F837" s="28">
        <v>-0.35666199999999998</v>
      </c>
      <c r="G837" s="28">
        <v>5.91333E-2</v>
      </c>
      <c r="H837" s="18">
        <v>1.6245440000000001E-9</v>
      </c>
      <c r="I837" s="18">
        <v>1.5264009999999999E-3</v>
      </c>
      <c r="J837" s="16">
        <v>12</v>
      </c>
      <c r="K837" s="195" t="s">
        <v>617</v>
      </c>
      <c r="L837" s="16" t="s">
        <v>59</v>
      </c>
      <c r="M837" s="16" t="s">
        <v>58</v>
      </c>
      <c r="N837" s="28">
        <v>0.261708</v>
      </c>
      <c r="O837" s="28">
        <v>1.6830399999999999E-2</v>
      </c>
      <c r="P837" s="18">
        <v>1.59706E-54</v>
      </c>
      <c r="Q837" s="28">
        <v>-0.73377099999999995</v>
      </c>
      <c r="R837" s="28">
        <v>0.112132</v>
      </c>
      <c r="S837" s="36">
        <v>5.996767E-11</v>
      </c>
    </row>
    <row r="838" spans="1:19" ht="20" customHeight="1">
      <c r="A838" s="195">
        <v>6</v>
      </c>
      <c r="B838" s="243" t="s">
        <v>91</v>
      </c>
      <c r="C838" s="16" t="s">
        <v>196</v>
      </c>
      <c r="D838" s="195" t="s">
        <v>615</v>
      </c>
      <c r="E838" s="23">
        <v>31971051</v>
      </c>
      <c r="F838" s="28">
        <v>-0.40241100000000002</v>
      </c>
      <c r="G838" s="28">
        <v>6.11972E-2</v>
      </c>
      <c r="H838" s="18">
        <v>4.8443819999999998E-11</v>
      </c>
      <c r="I838" s="18">
        <v>2.9393050000000001E-5</v>
      </c>
      <c r="J838" s="16">
        <v>20</v>
      </c>
      <c r="K838" s="195" t="s">
        <v>617</v>
      </c>
      <c r="L838" s="16" t="s">
        <v>59</v>
      </c>
      <c r="M838" s="16" t="s">
        <v>58</v>
      </c>
      <c r="N838" s="28">
        <v>0.261708</v>
      </c>
      <c r="O838" s="28">
        <v>1.6830399999999999E-2</v>
      </c>
      <c r="P838" s="18">
        <v>1.59706E-54</v>
      </c>
      <c r="Q838" s="28">
        <v>-0.65034999999999998</v>
      </c>
      <c r="R838" s="28">
        <v>8.9624499999999996E-2</v>
      </c>
      <c r="S838" s="36">
        <v>3.97559E-13</v>
      </c>
    </row>
    <row r="839" spans="1:19" ht="20" customHeight="1">
      <c r="A839" s="195">
        <v>6</v>
      </c>
      <c r="B839" s="243" t="s">
        <v>91</v>
      </c>
      <c r="C839" s="16" t="s">
        <v>197</v>
      </c>
      <c r="D839" s="195" t="s">
        <v>615</v>
      </c>
      <c r="E839" s="23">
        <v>31971051</v>
      </c>
      <c r="F839" s="28">
        <v>-0.37667699999999998</v>
      </c>
      <c r="G839" s="28">
        <v>4.7876299999999997E-2</v>
      </c>
      <c r="H839" s="18">
        <v>3.6120339999999997E-15</v>
      </c>
      <c r="I839" s="18">
        <v>9.2395560000000005E-7</v>
      </c>
      <c r="J839" s="16">
        <v>20</v>
      </c>
      <c r="K839" s="195" t="s">
        <v>617</v>
      </c>
      <c r="L839" s="16" t="s">
        <v>59</v>
      </c>
      <c r="M839" s="16" t="s">
        <v>58</v>
      </c>
      <c r="N839" s="28">
        <v>0.261708</v>
      </c>
      <c r="O839" s="28">
        <v>1.6830399999999999E-2</v>
      </c>
      <c r="P839" s="18">
        <v>1.59706E-54</v>
      </c>
      <c r="Q839" s="28">
        <v>-0.69478099999999998</v>
      </c>
      <c r="R839" s="28">
        <v>7.6170100000000004E-2</v>
      </c>
      <c r="S839" s="36">
        <v>7.4130299999999996E-20</v>
      </c>
    </row>
    <row r="840" spans="1:19" ht="20" customHeight="1">
      <c r="A840" s="195">
        <v>6</v>
      </c>
      <c r="B840" s="243" t="s">
        <v>91</v>
      </c>
      <c r="C840" s="16" t="s">
        <v>198</v>
      </c>
      <c r="D840" s="195" t="s">
        <v>615</v>
      </c>
      <c r="E840" s="23">
        <v>31971051</v>
      </c>
      <c r="F840" s="28">
        <v>-0.33915000000000001</v>
      </c>
      <c r="G840" s="28">
        <v>5.7415300000000002E-2</v>
      </c>
      <c r="H840" s="18">
        <v>3.4847779999999998E-9</v>
      </c>
      <c r="I840" s="18">
        <v>6.8628790000000003E-4</v>
      </c>
      <c r="J840" s="16">
        <v>20</v>
      </c>
      <c r="K840" s="195" t="s">
        <v>617</v>
      </c>
      <c r="L840" s="16" t="s">
        <v>59</v>
      </c>
      <c r="M840" s="16" t="s">
        <v>58</v>
      </c>
      <c r="N840" s="28">
        <v>0.261708</v>
      </c>
      <c r="O840" s="28">
        <v>1.6830399999999999E-2</v>
      </c>
      <c r="P840" s="18">
        <v>1.59706E-54</v>
      </c>
      <c r="Q840" s="28">
        <v>-0.77165899999999998</v>
      </c>
      <c r="R840" s="28">
        <v>0.12084300000000001</v>
      </c>
      <c r="S840" s="36">
        <v>1.7067800000000001E-10</v>
      </c>
    </row>
    <row r="841" spans="1:19" ht="20" customHeight="1">
      <c r="A841" s="195">
        <v>6</v>
      </c>
      <c r="B841" s="243" t="s">
        <v>91</v>
      </c>
      <c r="C841" s="16" t="s">
        <v>199</v>
      </c>
      <c r="D841" s="195" t="s">
        <v>615</v>
      </c>
      <c r="E841" s="23">
        <v>31971051</v>
      </c>
      <c r="F841" s="28">
        <v>-0.371089</v>
      </c>
      <c r="G841" s="28">
        <v>6.4801999999999998E-2</v>
      </c>
      <c r="H841" s="18">
        <v>1.0252299999999999E-8</v>
      </c>
      <c r="I841" s="18">
        <v>2.7792300000000002E-3</v>
      </c>
      <c r="J841" s="16">
        <v>15</v>
      </c>
      <c r="K841" s="195" t="s">
        <v>617</v>
      </c>
      <c r="L841" s="16" t="s">
        <v>59</v>
      </c>
      <c r="M841" s="16" t="s">
        <v>58</v>
      </c>
      <c r="N841" s="28">
        <v>0.261708</v>
      </c>
      <c r="O841" s="28">
        <v>1.6830399999999999E-2</v>
      </c>
      <c r="P841" s="18">
        <v>1.59706E-54</v>
      </c>
      <c r="Q841" s="28">
        <v>-0.70524399999999998</v>
      </c>
      <c r="R841" s="28">
        <v>0.114499</v>
      </c>
      <c r="S841" s="36">
        <v>7.3025160000000003E-10</v>
      </c>
    </row>
    <row r="842" spans="1:19" ht="20" customHeight="1">
      <c r="A842" s="195">
        <v>6</v>
      </c>
      <c r="B842" s="243" t="s">
        <v>91</v>
      </c>
      <c r="C842" s="16" t="s">
        <v>200</v>
      </c>
      <c r="D842" s="195" t="s">
        <v>615</v>
      </c>
      <c r="E842" s="23">
        <v>31971051</v>
      </c>
      <c r="F842" s="28">
        <v>0.24018500000000001</v>
      </c>
      <c r="G842" s="28">
        <v>4.0510600000000001E-2</v>
      </c>
      <c r="H842" s="18">
        <v>3.049049E-9</v>
      </c>
      <c r="I842" s="18">
        <v>1.137756E-10</v>
      </c>
      <c r="J842" s="16">
        <v>20</v>
      </c>
      <c r="K842" s="195" t="s">
        <v>620</v>
      </c>
      <c r="L842" s="16" t="s">
        <v>60</v>
      </c>
      <c r="M842" s="16" t="s">
        <v>58</v>
      </c>
      <c r="N842" s="28">
        <v>8.5910200000000006E-2</v>
      </c>
      <c r="O842" s="28">
        <v>5.6964700000000004E-3</v>
      </c>
      <c r="P842" s="18">
        <v>2.1498399999999999E-51</v>
      </c>
      <c r="Q842" s="28">
        <v>0.357684</v>
      </c>
      <c r="R842" s="28">
        <v>5.5470999999999999E-2</v>
      </c>
      <c r="S842" s="36">
        <v>1.1324330000000001E-10</v>
      </c>
    </row>
    <row r="843" spans="1:19" ht="20" customHeight="1">
      <c r="A843" s="195">
        <v>6</v>
      </c>
      <c r="B843" s="243" t="s">
        <v>91</v>
      </c>
      <c r="C843" s="16" t="s">
        <v>157</v>
      </c>
      <c r="D843" s="195" t="s">
        <v>615</v>
      </c>
      <c r="E843" s="23">
        <v>31971051</v>
      </c>
      <c r="F843" s="28">
        <v>-0.32308199999999998</v>
      </c>
      <c r="G843" s="28">
        <v>4.5394999999999998E-2</v>
      </c>
      <c r="H843" s="18">
        <v>1.101901E-12</v>
      </c>
      <c r="I843" s="18">
        <v>3.809695E-4</v>
      </c>
      <c r="J843" s="16">
        <v>20</v>
      </c>
      <c r="K843" s="195" t="s">
        <v>618</v>
      </c>
      <c r="L843" s="16" t="s">
        <v>59</v>
      </c>
      <c r="M843" s="16" t="s">
        <v>58</v>
      </c>
      <c r="N843" s="28">
        <v>0.26977000000000001</v>
      </c>
      <c r="O843" s="28">
        <v>1.7097999999999999E-2</v>
      </c>
      <c r="P843" s="18">
        <v>4.4209799999999996E-56</v>
      </c>
      <c r="Q843" s="28">
        <v>-0.83498799999999995</v>
      </c>
      <c r="R843" s="28">
        <v>0.10470699999999999</v>
      </c>
      <c r="S843" s="36">
        <v>1.5293730000000001E-15</v>
      </c>
    </row>
    <row r="844" spans="1:19" ht="20" customHeight="1">
      <c r="A844" s="195">
        <v>6</v>
      </c>
      <c r="B844" s="243" t="s">
        <v>91</v>
      </c>
      <c r="C844" s="16" t="s">
        <v>203</v>
      </c>
      <c r="D844" s="195" t="s">
        <v>615</v>
      </c>
      <c r="E844" s="23">
        <v>31971051</v>
      </c>
      <c r="F844" s="28">
        <v>-0.27974500000000002</v>
      </c>
      <c r="G844" s="28">
        <v>3.2505600000000003E-2</v>
      </c>
      <c r="H844" s="18">
        <v>7.5609010000000006E-18</v>
      </c>
      <c r="I844" s="18">
        <v>2.7544159999999999E-6</v>
      </c>
      <c r="J844" s="16">
        <v>20</v>
      </c>
      <c r="K844" s="195" t="s">
        <v>617</v>
      </c>
      <c r="L844" s="16" t="s">
        <v>59</v>
      </c>
      <c r="M844" s="16" t="s">
        <v>58</v>
      </c>
      <c r="N844" s="28">
        <v>0.261708</v>
      </c>
      <c r="O844" s="28">
        <v>1.6830399999999999E-2</v>
      </c>
      <c r="P844" s="18">
        <v>1.59706E-54</v>
      </c>
      <c r="Q844" s="28">
        <v>-0.93552199999999996</v>
      </c>
      <c r="R844" s="28">
        <v>9.0538099999999996E-2</v>
      </c>
      <c r="S844" s="36">
        <v>5.0017529999999999E-25</v>
      </c>
    </row>
    <row r="845" spans="1:19" ht="20" customHeight="1">
      <c r="A845" s="195">
        <v>6</v>
      </c>
      <c r="B845" s="243" t="s">
        <v>91</v>
      </c>
      <c r="C845" s="16" t="s">
        <v>159</v>
      </c>
      <c r="D845" s="195" t="s">
        <v>615</v>
      </c>
      <c r="E845" s="23">
        <v>31971051</v>
      </c>
      <c r="F845" s="28">
        <v>-0.45435700000000001</v>
      </c>
      <c r="G845" s="28">
        <v>5.3855899999999998E-2</v>
      </c>
      <c r="H845" s="18">
        <v>3.2691400000000002E-17</v>
      </c>
      <c r="I845" s="18">
        <v>9.9122220000000006E-5</v>
      </c>
      <c r="J845" s="16">
        <v>20</v>
      </c>
      <c r="K845" s="195" t="s">
        <v>621</v>
      </c>
      <c r="L845" s="16" t="s">
        <v>59</v>
      </c>
      <c r="M845" s="16" t="s">
        <v>58</v>
      </c>
      <c r="N845" s="28">
        <v>0.26406800000000002</v>
      </c>
      <c r="O845" s="28">
        <v>1.4537E-2</v>
      </c>
      <c r="P845" s="18">
        <v>9.7225300000000001E-74</v>
      </c>
      <c r="Q845" s="28">
        <v>-0.58119100000000001</v>
      </c>
      <c r="R845" s="28">
        <v>6.1009500000000001E-2</v>
      </c>
      <c r="S845" s="36">
        <v>1.630748E-21</v>
      </c>
    </row>
    <row r="846" spans="1:19" ht="20" customHeight="1">
      <c r="A846" s="195">
        <v>6</v>
      </c>
      <c r="B846" s="243" t="s">
        <v>91</v>
      </c>
      <c r="C846" s="16" t="s">
        <v>205</v>
      </c>
      <c r="D846" s="195" t="s">
        <v>615</v>
      </c>
      <c r="E846" s="23">
        <v>31971051</v>
      </c>
      <c r="F846" s="28">
        <v>-0.31612400000000002</v>
      </c>
      <c r="G846" s="28">
        <v>5.6002700000000002E-2</v>
      </c>
      <c r="H846" s="18">
        <v>1.653764E-8</v>
      </c>
      <c r="I846" s="18">
        <v>4.7934179999999998E-5</v>
      </c>
      <c r="J846" s="16">
        <v>19</v>
      </c>
      <c r="K846" s="195" t="s">
        <v>617</v>
      </c>
      <c r="L846" s="16" t="s">
        <v>59</v>
      </c>
      <c r="M846" s="16" t="s">
        <v>58</v>
      </c>
      <c r="N846" s="28">
        <v>0.261708</v>
      </c>
      <c r="O846" s="28">
        <v>1.6830399999999999E-2</v>
      </c>
      <c r="P846" s="18">
        <v>1.59706E-54</v>
      </c>
      <c r="Q846" s="28">
        <v>-0.82786599999999999</v>
      </c>
      <c r="R846" s="28">
        <v>0.136655</v>
      </c>
      <c r="S846" s="36">
        <v>1.37773E-9</v>
      </c>
    </row>
    <row r="847" spans="1:19" ht="20" customHeight="1">
      <c r="A847" s="79">
        <v>6</v>
      </c>
      <c r="B847" s="314" t="s">
        <v>91</v>
      </c>
      <c r="C847" s="217" t="s">
        <v>94</v>
      </c>
      <c r="D847" s="79" t="s">
        <v>615</v>
      </c>
      <c r="E847" s="81">
        <v>31971051</v>
      </c>
      <c r="F847" s="95">
        <v>-0.34583900000000001</v>
      </c>
      <c r="G847" s="95">
        <v>5.8057900000000003E-2</v>
      </c>
      <c r="H847" s="353">
        <v>2.572408E-9</v>
      </c>
      <c r="I847" s="95">
        <v>2.0075869999999999E-2</v>
      </c>
      <c r="J847" s="217">
        <v>20</v>
      </c>
      <c r="K847" s="79" t="s">
        <v>622</v>
      </c>
      <c r="L847" s="217" t="s">
        <v>58</v>
      </c>
      <c r="M847" s="217" t="s">
        <v>61</v>
      </c>
      <c r="N847" s="95">
        <v>0.242641</v>
      </c>
      <c r="O847" s="95">
        <v>1.4575299999999999E-2</v>
      </c>
      <c r="P847" s="353">
        <v>3.1617899999999998E-62</v>
      </c>
      <c r="Q847" s="95">
        <v>-0.70160100000000003</v>
      </c>
      <c r="R847" s="95">
        <v>0.109983</v>
      </c>
      <c r="S847" s="333">
        <v>1.780716E-10</v>
      </c>
    </row>
    <row r="848" spans="1:19" ht="20" customHeight="1">
      <c r="A848" s="195">
        <v>6</v>
      </c>
      <c r="B848" s="243" t="s">
        <v>91</v>
      </c>
      <c r="C848" s="16" t="s">
        <v>206</v>
      </c>
      <c r="D848" s="195" t="s">
        <v>615</v>
      </c>
      <c r="E848" s="23">
        <v>31971051</v>
      </c>
      <c r="F848" s="28">
        <v>-0.33393200000000001</v>
      </c>
      <c r="G848" s="28">
        <v>6.3122399999999995E-2</v>
      </c>
      <c r="H848" s="18">
        <v>1.2216689999999999E-7</v>
      </c>
      <c r="I848" s="18">
        <v>7.7577729999999995E-4</v>
      </c>
      <c r="J848" s="16">
        <v>20</v>
      </c>
      <c r="K848" s="195" t="s">
        <v>617</v>
      </c>
      <c r="L848" s="16" t="s">
        <v>59</v>
      </c>
      <c r="M848" s="16" t="s">
        <v>58</v>
      </c>
      <c r="N848" s="28">
        <v>0.261708</v>
      </c>
      <c r="O848" s="28">
        <v>1.6830399999999999E-2</v>
      </c>
      <c r="P848" s="18">
        <v>1.59706E-54</v>
      </c>
      <c r="Q848" s="28">
        <v>-0.783717</v>
      </c>
      <c r="R848" s="28">
        <v>0.13930699999999999</v>
      </c>
      <c r="S848" s="36">
        <v>1.8463590000000001E-8</v>
      </c>
    </row>
    <row r="849" spans="1:19" ht="20" customHeight="1">
      <c r="A849" s="195">
        <v>6</v>
      </c>
      <c r="B849" s="243" t="s">
        <v>91</v>
      </c>
      <c r="C849" s="16" t="s">
        <v>207</v>
      </c>
      <c r="D849" s="195" t="s">
        <v>615</v>
      </c>
      <c r="E849" s="23">
        <v>31971051</v>
      </c>
      <c r="F849" s="28">
        <v>-0.38938299999999998</v>
      </c>
      <c r="G849" s="28">
        <v>5.7604900000000001E-2</v>
      </c>
      <c r="H849" s="18">
        <v>1.3842619999999999E-11</v>
      </c>
      <c r="I849" s="18">
        <v>5.2987119999999997E-4</v>
      </c>
      <c r="J849" s="16">
        <v>20</v>
      </c>
      <c r="K849" s="195" t="s">
        <v>619</v>
      </c>
      <c r="L849" s="16" t="s">
        <v>58</v>
      </c>
      <c r="M849" s="16" t="s">
        <v>59</v>
      </c>
      <c r="N849" s="28">
        <v>0.26954699999999998</v>
      </c>
      <c r="O849" s="28">
        <v>1.6924100000000001E-2</v>
      </c>
      <c r="P849" s="18">
        <v>4.1296299999999998E-57</v>
      </c>
      <c r="Q849" s="28">
        <v>-0.69224200000000002</v>
      </c>
      <c r="R849" s="28">
        <v>9.2728699999999997E-2</v>
      </c>
      <c r="S849" s="36">
        <v>8.3146059999999994E-14</v>
      </c>
    </row>
    <row r="850" spans="1:19" ht="20" customHeight="1">
      <c r="A850" s="195">
        <v>6</v>
      </c>
      <c r="B850" s="243" t="s">
        <v>91</v>
      </c>
      <c r="C850" s="16" t="s">
        <v>208</v>
      </c>
      <c r="D850" s="195" t="s">
        <v>615</v>
      </c>
      <c r="E850" s="23">
        <v>31971051</v>
      </c>
      <c r="F850" s="28">
        <v>-0.40739199999999998</v>
      </c>
      <c r="G850" s="28">
        <v>5.8371800000000001E-2</v>
      </c>
      <c r="H850" s="18">
        <v>2.9673840000000001E-12</v>
      </c>
      <c r="I850" s="18">
        <v>2.086489E-5</v>
      </c>
      <c r="J850" s="16">
        <v>20</v>
      </c>
      <c r="K850" s="195" t="s">
        <v>618</v>
      </c>
      <c r="L850" s="16" t="s">
        <v>59</v>
      </c>
      <c r="M850" s="16" t="s">
        <v>58</v>
      </c>
      <c r="N850" s="28">
        <v>0.26977000000000001</v>
      </c>
      <c r="O850" s="28">
        <v>1.7097999999999999E-2</v>
      </c>
      <c r="P850" s="18">
        <v>4.4209799999999996E-56</v>
      </c>
      <c r="Q850" s="28">
        <v>-0.662188</v>
      </c>
      <c r="R850" s="28">
        <v>8.5092100000000004E-2</v>
      </c>
      <c r="S850" s="36">
        <v>7.1379079999999996E-15</v>
      </c>
    </row>
    <row r="851" spans="1:19" ht="20" customHeight="1">
      <c r="A851" s="195">
        <v>6</v>
      </c>
      <c r="B851" s="243" t="s">
        <v>91</v>
      </c>
      <c r="C851" s="16" t="s">
        <v>210</v>
      </c>
      <c r="D851" s="195" t="s">
        <v>615</v>
      </c>
      <c r="E851" s="23">
        <v>31971051</v>
      </c>
      <c r="F851" s="28">
        <v>-0.22475999999999999</v>
      </c>
      <c r="G851" s="28">
        <v>3.5797000000000002E-2</v>
      </c>
      <c r="H851" s="18">
        <v>3.4135719999999998E-10</v>
      </c>
      <c r="I851" s="18">
        <v>3.8362429999999999E-4</v>
      </c>
      <c r="J851" s="16">
        <v>14</v>
      </c>
      <c r="K851" s="195" t="s">
        <v>617</v>
      </c>
      <c r="L851" s="16" t="s">
        <v>59</v>
      </c>
      <c r="M851" s="16" t="s">
        <v>58</v>
      </c>
      <c r="N851" s="28">
        <v>0.261708</v>
      </c>
      <c r="O851" s="28">
        <v>1.6830399999999999E-2</v>
      </c>
      <c r="P851" s="18">
        <v>1.59706E-54</v>
      </c>
      <c r="Q851" s="28">
        <v>-1.16439</v>
      </c>
      <c r="R851" s="28">
        <v>0.16966000000000001</v>
      </c>
      <c r="S851" s="36">
        <v>6.7387459999999998E-12</v>
      </c>
    </row>
    <row r="852" spans="1:19" ht="20" customHeight="1">
      <c r="A852" s="195">
        <v>6</v>
      </c>
      <c r="B852" s="243" t="s">
        <v>91</v>
      </c>
      <c r="C852" s="16" t="s">
        <v>211</v>
      </c>
      <c r="D852" s="195" t="s">
        <v>615</v>
      </c>
      <c r="E852" s="23">
        <v>31971051</v>
      </c>
      <c r="F852" s="28">
        <v>-0.28954299999999999</v>
      </c>
      <c r="G852" s="28">
        <v>3.9783300000000001E-2</v>
      </c>
      <c r="H852" s="18">
        <v>3.387598E-13</v>
      </c>
      <c r="I852" s="18">
        <v>4.8060460000000002E-6</v>
      </c>
      <c r="J852" s="16">
        <v>20</v>
      </c>
      <c r="K852" s="195" t="s">
        <v>617</v>
      </c>
      <c r="L852" s="16" t="s">
        <v>59</v>
      </c>
      <c r="M852" s="16" t="s">
        <v>58</v>
      </c>
      <c r="N852" s="28">
        <v>0.261708</v>
      </c>
      <c r="O852" s="28">
        <v>1.6830399999999999E-2</v>
      </c>
      <c r="P852" s="18">
        <v>1.59706E-54</v>
      </c>
      <c r="Q852" s="28">
        <v>-0.90386500000000003</v>
      </c>
      <c r="R852" s="28">
        <v>0.109748</v>
      </c>
      <c r="S852" s="36">
        <v>1.783322E-16</v>
      </c>
    </row>
    <row r="853" spans="1:19" ht="20" customHeight="1">
      <c r="A853" s="195">
        <v>6</v>
      </c>
      <c r="B853" s="243" t="s">
        <v>91</v>
      </c>
      <c r="C853" s="16" t="s">
        <v>213</v>
      </c>
      <c r="D853" s="195" t="s">
        <v>615</v>
      </c>
      <c r="E853" s="23">
        <v>31971051</v>
      </c>
      <c r="F853" s="28">
        <v>-0.47123999999999999</v>
      </c>
      <c r="G853" s="28">
        <v>6.0755400000000001E-2</v>
      </c>
      <c r="H853" s="18">
        <v>8.7403620000000003E-15</v>
      </c>
      <c r="I853" s="18">
        <v>6.8466279999999997E-5</v>
      </c>
      <c r="J853" s="16">
        <v>20</v>
      </c>
      <c r="K853" s="195" t="s">
        <v>617</v>
      </c>
      <c r="L853" s="16" t="s">
        <v>59</v>
      </c>
      <c r="M853" s="16" t="s">
        <v>58</v>
      </c>
      <c r="N853" s="28">
        <v>0.261708</v>
      </c>
      <c r="O853" s="28">
        <v>1.6830399999999999E-2</v>
      </c>
      <c r="P853" s="18">
        <v>1.59706E-54</v>
      </c>
      <c r="Q853" s="28">
        <v>-0.55535999999999996</v>
      </c>
      <c r="R853" s="28">
        <v>6.2057099999999997E-2</v>
      </c>
      <c r="S853" s="36">
        <v>3.5812620000000002E-19</v>
      </c>
    </row>
    <row r="854" spans="1:19" ht="20" customHeight="1">
      <c r="A854" s="195">
        <v>6</v>
      </c>
      <c r="B854" s="243" t="s">
        <v>107</v>
      </c>
      <c r="C854" s="16" t="s">
        <v>166</v>
      </c>
      <c r="D854" s="195" t="s">
        <v>623</v>
      </c>
      <c r="E854" s="23">
        <v>31976308</v>
      </c>
      <c r="F854" s="28">
        <v>-0.24643799999999999</v>
      </c>
      <c r="G854" s="28">
        <v>4.0733800000000001E-2</v>
      </c>
      <c r="H854" s="18">
        <v>1.448756E-9</v>
      </c>
      <c r="I854" s="18">
        <v>1.653432E-6</v>
      </c>
      <c r="J854" s="16">
        <v>20</v>
      </c>
      <c r="K854" s="195" t="s">
        <v>624</v>
      </c>
      <c r="L854" s="16" t="s">
        <v>60</v>
      </c>
      <c r="M854" s="16" t="s">
        <v>61</v>
      </c>
      <c r="N854" s="28">
        <v>0.17596500000000001</v>
      </c>
      <c r="O854" s="28">
        <v>1.9244799999999999E-2</v>
      </c>
      <c r="P854" s="18">
        <v>6.0442699999999995E-20</v>
      </c>
      <c r="Q854" s="28">
        <v>-0.71403300000000003</v>
      </c>
      <c r="R854" s="28">
        <v>8.8493000000000002E-2</v>
      </c>
      <c r="S854" s="36">
        <v>7.0988550000000001E-16</v>
      </c>
    </row>
    <row r="855" spans="1:19" ht="20" customHeight="1">
      <c r="A855" s="195">
        <v>6</v>
      </c>
      <c r="B855" s="243" t="s">
        <v>107</v>
      </c>
      <c r="C855" s="16" t="s">
        <v>150</v>
      </c>
      <c r="D855" s="195" t="s">
        <v>623</v>
      </c>
      <c r="E855" s="23">
        <v>31976308</v>
      </c>
      <c r="F855" s="28">
        <v>-0.26268999999999998</v>
      </c>
      <c r="G855" s="28">
        <v>5.0574300000000003E-2</v>
      </c>
      <c r="H855" s="18">
        <v>2.0565990000000001E-7</v>
      </c>
      <c r="I855" s="18">
        <v>6.4712019999999996E-6</v>
      </c>
      <c r="J855" s="16">
        <v>20</v>
      </c>
      <c r="K855" s="195" t="s">
        <v>625</v>
      </c>
      <c r="L855" s="16" t="s">
        <v>60</v>
      </c>
      <c r="M855" s="16" t="s">
        <v>61</v>
      </c>
      <c r="N855" s="28">
        <v>0.21875600000000001</v>
      </c>
      <c r="O855" s="28">
        <v>2.0210499999999999E-2</v>
      </c>
      <c r="P855" s="18">
        <v>2.6528499999999998E-27</v>
      </c>
      <c r="Q855" s="28">
        <v>-0.83275200000000005</v>
      </c>
      <c r="R855" s="28">
        <v>0.14065900000000001</v>
      </c>
      <c r="S855" s="36">
        <v>3.2121740000000001E-9</v>
      </c>
    </row>
    <row r="856" spans="1:19" ht="20" customHeight="1">
      <c r="A856" s="195">
        <v>6</v>
      </c>
      <c r="B856" s="243" t="s">
        <v>107</v>
      </c>
      <c r="C856" s="16" t="s">
        <v>170</v>
      </c>
      <c r="D856" s="195" t="s">
        <v>623</v>
      </c>
      <c r="E856" s="23">
        <v>31976308</v>
      </c>
      <c r="F856" s="28">
        <v>0.13369400000000001</v>
      </c>
      <c r="G856" s="28">
        <v>2.4738300000000001E-2</v>
      </c>
      <c r="H856" s="18">
        <v>6.5048199999999999E-8</v>
      </c>
      <c r="I856" s="18">
        <v>2.5875410000000002E-17</v>
      </c>
      <c r="J856" s="16">
        <v>20</v>
      </c>
      <c r="K856" s="195" t="s">
        <v>626</v>
      </c>
      <c r="L856" s="16" t="s">
        <v>58</v>
      </c>
      <c r="M856" s="16" t="s">
        <v>60</v>
      </c>
      <c r="N856" s="28">
        <v>-0.109358</v>
      </c>
      <c r="O856" s="28">
        <v>1.5100300000000001E-2</v>
      </c>
      <c r="P856" s="18">
        <v>4.4169099999999998E-13</v>
      </c>
      <c r="Q856" s="28">
        <v>-0.81797200000000003</v>
      </c>
      <c r="R856" s="28">
        <v>0.100754</v>
      </c>
      <c r="S856" s="36">
        <v>4.7184349999999995E-16</v>
      </c>
    </row>
    <row r="857" spans="1:19" ht="20" customHeight="1">
      <c r="A857" s="195">
        <v>6</v>
      </c>
      <c r="B857" s="243" t="s">
        <v>107</v>
      </c>
      <c r="C857" s="16" t="s">
        <v>174</v>
      </c>
      <c r="D857" s="195" t="s">
        <v>623</v>
      </c>
      <c r="E857" s="23">
        <v>31976308</v>
      </c>
      <c r="F857" s="28">
        <v>-0.26554899999999998</v>
      </c>
      <c r="G857" s="28">
        <v>4.2906800000000002E-2</v>
      </c>
      <c r="H857" s="18">
        <v>6.0563660000000004E-10</v>
      </c>
      <c r="I857" s="18">
        <v>5.4413770000000003E-12</v>
      </c>
      <c r="J857" s="16">
        <v>20</v>
      </c>
      <c r="K857" s="195" t="s">
        <v>627</v>
      </c>
      <c r="L857" s="16" t="s">
        <v>60</v>
      </c>
      <c r="M857" s="16" t="s">
        <v>61</v>
      </c>
      <c r="N857" s="28">
        <v>0.21427299999999999</v>
      </c>
      <c r="O857" s="28">
        <v>2.06789E-2</v>
      </c>
      <c r="P857" s="18">
        <v>3.6955300000000002E-25</v>
      </c>
      <c r="Q857" s="28">
        <v>-0.80690700000000004</v>
      </c>
      <c r="R857" s="28">
        <v>0.10456799999999999</v>
      </c>
      <c r="S857" s="36">
        <v>1.194898E-14</v>
      </c>
    </row>
    <row r="858" spans="1:19" ht="20" customHeight="1">
      <c r="A858" s="79">
        <v>6</v>
      </c>
      <c r="B858" s="314" t="s">
        <v>107</v>
      </c>
      <c r="C858" s="217" t="s">
        <v>180</v>
      </c>
      <c r="D858" s="79" t="s">
        <v>623</v>
      </c>
      <c r="E858" s="81">
        <v>31976308</v>
      </c>
      <c r="F858" s="95">
        <v>0.42608400000000002</v>
      </c>
      <c r="G858" s="95">
        <v>7.3837899999999998E-2</v>
      </c>
      <c r="H858" s="353">
        <v>7.9020039999999998E-9</v>
      </c>
      <c r="I858" s="95">
        <v>1.566416E-2</v>
      </c>
      <c r="J858" s="217">
        <v>8</v>
      </c>
      <c r="K858" s="79" t="s">
        <v>612</v>
      </c>
      <c r="L858" s="217" t="s">
        <v>61</v>
      </c>
      <c r="M858" s="217" t="s">
        <v>60</v>
      </c>
      <c r="N858" s="95">
        <v>0.26783299999999999</v>
      </c>
      <c r="O858" s="95">
        <v>8.6597199999999992E-3</v>
      </c>
      <c r="P858" s="353">
        <v>4.9298E-210</v>
      </c>
      <c r="Q858" s="95">
        <v>0.62859200000000004</v>
      </c>
      <c r="R858" s="95">
        <v>0.107019</v>
      </c>
      <c r="S858" s="333">
        <v>4.2624090000000001E-9</v>
      </c>
    </row>
    <row r="859" spans="1:19" ht="20" customHeight="1">
      <c r="A859" s="195">
        <v>6</v>
      </c>
      <c r="B859" s="243" t="s">
        <v>107</v>
      </c>
      <c r="C859" s="16" t="s">
        <v>187</v>
      </c>
      <c r="D859" s="195" t="s">
        <v>623</v>
      </c>
      <c r="E859" s="23">
        <v>31976308</v>
      </c>
      <c r="F859" s="28">
        <v>-9.3834399999999998E-2</v>
      </c>
      <c r="G859" s="28">
        <v>2.1398199999999999E-2</v>
      </c>
      <c r="H859" s="18">
        <v>1.159077E-5</v>
      </c>
      <c r="I859" s="18">
        <v>3.0912110000000002E-4</v>
      </c>
      <c r="J859" s="16">
        <v>20</v>
      </c>
      <c r="K859" s="195" t="s">
        <v>628</v>
      </c>
      <c r="L859" s="16" t="s">
        <v>58</v>
      </c>
      <c r="M859" s="16" t="s">
        <v>59</v>
      </c>
      <c r="N859" s="28">
        <v>0.123684</v>
      </c>
      <c r="O859" s="28">
        <v>1.75453E-2</v>
      </c>
      <c r="P859" s="18">
        <v>1.7962800000000001E-12</v>
      </c>
      <c r="Q859" s="28">
        <v>-1.3181099999999999</v>
      </c>
      <c r="R859" s="28">
        <v>0.235349</v>
      </c>
      <c r="S859" s="36">
        <v>2.135459E-8</v>
      </c>
    </row>
    <row r="860" spans="1:19" ht="20" customHeight="1">
      <c r="A860" s="195">
        <v>6</v>
      </c>
      <c r="B860" s="243" t="s">
        <v>107</v>
      </c>
      <c r="C860" s="16" t="s">
        <v>155</v>
      </c>
      <c r="D860" s="195" t="s">
        <v>623</v>
      </c>
      <c r="E860" s="23">
        <v>31976308</v>
      </c>
      <c r="F860" s="28">
        <v>-0.22581899999999999</v>
      </c>
      <c r="G860" s="28">
        <v>4.3650399999999999E-2</v>
      </c>
      <c r="H860" s="18">
        <v>2.2993849999999999E-7</v>
      </c>
      <c r="I860" s="18">
        <v>3.5188690000000001E-6</v>
      </c>
      <c r="J860" s="16">
        <v>20</v>
      </c>
      <c r="K860" s="195" t="s">
        <v>624</v>
      </c>
      <c r="L860" s="16" t="s">
        <v>60</v>
      </c>
      <c r="M860" s="16" t="s">
        <v>61</v>
      </c>
      <c r="N860" s="28">
        <v>0.17596500000000001</v>
      </c>
      <c r="O860" s="28">
        <v>1.9244799999999999E-2</v>
      </c>
      <c r="P860" s="18">
        <v>6.0442699999999995E-20</v>
      </c>
      <c r="Q860" s="28">
        <v>-0.77923100000000001</v>
      </c>
      <c r="R860" s="28">
        <v>0.124197</v>
      </c>
      <c r="S860" s="36">
        <v>3.5149859999999999E-10</v>
      </c>
    </row>
    <row r="861" spans="1:19" ht="20" customHeight="1">
      <c r="A861" s="195">
        <v>6</v>
      </c>
      <c r="B861" s="243" t="s">
        <v>107</v>
      </c>
      <c r="C861" s="16" t="s">
        <v>189</v>
      </c>
      <c r="D861" s="195" t="s">
        <v>623</v>
      </c>
      <c r="E861" s="23">
        <v>31976308</v>
      </c>
      <c r="F861" s="28">
        <v>-0.20854500000000001</v>
      </c>
      <c r="G861" s="28">
        <v>3.1714399999999997E-2</v>
      </c>
      <c r="H861" s="18">
        <v>4.8423689999999997E-11</v>
      </c>
      <c r="I861" s="18">
        <v>9.045897E-8</v>
      </c>
      <c r="J861" s="16">
        <v>20</v>
      </c>
      <c r="K861" s="195" t="s">
        <v>629</v>
      </c>
      <c r="L861" s="16" t="s">
        <v>60</v>
      </c>
      <c r="M861" s="16" t="s">
        <v>61</v>
      </c>
      <c r="N861" s="28">
        <v>0.18090600000000001</v>
      </c>
      <c r="O861" s="28">
        <v>1.9297999999999999E-2</v>
      </c>
      <c r="P861" s="18">
        <v>6.9604600000000003E-21</v>
      </c>
      <c r="Q861" s="28">
        <v>-0.86746900000000005</v>
      </c>
      <c r="R861" s="28">
        <v>9.4021099999999996E-2</v>
      </c>
      <c r="S861" s="36">
        <v>2.8007580000000001E-20</v>
      </c>
    </row>
    <row r="862" spans="1:19" ht="20" customHeight="1">
      <c r="A862" s="195">
        <v>6</v>
      </c>
      <c r="B862" s="243" t="s">
        <v>107</v>
      </c>
      <c r="C862" s="16" t="s">
        <v>192</v>
      </c>
      <c r="D862" s="195" t="s">
        <v>623</v>
      </c>
      <c r="E862" s="23">
        <v>31976308</v>
      </c>
      <c r="F862" s="28">
        <v>-0.22786500000000001</v>
      </c>
      <c r="G862" s="28">
        <v>4.0911200000000002E-2</v>
      </c>
      <c r="H862" s="18">
        <v>2.5512639999999999E-8</v>
      </c>
      <c r="I862" s="18">
        <v>1.3080130000000001E-5</v>
      </c>
      <c r="J862" s="16">
        <v>20</v>
      </c>
      <c r="K862" s="195" t="s">
        <v>630</v>
      </c>
      <c r="L862" s="16" t="s">
        <v>58</v>
      </c>
      <c r="M862" s="16" t="s">
        <v>60</v>
      </c>
      <c r="N862" s="28">
        <v>0.17961099999999999</v>
      </c>
      <c r="O862" s="28">
        <v>1.9277599999999999E-2</v>
      </c>
      <c r="P862" s="18">
        <v>1.19552E-20</v>
      </c>
      <c r="Q862" s="28">
        <v>-0.78823500000000002</v>
      </c>
      <c r="R862" s="28">
        <v>0.11345</v>
      </c>
      <c r="S862" s="36">
        <v>3.7084610000000003E-12</v>
      </c>
    </row>
    <row r="863" spans="1:19" ht="20" customHeight="1">
      <c r="A863" s="195">
        <v>6</v>
      </c>
      <c r="B863" s="243" t="s">
        <v>107</v>
      </c>
      <c r="C863" s="16" t="s">
        <v>194</v>
      </c>
      <c r="D863" s="195" t="s">
        <v>623</v>
      </c>
      <c r="E863" s="23">
        <v>31976308</v>
      </c>
      <c r="F863" s="28">
        <v>-0.172738</v>
      </c>
      <c r="G863" s="28">
        <v>3.1509299999999997E-2</v>
      </c>
      <c r="H863" s="18">
        <v>4.202286E-8</v>
      </c>
      <c r="I863" s="18">
        <v>1.4103109999999999E-4</v>
      </c>
      <c r="J863" s="16">
        <v>20</v>
      </c>
      <c r="K863" s="195" t="s">
        <v>624</v>
      </c>
      <c r="L863" s="16" t="s">
        <v>60</v>
      </c>
      <c r="M863" s="16" t="s">
        <v>61</v>
      </c>
      <c r="N863" s="28">
        <v>0.17596500000000001</v>
      </c>
      <c r="O863" s="28">
        <v>1.9244799999999999E-2</v>
      </c>
      <c r="P863" s="18">
        <v>6.0442699999999995E-20</v>
      </c>
      <c r="Q863" s="28">
        <v>-1.01868</v>
      </c>
      <c r="R863" s="28">
        <v>0.14871500000000001</v>
      </c>
      <c r="S863" s="36">
        <v>7.3913229999999994E-12</v>
      </c>
    </row>
    <row r="864" spans="1:19" ht="20" customHeight="1">
      <c r="A864" s="195">
        <v>6</v>
      </c>
      <c r="B864" s="243" t="s">
        <v>107</v>
      </c>
      <c r="C864" s="16" t="s">
        <v>196</v>
      </c>
      <c r="D864" s="195" t="s">
        <v>623</v>
      </c>
      <c r="E864" s="23">
        <v>31976308</v>
      </c>
      <c r="F864" s="28">
        <v>-0.20211699999999999</v>
      </c>
      <c r="G864" s="28">
        <v>3.1994300000000003E-2</v>
      </c>
      <c r="H864" s="18">
        <v>2.6619079999999998E-10</v>
      </c>
      <c r="I864" s="18">
        <v>4.537901E-11</v>
      </c>
      <c r="J864" s="16">
        <v>20</v>
      </c>
      <c r="K864" s="195" t="s">
        <v>631</v>
      </c>
      <c r="L864" s="16" t="s">
        <v>59</v>
      </c>
      <c r="M864" s="16" t="s">
        <v>58</v>
      </c>
      <c r="N864" s="28">
        <v>0.174063</v>
      </c>
      <c r="O864" s="28">
        <v>1.9231600000000001E-2</v>
      </c>
      <c r="P864" s="18">
        <v>1.41817E-19</v>
      </c>
      <c r="Q864" s="28">
        <v>-0.86119800000000002</v>
      </c>
      <c r="R864" s="28">
        <v>9.7624600000000006E-2</v>
      </c>
      <c r="S864" s="36">
        <v>1.1291370000000001E-18</v>
      </c>
    </row>
    <row r="865" spans="1:19" ht="20" customHeight="1">
      <c r="A865" s="195">
        <v>6</v>
      </c>
      <c r="B865" s="243" t="s">
        <v>107</v>
      </c>
      <c r="C865" s="16" t="s">
        <v>197</v>
      </c>
      <c r="D865" s="195" t="s">
        <v>623</v>
      </c>
      <c r="E865" s="23">
        <v>31976308</v>
      </c>
      <c r="F865" s="28">
        <v>-0.20907100000000001</v>
      </c>
      <c r="G865" s="28">
        <v>3.3568000000000001E-2</v>
      </c>
      <c r="H865" s="18">
        <v>4.7156849999999999E-10</v>
      </c>
      <c r="I865" s="18">
        <v>1.796354E-8</v>
      </c>
      <c r="J865" s="16">
        <v>20</v>
      </c>
      <c r="K865" s="195" t="s">
        <v>624</v>
      </c>
      <c r="L865" s="16" t="s">
        <v>60</v>
      </c>
      <c r="M865" s="16" t="s">
        <v>61</v>
      </c>
      <c r="N865" s="28">
        <v>0.17596500000000001</v>
      </c>
      <c r="O865" s="28">
        <v>1.9244799999999999E-2</v>
      </c>
      <c r="P865" s="18">
        <v>6.0442699999999995E-20</v>
      </c>
      <c r="Q865" s="28">
        <v>-0.84165100000000004</v>
      </c>
      <c r="R865" s="28">
        <v>9.8934800000000003E-2</v>
      </c>
      <c r="S865" s="36">
        <v>1.7828940000000001E-17</v>
      </c>
    </row>
    <row r="866" spans="1:19" ht="20" customHeight="1">
      <c r="A866" s="195">
        <v>6</v>
      </c>
      <c r="B866" s="243" t="s">
        <v>107</v>
      </c>
      <c r="C866" s="16" t="s">
        <v>199</v>
      </c>
      <c r="D866" s="195" t="s">
        <v>623</v>
      </c>
      <c r="E866" s="23">
        <v>31976308</v>
      </c>
      <c r="F866" s="28">
        <v>-0.28676099999999999</v>
      </c>
      <c r="G866" s="28">
        <v>5.8543900000000003E-2</v>
      </c>
      <c r="H866" s="18">
        <v>9.6706510000000006E-7</v>
      </c>
      <c r="I866" s="18">
        <v>1.049559E-3</v>
      </c>
      <c r="J866" s="16">
        <v>20</v>
      </c>
      <c r="K866" s="195" t="s">
        <v>632</v>
      </c>
      <c r="L866" s="16" t="s">
        <v>58</v>
      </c>
      <c r="M866" s="16" t="s">
        <v>59</v>
      </c>
      <c r="N866" s="28">
        <v>0.175676</v>
      </c>
      <c r="O866" s="28">
        <v>1.92283E-2</v>
      </c>
      <c r="P866" s="18">
        <v>6.45985E-20</v>
      </c>
      <c r="Q866" s="28">
        <v>-0.61262099999999997</v>
      </c>
      <c r="R866" s="28">
        <v>0.105576</v>
      </c>
      <c r="S866" s="36">
        <v>6.528024E-9</v>
      </c>
    </row>
    <row r="867" spans="1:19" ht="20" customHeight="1">
      <c r="A867" s="195">
        <v>6</v>
      </c>
      <c r="B867" s="243" t="s">
        <v>107</v>
      </c>
      <c r="C867" s="16" t="s">
        <v>157</v>
      </c>
      <c r="D867" s="195" t="s">
        <v>623</v>
      </c>
      <c r="E867" s="23">
        <v>31976308</v>
      </c>
      <c r="F867" s="28">
        <v>-0.18497</v>
      </c>
      <c r="G867" s="28">
        <v>2.9597100000000001E-2</v>
      </c>
      <c r="H867" s="18">
        <v>4.1150259999999998E-10</v>
      </c>
      <c r="I867" s="18">
        <v>3.5653260000000001E-9</v>
      </c>
      <c r="J867" s="16">
        <v>20</v>
      </c>
      <c r="K867" s="195" t="s">
        <v>624</v>
      </c>
      <c r="L867" s="16" t="s">
        <v>60</v>
      </c>
      <c r="M867" s="16" t="s">
        <v>61</v>
      </c>
      <c r="N867" s="28">
        <v>0.17596500000000001</v>
      </c>
      <c r="O867" s="28">
        <v>1.9244799999999999E-2</v>
      </c>
      <c r="P867" s="18">
        <v>6.0442699999999995E-20</v>
      </c>
      <c r="Q867" s="28">
        <v>-0.95131699999999997</v>
      </c>
      <c r="R867" s="28">
        <v>0.111113</v>
      </c>
      <c r="S867" s="36">
        <v>1.112222E-17</v>
      </c>
    </row>
    <row r="868" spans="1:19" ht="20" customHeight="1">
      <c r="A868" s="195">
        <v>6</v>
      </c>
      <c r="B868" s="243" t="s">
        <v>107</v>
      </c>
      <c r="C868" s="16" t="s">
        <v>159</v>
      </c>
      <c r="D868" s="195" t="s">
        <v>623</v>
      </c>
      <c r="E868" s="23">
        <v>31976308</v>
      </c>
      <c r="F868" s="28">
        <v>-0.169067</v>
      </c>
      <c r="G868" s="28">
        <v>2.5052600000000001E-2</v>
      </c>
      <c r="H868" s="18">
        <v>1.4939529999999999E-11</v>
      </c>
      <c r="I868" s="18">
        <v>3.8074310000000002E-13</v>
      </c>
      <c r="J868" s="16">
        <v>20</v>
      </c>
      <c r="K868" s="195" t="s">
        <v>624</v>
      </c>
      <c r="L868" s="16" t="s">
        <v>60</v>
      </c>
      <c r="M868" s="16" t="s">
        <v>61</v>
      </c>
      <c r="N868" s="28">
        <v>0.17596500000000001</v>
      </c>
      <c r="O868" s="28">
        <v>1.9244799999999999E-2</v>
      </c>
      <c r="P868" s="18">
        <v>6.0442699999999995E-20</v>
      </c>
      <c r="Q868" s="28">
        <v>-1.0407999999999999</v>
      </c>
      <c r="R868" s="28">
        <v>0.104062</v>
      </c>
      <c r="S868" s="36">
        <v>1.497527E-23</v>
      </c>
    </row>
    <row r="869" spans="1:19" ht="20" customHeight="1">
      <c r="A869" s="195">
        <v>6</v>
      </c>
      <c r="B869" s="243" t="s">
        <v>107</v>
      </c>
      <c r="C869" s="16" t="s">
        <v>205</v>
      </c>
      <c r="D869" s="195" t="s">
        <v>623</v>
      </c>
      <c r="E869" s="23">
        <v>31976308</v>
      </c>
      <c r="F869" s="28">
        <v>-0.292879</v>
      </c>
      <c r="G869" s="28">
        <v>5.7131599999999998E-2</v>
      </c>
      <c r="H869" s="18">
        <v>2.9533689999999997E-7</v>
      </c>
      <c r="I869" s="18">
        <v>6.8474850000000004E-2</v>
      </c>
      <c r="J869" s="16">
        <v>20</v>
      </c>
      <c r="K869" s="195" t="s">
        <v>633</v>
      </c>
      <c r="L869" s="16" t="s">
        <v>59</v>
      </c>
      <c r="M869" s="16" t="s">
        <v>58</v>
      </c>
      <c r="N869" s="28">
        <v>0.21001700000000001</v>
      </c>
      <c r="O869" s="28">
        <v>1.9961799999999998E-2</v>
      </c>
      <c r="P869" s="18">
        <v>6.91812E-26</v>
      </c>
      <c r="Q869" s="28">
        <v>-0.71707699999999996</v>
      </c>
      <c r="R869" s="28">
        <v>0.122151</v>
      </c>
      <c r="S869" s="36">
        <v>4.3468619999999998E-9</v>
      </c>
    </row>
    <row r="870" spans="1:19" ht="20" customHeight="1">
      <c r="A870" s="195">
        <v>6</v>
      </c>
      <c r="B870" s="243" t="s">
        <v>107</v>
      </c>
      <c r="C870" s="16" t="s">
        <v>206</v>
      </c>
      <c r="D870" s="195" t="s">
        <v>623</v>
      </c>
      <c r="E870" s="23">
        <v>31976308</v>
      </c>
      <c r="F870" s="28">
        <v>-0.23838100000000001</v>
      </c>
      <c r="G870" s="28">
        <v>4.46468E-2</v>
      </c>
      <c r="H870" s="18">
        <v>9.3323999999999996E-8</v>
      </c>
      <c r="I870" s="18">
        <v>7.1422389999999995E-5</v>
      </c>
      <c r="J870" s="16">
        <v>20</v>
      </c>
      <c r="K870" s="195" t="s">
        <v>634</v>
      </c>
      <c r="L870" s="16" t="s">
        <v>59</v>
      </c>
      <c r="M870" s="16" t="s">
        <v>60</v>
      </c>
      <c r="N870" s="28">
        <v>0.22254099999999999</v>
      </c>
      <c r="O870" s="28">
        <v>1.9646500000000001E-2</v>
      </c>
      <c r="P870" s="18">
        <v>9.6170700000000003E-30</v>
      </c>
      <c r="Q870" s="28">
        <v>-0.93355100000000002</v>
      </c>
      <c r="R870" s="28">
        <v>0.15420400000000001</v>
      </c>
      <c r="S870" s="36">
        <v>1.412838E-9</v>
      </c>
    </row>
    <row r="871" spans="1:19" ht="20" customHeight="1">
      <c r="A871" s="195">
        <v>6</v>
      </c>
      <c r="B871" s="243" t="s">
        <v>107</v>
      </c>
      <c r="C871" s="16" t="s">
        <v>207</v>
      </c>
      <c r="D871" s="195" t="s">
        <v>623</v>
      </c>
      <c r="E871" s="23">
        <v>31976308</v>
      </c>
      <c r="F871" s="28">
        <v>-0.23941599999999999</v>
      </c>
      <c r="G871" s="28">
        <v>4.0123199999999998E-2</v>
      </c>
      <c r="H871" s="18">
        <v>2.4161919999999999E-9</v>
      </c>
      <c r="I871" s="18">
        <v>1.403E-6</v>
      </c>
      <c r="J871" s="16">
        <v>20</v>
      </c>
      <c r="K871" s="195" t="s">
        <v>624</v>
      </c>
      <c r="L871" s="16" t="s">
        <v>60</v>
      </c>
      <c r="M871" s="16" t="s">
        <v>61</v>
      </c>
      <c r="N871" s="28">
        <v>0.17596500000000001</v>
      </c>
      <c r="O871" s="28">
        <v>1.9244799999999999E-2</v>
      </c>
      <c r="P871" s="18">
        <v>6.0442699999999995E-20</v>
      </c>
      <c r="Q871" s="28">
        <v>-0.73497500000000004</v>
      </c>
      <c r="R871" s="28">
        <v>9.3328700000000001E-2</v>
      </c>
      <c r="S871" s="36">
        <v>3.404029E-15</v>
      </c>
    </row>
    <row r="872" spans="1:19" ht="20" customHeight="1">
      <c r="A872" s="195">
        <v>6</v>
      </c>
      <c r="B872" s="243" t="s">
        <v>107</v>
      </c>
      <c r="C872" s="16" t="s">
        <v>208</v>
      </c>
      <c r="D872" s="195" t="s">
        <v>623</v>
      </c>
      <c r="E872" s="23">
        <v>31976308</v>
      </c>
      <c r="F872" s="28">
        <v>-0.241589</v>
      </c>
      <c r="G872" s="28">
        <v>3.3864900000000003E-2</v>
      </c>
      <c r="H872" s="18">
        <v>9.7566160000000002E-13</v>
      </c>
      <c r="I872" s="18">
        <v>4.7326729999999999E-11</v>
      </c>
      <c r="J872" s="16">
        <v>20</v>
      </c>
      <c r="K872" s="195" t="s">
        <v>624</v>
      </c>
      <c r="L872" s="16" t="s">
        <v>60</v>
      </c>
      <c r="M872" s="16" t="s">
        <v>61</v>
      </c>
      <c r="N872" s="28">
        <v>0.17596500000000001</v>
      </c>
      <c r="O872" s="28">
        <v>1.9244799999999999E-2</v>
      </c>
      <c r="P872" s="18">
        <v>6.0442699999999995E-20</v>
      </c>
      <c r="Q872" s="28">
        <v>-0.72836599999999996</v>
      </c>
      <c r="R872" s="28">
        <v>6.3864400000000002E-2</v>
      </c>
      <c r="S872" s="36">
        <v>3.9527969999999999E-30</v>
      </c>
    </row>
    <row r="873" spans="1:19" ht="20" customHeight="1">
      <c r="A873" s="195">
        <v>6</v>
      </c>
      <c r="B873" s="243" t="s">
        <v>107</v>
      </c>
      <c r="C873" s="16" t="s">
        <v>210</v>
      </c>
      <c r="D873" s="195" t="s">
        <v>623</v>
      </c>
      <c r="E873" s="23">
        <v>31976308</v>
      </c>
      <c r="F873" s="28">
        <v>-0.20439299999999999</v>
      </c>
      <c r="G873" s="28">
        <v>4.3468899999999998E-2</v>
      </c>
      <c r="H873" s="18">
        <v>2.5756829999999999E-6</v>
      </c>
      <c r="I873" s="18">
        <v>5.8724999999999998E-5</v>
      </c>
      <c r="J873" s="16">
        <v>20</v>
      </c>
      <c r="K873" s="195" t="s">
        <v>624</v>
      </c>
      <c r="L873" s="16" t="s">
        <v>60</v>
      </c>
      <c r="M873" s="16" t="s">
        <v>61</v>
      </c>
      <c r="N873" s="28">
        <v>0.17596500000000001</v>
      </c>
      <c r="O873" s="28">
        <v>1.9244799999999999E-2</v>
      </c>
      <c r="P873" s="18">
        <v>6.0442699999999995E-20</v>
      </c>
      <c r="Q873" s="28">
        <v>-0.86091700000000004</v>
      </c>
      <c r="R873" s="28">
        <v>0.157029</v>
      </c>
      <c r="S873" s="36">
        <v>4.19272E-8</v>
      </c>
    </row>
    <row r="874" spans="1:19" ht="20" customHeight="1">
      <c r="A874" s="195">
        <v>6</v>
      </c>
      <c r="B874" s="243" t="s">
        <v>107</v>
      </c>
      <c r="C874" s="16" t="s">
        <v>213</v>
      </c>
      <c r="D874" s="195" t="s">
        <v>623</v>
      </c>
      <c r="E874" s="23">
        <v>31976308</v>
      </c>
      <c r="F874" s="28">
        <v>-0.224051</v>
      </c>
      <c r="G874" s="28">
        <v>2.8864799999999999E-2</v>
      </c>
      <c r="H874" s="18">
        <v>8.3527420000000005E-15</v>
      </c>
      <c r="I874" s="18">
        <v>1.306825E-10</v>
      </c>
      <c r="J874" s="16">
        <v>20</v>
      </c>
      <c r="K874" s="195" t="s">
        <v>635</v>
      </c>
      <c r="L874" s="16" t="s">
        <v>58</v>
      </c>
      <c r="M874" s="16" t="s">
        <v>60</v>
      </c>
      <c r="N874" s="28">
        <v>0.22350500000000001</v>
      </c>
      <c r="O874" s="28">
        <v>2.0806399999999999E-2</v>
      </c>
      <c r="P874" s="18">
        <v>6.4528600000000001E-27</v>
      </c>
      <c r="Q874" s="28">
        <v>-0.99756100000000003</v>
      </c>
      <c r="R874" s="28">
        <v>8.8841199999999995E-2</v>
      </c>
      <c r="S874" s="36">
        <v>2.9515449999999997E-29</v>
      </c>
    </row>
    <row r="875" spans="1:19" ht="20" customHeight="1">
      <c r="A875" s="195">
        <v>6</v>
      </c>
      <c r="B875" s="243" t="s">
        <v>107</v>
      </c>
      <c r="C875" s="16" t="s">
        <v>163</v>
      </c>
      <c r="D875" s="195" t="s">
        <v>623</v>
      </c>
      <c r="E875" s="23">
        <v>31976308</v>
      </c>
      <c r="F875" s="28">
        <v>-0.32620100000000002</v>
      </c>
      <c r="G875" s="28">
        <v>5.3656099999999998E-2</v>
      </c>
      <c r="H875" s="18">
        <v>1.205755E-9</v>
      </c>
      <c r="I875" s="18">
        <v>3.2419110000000001E-7</v>
      </c>
      <c r="J875" s="16">
        <v>20</v>
      </c>
      <c r="K875" s="195" t="s">
        <v>624</v>
      </c>
      <c r="L875" s="16" t="s">
        <v>60</v>
      </c>
      <c r="M875" s="16" t="s">
        <v>61</v>
      </c>
      <c r="N875" s="28">
        <v>0.17596500000000001</v>
      </c>
      <c r="O875" s="28">
        <v>1.9244799999999999E-2</v>
      </c>
      <c r="P875" s="18">
        <v>6.0442699999999995E-20</v>
      </c>
      <c r="Q875" s="28">
        <v>-0.53943700000000006</v>
      </c>
      <c r="R875" s="28">
        <v>6.6276299999999996E-2</v>
      </c>
      <c r="S875" s="36">
        <v>3.9785059999999999E-16</v>
      </c>
    </row>
    <row r="876" spans="1:19" ht="20" customHeight="1">
      <c r="A876" s="195">
        <v>6</v>
      </c>
      <c r="B876" s="243" t="s">
        <v>636</v>
      </c>
      <c r="C876" s="16" t="s">
        <v>166</v>
      </c>
      <c r="D876" s="195" t="s">
        <v>637</v>
      </c>
      <c r="E876" s="23">
        <v>31992352</v>
      </c>
      <c r="F876" s="28">
        <v>0.61488900000000002</v>
      </c>
      <c r="G876" s="28">
        <v>4.8915899999999998E-2</v>
      </c>
      <c r="H876" s="18">
        <v>3.073757E-36</v>
      </c>
      <c r="I876" s="18">
        <v>1.3673170000000001E-4</v>
      </c>
      <c r="J876" s="16">
        <v>20</v>
      </c>
      <c r="K876" s="195" t="s">
        <v>638</v>
      </c>
      <c r="L876" s="16" t="s">
        <v>61</v>
      </c>
      <c r="M876" s="16" t="s">
        <v>60</v>
      </c>
      <c r="N876" s="28">
        <v>-0.60789199999999999</v>
      </c>
      <c r="O876" s="28">
        <v>8.3434700000000004E-3</v>
      </c>
      <c r="P876" s="18">
        <v>0</v>
      </c>
      <c r="Q876" s="28">
        <v>-0.98862000000000005</v>
      </c>
      <c r="R876" s="28">
        <v>7.7467599999999998E-2</v>
      </c>
      <c r="S876" s="36">
        <v>2.682127E-37</v>
      </c>
    </row>
    <row r="877" spans="1:19" ht="20" customHeight="1">
      <c r="A877" s="195">
        <v>6</v>
      </c>
      <c r="B877" s="243" t="s">
        <v>636</v>
      </c>
      <c r="C877" s="16" t="s">
        <v>150</v>
      </c>
      <c r="D877" s="195" t="s">
        <v>637</v>
      </c>
      <c r="E877" s="23">
        <v>31992352</v>
      </c>
      <c r="F877" s="28">
        <v>0.90082200000000001</v>
      </c>
      <c r="G877" s="28">
        <v>8.4593100000000004E-2</v>
      </c>
      <c r="H877" s="18">
        <v>1.764884E-26</v>
      </c>
      <c r="I877" s="18">
        <v>8.1498390000000007E-3</v>
      </c>
      <c r="J877" s="16">
        <v>20</v>
      </c>
      <c r="K877" s="195" t="s">
        <v>639</v>
      </c>
      <c r="L877" s="16" t="s">
        <v>58</v>
      </c>
      <c r="M877" s="16" t="s">
        <v>60</v>
      </c>
      <c r="N877" s="28">
        <v>-0.592302</v>
      </c>
      <c r="O877" s="28">
        <v>8.3250200000000007E-3</v>
      </c>
      <c r="P877" s="18">
        <v>0</v>
      </c>
      <c r="Q877" s="28">
        <v>-0.65751300000000001</v>
      </c>
      <c r="R877" s="28">
        <v>6.1049300000000001E-2</v>
      </c>
      <c r="S877" s="36">
        <v>4.7599339999999997E-27</v>
      </c>
    </row>
    <row r="878" spans="1:19" ht="20" customHeight="1">
      <c r="A878" s="195">
        <v>6</v>
      </c>
      <c r="B878" s="243" t="s">
        <v>636</v>
      </c>
      <c r="C878" s="16" t="s">
        <v>153</v>
      </c>
      <c r="D878" s="195" t="s">
        <v>637</v>
      </c>
      <c r="E878" s="23">
        <v>31992352</v>
      </c>
      <c r="F878" s="28">
        <v>0.71115600000000001</v>
      </c>
      <c r="G878" s="28">
        <v>8.7343500000000004E-2</v>
      </c>
      <c r="H878" s="18">
        <v>3.886298E-16</v>
      </c>
      <c r="I878" s="18">
        <v>5.8259899999999996E-3</v>
      </c>
      <c r="J878" s="16">
        <v>20</v>
      </c>
      <c r="K878" s="195" t="s">
        <v>640</v>
      </c>
      <c r="L878" s="16" t="s">
        <v>61</v>
      </c>
      <c r="M878" s="16" t="s">
        <v>60</v>
      </c>
      <c r="N878" s="28">
        <v>-0.60518000000000005</v>
      </c>
      <c r="O878" s="28">
        <v>8.3328800000000008E-3</v>
      </c>
      <c r="P878" s="18">
        <v>0</v>
      </c>
      <c r="Q878" s="28">
        <v>-0.85098099999999999</v>
      </c>
      <c r="R878" s="28">
        <v>0.10385800000000001</v>
      </c>
      <c r="S878" s="36">
        <v>2.5329880000000001E-16</v>
      </c>
    </row>
    <row r="879" spans="1:19" ht="20" customHeight="1">
      <c r="A879" s="195">
        <v>6</v>
      </c>
      <c r="B879" s="243" t="s">
        <v>636</v>
      </c>
      <c r="C879" s="16" t="s">
        <v>170</v>
      </c>
      <c r="D879" s="195" t="s">
        <v>637</v>
      </c>
      <c r="E879" s="23">
        <v>31992352</v>
      </c>
      <c r="F879" s="28">
        <v>0.61058900000000005</v>
      </c>
      <c r="G879" s="28">
        <v>5.1088000000000001E-2</v>
      </c>
      <c r="H879" s="18">
        <v>6.3607250000000004E-33</v>
      </c>
      <c r="I879" s="18">
        <v>4.078941E-5</v>
      </c>
      <c r="J879" s="16">
        <v>20</v>
      </c>
      <c r="K879" s="195" t="s">
        <v>641</v>
      </c>
      <c r="L879" s="16" t="s">
        <v>58</v>
      </c>
      <c r="M879" s="16" t="s">
        <v>61</v>
      </c>
      <c r="N879" s="28">
        <v>-0.59711999999999998</v>
      </c>
      <c r="O879" s="28">
        <v>8.3553900000000007E-3</v>
      </c>
      <c r="P879" s="18">
        <v>0</v>
      </c>
      <c r="Q879" s="28">
        <v>-0.97794099999999995</v>
      </c>
      <c r="R879" s="28">
        <v>8.0671999999999994E-2</v>
      </c>
      <c r="S879" s="36">
        <v>8.0341249999999997E-34</v>
      </c>
    </row>
    <row r="880" spans="1:19" ht="20" customHeight="1">
      <c r="A880" s="79">
        <v>6</v>
      </c>
      <c r="B880" s="314" t="s">
        <v>636</v>
      </c>
      <c r="C880" s="217" t="s">
        <v>172</v>
      </c>
      <c r="D880" s="79" t="s">
        <v>637</v>
      </c>
      <c r="E880" s="81">
        <v>31992352</v>
      </c>
      <c r="F880" s="95">
        <v>0.62198399999999998</v>
      </c>
      <c r="G880" s="95">
        <v>0.102823</v>
      </c>
      <c r="H880" s="353">
        <v>1.4568580000000001E-9</v>
      </c>
      <c r="I880" s="95">
        <v>1.8892909999999999E-2</v>
      </c>
      <c r="J880" s="217">
        <v>20</v>
      </c>
      <c r="K880" s="79" t="s">
        <v>642</v>
      </c>
      <c r="L880" s="217" t="s">
        <v>60</v>
      </c>
      <c r="M880" s="217" t="s">
        <v>61</v>
      </c>
      <c r="N880" s="95">
        <v>-0.56650699999999998</v>
      </c>
      <c r="O880" s="95">
        <v>8.4542000000000003E-3</v>
      </c>
      <c r="P880" s="353">
        <v>0</v>
      </c>
      <c r="Q880" s="95">
        <v>-0.910806</v>
      </c>
      <c r="R880" s="95">
        <v>0.149955</v>
      </c>
      <c r="S880" s="333">
        <v>1.2486580000000001E-9</v>
      </c>
    </row>
    <row r="881" spans="1:19" ht="20" customHeight="1">
      <c r="A881" s="195">
        <v>6</v>
      </c>
      <c r="B881" s="243" t="s">
        <v>636</v>
      </c>
      <c r="C881" s="16" t="s">
        <v>174</v>
      </c>
      <c r="D881" s="195" t="s">
        <v>637</v>
      </c>
      <c r="E881" s="23">
        <v>31992352</v>
      </c>
      <c r="F881" s="28">
        <v>0.76258400000000004</v>
      </c>
      <c r="G881" s="28">
        <v>7.0045499999999997E-2</v>
      </c>
      <c r="H881" s="18">
        <v>1.329805E-27</v>
      </c>
      <c r="I881" s="18">
        <v>4.2280970000000004E-6</v>
      </c>
      <c r="J881" s="16">
        <v>20</v>
      </c>
      <c r="K881" s="195" t="s">
        <v>640</v>
      </c>
      <c r="L881" s="16" t="s">
        <v>61</v>
      </c>
      <c r="M881" s="16" t="s">
        <v>60</v>
      </c>
      <c r="N881" s="28">
        <v>-0.60518000000000005</v>
      </c>
      <c r="O881" s="28">
        <v>8.3328800000000008E-3</v>
      </c>
      <c r="P881" s="18">
        <v>0</v>
      </c>
      <c r="Q881" s="28">
        <v>-0.79359100000000005</v>
      </c>
      <c r="R881" s="28">
        <v>7.2069900000000006E-2</v>
      </c>
      <c r="S881" s="36">
        <v>3.3671879999999999E-28</v>
      </c>
    </row>
    <row r="882" spans="1:19" ht="20" customHeight="1">
      <c r="A882" s="79">
        <v>6</v>
      </c>
      <c r="B882" s="314" t="s">
        <v>636</v>
      </c>
      <c r="C882" s="217" t="s">
        <v>175</v>
      </c>
      <c r="D882" s="79" t="s">
        <v>637</v>
      </c>
      <c r="E882" s="81">
        <v>31992352</v>
      </c>
      <c r="F882" s="95">
        <v>0.70422899999999999</v>
      </c>
      <c r="G882" s="95">
        <v>0.112377</v>
      </c>
      <c r="H882" s="353">
        <v>3.6893820000000002E-10</v>
      </c>
      <c r="I882" s="95">
        <v>0.1043742</v>
      </c>
      <c r="J882" s="217">
        <v>20</v>
      </c>
      <c r="K882" s="79" t="s">
        <v>643</v>
      </c>
      <c r="L882" s="217" t="s">
        <v>58</v>
      </c>
      <c r="M882" s="217" t="s">
        <v>61</v>
      </c>
      <c r="N882" s="95">
        <v>-0.567411</v>
      </c>
      <c r="O882" s="95">
        <v>8.4463799999999999E-3</v>
      </c>
      <c r="P882" s="353">
        <v>0</v>
      </c>
      <c r="Q882" s="95">
        <v>-0.80571999999999999</v>
      </c>
      <c r="R882" s="95">
        <v>0.12801199999999999</v>
      </c>
      <c r="S882" s="333">
        <v>3.0923210000000002E-10</v>
      </c>
    </row>
    <row r="883" spans="1:19" ht="20" customHeight="1">
      <c r="A883" s="79">
        <v>6</v>
      </c>
      <c r="B883" s="314" t="s">
        <v>636</v>
      </c>
      <c r="C883" s="217" t="s">
        <v>177</v>
      </c>
      <c r="D883" s="79" t="s">
        <v>637</v>
      </c>
      <c r="E883" s="81">
        <v>31992352</v>
      </c>
      <c r="F883" s="95">
        <v>0.742564</v>
      </c>
      <c r="G883" s="95">
        <v>0.12814500000000001</v>
      </c>
      <c r="H883" s="353">
        <v>6.8429669999999999E-9</v>
      </c>
      <c r="I883" s="95">
        <v>0.41102430000000001</v>
      </c>
      <c r="J883" s="217">
        <v>20</v>
      </c>
      <c r="K883" s="79" t="s">
        <v>641</v>
      </c>
      <c r="L883" s="217" t="s">
        <v>58</v>
      </c>
      <c r="M883" s="217" t="s">
        <v>61</v>
      </c>
      <c r="N883" s="95">
        <v>-0.59711999999999998</v>
      </c>
      <c r="O883" s="95">
        <v>8.3553900000000007E-3</v>
      </c>
      <c r="P883" s="353">
        <v>0</v>
      </c>
      <c r="Q883" s="95">
        <v>-0.80413299999999999</v>
      </c>
      <c r="R883" s="95">
        <v>0.13831299999999999</v>
      </c>
      <c r="S883" s="333">
        <v>6.1042079999999997E-9</v>
      </c>
    </row>
    <row r="884" spans="1:19" ht="20" customHeight="1">
      <c r="A884" s="79">
        <v>6</v>
      </c>
      <c r="B884" s="314" t="s">
        <v>636</v>
      </c>
      <c r="C884" s="217" t="s">
        <v>178</v>
      </c>
      <c r="D884" s="79" t="s">
        <v>637</v>
      </c>
      <c r="E884" s="81">
        <v>31992352</v>
      </c>
      <c r="F884" s="95">
        <v>0.70165200000000005</v>
      </c>
      <c r="G884" s="95">
        <v>8.5689399999999999E-2</v>
      </c>
      <c r="H884" s="353">
        <v>2.6491430000000001E-16</v>
      </c>
      <c r="I884" s="95">
        <v>3.3612780000000002E-2</v>
      </c>
      <c r="J884" s="217">
        <v>20</v>
      </c>
      <c r="K884" s="79" t="s">
        <v>644</v>
      </c>
      <c r="L884" s="217" t="s">
        <v>61</v>
      </c>
      <c r="M884" s="217" t="s">
        <v>60</v>
      </c>
      <c r="N884" s="95">
        <v>-0.60487500000000005</v>
      </c>
      <c r="O884" s="95">
        <v>8.3369900000000007E-3</v>
      </c>
      <c r="P884" s="353">
        <v>0</v>
      </c>
      <c r="Q884" s="95">
        <v>-0.86207299999999998</v>
      </c>
      <c r="R884" s="95">
        <v>0.10460800000000001</v>
      </c>
      <c r="S884" s="333">
        <v>1.708281E-16</v>
      </c>
    </row>
    <row r="885" spans="1:19" ht="20" customHeight="1">
      <c r="A885" s="79">
        <v>6</v>
      </c>
      <c r="B885" s="314" t="s">
        <v>636</v>
      </c>
      <c r="C885" s="217" t="s">
        <v>179</v>
      </c>
      <c r="D885" s="79" t="s">
        <v>637</v>
      </c>
      <c r="E885" s="81">
        <v>31992352</v>
      </c>
      <c r="F885" s="95">
        <v>0.44286599999999998</v>
      </c>
      <c r="G885" s="95">
        <v>5.1519099999999998E-2</v>
      </c>
      <c r="H885" s="353">
        <v>8.2434890000000001E-18</v>
      </c>
      <c r="I885" s="95">
        <v>7.7976370000000003E-2</v>
      </c>
      <c r="J885" s="217">
        <v>20</v>
      </c>
      <c r="K885" s="79" t="s">
        <v>644</v>
      </c>
      <c r="L885" s="217" t="s">
        <v>61</v>
      </c>
      <c r="M885" s="217" t="s">
        <v>60</v>
      </c>
      <c r="N885" s="95">
        <v>-0.60487500000000005</v>
      </c>
      <c r="O885" s="95">
        <v>8.3369900000000007E-3</v>
      </c>
      <c r="P885" s="353">
        <v>0</v>
      </c>
      <c r="Q885" s="95">
        <v>-1.36582</v>
      </c>
      <c r="R885" s="95">
        <v>0.15776799999999999</v>
      </c>
      <c r="S885" s="333">
        <v>4.8379959999999996E-18</v>
      </c>
    </row>
    <row r="886" spans="1:19" ht="20" customHeight="1">
      <c r="A886" s="79">
        <v>6</v>
      </c>
      <c r="B886" s="314" t="s">
        <v>636</v>
      </c>
      <c r="C886" s="217" t="s">
        <v>180</v>
      </c>
      <c r="D886" s="79" t="s">
        <v>637</v>
      </c>
      <c r="E886" s="81">
        <v>31992352</v>
      </c>
      <c r="F886" s="95">
        <v>0.42991000000000001</v>
      </c>
      <c r="G886" s="95">
        <v>4.4569999999999999E-2</v>
      </c>
      <c r="H886" s="353">
        <v>5.1244699999999997E-22</v>
      </c>
      <c r="I886" s="95">
        <v>1.479425E-2</v>
      </c>
      <c r="J886" s="217">
        <v>20</v>
      </c>
      <c r="K886" s="79" t="s">
        <v>644</v>
      </c>
      <c r="L886" s="217" t="s">
        <v>61</v>
      </c>
      <c r="M886" s="217" t="s">
        <v>60</v>
      </c>
      <c r="N886" s="95">
        <v>-0.60487500000000005</v>
      </c>
      <c r="O886" s="95">
        <v>8.3369900000000007E-3</v>
      </c>
      <c r="P886" s="353">
        <v>0</v>
      </c>
      <c r="Q886" s="95">
        <v>-1.4069799999999999</v>
      </c>
      <c r="R886" s="95">
        <v>0.14457100000000001</v>
      </c>
      <c r="S886" s="333">
        <v>2.1995620000000001E-22</v>
      </c>
    </row>
    <row r="887" spans="1:19" ht="20" customHeight="1">
      <c r="A887" s="195">
        <v>6</v>
      </c>
      <c r="B887" s="243" t="s">
        <v>636</v>
      </c>
      <c r="C887" s="16" t="s">
        <v>181</v>
      </c>
      <c r="D887" s="195" t="s">
        <v>637</v>
      </c>
      <c r="E887" s="23">
        <v>31992352</v>
      </c>
      <c r="F887" s="28">
        <v>0.73101400000000005</v>
      </c>
      <c r="G887" s="28">
        <v>0.105112</v>
      </c>
      <c r="H887" s="18">
        <v>3.535509E-12</v>
      </c>
      <c r="I887" s="18">
        <v>3.4145920000000003E-5</v>
      </c>
      <c r="J887" s="16">
        <v>20</v>
      </c>
      <c r="K887" s="195" t="s">
        <v>644</v>
      </c>
      <c r="L887" s="16" t="s">
        <v>61</v>
      </c>
      <c r="M887" s="16" t="s">
        <v>60</v>
      </c>
      <c r="N887" s="28">
        <v>-0.60487500000000005</v>
      </c>
      <c r="O887" s="28">
        <v>8.3369900000000007E-3</v>
      </c>
      <c r="P887" s="18">
        <v>0</v>
      </c>
      <c r="Q887" s="28">
        <v>-0.82744600000000001</v>
      </c>
      <c r="R887" s="28">
        <v>0.11842999999999999</v>
      </c>
      <c r="S887" s="36">
        <v>2.8127220000000001E-12</v>
      </c>
    </row>
    <row r="888" spans="1:19" ht="20" customHeight="1">
      <c r="A888" s="195">
        <v>6</v>
      </c>
      <c r="B888" s="243" t="s">
        <v>636</v>
      </c>
      <c r="C888" s="16" t="s">
        <v>182</v>
      </c>
      <c r="D888" s="195" t="s">
        <v>637</v>
      </c>
      <c r="E888" s="23">
        <v>31992352</v>
      </c>
      <c r="F888" s="28">
        <v>0.74652099999999999</v>
      </c>
      <c r="G888" s="28">
        <v>9.8396800000000006E-2</v>
      </c>
      <c r="H888" s="18">
        <v>3.2780429999999998E-14</v>
      </c>
      <c r="I888" s="18">
        <v>3.3892100000000001E-3</v>
      </c>
      <c r="J888" s="16">
        <v>20</v>
      </c>
      <c r="K888" s="195" t="s">
        <v>644</v>
      </c>
      <c r="L888" s="16" t="s">
        <v>61</v>
      </c>
      <c r="M888" s="16" t="s">
        <v>60</v>
      </c>
      <c r="N888" s="28">
        <v>-0.60487500000000005</v>
      </c>
      <c r="O888" s="28">
        <v>8.3369900000000007E-3</v>
      </c>
      <c r="P888" s="18">
        <v>0</v>
      </c>
      <c r="Q888" s="28">
        <v>-0.81025899999999995</v>
      </c>
      <c r="R888" s="28">
        <v>0.106212</v>
      </c>
      <c r="S888" s="36">
        <v>2.3720209999999999E-14</v>
      </c>
    </row>
    <row r="889" spans="1:19" ht="20" customHeight="1">
      <c r="A889" s="79">
        <v>6</v>
      </c>
      <c r="B889" s="314" t="s">
        <v>636</v>
      </c>
      <c r="C889" s="217" t="s">
        <v>183</v>
      </c>
      <c r="D889" s="79" t="s">
        <v>637</v>
      </c>
      <c r="E889" s="81">
        <v>31992352</v>
      </c>
      <c r="F889" s="95">
        <v>0.682392</v>
      </c>
      <c r="G889" s="95">
        <v>9.9780599999999997E-2</v>
      </c>
      <c r="H889" s="353">
        <v>7.9787859999999999E-12</v>
      </c>
      <c r="I889" s="95">
        <v>1.8803250000000001E-2</v>
      </c>
      <c r="J889" s="217">
        <v>20</v>
      </c>
      <c r="K889" s="79" t="s">
        <v>645</v>
      </c>
      <c r="L889" s="217" t="s">
        <v>60</v>
      </c>
      <c r="M889" s="217" t="s">
        <v>61</v>
      </c>
      <c r="N889" s="95">
        <v>-0.60373500000000002</v>
      </c>
      <c r="O889" s="95">
        <v>8.3596499999999997E-3</v>
      </c>
      <c r="P889" s="353">
        <v>0</v>
      </c>
      <c r="Q889" s="95">
        <v>-0.88473299999999999</v>
      </c>
      <c r="R889" s="95">
        <v>0.12878600000000001</v>
      </c>
      <c r="S889" s="333">
        <v>6.4292340000000004E-12</v>
      </c>
    </row>
    <row r="890" spans="1:19" ht="20" customHeight="1">
      <c r="A890" s="79">
        <v>6</v>
      </c>
      <c r="B890" s="314" t="s">
        <v>636</v>
      </c>
      <c r="C890" s="217" t="s">
        <v>184</v>
      </c>
      <c r="D890" s="79" t="s">
        <v>637</v>
      </c>
      <c r="E890" s="81">
        <v>31992352</v>
      </c>
      <c r="F890" s="95">
        <v>0.78585499999999997</v>
      </c>
      <c r="G890" s="95">
        <v>0.113501</v>
      </c>
      <c r="H890" s="353">
        <v>4.3977719999999997E-12</v>
      </c>
      <c r="I890" s="95">
        <v>0.19467889999999999</v>
      </c>
      <c r="J890" s="217">
        <v>20</v>
      </c>
      <c r="K890" s="79" t="s">
        <v>646</v>
      </c>
      <c r="L890" s="217" t="s">
        <v>58</v>
      </c>
      <c r="M890" s="217" t="s">
        <v>61</v>
      </c>
      <c r="N890" s="95">
        <v>-0.54349400000000003</v>
      </c>
      <c r="O890" s="95">
        <v>8.0829000000000005E-3</v>
      </c>
      <c r="P890" s="353">
        <v>0</v>
      </c>
      <c r="Q890" s="95">
        <v>-0.69159599999999999</v>
      </c>
      <c r="R890" s="95">
        <v>9.9356200000000006E-2</v>
      </c>
      <c r="S890" s="333">
        <v>3.3841350000000001E-12</v>
      </c>
    </row>
    <row r="891" spans="1:19" ht="20" customHeight="1">
      <c r="A891" s="195">
        <v>6</v>
      </c>
      <c r="B891" s="243" t="s">
        <v>636</v>
      </c>
      <c r="C891" s="16" t="s">
        <v>185</v>
      </c>
      <c r="D891" s="195" t="s">
        <v>637</v>
      </c>
      <c r="E891" s="23">
        <v>31992352</v>
      </c>
      <c r="F891" s="28">
        <v>0.72822500000000001</v>
      </c>
      <c r="G891" s="28">
        <v>0.120036</v>
      </c>
      <c r="H891" s="18">
        <v>1.305573E-9</v>
      </c>
      <c r="I891" s="18">
        <v>3.036944E-4</v>
      </c>
      <c r="J891" s="16">
        <v>20</v>
      </c>
      <c r="K891" s="195" t="s">
        <v>644</v>
      </c>
      <c r="L891" s="16" t="s">
        <v>61</v>
      </c>
      <c r="M891" s="16" t="s">
        <v>60</v>
      </c>
      <c r="N891" s="28">
        <v>-0.60487500000000005</v>
      </c>
      <c r="O891" s="28">
        <v>8.3369900000000007E-3</v>
      </c>
      <c r="P891" s="18">
        <v>0</v>
      </c>
      <c r="Q891" s="28">
        <v>-0.83061499999999999</v>
      </c>
      <c r="R891" s="28">
        <v>0.136434</v>
      </c>
      <c r="S891" s="36">
        <v>1.143082E-9</v>
      </c>
    </row>
    <row r="892" spans="1:19" ht="20" customHeight="1">
      <c r="A892" s="79">
        <v>6</v>
      </c>
      <c r="B892" s="314" t="s">
        <v>636</v>
      </c>
      <c r="C892" s="217" t="s">
        <v>186</v>
      </c>
      <c r="D892" s="79" t="s">
        <v>637</v>
      </c>
      <c r="E892" s="81">
        <v>31992352</v>
      </c>
      <c r="F892" s="95">
        <v>0.75759500000000002</v>
      </c>
      <c r="G892" s="95">
        <v>0.123532</v>
      </c>
      <c r="H892" s="353">
        <v>8.6349790000000002E-10</v>
      </c>
      <c r="I892" s="95">
        <v>0.15846170000000001</v>
      </c>
      <c r="J892" s="217">
        <v>20</v>
      </c>
      <c r="K892" s="79" t="s">
        <v>644</v>
      </c>
      <c r="L892" s="217" t="s">
        <v>61</v>
      </c>
      <c r="M892" s="217" t="s">
        <v>60</v>
      </c>
      <c r="N892" s="95">
        <v>-0.60487500000000005</v>
      </c>
      <c r="O892" s="95">
        <v>8.3369900000000007E-3</v>
      </c>
      <c r="P892" s="353">
        <v>0</v>
      </c>
      <c r="Q892" s="95">
        <v>-0.79841499999999999</v>
      </c>
      <c r="R892" s="95">
        <v>0.129722</v>
      </c>
      <c r="S892" s="333">
        <v>7.5162810000000003E-10</v>
      </c>
    </row>
    <row r="893" spans="1:19" ht="20" customHeight="1">
      <c r="A893" s="195">
        <v>6</v>
      </c>
      <c r="B893" s="243" t="s">
        <v>636</v>
      </c>
      <c r="C893" s="16" t="s">
        <v>155</v>
      </c>
      <c r="D893" s="195" t="s">
        <v>637</v>
      </c>
      <c r="E893" s="23">
        <v>31992352</v>
      </c>
      <c r="F893" s="28">
        <v>0.77144699999999999</v>
      </c>
      <c r="G893" s="28">
        <v>7.6119699999999998E-2</v>
      </c>
      <c r="H893" s="18">
        <v>3.8776109999999997E-24</v>
      </c>
      <c r="I893" s="18">
        <v>2.7002509999999998E-5</v>
      </c>
      <c r="J893" s="16">
        <v>20</v>
      </c>
      <c r="K893" s="195" t="s">
        <v>647</v>
      </c>
      <c r="L893" s="16" t="s">
        <v>58</v>
      </c>
      <c r="M893" s="16" t="s">
        <v>61</v>
      </c>
      <c r="N893" s="28">
        <v>-0.60674600000000001</v>
      </c>
      <c r="O893" s="28">
        <v>8.3593599999999997E-3</v>
      </c>
      <c r="P893" s="18">
        <v>0</v>
      </c>
      <c r="Q893" s="28">
        <v>-0.78650399999999998</v>
      </c>
      <c r="R893" s="28">
        <v>7.6845200000000002E-2</v>
      </c>
      <c r="S893" s="36">
        <v>1.3832140000000001E-24</v>
      </c>
    </row>
    <row r="894" spans="1:19" ht="20" customHeight="1">
      <c r="A894" s="195">
        <v>6</v>
      </c>
      <c r="B894" s="243" t="s">
        <v>636</v>
      </c>
      <c r="C894" s="16" t="s">
        <v>189</v>
      </c>
      <c r="D894" s="195" t="s">
        <v>637</v>
      </c>
      <c r="E894" s="23">
        <v>31992352</v>
      </c>
      <c r="F894" s="28">
        <v>0.78612499999999996</v>
      </c>
      <c r="G894" s="28">
        <v>5.7373199999999999E-2</v>
      </c>
      <c r="H894" s="18">
        <v>9.8828480000000004E-43</v>
      </c>
      <c r="I894" s="18">
        <v>1.5207619999999999E-6</v>
      </c>
      <c r="J894" s="16">
        <v>20</v>
      </c>
      <c r="K894" s="195" t="s">
        <v>644</v>
      </c>
      <c r="L894" s="16" t="s">
        <v>61</v>
      </c>
      <c r="M894" s="16" t="s">
        <v>60</v>
      </c>
      <c r="N894" s="28">
        <v>-0.60487500000000005</v>
      </c>
      <c r="O894" s="28">
        <v>8.3369900000000007E-3</v>
      </c>
      <c r="P894" s="18">
        <v>0</v>
      </c>
      <c r="Q894" s="28">
        <v>-0.76943899999999998</v>
      </c>
      <c r="R894" s="28">
        <v>5.5144899999999997E-2</v>
      </c>
      <c r="S894" s="36">
        <v>3.0149159999999998E-44</v>
      </c>
    </row>
    <row r="895" spans="1:19" ht="20" customHeight="1">
      <c r="A895" s="79">
        <v>6</v>
      </c>
      <c r="B895" s="314" t="s">
        <v>636</v>
      </c>
      <c r="C895" s="217" t="s">
        <v>190</v>
      </c>
      <c r="D895" s="79" t="s">
        <v>637</v>
      </c>
      <c r="E895" s="81">
        <v>31992352</v>
      </c>
      <c r="F895" s="95">
        <v>0.411522</v>
      </c>
      <c r="G895" s="95">
        <v>5.1896400000000002E-2</v>
      </c>
      <c r="H895" s="353">
        <v>2.1969880000000002E-15</v>
      </c>
      <c r="I895" s="95">
        <v>8.9246300000000001E-2</v>
      </c>
      <c r="J895" s="217">
        <v>20</v>
      </c>
      <c r="K895" s="79" t="s">
        <v>638</v>
      </c>
      <c r="L895" s="217" t="s">
        <v>61</v>
      </c>
      <c r="M895" s="217" t="s">
        <v>60</v>
      </c>
      <c r="N895" s="95">
        <v>-0.60789199999999999</v>
      </c>
      <c r="O895" s="95">
        <v>8.3434700000000004E-3</v>
      </c>
      <c r="P895" s="353">
        <v>0</v>
      </c>
      <c r="Q895" s="95">
        <v>-1.4771799999999999</v>
      </c>
      <c r="R895" s="95">
        <v>0.18517800000000001</v>
      </c>
      <c r="S895" s="333">
        <v>1.49843E-15</v>
      </c>
    </row>
    <row r="896" spans="1:19" ht="20" customHeight="1">
      <c r="A896" s="79">
        <v>6</v>
      </c>
      <c r="B896" s="314" t="s">
        <v>636</v>
      </c>
      <c r="C896" s="217" t="s">
        <v>191</v>
      </c>
      <c r="D896" s="79" t="s">
        <v>637</v>
      </c>
      <c r="E896" s="81">
        <v>31992352</v>
      </c>
      <c r="F896" s="95">
        <v>0.76752299999999996</v>
      </c>
      <c r="G896" s="95">
        <v>8.4351599999999999E-2</v>
      </c>
      <c r="H896" s="353">
        <v>9.1086190000000001E-20</v>
      </c>
      <c r="I896" s="95">
        <v>1.8033799999999999E-2</v>
      </c>
      <c r="J896" s="217">
        <v>20</v>
      </c>
      <c r="K896" s="79" t="s">
        <v>648</v>
      </c>
      <c r="L896" s="217" t="s">
        <v>61</v>
      </c>
      <c r="M896" s="217" t="s">
        <v>60</v>
      </c>
      <c r="N896" s="95">
        <v>-0.60023000000000004</v>
      </c>
      <c r="O896" s="95">
        <v>8.3570399999999996E-3</v>
      </c>
      <c r="P896" s="353">
        <v>0</v>
      </c>
      <c r="Q896" s="95">
        <v>-0.78203500000000004</v>
      </c>
      <c r="R896" s="95">
        <v>8.5253899999999994E-2</v>
      </c>
      <c r="S896" s="333">
        <v>4.6000730000000002E-20</v>
      </c>
    </row>
    <row r="897" spans="1:19" ht="20" customHeight="1">
      <c r="A897" s="195">
        <v>6</v>
      </c>
      <c r="B897" s="243" t="s">
        <v>636</v>
      </c>
      <c r="C897" s="16" t="s">
        <v>192</v>
      </c>
      <c r="D897" s="195" t="s">
        <v>637</v>
      </c>
      <c r="E897" s="23">
        <v>31992352</v>
      </c>
      <c r="F897" s="28">
        <v>0.69379100000000005</v>
      </c>
      <c r="G897" s="28">
        <v>6.4769800000000002E-2</v>
      </c>
      <c r="H897" s="18">
        <v>8.9756269999999994E-27</v>
      </c>
      <c r="I897" s="18">
        <v>1.195821E-4</v>
      </c>
      <c r="J897" s="16">
        <v>20</v>
      </c>
      <c r="K897" s="195" t="s">
        <v>647</v>
      </c>
      <c r="L897" s="16" t="s">
        <v>58</v>
      </c>
      <c r="M897" s="16" t="s">
        <v>61</v>
      </c>
      <c r="N897" s="28">
        <v>-0.60674600000000001</v>
      </c>
      <c r="O897" s="28">
        <v>8.3593599999999997E-3</v>
      </c>
      <c r="P897" s="18">
        <v>0</v>
      </c>
      <c r="Q897" s="28">
        <v>-0.87453700000000001</v>
      </c>
      <c r="R897" s="28">
        <v>8.0749600000000005E-2</v>
      </c>
      <c r="S897" s="36">
        <v>2.4753829999999999E-27</v>
      </c>
    </row>
    <row r="898" spans="1:19" ht="20" customHeight="1">
      <c r="A898" s="195">
        <v>6</v>
      </c>
      <c r="B898" s="243" t="s">
        <v>636</v>
      </c>
      <c r="C898" s="16" t="s">
        <v>194</v>
      </c>
      <c r="D898" s="195" t="s">
        <v>637</v>
      </c>
      <c r="E898" s="23">
        <v>31992352</v>
      </c>
      <c r="F898" s="28">
        <v>0.62264299999999995</v>
      </c>
      <c r="G898" s="28">
        <v>5.6650300000000001E-2</v>
      </c>
      <c r="H898" s="18">
        <v>4.2227369999999996E-28</v>
      </c>
      <c r="I898" s="18">
        <v>6.5120630000000003E-6</v>
      </c>
      <c r="J898" s="16">
        <v>20</v>
      </c>
      <c r="K898" s="195" t="s">
        <v>649</v>
      </c>
      <c r="L898" s="16" t="s">
        <v>58</v>
      </c>
      <c r="M898" s="16" t="s">
        <v>59</v>
      </c>
      <c r="N898" s="28">
        <v>-0.56533999999999995</v>
      </c>
      <c r="O898" s="28">
        <v>8.4489500000000002E-3</v>
      </c>
      <c r="P898" s="18">
        <v>0</v>
      </c>
      <c r="Q898" s="28">
        <v>-0.907968</v>
      </c>
      <c r="R898" s="28">
        <v>8.1488099999999994E-2</v>
      </c>
      <c r="S898" s="36">
        <v>7.8047659999999997E-29</v>
      </c>
    </row>
    <row r="899" spans="1:19" ht="20" customHeight="1">
      <c r="A899" s="195">
        <v>6</v>
      </c>
      <c r="B899" s="243" t="s">
        <v>636</v>
      </c>
      <c r="C899" s="16" t="s">
        <v>196</v>
      </c>
      <c r="D899" s="195" t="s">
        <v>637</v>
      </c>
      <c r="E899" s="23">
        <v>31992352</v>
      </c>
      <c r="F899" s="28">
        <v>0.59761200000000003</v>
      </c>
      <c r="G899" s="28">
        <v>4.5521399999999997E-2</v>
      </c>
      <c r="H899" s="18">
        <v>2.2707780000000001E-39</v>
      </c>
      <c r="I899" s="18">
        <v>7.1856929999999997E-6</v>
      </c>
      <c r="J899" s="16">
        <v>20</v>
      </c>
      <c r="K899" s="195" t="s">
        <v>648</v>
      </c>
      <c r="L899" s="16" t="s">
        <v>61</v>
      </c>
      <c r="M899" s="16" t="s">
        <v>60</v>
      </c>
      <c r="N899" s="28">
        <v>-0.60023000000000004</v>
      </c>
      <c r="O899" s="28">
        <v>8.3570399999999996E-3</v>
      </c>
      <c r="P899" s="18">
        <v>0</v>
      </c>
      <c r="Q899" s="28">
        <v>-1.0043800000000001</v>
      </c>
      <c r="R899" s="28">
        <v>7.52168E-2</v>
      </c>
      <c r="S899" s="36">
        <v>1.1357490000000001E-40</v>
      </c>
    </row>
    <row r="900" spans="1:19" ht="20" customHeight="1">
      <c r="A900" s="195">
        <v>6</v>
      </c>
      <c r="B900" s="243" t="s">
        <v>636</v>
      </c>
      <c r="C900" s="16" t="s">
        <v>197</v>
      </c>
      <c r="D900" s="195" t="s">
        <v>637</v>
      </c>
      <c r="E900" s="23">
        <v>31992352</v>
      </c>
      <c r="F900" s="28">
        <v>0.80591500000000005</v>
      </c>
      <c r="G900" s="28">
        <v>6.4142900000000003E-2</v>
      </c>
      <c r="H900" s="18">
        <v>3.3154489999999998E-36</v>
      </c>
      <c r="I900" s="18">
        <v>9.4219850000000006E-5</v>
      </c>
      <c r="J900" s="16">
        <v>20</v>
      </c>
      <c r="K900" s="195" t="s">
        <v>647</v>
      </c>
      <c r="L900" s="16" t="s">
        <v>58</v>
      </c>
      <c r="M900" s="16" t="s">
        <v>61</v>
      </c>
      <c r="N900" s="28">
        <v>-0.60674600000000001</v>
      </c>
      <c r="O900" s="28">
        <v>8.3593599999999997E-3</v>
      </c>
      <c r="P900" s="18">
        <v>0</v>
      </c>
      <c r="Q900" s="28">
        <v>-0.75286600000000004</v>
      </c>
      <c r="R900" s="28">
        <v>5.9016199999999998E-2</v>
      </c>
      <c r="S900" s="36">
        <v>2.8516890000000001E-37</v>
      </c>
    </row>
    <row r="901" spans="1:19" ht="20" customHeight="1">
      <c r="A901" s="195">
        <v>6</v>
      </c>
      <c r="B901" s="243" t="s">
        <v>636</v>
      </c>
      <c r="C901" s="16" t="s">
        <v>198</v>
      </c>
      <c r="D901" s="195" t="s">
        <v>637</v>
      </c>
      <c r="E901" s="23">
        <v>31992352</v>
      </c>
      <c r="F901" s="28">
        <v>0.71488499999999999</v>
      </c>
      <c r="G901" s="28">
        <v>6.7639299999999999E-2</v>
      </c>
      <c r="H901" s="18">
        <v>4.1456939999999998E-26</v>
      </c>
      <c r="I901" s="18">
        <v>5.2038449999999999E-4</v>
      </c>
      <c r="J901" s="16">
        <v>20</v>
      </c>
      <c r="K901" s="195" t="s">
        <v>647</v>
      </c>
      <c r="L901" s="16" t="s">
        <v>58</v>
      </c>
      <c r="M901" s="16" t="s">
        <v>61</v>
      </c>
      <c r="N901" s="28">
        <v>-0.60674600000000001</v>
      </c>
      <c r="O901" s="28">
        <v>8.3593599999999997E-3</v>
      </c>
      <c r="P901" s="18">
        <v>0</v>
      </c>
      <c r="Q901" s="28">
        <v>-0.84873200000000004</v>
      </c>
      <c r="R901" s="28">
        <v>7.9447400000000001E-2</v>
      </c>
      <c r="S901" s="36">
        <v>1.223376E-26</v>
      </c>
    </row>
    <row r="902" spans="1:19" ht="20" customHeight="1">
      <c r="A902" s="195">
        <v>6</v>
      </c>
      <c r="B902" s="243" t="s">
        <v>636</v>
      </c>
      <c r="C902" s="16" t="s">
        <v>199</v>
      </c>
      <c r="D902" s="195" t="s">
        <v>637</v>
      </c>
      <c r="E902" s="23">
        <v>31992352</v>
      </c>
      <c r="F902" s="28">
        <v>0.71621000000000001</v>
      </c>
      <c r="G902" s="28">
        <v>6.4392099999999994E-2</v>
      </c>
      <c r="H902" s="18">
        <v>9.7343170000000002E-29</v>
      </c>
      <c r="I902" s="18">
        <v>1.011418E-3</v>
      </c>
      <c r="J902" s="16">
        <v>20</v>
      </c>
      <c r="K902" s="195" t="s">
        <v>647</v>
      </c>
      <c r="L902" s="16" t="s">
        <v>58</v>
      </c>
      <c r="M902" s="16" t="s">
        <v>61</v>
      </c>
      <c r="N902" s="28">
        <v>-0.60674600000000001</v>
      </c>
      <c r="O902" s="28">
        <v>8.3593599999999997E-3</v>
      </c>
      <c r="P902" s="18">
        <v>0</v>
      </c>
      <c r="Q902" s="28">
        <v>-0.84716199999999997</v>
      </c>
      <c r="R902" s="28">
        <v>7.5265899999999997E-2</v>
      </c>
      <c r="S902" s="36">
        <v>2.173779E-29</v>
      </c>
    </row>
    <row r="903" spans="1:19" ht="20" customHeight="1">
      <c r="A903" s="79">
        <v>6</v>
      </c>
      <c r="B903" s="314" t="s">
        <v>636</v>
      </c>
      <c r="C903" s="217" t="s">
        <v>292</v>
      </c>
      <c r="D903" s="79" t="s">
        <v>637</v>
      </c>
      <c r="E903" s="81">
        <v>31992352</v>
      </c>
      <c r="F903" s="95">
        <v>0.58344200000000002</v>
      </c>
      <c r="G903" s="95">
        <v>8.6699799999999994E-2</v>
      </c>
      <c r="H903" s="353">
        <v>1.70303E-11</v>
      </c>
      <c r="I903" s="95">
        <v>5.084288E-2</v>
      </c>
      <c r="J903" s="217">
        <v>20</v>
      </c>
      <c r="K903" s="79" t="s">
        <v>650</v>
      </c>
      <c r="L903" s="217" t="s">
        <v>59</v>
      </c>
      <c r="M903" s="217" t="s">
        <v>58</v>
      </c>
      <c r="N903" s="95">
        <v>-0.53994799999999998</v>
      </c>
      <c r="O903" s="95">
        <v>8.1122499999999997E-3</v>
      </c>
      <c r="P903" s="353">
        <v>0</v>
      </c>
      <c r="Q903" s="95">
        <v>-0.92545299999999997</v>
      </c>
      <c r="R903" s="95">
        <v>0.136818</v>
      </c>
      <c r="S903" s="333">
        <v>1.341287E-11</v>
      </c>
    </row>
    <row r="904" spans="1:19" ht="20" customHeight="1">
      <c r="A904" s="79">
        <v>6</v>
      </c>
      <c r="B904" s="314" t="s">
        <v>636</v>
      </c>
      <c r="C904" s="217" t="s">
        <v>200</v>
      </c>
      <c r="D904" s="79" t="s">
        <v>637</v>
      </c>
      <c r="E904" s="81">
        <v>31992352</v>
      </c>
      <c r="F904" s="95">
        <v>0.65364199999999995</v>
      </c>
      <c r="G904" s="95">
        <v>6.4176300000000006E-2</v>
      </c>
      <c r="H904" s="353">
        <v>2.3112840000000001E-24</v>
      </c>
      <c r="I904" s="95">
        <v>8.0802559999999995E-2</v>
      </c>
      <c r="J904" s="217">
        <v>20</v>
      </c>
      <c r="K904" s="79" t="s">
        <v>651</v>
      </c>
      <c r="L904" s="217" t="s">
        <v>59</v>
      </c>
      <c r="M904" s="217" t="s">
        <v>58</v>
      </c>
      <c r="N904" s="95">
        <v>-0.56732099999999996</v>
      </c>
      <c r="O904" s="95">
        <v>8.4629400000000004E-3</v>
      </c>
      <c r="P904" s="353">
        <v>0</v>
      </c>
      <c r="Q904" s="95">
        <v>-0.86793900000000002</v>
      </c>
      <c r="R904" s="95">
        <v>8.4227200000000002E-2</v>
      </c>
      <c r="S904" s="333">
        <v>6.707968E-25</v>
      </c>
    </row>
    <row r="905" spans="1:19" ht="20" customHeight="1">
      <c r="A905" s="195">
        <v>6</v>
      </c>
      <c r="B905" s="243" t="s">
        <v>636</v>
      </c>
      <c r="C905" s="16" t="s">
        <v>157</v>
      </c>
      <c r="D905" s="195" t="s">
        <v>637</v>
      </c>
      <c r="E905" s="23">
        <v>31992352</v>
      </c>
      <c r="F905" s="28">
        <v>0.64595100000000005</v>
      </c>
      <c r="G905" s="28">
        <v>4.9763700000000001E-2</v>
      </c>
      <c r="H905" s="18">
        <v>1.581026E-38</v>
      </c>
      <c r="I905" s="18">
        <v>1.038905E-5</v>
      </c>
      <c r="J905" s="16">
        <v>20</v>
      </c>
      <c r="K905" s="195" t="s">
        <v>647</v>
      </c>
      <c r="L905" s="16" t="s">
        <v>58</v>
      </c>
      <c r="M905" s="16" t="s">
        <v>61</v>
      </c>
      <c r="N905" s="28">
        <v>-0.60674600000000001</v>
      </c>
      <c r="O905" s="28">
        <v>8.3593599999999997E-3</v>
      </c>
      <c r="P905" s="18">
        <v>0</v>
      </c>
      <c r="Q905" s="28">
        <v>-0.93930599999999997</v>
      </c>
      <c r="R905" s="28">
        <v>7.1196999999999996E-2</v>
      </c>
      <c r="S905" s="36">
        <v>9.6198190000000006E-40</v>
      </c>
    </row>
    <row r="906" spans="1:19" ht="20" customHeight="1">
      <c r="A906" s="195">
        <v>6</v>
      </c>
      <c r="B906" s="243" t="s">
        <v>636</v>
      </c>
      <c r="C906" s="16" t="s">
        <v>203</v>
      </c>
      <c r="D906" s="195" t="s">
        <v>637</v>
      </c>
      <c r="E906" s="23">
        <v>31992352</v>
      </c>
      <c r="F906" s="28">
        <v>0.69118999999999997</v>
      </c>
      <c r="G906" s="28">
        <v>5.6478199999999999E-2</v>
      </c>
      <c r="H906" s="18">
        <v>1.9434330000000001E-34</v>
      </c>
      <c r="I906" s="18">
        <v>1.1234849999999999E-6</v>
      </c>
      <c r="J906" s="16">
        <v>20</v>
      </c>
      <c r="K906" s="195" t="s">
        <v>652</v>
      </c>
      <c r="L906" s="16" t="s">
        <v>59</v>
      </c>
      <c r="M906" s="16" t="s">
        <v>58</v>
      </c>
      <c r="N906" s="28">
        <v>-0.58072999999999997</v>
      </c>
      <c r="O906" s="28">
        <v>8.3022100000000008E-3</v>
      </c>
      <c r="P906" s="18">
        <v>0</v>
      </c>
      <c r="Q906" s="28">
        <v>-0.84018899999999996</v>
      </c>
      <c r="R906" s="28">
        <v>6.7594199999999993E-2</v>
      </c>
      <c r="S906" s="36">
        <v>1.7985569999999999E-35</v>
      </c>
    </row>
    <row r="907" spans="1:19" ht="20" customHeight="1">
      <c r="A907" s="195">
        <v>6</v>
      </c>
      <c r="B907" s="243" t="s">
        <v>636</v>
      </c>
      <c r="C907" s="16" t="s">
        <v>159</v>
      </c>
      <c r="D907" s="195" t="s">
        <v>637</v>
      </c>
      <c r="E907" s="23">
        <v>31992352</v>
      </c>
      <c r="F907" s="28">
        <v>0.52998900000000004</v>
      </c>
      <c r="G907" s="28">
        <v>3.7822300000000003E-2</v>
      </c>
      <c r="H907" s="18">
        <v>1.3055599999999999E-44</v>
      </c>
      <c r="I907" s="18">
        <v>8.6264149999999999E-7</v>
      </c>
      <c r="J907" s="16">
        <v>20</v>
      </c>
      <c r="K907" s="195" t="s">
        <v>638</v>
      </c>
      <c r="L907" s="16" t="s">
        <v>61</v>
      </c>
      <c r="M907" s="16" t="s">
        <v>60</v>
      </c>
      <c r="N907" s="28">
        <v>-0.60789199999999999</v>
      </c>
      <c r="O907" s="28">
        <v>8.3434700000000004E-3</v>
      </c>
      <c r="P907" s="18">
        <v>0</v>
      </c>
      <c r="Q907" s="28">
        <v>-1.14699</v>
      </c>
      <c r="R907" s="28">
        <v>8.0326099999999998E-2</v>
      </c>
      <c r="S907" s="36">
        <v>2.9510769999999999E-46</v>
      </c>
    </row>
    <row r="908" spans="1:19" ht="20" customHeight="1">
      <c r="A908" s="79">
        <v>6</v>
      </c>
      <c r="B908" s="314" t="s">
        <v>636</v>
      </c>
      <c r="C908" s="217" t="s">
        <v>204</v>
      </c>
      <c r="D908" s="79" t="s">
        <v>637</v>
      </c>
      <c r="E908" s="81">
        <v>31992352</v>
      </c>
      <c r="F908" s="95">
        <v>0.81123199999999995</v>
      </c>
      <c r="G908" s="95">
        <v>0.12865799999999999</v>
      </c>
      <c r="H908" s="353">
        <v>2.8761460000000002E-10</v>
      </c>
      <c r="I908" s="95">
        <v>5.5884490000000002E-2</v>
      </c>
      <c r="J908" s="217">
        <v>20</v>
      </c>
      <c r="K908" s="79" t="s">
        <v>651</v>
      </c>
      <c r="L908" s="217" t="s">
        <v>59</v>
      </c>
      <c r="M908" s="217" t="s">
        <v>58</v>
      </c>
      <c r="N908" s="95">
        <v>-0.56732099999999996</v>
      </c>
      <c r="O908" s="95">
        <v>8.4629400000000004E-3</v>
      </c>
      <c r="P908" s="353">
        <v>0</v>
      </c>
      <c r="Q908" s="95">
        <v>-0.69933299999999998</v>
      </c>
      <c r="R908" s="95">
        <v>0.11042</v>
      </c>
      <c r="S908" s="333">
        <v>2.3983270000000002E-10</v>
      </c>
    </row>
    <row r="909" spans="1:19" ht="20" customHeight="1">
      <c r="A909" s="195">
        <v>6</v>
      </c>
      <c r="B909" s="243" t="s">
        <v>636</v>
      </c>
      <c r="C909" s="16" t="s">
        <v>205</v>
      </c>
      <c r="D909" s="195" t="s">
        <v>637</v>
      </c>
      <c r="E909" s="23">
        <v>31992352</v>
      </c>
      <c r="F909" s="28">
        <v>0.83789499999999995</v>
      </c>
      <c r="G909" s="28">
        <v>9.0923299999999999E-2</v>
      </c>
      <c r="H909" s="18">
        <v>3.1009380000000001E-20</v>
      </c>
      <c r="I909" s="18">
        <v>2.7461849999999999E-3</v>
      </c>
      <c r="J909" s="16">
        <v>20</v>
      </c>
      <c r="K909" s="195" t="s">
        <v>638</v>
      </c>
      <c r="L909" s="16" t="s">
        <v>61</v>
      </c>
      <c r="M909" s="16" t="s">
        <v>60</v>
      </c>
      <c r="N909" s="28">
        <v>-0.60789199999999999</v>
      </c>
      <c r="O909" s="28">
        <v>8.3434700000000004E-3</v>
      </c>
      <c r="P909" s="18">
        <v>0</v>
      </c>
      <c r="Q909" s="28">
        <v>-0.725499</v>
      </c>
      <c r="R909" s="28">
        <v>7.8094399999999994E-2</v>
      </c>
      <c r="S909" s="36">
        <v>1.5425899999999999E-20</v>
      </c>
    </row>
    <row r="910" spans="1:19" ht="20" customHeight="1">
      <c r="A910" s="195">
        <v>6</v>
      </c>
      <c r="B910" s="243" t="s">
        <v>636</v>
      </c>
      <c r="C910" s="16" t="s">
        <v>94</v>
      </c>
      <c r="D910" s="195" t="s">
        <v>637</v>
      </c>
      <c r="E910" s="23">
        <v>31992352</v>
      </c>
      <c r="F910" s="28">
        <v>0.66215500000000005</v>
      </c>
      <c r="G910" s="28">
        <v>7.7010800000000004E-2</v>
      </c>
      <c r="H910" s="18">
        <v>8.0970800000000004E-18</v>
      </c>
      <c r="I910" s="18">
        <v>4.4095419999999999E-5</v>
      </c>
      <c r="J910" s="16">
        <v>20</v>
      </c>
      <c r="K910" s="195" t="s">
        <v>645</v>
      </c>
      <c r="L910" s="16" t="s">
        <v>60</v>
      </c>
      <c r="M910" s="16" t="s">
        <v>61</v>
      </c>
      <c r="N910" s="28">
        <v>-0.60373500000000002</v>
      </c>
      <c r="O910" s="28">
        <v>8.3596499999999997E-3</v>
      </c>
      <c r="P910" s="18">
        <v>0</v>
      </c>
      <c r="Q910" s="28">
        <v>-0.91177299999999994</v>
      </c>
      <c r="R910" s="28">
        <v>0.10528800000000001</v>
      </c>
      <c r="S910" s="36">
        <v>4.7259469999999998E-18</v>
      </c>
    </row>
    <row r="911" spans="1:19" ht="20" customHeight="1">
      <c r="A911" s="195">
        <v>6</v>
      </c>
      <c r="B911" s="243" t="s">
        <v>636</v>
      </c>
      <c r="C911" s="16" t="s">
        <v>206</v>
      </c>
      <c r="D911" s="195" t="s">
        <v>637</v>
      </c>
      <c r="E911" s="23">
        <v>31992352</v>
      </c>
      <c r="F911" s="28">
        <v>0.59501400000000004</v>
      </c>
      <c r="G911" s="28">
        <v>6.8542500000000006E-2</v>
      </c>
      <c r="H911" s="18">
        <v>3.9249129999999996E-18</v>
      </c>
      <c r="I911" s="18">
        <v>8.0448909999999995E-4</v>
      </c>
      <c r="J911" s="16">
        <v>20</v>
      </c>
      <c r="K911" s="195" t="s">
        <v>641</v>
      </c>
      <c r="L911" s="16" t="s">
        <v>58</v>
      </c>
      <c r="M911" s="16" t="s">
        <v>61</v>
      </c>
      <c r="N911" s="28">
        <v>-0.59711999999999998</v>
      </c>
      <c r="O911" s="28">
        <v>8.3553900000000007E-3</v>
      </c>
      <c r="P911" s="18">
        <v>0</v>
      </c>
      <c r="Q911" s="28">
        <v>-1.0035400000000001</v>
      </c>
      <c r="R911" s="28">
        <v>0.114747</v>
      </c>
      <c r="S911" s="36">
        <v>2.2162200000000001E-18</v>
      </c>
    </row>
    <row r="912" spans="1:19" ht="20" customHeight="1">
      <c r="A912" s="195">
        <v>6</v>
      </c>
      <c r="B912" s="243" t="s">
        <v>636</v>
      </c>
      <c r="C912" s="16" t="s">
        <v>207</v>
      </c>
      <c r="D912" s="195" t="s">
        <v>637</v>
      </c>
      <c r="E912" s="23">
        <v>31992352</v>
      </c>
      <c r="F912" s="28">
        <v>0.53458700000000003</v>
      </c>
      <c r="G912" s="28">
        <v>4.4250499999999998E-2</v>
      </c>
      <c r="H912" s="18">
        <v>1.332109E-33</v>
      </c>
      <c r="I912" s="18">
        <v>1.500723E-4</v>
      </c>
      <c r="J912" s="16">
        <v>20</v>
      </c>
      <c r="K912" s="195" t="s">
        <v>647</v>
      </c>
      <c r="L912" s="16" t="s">
        <v>58</v>
      </c>
      <c r="M912" s="16" t="s">
        <v>61</v>
      </c>
      <c r="N912" s="28">
        <v>-0.60674600000000001</v>
      </c>
      <c r="O912" s="28">
        <v>8.3593599999999997E-3</v>
      </c>
      <c r="P912" s="18">
        <v>0</v>
      </c>
      <c r="Q912" s="28">
        <v>-1.1349800000000001</v>
      </c>
      <c r="R912" s="28">
        <v>9.26376E-2</v>
      </c>
      <c r="S912" s="36">
        <v>1.642544E-34</v>
      </c>
    </row>
    <row r="913" spans="1:19" ht="20" customHeight="1">
      <c r="A913" s="195">
        <v>6</v>
      </c>
      <c r="B913" s="243" t="s">
        <v>636</v>
      </c>
      <c r="C913" s="16" t="s">
        <v>208</v>
      </c>
      <c r="D913" s="195" t="s">
        <v>637</v>
      </c>
      <c r="E913" s="23">
        <v>31992352</v>
      </c>
      <c r="F913" s="28">
        <v>0.55649400000000004</v>
      </c>
      <c r="G913" s="28">
        <v>4.3174400000000002E-2</v>
      </c>
      <c r="H913" s="18">
        <v>5.1620319999999997E-38</v>
      </c>
      <c r="I913" s="18">
        <v>5.7548439999999999E-7</v>
      </c>
      <c r="J913" s="16">
        <v>20</v>
      </c>
      <c r="K913" s="195" t="s">
        <v>638</v>
      </c>
      <c r="L913" s="16" t="s">
        <v>61</v>
      </c>
      <c r="M913" s="16" t="s">
        <v>60</v>
      </c>
      <c r="N913" s="28">
        <v>-0.60789199999999999</v>
      </c>
      <c r="O913" s="28">
        <v>8.3434700000000004E-3</v>
      </c>
      <c r="P913" s="18">
        <v>0</v>
      </c>
      <c r="Q913" s="28">
        <v>-1.09236</v>
      </c>
      <c r="R913" s="28">
        <v>8.3411700000000005E-2</v>
      </c>
      <c r="S913" s="36">
        <v>3.4707319999999999E-39</v>
      </c>
    </row>
    <row r="914" spans="1:19" ht="20" customHeight="1">
      <c r="A914" s="79">
        <v>6</v>
      </c>
      <c r="B914" s="314" t="s">
        <v>636</v>
      </c>
      <c r="C914" s="217" t="s">
        <v>209</v>
      </c>
      <c r="D914" s="79" t="s">
        <v>637</v>
      </c>
      <c r="E914" s="81">
        <v>31992352</v>
      </c>
      <c r="F914" s="95">
        <v>0.70617099999999999</v>
      </c>
      <c r="G914" s="95">
        <v>0.115899</v>
      </c>
      <c r="H914" s="353">
        <v>1.1081660000000001E-9</v>
      </c>
      <c r="I914" s="95">
        <v>0.14230110000000001</v>
      </c>
      <c r="J914" s="217">
        <v>20</v>
      </c>
      <c r="K914" s="79" t="s">
        <v>653</v>
      </c>
      <c r="L914" s="217" t="s">
        <v>58</v>
      </c>
      <c r="M914" s="217" t="s">
        <v>59</v>
      </c>
      <c r="N914" s="95">
        <v>-0.57183799999999996</v>
      </c>
      <c r="O914" s="95">
        <v>8.3869600000000006E-3</v>
      </c>
      <c r="P914" s="353">
        <v>0</v>
      </c>
      <c r="Q914" s="95">
        <v>-0.80977299999999997</v>
      </c>
      <c r="R914" s="95">
        <v>0.13237099999999999</v>
      </c>
      <c r="S914" s="333">
        <v>9.5071420000000001E-10</v>
      </c>
    </row>
    <row r="915" spans="1:19" ht="20" customHeight="1">
      <c r="A915" s="195">
        <v>6</v>
      </c>
      <c r="B915" s="243" t="s">
        <v>636</v>
      </c>
      <c r="C915" s="16" t="s">
        <v>161</v>
      </c>
      <c r="D915" s="195" t="s">
        <v>637</v>
      </c>
      <c r="E915" s="23">
        <v>31992352</v>
      </c>
      <c r="F915" s="28">
        <v>0.39647100000000002</v>
      </c>
      <c r="G915" s="28">
        <v>4.0106999999999997E-2</v>
      </c>
      <c r="H915" s="18">
        <v>4.8201279999999998E-23</v>
      </c>
      <c r="I915" s="18">
        <v>5.0669469999999998E-5</v>
      </c>
      <c r="J915" s="16">
        <v>20</v>
      </c>
      <c r="K915" s="195" t="s">
        <v>653</v>
      </c>
      <c r="L915" s="16" t="s">
        <v>58</v>
      </c>
      <c r="M915" s="16" t="s">
        <v>59</v>
      </c>
      <c r="N915" s="28">
        <v>-0.57183799999999996</v>
      </c>
      <c r="O915" s="28">
        <v>8.3869600000000006E-3</v>
      </c>
      <c r="P915" s="18">
        <v>0</v>
      </c>
      <c r="Q915" s="28">
        <v>-1.44232</v>
      </c>
      <c r="R915" s="28">
        <v>0.14436399999999999</v>
      </c>
      <c r="S915" s="36">
        <v>1.6707409999999999E-23</v>
      </c>
    </row>
    <row r="916" spans="1:19" ht="20" customHeight="1">
      <c r="A916" s="195">
        <v>6</v>
      </c>
      <c r="B916" s="243" t="s">
        <v>636</v>
      </c>
      <c r="C916" s="16" t="s">
        <v>210</v>
      </c>
      <c r="D916" s="195" t="s">
        <v>637</v>
      </c>
      <c r="E916" s="23">
        <v>31992352</v>
      </c>
      <c r="F916" s="28">
        <v>0.64797800000000005</v>
      </c>
      <c r="G916" s="28">
        <v>6.5118400000000007E-2</v>
      </c>
      <c r="H916" s="18">
        <v>2.502844E-23</v>
      </c>
      <c r="I916" s="18">
        <v>2.2148300000000001E-3</v>
      </c>
      <c r="J916" s="16">
        <v>20</v>
      </c>
      <c r="K916" s="195" t="s">
        <v>648</v>
      </c>
      <c r="L916" s="16" t="s">
        <v>61</v>
      </c>
      <c r="M916" s="16" t="s">
        <v>60</v>
      </c>
      <c r="N916" s="28">
        <v>-0.60023000000000004</v>
      </c>
      <c r="O916" s="28">
        <v>8.3570399999999996E-3</v>
      </c>
      <c r="P916" s="18">
        <v>0</v>
      </c>
      <c r="Q916" s="28">
        <v>-0.92631300000000005</v>
      </c>
      <c r="R916" s="28">
        <v>9.2191999999999996E-2</v>
      </c>
      <c r="S916" s="36">
        <v>9.4084060000000001E-24</v>
      </c>
    </row>
    <row r="917" spans="1:19" ht="20" customHeight="1">
      <c r="A917" s="195">
        <v>6</v>
      </c>
      <c r="B917" s="243" t="s">
        <v>636</v>
      </c>
      <c r="C917" s="16" t="s">
        <v>211</v>
      </c>
      <c r="D917" s="195" t="s">
        <v>637</v>
      </c>
      <c r="E917" s="23">
        <v>31992352</v>
      </c>
      <c r="F917" s="28">
        <v>0.44994499999999998</v>
      </c>
      <c r="G917" s="28">
        <v>3.69238E-2</v>
      </c>
      <c r="H917" s="18">
        <v>3.701287E-34</v>
      </c>
      <c r="I917" s="18">
        <v>7.857153E-5</v>
      </c>
      <c r="J917" s="16">
        <v>20</v>
      </c>
      <c r="K917" s="195" t="s">
        <v>654</v>
      </c>
      <c r="L917" s="16" t="s">
        <v>60</v>
      </c>
      <c r="M917" s="16" t="s">
        <v>58</v>
      </c>
      <c r="N917" s="28">
        <v>-0.59282900000000005</v>
      </c>
      <c r="O917" s="28">
        <v>8.3318000000000003E-3</v>
      </c>
      <c r="P917" s="18">
        <v>0</v>
      </c>
      <c r="Q917" s="28">
        <v>-1.3175600000000001</v>
      </c>
      <c r="R917" s="28">
        <v>0.10652499999999999</v>
      </c>
      <c r="S917" s="36">
        <v>3.8692190000000001E-35</v>
      </c>
    </row>
    <row r="918" spans="1:19" ht="20" customHeight="1">
      <c r="A918" s="195">
        <v>6</v>
      </c>
      <c r="B918" s="243" t="s">
        <v>636</v>
      </c>
      <c r="C918" s="16" t="s">
        <v>213</v>
      </c>
      <c r="D918" s="195" t="s">
        <v>637</v>
      </c>
      <c r="E918" s="23">
        <v>31992352</v>
      </c>
      <c r="F918" s="28">
        <v>0.62150000000000005</v>
      </c>
      <c r="G918" s="28">
        <v>4.2795E-2</v>
      </c>
      <c r="H918" s="18">
        <v>8.6988779999999999E-48</v>
      </c>
      <c r="I918" s="18">
        <v>3.7766509999999999E-8</v>
      </c>
      <c r="J918" s="16">
        <v>20</v>
      </c>
      <c r="K918" s="195" t="s">
        <v>647</v>
      </c>
      <c r="L918" s="16" t="s">
        <v>58</v>
      </c>
      <c r="M918" s="16" t="s">
        <v>61</v>
      </c>
      <c r="N918" s="28">
        <v>-0.60674600000000001</v>
      </c>
      <c r="O918" s="28">
        <v>8.3593599999999997E-3</v>
      </c>
      <c r="P918" s="18">
        <v>0</v>
      </c>
      <c r="Q918" s="28">
        <v>-0.97626000000000002</v>
      </c>
      <c r="R918" s="28">
        <v>6.5863599999999994E-2</v>
      </c>
      <c r="S918" s="36">
        <v>1.0488650000000001E-49</v>
      </c>
    </row>
    <row r="919" spans="1:19" ht="20" customHeight="1">
      <c r="A919" s="79">
        <v>6</v>
      </c>
      <c r="B919" s="314" t="s">
        <v>636</v>
      </c>
      <c r="C919" s="217" t="s">
        <v>216</v>
      </c>
      <c r="D919" s="79" t="s">
        <v>637</v>
      </c>
      <c r="E919" s="81">
        <v>31992352</v>
      </c>
      <c r="F919" s="95">
        <v>0.63298500000000002</v>
      </c>
      <c r="G919" s="95">
        <v>9.3807199999999993E-2</v>
      </c>
      <c r="H919" s="353">
        <v>1.5017970000000001E-11</v>
      </c>
      <c r="I919" s="95">
        <v>0.26199250000000002</v>
      </c>
      <c r="J919" s="217">
        <v>20</v>
      </c>
      <c r="K919" s="79" t="s">
        <v>638</v>
      </c>
      <c r="L919" s="217" t="s">
        <v>61</v>
      </c>
      <c r="M919" s="217" t="s">
        <v>60</v>
      </c>
      <c r="N919" s="95">
        <v>-0.60789199999999999</v>
      </c>
      <c r="O919" s="95">
        <v>8.3434700000000004E-3</v>
      </c>
      <c r="P919" s="353">
        <v>0</v>
      </c>
      <c r="Q919" s="95">
        <v>-0.96035700000000002</v>
      </c>
      <c r="R919" s="95">
        <v>0.141711</v>
      </c>
      <c r="S919" s="333">
        <v>1.228218E-11</v>
      </c>
    </row>
    <row r="920" spans="1:19" ht="20" customHeight="1">
      <c r="A920" s="195">
        <v>6</v>
      </c>
      <c r="B920" s="243" t="s">
        <v>636</v>
      </c>
      <c r="C920" s="16" t="s">
        <v>163</v>
      </c>
      <c r="D920" s="195" t="s">
        <v>637</v>
      </c>
      <c r="E920" s="23">
        <v>31992352</v>
      </c>
      <c r="F920" s="28">
        <v>0.54965699999999995</v>
      </c>
      <c r="G920" s="28">
        <v>4.2155699999999997E-2</v>
      </c>
      <c r="H920" s="18">
        <v>7.3685220000000006E-39</v>
      </c>
      <c r="I920" s="18">
        <v>5.2465140000000003E-7</v>
      </c>
      <c r="J920" s="16">
        <v>20</v>
      </c>
      <c r="K920" s="195" t="s">
        <v>655</v>
      </c>
      <c r="L920" s="16" t="s">
        <v>58</v>
      </c>
      <c r="M920" s="16" t="s">
        <v>61</v>
      </c>
      <c r="N920" s="28">
        <v>-0.58446100000000001</v>
      </c>
      <c r="O920" s="28">
        <v>8.31403E-3</v>
      </c>
      <c r="P920" s="18">
        <v>0</v>
      </c>
      <c r="Q920" s="28">
        <v>-1.06332</v>
      </c>
      <c r="R920" s="28">
        <v>8.0135899999999996E-2</v>
      </c>
      <c r="S920" s="36">
        <v>3.5043709999999999E-40</v>
      </c>
    </row>
    <row r="921" spans="1:19" ht="20" customHeight="1">
      <c r="A921" s="195">
        <v>6</v>
      </c>
      <c r="B921" s="243" t="s">
        <v>656</v>
      </c>
      <c r="C921" s="16" t="s">
        <v>166</v>
      </c>
      <c r="D921" s="195" t="s">
        <v>657</v>
      </c>
      <c r="E921" s="23">
        <v>32007044</v>
      </c>
      <c r="F921" s="28">
        <v>0.26803399999999999</v>
      </c>
      <c r="G921" s="28">
        <v>2.20453E-2</v>
      </c>
      <c r="H921" s="18">
        <v>5.1798590000000002E-34</v>
      </c>
      <c r="I921" s="18">
        <v>1.5787710000000001E-21</v>
      </c>
      <c r="J921" s="16">
        <v>20</v>
      </c>
      <c r="K921" s="195" t="s">
        <v>658</v>
      </c>
      <c r="L921" s="16" t="s">
        <v>58</v>
      </c>
      <c r="M921" s="16" t="s">
        <v>59</v>
      </c>
      <c r="N921" s="28">
        <v>0.16592100000000001</v>
      </c>
      <c r="O921" s="28">
        <v>5.5437999999999998E-3</v>
      </c>
      <c r="P921" s="18">
        <v>8.2387099999999999E-197</v>
      </c>
      <c r="Q921" s="28">
        <v>0.61902999999999997</v>
      </c>
      <c r="R921" s="28">
        <v>4.6523599999999998E-2</v>
      </c>
      <c r="S921" s="36">
        <v>2.143813E-40</v>
      </c>
    </row>
    <row r="922" spans="1:19" ht="20" customHeight="1">
      <c r="A922" s="195">
        <v>6</v>
      </c>
      <c r="B922" s="243" t="s">
        <v>656</v>
      </c>
      <c r="C922" s="16" t="s">
        <v>150</v>
      </c>
      <c r="D922" s="195" t="s">
        <v>657</v>
      </c>
      <c r="E922" s="23">
        <v>32007044</v>
      </c>
      <c r="F922" s="28">
        <v>0.65541499999999997</v>
      </c>
      <c r="G922" s="28">
        <v>7.2863999999999998E-2</v>
      </c>
      <c r="H922" s="18">
        <v>2.3612299999999998E-19</v>
      </c>
      <c r="I922" s="18">
        <v>6.1824929999999997E-8</v>
      </c>
      <c r="J922" s="16">
        <v>20</v>
      </c>
      <c r="K922" s="195" t="s">
        <v>659</v>
      </c>
      <c r="L922" s="16" t="s">
        <v>61</v>
      </c>
      <c r="M922" s="16" t="s">
        <v>60</v>
      </c>
      <c r="N922" s="28">
        <v>0.26656600000000003</v>
      </c>
      <c r="O922" s="28">
        <v>5.4360199999999997E-3</v>
      </c>
      <c r="P922" s="18">
        <v>0</v>
      </c>
      <c r="Q922" s="28">
        <v>0.40671299999999999</v>
      </c>
      <c r="R922" s="28">
        <v>4.4448000000000001E-2</v>
      </c>
      <c r="S922" s="36">
        <v>5.676878E-20</v>
      </c>
    </row>
    <row r="923" spans="1:19" ht="20" customHeight="1">
      <c r="A923" s="195">
        <v>6</v>
      </c>
      <c r="B923" s="243" t="s">
        <v>656</v>
      </c>
      <c r="C923" s="16" t="s">
        <v>153</v>
      </c>
      <c r="D923" s="195" t="s">
        <v>657</v>
      </c>
      <c r="E923" s="23">
        <v>32007044</v>
      </c>
      <c r="F923" s="28">
        <v>0.217168</v>
      </c>
      <c r="G923" s="28">
        <v>2.3567299999999999E-2</v>
      </c>
      <c r="H923" s="18">
        <v>3.119356E-20</v>
      </c>
      <c r="I923" s="18">
        <v>1.4676820000000001E-15</v>
      </c>
      <c r="J923" s="16">
        <v>20</v>
      </c>
      <c r="K923" s="195" t="s">
        <v>660</v>
      </c>
      <c r="L923" s="16" t="s">
        <v>60</v>
      </c>
      <c r="M923" s="16" t="s">
        <v>59</v>
      </c>
      <c r="N923" s="28">
        <v>0.121145</v>
      </c>
      <c r="O923" s="28">
        <v>5.7885799999999998E-3</v>
      </c>
      <c r="P923" s="18">
        <v>2.9555900000000001E-97</v>
      </c>
      <c r="Q923" s="28">
        <v>0.55784100000000003</v>
      </c>
      <c r="R923" s="28">
        <v>5.4353699999999998E-2</v>
      </c>
      <c r="S923" s="36">
        <v>1.0326959999999999E-24</v>
      </c>
    </row>
    <row r="924" spans="1:19" ht="20" customHeight="1">
      <c r="A924" s="195">
        <v>6</v>
      </c>
      <c r="B924" s="243" t="s">
        <v>656</v>
      </c>
      <c r="C924" s="16" t="s">
        <v>170</v>
      </c>
      <c r="D924" s="195" t="s">
        <v>657</v>
      </c>
      <c r="E924" s="23">
        <v>32007044</v>
      </c>
      <c r="F924" s="28">
        <v>0.21954299999999999</v>
      </c>
      <c r="G924" s="28">
        <v>2.7757E-2</v>
      </c>
      <c r="H924" s="18">
        <v>2.5852069999999998E-15</v>
      </c>
      <c r="I924" s="18">
        <v>2.7615610000000001E-14</v>
      </c>
      <c r="J924" s="16">
        <v>20</v>
      </c>
      <c r="K924" s="195" t="s">
        <v>661</v>
      </c>
      <c r="L924" s="16" t="s">
        <v>60</v>
      </c>
      <c r="M924" s="16" t="s">
        <v>61</v>
      </c>
      <c r="N924" s="28">
        <v>0.121193</v>
      </c>
      <c r="O924" s="28">
        <v>5.7645300000000003E-3</v>
      </c>
      <c r="P924" s="18">
        <v>3.9621299999999997E-98</v>
      </c>
      <c r="Q924" s="28">
        <v>0.55202399999999996</v>
      </c>
      <c r="R924" s="28">
        <v>6.4665500000000001E-2</v>
      </c>
      <c r="S924" s="36">
        <v>1.382192E-17</v>
      </c>
    </row>
    <row r="925" spans="1:19" ht="20" customHeight="1">
      <c r="A925" s="195">
        <v>6</v>
      </c>
      <c r="B925" s="243" t="s">
        <v>656</v>
      </c>
      <c r="C925" s="16" t="s">
        <v>172</v>
      </c>
      <c r="D925" s="195" t="s">
        <v>657</v>
      </c>
      <c r="E925" s="23">
        <v>32007044</v>
      </c>
      <c r="F925" s="28">
        <v>0.32428200000000001</v>
      </c>
      <c r="G925" s="28">
        <v>5.1034999999999997E-2</v>
      </c>
      <c r="H925" s="18">
        <v>2.0963969999999999E-10</v>
      </c>
      <c r="I925" s="18">
        <v>4.036616E-6</v>
      </c>
      <c r="J925" s="16">
        <v>20</v>
      </c>
      <c r="K925" s="195" t="s">
        <v>658</v>
      </c>
      <c r="L925" s="16" t="s">
        <v>58</v>
      </c>
      <c r="M925" s="16" t="s">
        <v>59</v>
      </c>
      <c r="N925" s="28">
        <v>0.16592100000000001</v>
      </c>
      <c r="O925" s="28">
        <v>5.5437999999999998E-3</v>
      </c>
      <c r="P925" s="18">
        <v>8.2387099999999999E-197</v>
      </c>
      <c r="Q925" s="28">
        <v>0.51165700000000003</v>
      </c>
      <c r="R925" s="28">
        <v>7.8688099999999997E-2</v>
      </c>
      <c r="S925" s="36">
        <v>7.9080590000000004E-11</v>
      </c>
    </row>
    <row r="926" spans="1:19" ht="20" customHeight="1">
      <c r="A926" s="195">
        <v>6</v>
      </c>
      <c r="B926" s="243" t="s">
        <v>656</v>
      </c>
      <c r="C926" s="16" t="s">
        <v>174</v>
      </c>
      <c r="D926" s="195" t="s">
        <v>657</v>
      </c>
      <c r="E926" s="23">
        <v>32007044</v>
      </c>
      <c r="F926" s="28">
        <v>0.32100800000000002</v>
      </c>
      <c r="G926" s="28">
        <v>2.92152E-2</v>
      </c>
      <c r="H926" s="18">
        <v>4.3775880000000003E-28</v>
      </c>
      <c r="I926" s="18">
        <v>3.1378559999999999E-20</v>
      </c>
      <c r="J926" s="16">
        <v>20</v>
      </c>
      <c r="K926" s="195" t="s">
        <v>662</v>
      </c>
      <c r="L926" s="16" t="s">
        <v>60</v>
      </c>
      <c r="M926" s="16" t="s">
        <v>61</v>
      </c>
      <c r="N926" s="28">
        <v>0.165911</v>
      </c>
      <c r="O926" s="28">
        <v>5.5398699999999997E-3</v>
      </c>
      <c r="P926" s="18">
        <v>4.5876400000000002E-197</v>
      </c>
      <c r="Q926" s="28">
        <v>0.51684300000000005</v>
      </c>
      <c r="R926" s="28">
        <v>4.3757999999999998E-2</v>
      </c>
      <c r="S926" s="36">
        <v>3.4083129999999999E-32</v>
      </c>
    </row>
    <row r="927" spans="1:19" ht="20" customHeight="1">
      <c r="A927" s="195">
        <v>6</v>
      </c>
      <c r="B927" s="243" t="s">
        <v>656</v>
      </c>
      <c r="C927" s="16" t="s">
        <v>175</v>
      </c>
      <c r="D927" s="195" t="s">
        <v>657</v>
      </c>
      <c r="E927" s="23">
        <v>32007044</v>
      </c>
      <c r="F927" s="28">
        <v>0.54894299999999996</v>
      </c>
      <c r="G927" s="28">
        <v>7.8500299999999995E-2</v>
      </c>
      <c r="H927" s="18">
        <v>2.6930719999999999E-12</v>
      </c>
      <c r="I927" s="18">
        <v>2.640262E-3</v>
      </c>
      <c r="J927" s="16">
        <v>20</v>
      </c>
      <c r="K927" s="195" t="s">
        <v>663</v>
      </c>
      <c r="L927" s="16" t="s">
        <v>60</v>
      </c>
      <c r="M927" s="16" t="s">
        <v>58</v>
      </c>
      <c r="N927" s="28">
        <v>-0.54531700000000005</v>
      </c>
      <c r="O927" s="28">
        <v>8.0258599999999992E-3</v>
      </c>
      <c r="P927" s="18">
        <v>0</v>
      </c>
      <c r="Q927" s="28">
        <v>-0.99339500000000003</v>
      </c>
      <c r="R927" s="28">
        <v>0.14130400000000001</v>
      </c>
      <c r="S927" s="36">
        <v>2.062245E-12</v>
      </c>
    </row>
    <row r="928" spans="1:19" ht="20" customHeight="1">
      <c r="A928" s="195">
        <v>6</v>
      </c>
      <c r="B928" s="243" t="s">
        <v>656</v>
      </c>
      <c r="C928" s="16" t="s">
        <v>177</v>
      </c>
      <c r="D928" s="195" t="s">
        <v>657</v>
      </c>
      <c r="E928" s="23">
        <v>32007044</v>
      </c>
      <c r="F928" s="28">
        <v>0.24285200000000001</v>
      </c>
      <c r="G928" s="28">
        <v>3.8257399999999997E-2</v>
      </c>
      <c r="H928" s="18">
        <v>2.183693E-10</v>
      </c>
      <c r="I928" s="18">
        <v>1.536322E-6</v>
      </c>
      <c r="J928" s="16">
        <v>20</v>
      </c>
      <c r="K928" s="195" t="s">
        <v>658</v>
      </c>
      <c r="L928" s="16" t="s">
        <v>58</v>
      </c>
      <c r="M928" s="16" t="s">
        <v>59</v>
      </c>
      <c r="N928" s="28">
        <v>0.16592100000000001</v>
      </c>
      <c r="O928" s="28">
        <v>5.5437999999999998E-3</v>
      </c>
      <c r="P928" s="18">
        <v>8.2387099999999999E-197</v>
      </c>
      <c r="Q928" s="28">
        <v>0.68321900000000002</v>
      </c>
      <c r="R928" s="28">
        <v>0.105182</v>
      </c>
      <c r="S928" s="36">
        <v>8.2694890000000006E-11</v>
      </c>
    </row>
    <row r="929" spans="1:19" ht="20" customHeight="1">
      <c r="A929" s="195">
        <v>6</v>
      </c>
      <c r="B929" s="243" t="s">
        <v>656</v>
      </c>
      <c r="C929" s="16" t="s">
        <v>178</v>
      </c>
      <c r="D929" s="195" t="s">
        <v>657</v>
      </c>
      <c r="E929" s="23">
        <v>32007044</v>
      </c>
      <c r="F929" s="28">
        <v>0.47995900000000002</v>
      </c>
      <c r="G929" s="28">
        <v>6.3158400000000003E-2</v>
      </c>
      <c r="H929" s="18">
        <v>2.9775939999999999E-14</v>
      </c>
      <c r="I929" s="18">
        <v>3.7600579999999999E-6</v>
      </c>
      <c r="J929" s="16">
        <v>20</v>
      </c>
      <c r="K929" s="195" t="s">
        <v>664</v>
      </c>
      <c r="L929" s="16" t="s">
        <v>60</v>
      </c>
      <c r="M929" s="16" t="s">
        <v>61</v>
      </c>
      <c r="N929" s="28">
        <v>-0.521845</v>
      </c>
      <c r="O929" s="28">
        <v>8.22173E-3</v>
      </c>
      <c r="P929" s="18">
        <v>0</v>
      </c>
      <c r="Q929" s="28">
        <v>-1.08727</v>
      </c>
      <c r="R929" s="28">
        <v>0.14204600000000001</v>
      </c>
      <c r="S929" s="36">
        <v>1.9429290000000001E-14</v>
      </c>
    </row>
    <row r="930" spans="1:19" ht="20" customHeight="1">
      <c r="A930" s="195">
        <v>6</v>
      </c>
      <c r="B930" s="243" t="s">
        <v>656</v>
      </c>
      <c r="C930" s="16" t="s">
        <v>179</v>
      </c>
      <c r="D930" s="195" t="s">
        <v>657</v>
      </c>
      <c r="E930" s="23">
        <v>32007044</v>
      </c>
      <c r="F930" s="28">
        <v>0.207291</v>
      </c>
      <c r="G930" s="28">
        <v>2.6205699999999998E-2</v>
      </c>
      <c r="H930" s="18">
        <v>2.5706179999999999E-15</v>
      </c>
      <c r="I930" s="18">
        <v>2.699195E-11</v>
      </c>
      <c r="J930" s="16">
        <v>20</v>
      </c>
      <c r="K930" s="195" t="s">
        <v>662</v>
      </c>
      <c r="L930" s="16" t="s">
        <v>60</v>
      </c>
      <c r="M930" s="16" t="s">
        <v>61</v>
      </c>
      <c r="N930" s="28">
        <v>0.165911</v>
      </c>
      <c r="O930" s="28">
        <v>5.5398699999999997E-3</v>
      </c>
      <c r="P930" s="18">
        <v>4.5876400000000002E-197</v>
      </c>
      <c r="Q930" s="28">
        <v>0.80037599999999998</v>
      </c>
      <c r="R930" s="28">
        <v>9.7590099999999999E-2</v>
      </c>
      <c r="S930" s="36">
        <v>2.3759789999999999E-16</v>
      </c>
    </row>
    <row r="931" spans="1:19" ht="20" customHeight="1">
      <c r="A931" s="195">
        <v>6</v>
      </c>
      <c r="B931" s="243" t="s">
        <v>656</v>
      </c>
      <c r="C931" s="16" t="s">
        <v>180</v>
      </c>
      <c r="D931" s="195" t="s">
        <v>657</v>
      </c>
      <c r="E931" s="23">
        <v>32007044</v>
      </c>
      <c r="F931" s="28">
        <v>0.4743</v>
      </c>
      <c r="G931" s="28">
        <v>5.6605099999999998E-2</v>
      </c>
      <c r="H931" s="18">
        <v>5.3329639999999999E-17</v>
      </c>
      <c r="I931" s="18">
        <v>1.1188369999999999E-7</v>
      </c>
      <c r="J931" s="16">
        <v>20</v>
      </c>
      <c r="K931" s="195" t="s">
        <v>663</v>
      </c>
      <c r="L931" s="16" t="s">
        <v>60</v>
      </c>
      <c r="M931" s="16" t="s">
        <v>58</v>
      </c>
      <c r="N931" s="28">
        <v>-0.54531700000000005</v>
      </c>
      <c r="O931" s="28">
        <v>8.0258599999999992E-3</v>
      </c>
      <c r="P931" s="18">
        <v>0</v>
      </c>
      <c r="Q931" s="28">
        <v>-1.1497299999999999</v>
      </c>
      <c r="R931" s="28">
        <v>0.13616600000000001</v>
      </c>
      <c r="S931" s="36">
        <v>3.0781199999999998E-17</v>
      </c>
    </row>
    <row r="932" spans="1:19" ht="20" customHeight="1">
      <c r="A932" s="195">
        <v>6</v>
      </c>
      <c r="B932" s="243" t="s">
        <v>656</v>
      </c>
      <c r="C932" s="16" t="s">
        <v>181</v>
      </c>
      <c r="D932" s="195" t="s">
        <v>657</v>
      </c>
      <c r="E932" s="23">
        <v>32007044</v>
      </c>
      <c r="F932" s="28">
        <v>0.14894499999999999</v>
      </c>
      <c r="G932" s="28">
        <v>1.8442500000000001E-2</v>
      </c>
      <c r="H932" s="18">
        <v>6.6819980000000003E-16</v>
      </c>
      <c r="I932" s="18">
        <v>2.653685E-13</v>
      </c>
      <c r="J932" s="16">
        <v>20</v>
      </c>
      <c r="K932" s="195" t="s">
        <v>665</v>
      </c>
      <c r="L932" s="16" t="s">
        <v>58</v>
      </c>
      <c r="M932" s="16" t="s">
        <v>60</v>
      </c>
      <c r="N932" s="28">
        <v>0.12034599999999999</v>
      </c>
      <c r="O932" s="28">
        <v>5.7892500000000001E-3</v>
      </c>
      <c r="P932" s="18">
        <v>5.5845599999999997E-96</v>
      </c>
      <c r="Q932" s="28">
        <v>0.80798999999999999</v>
      </c>
      <c r="R932" s="28">
        <v>9.2186900000000002E-2</v>
      </c>
      <c r="S932" s="36">
        <v>1.8728820000000002E-18</v>
      </c>
    </row>
    <row r="933" spans="1:19" ht="20" customHeight="1">
      <c r="A933" s="195">
        <v>6</v>
      </c>
      <c r="B933" s="243" t="s">
        <v>656</v>
      </c>
      <c r="C933" s="16" t="s">
        <v>182</v>
      </c>
      <c r="D933" s="195" t="s">
        <v>657</v>
      </c>
      <c r="E933" s="23">
        <v>32007044</v>
      </c>
      <c r="F933" s="28">
        <v>0.44301800000000002</v>
      </c>
      <c r="G933" s="28">
        <v>6.3163999999999998E-2</v>
      </c>
      <c r="H933" s="18">
        <v>2.31991E-12</v>
      </c>
      <c r="I933" s="18">
        <v>2.4404629999999999E-3</v>
      </c>
      <c r="J933" s="16">
        <v>20</v>
      </c>
      <c r="K933" s="195" t="s">
        <v>666</v>
      </c>
      <c r="L933" s="16" t="s">
        <v>60</v>
      </c>
      <c r="M933" s="16" t="s">
        <v>61</v>
      </c>
      <c r="N933" s="28">
        <v>-0.41797600000000001</v>
      </c>
      <c r="O933" s="28">
        <v>7.4396100000000001E-3</v>
      </c>
      <c r="P933" s="18">
        <v>0</v>
      </c>
      <c r="Q933" s="28">
        <v>-0.94347499999999995</v>
      </c>
      <c r="R933" s="28">
        <v>0.133465</v>
      </c>
      <c r="S933" s="36">
        <v>1.5598119999999999E-12</v>
      </c>
    </row>
    <row r="934" spans="1:19" ht="20" customHeight="1">
      <c r="A934" s="195">
        <v>6</v>
      </c>
      <c r="B934" s="243" t="s">
        <v>656</v>
      </c>
      <c r="C934" s="16" t="s">
        <v>183</v>
      </c>
      <c r="D934" s="195" t="s">
        <v>657</v>
      </c>
      <c r="E934" s="23">
        <v>32007044</v>
      </c>
      <c r="F934" s="28">
        <v>0.27210899999999999</v>
      </c>
      <c r="G934" s="28">
        <v>4.3249500000000003E-2</v>
      </c>
      <c r="H934" s="18">
        <v>3.1419790000000001E-10</v>
      </c>
      <c r="I934" s="18">
        <v>3.172349E-6</v>
      </c>
      <c r="J934" s="16">
        <v>20</v>
      </c>
      <c r="K934" s="195" t="s">
        <v>658</v>
      </c>
      <c r="L934" s="16" t="s">
        <v>58</v>
      </c>
      <c r="M934" s="16" t="s">
        <v>59</v>
      </c>
      <c r="N934" s="28">
        <v>0.16592100000000001</v>
      </c>
      <c r="O934" s="28">
        <v>5.5437999999999998E-3</v>
      </c>
      <c r="P934" s="18">
        <v>8.2387099999999999E-197</v>
      </c>
      <c r="Q934" s="28">
        <v>0.60975999999999997</v>
      </c>
      <c r="R934" s="28">
        <v>9.4750799999999996E-2</v>
      </c>
      <c r="S934" s="36">
        <v>1.2314310000000001E-10</v>
      </c>
    </row>
    <row r="935" spans="1:19" ht="20" customHeight="1">
      <c r="A935" s="195">
        <v>6</v>
      </c>
      <c r="B935" s="243" t="s">
        <v>656</v>
      </c>
      <c r="C935" s="16" t="s">
        <v>184</v>
      </c>
      <c r="D935" s="195" t="s">
        <v>657</v>
      </c>
      <c r="E935" s="23">
        <v>32007044</v>
      </c>
      <c r="F935" s="28">
        <v>0.55648699999999995</v>
      </c>
      <c r="G935" s="28">
        <v>8.0370700000000003E-2</v>
      </c>
      <c r="H935" s="18">
        <v>4.3905179999999998E-12</v>
      </c>
      <c r="I935" s="18">
        <v>7.5598599999999998E-7</v>
      </c>
      <c r="J935" s="16">
        <v>20</v>
      </c>
      <c r="K935" s="195" t="s">
        <v>646</v>
      </c>
      <c r="L935" s="16" t="s">
        <v>58</v>
      </c>
      <c r="M935" s="16" t="s">
        <v>61</v>
      </c>
      <c r="N935" s="28">
        <v>-0.54349400000000003</v>
      </c>
      <c r="O935" s="28">
        <v>8.0829000000000005E-3</v>
      </c>
      <c r="P935" s="18">
        <v>0</v>
      </c>
      <c r="Q935" s="28">
        <v>-0.97665100000000005</v>
      </c>
      <c r="R935" s="28">
        <v>0.14030300000000001</v>
      </c>
      <c r="S935" s="36">
        <v>3.3784349999999998E-12</v>
      </c>
    </row>
    <row r="936" spans="1:19" ht="20" customHeight="1">
      <c r="A936" s="195">
        <v>6</v>
      </c>
      <c r="B936" s="243" t="s">
        <v>656</v>
      </c>
      <c r="C936" s="16" t="s">
        <v>185</v>
      </c>
      <c r="D936" s="195" t="s">
        <v>657</v>
      </c>
      <c r="E936" s="23">
        <v>32007044</v>
      </c>
      <c r="F936" s="28">
        <v>0.25916400000000001</v>
      </c>
      <c r="G936" s="28">
        <v>3.25639E-2</v>
      </c>
      <c r="H936" s="18">
        <v>1.739558E-15</v>
      </c>
      <c r="I936" s="18">
        <v>3.417483E-11</v>
      </c>
      <c r="J936" s="16">
        <v>20</v>
      </c>
      <c r="K936" s="195" t="s">
        <v>658</v>
      </c>
      <c r="L936" s="16" t="s">
        <v>58</v>
      </c>
      <c r="M936" s="16" t="s">
        <v>59</v>
      </c>
      <c r="N936" s="28">
        <v>0.16592100000000001</v>
      </c>
      <c r="O936" s="28">
        <v>5.5437999999999998E-3</v>
      </c>
      <c r="P936" s="18">
        <v>8.2387099999999999E-197</v>
      </c>
      <c r="Q936" s="28">
        <v>0.64021600000000001</v>
      </c>
      <c r="R936" s="28">
        <v>7.7546699999999996E-2</v>
      </c>
      <c r="S936" s="36">
        <v>1.507974E-16</v>
      </c>
    </row>
    <row r="937" spans="1:19" ht="20" customHeight="1">
      <c r="A937" s="195">
        <v>6</v>
      </c>
      <c r="B937" s="243" t="s">
        <v>656</v>
      </c>
      <c r="C937" s="16" t="s">
        <v>186</v>
      </c>
      <c r="D937" s="195" t="s">
        <v>657</v>
      </c>
      <c r="E937" s="23">
        <v>32007044</v>
      </c>
      <c r="F937" s="28">
        <v>0.57371700000000003</v>
      </c>
      <c r="G937" s="28">
        <v>9.0605500000000005E-2</v>
      </c>
      <c r="H937" s="18">
        <v>2.4196069999999997E-10</v>
      </c>
      <c r="I937" s="18">
        <v>5.7392470000000001E-5</v>
      </c>
      <c r="J937" s="16">
        <v>20</v>
      </c>
      <c r="K937" s="195" t="s">
        <v>663</v>
      </c>
      <c r="L937" s="16" t="s">
        <v>60</v>
      </c>
      <c r="M937" s="16" t="s">
        <v>58</v>
      </c>
      <c r="N937" s="28">
        <v>-0.54531700000000005</v>
      </c>
      <c r="O937" s="28">
        <v>8.0258599999999992E-3</v>
      </c>
      <c r="P937" s="18">
        <v>0</v>
      </c>
      <c r="Q937" s="28">
        <v>-0.95049899999999998</v>
      </c>
      <c r="R937" s="28">
        <v>0.14945600000000001</v>
      </c>
      <c r="S937" s="36">
        <v>2.0214219999999999E-10</v>
      </c>
    </row>
    <row r="938" spans="1:19" ht="20" customHeight="1">
      <c r="A938" s="195">
        <v>6</v>
      </c>
      <c r="B938" s="243" t="s">
        <v>656</v>
      </c>
      <c r="C938" s="16" t="s">
        <v>187</v>
      </c>
      <c r="D938" s="195" t="s">
        <v>657</v>
      </c>
      <c r="E938" s="23">
        <v>32007044</v>
      </c>
      <c r="F938" s="28">
        <v>0.27576499999999998</v>
      </c>
      <c r="G938" s="28">
        <v>4.8993500000000002E-2</v>
      </c>
      <c r="H938" s="18">
        <v>1.8167629999999999E-8</v>
      </c>
      <c r="I938" s="18">
        <v>2.3307179999999999E-3</v>
      </c>
      <c r="J938" s="16">
        <v>20</v>
      </c>
      <c r="K938" s="195" t="s">
        <v>658</v>
      </c>
      <c r="L938" s="16" t="s">
        <v>58</v>
      </c>
      <c r="M938" s="16" t="s">
        <v>59</v>
      </c>
      <c r="N938" s="28">
        <v>0.16592100000000001</v>
      </c>
      <c r="O938" s="28">
        <v>5.5437999999999998E-3</v>
      </c>
      <c r="P938" s="18">
        <v>8.2387099999999999E-197</v>
      </c>
      <c r="Q938" s="28">
        <v>0.60167599999999999</v>
      </c>
      <c r="R938" s="28">
        <v>0.104989</v>
      </c>
      <c r="S938" s="36">
        <v>9.9923140000000002E-9</v>
      </c>
    </row>
    <row r="939" spans="1:19" ht="20" customHeight="1">
      <c r="A939" s="195">
        <v>6</v>
      </c>
      <c r="B939" s="243" t="s">
        <v>656</v>
      </c>
      <c r="C939" s="16" t="s">
        <v>188</v>
      </c>
      <c r="D939" s="195" t="s">
        <v>657</v>
      </c>
      <c r="E939" s="23">
        <v>32007044</v>
      </c>
      <c r="F939" s="28">
        <v>0.538331</v>
      </c>
      <c r="G939" s="28">
        <v>9.2806E-2</v>
      </c>
      <c r="H939" s="18">
        <v>6.6073300000000002E-9</v>
      </c>
      <c r="I939" s="18">
        <v>6.1360149999999999E-3</v>
      </c>
      <c r="J939" s="16">
        <v>20</v>
      </c>
      <c r="K939" s="195" t="s">
        <v>646</v>
      </c>
      <c r="L939" s="16" t="s">
        <v>58</v>
      </c>
      <c r="M939" s="16" t="s">
        <v>61</v>
      </c>
      <c r="N939" s="28">
        <v>-0.54349400000000003</v>
      </c>
      <c r="O939" s="28">
        <v>8.0829000000000005E-3</v>
      </c>
      <c r="P939" s="18">
        <v>0</v>
      </c>
      <c r="Q939" s="28">
        <v>-1.00959</v>
      </c>
      <c r="R939" s="28">
        <v>0.1734</v>
      </c>
      <c r="S939" s="36">
        <v>5.8037150000000004E-9</v>
      </c>
    </row>
    <row r="940" spans="1:19" ht="20" customHeight="1">
      <c r="A940" s="195">
        <v>6</v>
      </c>
      <c r="B940" s="243" t="s">
        <v>656</v>
      </c>
      <c r="C940" s="16" t="s">
        <v>155</v>
      </c>
      <c r="D940" s="195" t="s">
        <v>657</v>
      </c>
      <c r="E940" s="23">
        <v>32007044</v>
      </c>
      <c r="F940" s="28">
        <v>0.78933799999999998</v>
      </c>
      <c r="G940" s="28">
        <v>8.8971800000000004E-2</v>
      </c>
      <c r="H940" s="18">
        <v>7.1984100000000003E-19</v>
      </c>
      <c r="I940" s="18">
        <v>1.7967599999999999E-3</v>
      </c>
      <c r="J940" s="16">
        <v>20</v>
      </c>
      <c r="K940" s="195" t="s">
        <v>647</v>
      </c>
      <c r="L940" s="16" t="s">
        <v>58</v>
      </c>
      <c r="M940" s="16" t="s">
        <v>61</v>
      </c>
      <c r="N940" s="28">
        <v>-0.60674600000000001</v>
      </c>
      <c r="O940" s="28">
        <v>8.3593599999999997E-3</v>
      </c>
      <c r="P940" s="18">
        <v>0</v>
      </c>
      <c r="Q940" s="28">
        <v>-0.76867700000000005</v>
      </c>
      <c r="R940" s="28">
        <v>8.5993200000000006E-2</v>
      </c>
      <c r="S940" s="36">
        <v>3.9339259999999999E-19</v>
      </c>
    </row>
    <row r="941" spans="1:19" ht="20" customHeight="1">
      <c r="A941" s="195">
        <v>6</v>
      </c>
      <c r="B941" s="243" t="s">
        <v>656</v>
      </c>
      <c r="C941" s="16" t="s">
        <v>189</v>
      </c>
      <c r="D941" s="195" t="s">
        <v>657</v>
      </c>
      <c r="E941" s="23">
        <v>32007044</v>
      </c>
      <c r="F941" s="28">
        <v>0.77565799999999996</v>
      </c>
      <c r="G941" s="28">
        <v>0.12573100000000001</v>
      </c>
      <c r="H941" s="18">
        <v>6.8648059999999998E-10</v>
      </c>
      <c r="I941" s="18">
        <v>2.9368010000000001E-7</v>
      </c>
      <c r="J941" s="16">
        <v>20</v>
      </c>
      <c r="K941" s="195" t="s">
        <v>667</v>
      </c>
      <c r="L941" s="16" t="s">
        <v>61</v>
      </c>
      <c r="M941" s="16" t="s">
        <v>60</v>
      </c>
      <c r="N941" s="28">
        <v>0.245619</v>
      </c>
      <c r="O941" s="28">
        <v>5.8721900000000002E-3</v>
      </c>
      <c r="P941" s="18">
        <v>0</v>
      </c>
      <c r="Q941" s="28">
        <v>0.31665900000000002</v>
      </c>
      <c r="R941" s="28">
        <v>5.0767899999999998E-2</v>
      </c>
      <c r="S941" s="36">
        <v>4.4493530000000002E-10</v>
      </c>
    </row>
    <row r="942" spans="1:19" ht="20" customHeight="1">
      <c r="A942" s="195">
        <v>6</v>
      </c>
      <c r="B942" s="243" t="s">
        <v>656</v>
      </c>
      <c r="C942" s="16" t="s">
        <v>191</v>
      </c>
      <c r="D942" s="195" t="s">
        <v>657</v>
      </c>
      <c r="E942" s="23">
        <v>32007044</v>
      </c>
      <c r="F942" s="28">
        <v>0.338559</v>
      </c>
      <c r="G942" s="28">
        <v>3.7727700000000003E-2</v>
      </c>
      <c r="H942" s="18">
        <v>2.8661689999999998E-19</v>
      </c>
      <c r="I942" s="18">
        <v>7.4750370000000002E-17</v>
      </c>
      <c r="J942" s="16">
        <v>20</v>
      </c>
      <c r="K942" s="195" t="s">
        <v>662</v>
      </c>
      <c r="L942" s="16" t="s">
        <v>60</v>
      </c>
      <c r="M942" s="16" t="s">
        <v>61</v>
      </c>
      <c r="N942" s="28">
        <v>0.165911</v>
      </c>
      <c r="O942" s="28">
        <v>5.5398699999999997E-3</v>
      </c>
      <c r="P942" s="18">
        <v>4.5876400000000002E-197</v>
      </c>
      <c r="Q942" s="28">
        <v>0.49005100000000001</v>
      </c>
      <c r="R942" s="28">
        <v>5.2100300000000002E-2</v>
      </c>
      <c r="S942" s="36">
        <v>5.157977E-21</v>
      </c>
    </row>
    <row r="943" spans="1:19" ht="20" customHeight="1">
      <c r="A943" s="195">
        <v>6</v>
      </c>
      <c r="B943" s="243" t="s">
        <v>656</v>
      </c>
      <c r="C943" s="16" t="s">
        <v>192</v>
      </c>
      <c r="D943" s="195" t="s">
        <v>657</v>
      </c>
      <c r="E943" s="23">
        <v>32007044</v>
      </c>
      <c r="F943" s="28">
        <v>0.90093800000000002</v>
      </c>
      <c r="G943" s="28">
        <v>0.11362999999999999</v>
      </c>
      <c r="H943" s="18">
        <v>2.214881E-15</v>
      </c>
      <c r="I943" s="18">
        <v>4.1685460000000002E-4</v>
      </c>
      <c r="J943" s="16">
        <v>20</v>
      </c>
      <c r="K943" s="195" t="s">
        <v>647</v>
      </c>
      <c r="L943" s="16" t="s">
        <v>58</v>
      </c>
      <c r="M943" s="16" t="s">
        <v>61</v>
      </c>
      <c r="N943" s="28">
        <v>-0.60674600000000001</v>
      </c>
      <c r="O943" s="28">
        <v>8.3593599999999997E-3</v>
      </c>
      <c r="P943" s="18">
        <v>0</v>
      </c>
      <c r="Q943" s="28">
        <v>-0.67345999999999995</v>
      </c>
      <c r="R943" s="28">
        <v>8.4431400000000004E-2</v>
      </c>
      <c r="S943" s="36">
        <v>1.5064850000000001E-15</v>
      </c>
    </row>
    <row r="944" spans="1:19" ht="20" customHeight="1">
      <c r="A944" s="195">
        <v>6</v>
      </c>
      <c r="B944" s="243" t="s">
        <v>656</v>
      </c>
      <c r="C944" s="16" t="s">
        <v>194</v>
      </c>
      <c r="D944" s="195" t="s">
        <v>657</v>
      </c>
      <c r="E944" s="23">
        <v>32007044</v>
      </c>
      <c r="F944" s="28">
        <v>0.58043500000000003</v>
      </c>
      <c r="G944" s="28">
        <v>6.8870399999999998E-2</v>
      </c>
      <c r="H944" s="18">
        <v>3.5183070000000001E-17</v>
      </c>
      <c r="I944" s="18">
        <v>1.4533979999999999E-7</v>
      </c>
      <c r="J944" s="16">
        <v>20</v>
      </c>
      <c r="K944" s="195" t="s">
        <v>668</v>
      </c>
      <c r="L944" s="16" t="s">
        <v>59</v>
      </c>
      <c r="M944" s="16" t="s">
        <v>58</v>
      </c>
      <c r="N944" s="28">
        <v>-0.41465299999999999</v>
      </c>
      <c r="O944" s="28">
        <v>7.4469799999999997E-3</v>
      </c>
      <c r="P944" s="18">
        <v>0</v>
      </c>
      <c r="Q944" s="28">
        <v>-0.71438299999999999</v>
      </c>
      <c r="R944" s="28">
        <v>8.3787100000000003E-2</v>
      </c>
      <c r="S944" s="36">
        <v>1.5127850000000001E-17</v>
      </c>
    </row>
    <row r="945" spans="1:19" ht="20" customHeight="1">
      <c r="A945" s="195">
        <v>6</v>
      </c>
      <c r="B945" s="243" t="s">
        <v>656</v>
      </c>
      <c r="C945" s="16" t="s">
        <v>196</v>
      </c>
      <c r="D945" s="195" t="s">
        <v>657</v>
      </c>
      <c r="E945" s="23">
        <v>32007044</v>
      </c>
      <c r="F945" s="28">
        <v>0.30030800000000002</v>
      </c>
      <c r="G945" s="28">
        <v>3.0668299999999999E-2</v>
      </c>
      <c r="H945" s="18">
        <v>1.2167990000000001E-22</v>
      </c>
      <c r="I945" s="18">
        <v>6.6149730000000002E-12</v>
      </c>
      <c r="J945" s="16">
        <v>20</v>
      </c>
      <c r="K945" s="195" t="s">
        <v>662</v>
      </c>
      <c r="L945" s="16" t="s">
        <v>60</v>
      </c>
      <c r="M945" s="16" t="s">
        <v>61</v>
      </c>
      <c r="N945" s="28">
        <v>0.165911</v>
      </c>
      <c r="O945" s="28">
        <v>5.5398699999999997E-3</v>
      </c>
      <c r="P945" s="18">
        <v>4.5876400000000002E-197</v>
      </c>
      <c r="Q945" s="28">
        <v>0.55246899999999999</v>
      </c>
      <c r="R945" s="28">
        <v>5.3318499999999998E-2</v>
      </c>
      <c r="S945" s="36">
        <v>3.704456E-25</v>
      </c>
    </row>
    <row r="946" spans="1:19" ht="20" customHeight="1">
      <c r="A946" s="195">
        <v>6</v>
      </c>
      <c r="B946" s="243" t="s">
        <v>656</v>
      </c>
      <c r="C946" s="16" t="s">
        <v>197</v>
      </c>
      <c r="D946" s="195" t="s">
        <v>657</v>
      </c>
      <c r="E946" s="23">
        <v>32007044</v>
      </c>
      <c r="F946" s="28">
        <v>0.23035600000000001</v>
      </c>
      <c r="G946" s="28">
        <v>2.3753400000000001E-2</v>
      </c>
      <c r="H946" s="18">
        <v>3.0801639999999998E-22</v>
      </c>
      <c r="I946" s="18">
        <v>5.1084059999999998E-22</v>
      </c>
      <c r="J946" s="16">
        <v>20</v>
      </c>
      <c r="K946" s="195" t="s">
        <v>665</v>
      </c>
      <c r="L946" s="16" t="s">
        <v>58</v>
      </c>
      <c r="M946" s="16" t="s">
        <v>60</v>
      </c>
      <c r="N946" s="28">
        <v>0.12034599999999999</v>
      </c>
      <c r="O946" s="28">
        <v>5.7892500000000001E-3</v>
      </c>
      <c r="P946" s="18">
        <v>5.5845599999999997E-96</v>
      </c>
      <c r="Q946" s="28">
        <v>0.52243499999999998</v>
      </c>
      <c r="R946" s="28">
        <v>4.7649999999999998E-2</v>
      </c>
      <c r="S946" s="36">
        <v>5.6920699999999998E-28</v>
      </c>
    </row>
    <row r="947" spans="1:19" ht="20" customHeight="1">
      <c r="A947" s="195">
        <v>6</v>
      </c>
      <c r="B947" s="243" t="s">
        <v>656</v>
      </c>
      <c r="C947" s="16" t="s">
        <v>198</v>
      </c>
      <c r="D947" s="195" t="s">
        <v>657</v>
      </c>
      <c r="E947" s="23">
        <v>32007044</v>
      </c>
      <c r="F947" s="28">
        <v>0.78134099999999995</v>
      </c>
      <c r="G947" s="28">
        <v>9.1375300000000007E-2</v>
      </c>
      <c r="H947" s="18">
        <v>1.2212659999999999E-17</v>
      </c>
      <c r="I947" s="18">
        <v>1.079598E-5</v>
      </c>
      <c r="J947" s="16">
        <v>20</v>
      </c>
      <c r="K947" s="195" t="s">
        <v>639</v>
      </c>
      <c r="L947" s="16" t="s">
        <v>58</v>
      </c>
      <c r="M947" s="16" t="s">
        <v>60</v>
      </c>
      <c r="N947" s="28">
        <v>-0.592302</v>
      </c>
      <c r="O947" s="28">
        <v>8.3250200000000007E-3</v>
      </c>
      <c r="P947" s="18">
        <v>0</v>
      </c>
      <c r="Q947" s="28">
        <v>-0.75805800000000001</v>
      </c>
      <c r="R947" s="28">
        <v>8.8009799999999999E-2</v>
      </c>
      <c r="S947" s="36">
        <v>7.0962049999999999E-18</v>
      </c>
    </row>
    <row r="948" spans="1:19" ht="20" customHeight="1">
      <c r="A948" s="195">
        <v>6</v>
      </c>
      <c r="B948" s="243" t="s">
        <v>656</v>
      </c>
      <c r="C948" s="16" t="s">
        <v>199</v>
      </c>
      <c r="D948" s="195" t="s">
        <v>657</v>
      </c>
      <c r="E948" s="23">
        <v>32007044</v>
      </c>
      <c r="F948" s="28">
        <v>0.78900700000000001</v>
      </c>
      <c r="G948" s="28">
        <v>0.100578</v>
      </c>
      <c r="H948" s="18">
        <v>4.3391929999999997E-15</v>
      </c>
      <c r="I948" s="18">
        <v>1.113629E-7</v>
      </c>
      <c r="J948" s="16">
        <v>20</v>
      </c>
      <c r="K948" s="195" t="s">
        <v>596</v>
      </c>
      <c r="L948" s="16" t="s">
        <v>60</v>
      </c>
      <c r="M948" s="16" t="s">
        <v>61</v>
      </c>
      <c r="N948" s="28">
        <v>-0.59321500000000005</v>
      </c>
      <c r="O948" s="28">
        <v>8.3331099999999995E-3</v>
      </c>
      <c r="P948" s="18">
        <v>0</v>
      </c>
      <c r="Q948" s="28">
        <v>-0.75185000000000002</v>
      </c>
      <c r="R948" s="28">
        <v>9.5257800000000004E-2</v>
      </c>
      <c r="S948" s="36">
        <v>2.9550480000000001E-15</v>
      </c>
    </row>
    <row r="949" spans="1:19" ht="20" customHeight="1">
      <c r="A949" s="79">
        <v>6</v>
      </c>
      <c r="B949" s="314" t="s">
        <v>656</v>
      </c>
      <c r="C949" s="217" t="s">
        <v>200</v>
      </c>
      <c r="D949" s="79" t="s">
        <v>657</v>
      </c>
      <c r="E949" s="81">
        <v>32007044</v>
      </c>
      <c r="F949" s="95">
        <v>0.64658400000000005</v>
      </c>
      <c r="G949" s="95">
        <v>8.1447800000000001E-2</v>
      </c>
      <c r="H949" s="353">
        <v>2.044248E-15</v>
      </c>
      <c r="I949" s="95">
        <v>0.180618</v>
      </c>
      <c r="J949" s="217">
        <v>20</v>
      </c>
      <c r="K949" s="79" t="s">
        <v>650</v>
      </c>
      <c r="L949" s="217" t="s">
        <v>59</v>
      </c>
      <c r="M949" s="217" t="s">
        <v>58</v>
      </c>
      <c r="N949" s="95">
        <v>-0.53994799999999998</v>
      </c>
      <c r="O949" s="95">
        <v>8.1122499999999997E-3</v>
      </c>
      <c r="P949" s="353">
        <v>0</v>
      </c>
      <c r="Q949" s="95">
        <v>-0.83507799999999999</v>
      </c>
      <c r="R949" s="95">
        <v>0.10444100000000001</v>
      </c>
      <c r="S949" s="333">
        <v>1.2883279999999999E-15</v>
      </c>
    </row>
    <row r="950" spans="1:19" ht="20" customHeight="1">
      <c r="A950" s="195">
        <v>6</v>
      </c>
      <c r="B950" s="243" t="s">
        <v>656</v>
      </c>
      <c r="C950" s="16" t="s">
        <v>157</v>
      </c>
      <c r="D950" s="195" t="s">
        <v>657</v>
      </c>
      <c r="E950" s="23">
        <v>32007044</v>
      </c>
      <c r="F950" s="28">
        <v>0.34328900000000001</v>
      </c>
      <c r="G950" s="28">
        <v>3.6274899999999999E-2</v>
      </c>
      <c r="H950" s="18">
        <v>2.9773660000000001E-21</v>
      </c>
      <c r="I950" s="18">
        <v>1.4962510000000001E-11</v>
      </c>
      <c r="J950" s="16">
        <v>20</v>
      </c>
      <c r="K950" s="195" t="s">
        <v>658</v>
      </c>
      <c r="L950" s="16" t="s">
        <v>58</v>
      </c>
      <c r="M950" s="16" t="s">
        <v>59</v>
      </c>
      <c r="N950" s="28">
        <v>0.16592100000000001</v>
      </c>
      <c r="O950" s="28">
        <v>5.5437999999999998E-3</v>
      </c>
      <c r="P950" s="18">
        <v>8.2387099999999999E-197</v>
      </c>
      <c r="Q950" s="28">
        <v>0.48332799999999998</v>
      </c>
      <c r="R950" s="28">
        <v>4.84524E-2</v>
      </c>
      <c r="S950" s="36">
        <v>1.954594E-23</v>
      </c>
    </row>
    <row r="951" spans="1:19" ht="20" customHeight="1">
      <c r="A951" s="195">
        <v>6</v>
      </c>
      <c r="B951" s="243" t="s">
        <v>656</v>
      </c>
      <c r="C951" s="16" t="s">
        <v>203</v>
      </c>
      <c r="D951" s="195" t="s">
        <v>657</v>
      </c>
      <c r="E951" s="23">
        <v>32007044</v>
      </c>
      <c r="F951" s="28">
        <v>0.43340600000000001</v>
      </c>
      <c r="G951" s="28">
        <v>5.1635599999999997E-2</v>
      </c>
      <c r="H951" s="18">
        <v>4.7162590000000001E-17</v>
      </c>
      <c r="I951" s="18">
        <v>5.0721470000000002E-11</v>
      </c>
      <c r="J951" s="16">
        <v>20</v>
      </c>
      <c r="K951" s="195" t="s">
        <v>662</v>
      </c>
      <c r="L951" s="16" t="s">
        <v>60</v>
      </c>
      <c r="M951" s="16" t="s">
        <v>61</v>
      </c>
      <c r="N951" s="28">
        <v>0.165911</v>
      </c>
      <c r="O951" s="28">
        <v>5.5398699999999997E-3</v>
      </c>
      <c r="P951" s="18">
        <v>4.5876400000000002E-197</v>
      </c>
      <c r="Q951" s="28">
        <v>0.38280700000000001</v>
      </c>
      <c r="R951" s="28">
        <v>4.3779400000000003E-2</v>
      </c>
      <c r="S951" s="36">
        <v>2.2499420000000002E-18</v>
      </c>
    </row>
    <row r="952" spans="1:19" ht="20" customHeight="1">
      <c r="A952" s="195">
        <v>6</v>
      </c>
      <c r="B952" s="243" t="s">
        <v>656</v>
      </c>
      <c r="C952" s="16" t="s">
        <v>159</v>
      </c>
      <c r="D952" s="195" t="s">
        <v>657</v>
      </c>
      <c r="E952" s="23">
        <v>32007044</v>
      </c>
      <c r="F952" s="28">
        <v>0.257214</v>
      </c>
      <c r="G952" s="28">
        <v>2.1359300000000001E-2</v>
      </c>
      <c r="H952" s="18">
        <v>2.1300230000000001E-33</v>
      </c>
      <c r="I952" s="18">
        <v>1.3463599999999999E-29</v>
      </c>
      <c r="J952" s="16">
        <v>20</v>
      </c>
      <c r="K952" s="195" t="s">
        <v>662</v>
      </c>
      <c r="L952" s="16" t="s">
        <v>60</v>
      </c>
      <c r="M952" s="16" t="s">
        <v>61</v>
      </c>
      <c r="N952" s="28">
        <v>0.165911</v>
      </c>
      <c r="O952" s="28">
        <v>5.5398699999999997E-3</v>
      </c>
      <c r="P952" s="18">
        <v>4.5876400000000002E-197</v>
      </c>
      <c r="Q952" s="28">
        <v>0.64503100000000002</v>
      </c>
      <c r="R952" s="28">
        <v>4.90429E-2</v>
      </c>
      <c r="S952" s="36">
        <v>1.648909E-39</v>
      </c>
    </row>
    <row r="953" spans="1:19" ht="20" customHeight="1">
      <c r="A953" s="195">
        <v>6</v>
      </c>
      <c r="B953" s="243" t="s">
        <v>656</v>
      </c>
      <c r="C953" s="16" t="s">
        <v>205</v>
      </c>
      <c r="D953" s="195" t="s">
        <v>657</v>
      </c>
      <c r="E953" s="23">
        <v>32007044</v>
      </c>
      <c r="F953" s="28">
        <v>0.66852800000000001</v>
      </c>
      <c r="G953" s="28">
        <v>0.10513</v>
      </c>
      <c r="H953" s="18">
        <v>2.029739E-10</v>
      </c>
      <c r="I953" s="18">
        <v>2.3582210000000002E-3</v>
      </c>
      <c r="J953" s="16">
        <v>20</v>
      </c>
      <c r="K953" s="195" t="s">
        <v>659</v>
      </c>
      <c r="L953" s="16" t="s">
        <v>61</v>
      </c>
      <c r="M953" s="16" t="s">
        <v>60</v>
      </c>
      <c r="N953" s="28">
        <v>0.26656600000000003</v>
      </c>
      <c r="O953" s="28">
        <v>5.4360199999999997E-3</v>
      </c>
      <c r="P953" s="18">
        <v>0</v>
      </c>
      <c r="Q953" s="28">
        <v>0.39873599999999998</v>
      </c>
      <c r="R953" s="28">
        <v>6.2174E-2</v>
      </c>
      <c r="S953" s="36">
        <v>1.4247109999999999E-10</v>
      </c>
    </row>
    <row r="954" spans="1:19" ht="20" customHeight="1">
      <c r="A954" s="195">
        <v>6</v>
      </c>
      <c r="B954" s="243" t="s">
        <v>656</v>
      </c>
      <c r="C954" s="16" t="s">
        <v>94</v>
      </c>
      <c r="D954" s="195" t="s">
        <v>657</v>
      </c>
      <c r="E954" s="23">
        <v>32007044</v>
      </c>
      <c r="F954" s="28">
        <v>0.27764800000000001</v>
      </c>
      <c r="G954" s="28">
        <v>3.59212E-2</v>
      </c>
      <c r="H954" s="18">
        <v>1.080788E-14</v>
      </c>
      <c r="I954" s="18">
        <v>5.7246329999999995E-13</v>
      </c>
      <c r="J954" s="16">
        <v>20</v>
      </c>
      <c r="K954" s="195" t="s">
        <v>658</v>
      </c>
      <c r="L954" s="16" t="s">
        <v>58</v>
      </c>
      <c r="M954" s="16" t="s">
        <v>59</v>
      </c>
      <c r="N954" s="28">
        <v>0.16592100000000001</v>
      </c>
      <c r="O954" s="28">
        <v>5.5437999999999998E-3</v>
      </c>
      <c r="P954" s="18">
        <v>8.2387099999999999E-197</v>
      </c>
      <c r="Q954" s="28">
        <v>0.59759499999999999</v>
      </c>
      <c r="R954" s="28">
        <v>7.4691999999999995E-2</v>
      </c>
      <c r="S954" s="36">
        <v>1.236275E-15</v>
      </c>
    </row>
    <row r="955" spans="1:19" ht="20" customHeight="1">
      <c r="A955" s="195">
        <v>6</v>
      </c>
      <c r="B955" s="243" t="s">
        <v>656</v>
      </c>
      <c r="C955" s="16" t="s">
        <v>206</v>
      </c>
      <c r="D955" s="195" t="s">
        <v>657</v>
      </c>
      <c r="E955" s="23">
        <v>32007044</v>
      </c>
      <c r="F955" s="28">
        <v>0.62772300000000003</v>
      </c>
      <c r="G955" s="28">
        <v>9.8356600000000002E-2</v>
      </c>
      <c r="H955" s="18">
        <v>1.7466540000000001E-10</v>
      </c>
      <c r="I955" s="18">
        <v>3.3711430000000001E-3</v>
      </c>
      <c r="J955" s="16">
        <v>20</v>
      </c>
      <c r="K955" s="195" t="s">
        <v>641</v>
      </c>
      <c r="L955" s="16" t="s">
        <v>58</v>
      </c>
      <c r="M955" s="16" t="s">
        <v>61</v>
      </c>
      <c r="N955" s="28">
        <v>-0.59711999999999998</v>
      </c>
      <c r="O955" s="28">
        <v>8.3553900000000007E-3</v>
      </c>
      <c r="P955" s="18">
        <v>0</v>
      </c>
      <c r="Q955" s="28">
        <v>-0.95124799999999998</v>
      </c>
      <c r="R955" s="28">
        <v>0.148454</v>
      </c>
      <c r="S955" s="36">
        <v>1.4772009999999999E-10</v>
      </c>
    </row>
    <row r="956" spans="1:19" ht="20" customHeight="1">
      <c r="A956" s="195">
        <v>6</v>
      </c>
      <c r="B956" s="243" t="s">
        <v>656</v>
      </c>
      <c r="C956" s="16" t="s">
        <v>207</v>
      </c>
      <c r="D956" s="195" t="s">
        <v>657</v>
      </c>
      <c r="E956" s="23">
        <v>32007044</v>
      </c>
      <c r="F956" s="28">
        <v>0.55855900000000003</v>
      </c>
      <c r="G956" s="28">
        <v>5.3555199999999997E-2</v>
      </c>
      <c r="H956" s="18">
        <v>1.816545E-25</v>
      </c>
      <c r="I956" s="18">
        <v>4.1211410000000003E-4</v>
      </c>
      <c r="J956" s="16">
        <v>20</v>
      </c>
      <c r="K956" s="195" t="s">
        <v>647</v>
      </c>
      <c r="L956" s="16" t="s">
        <v>58</v>
      </c>
      <c r="M956" s="16" t="s">
        <v>61</v>
      </c>
      <c r="N956" s="28">
        <v>-0.60674600000000001</v>
      </c>
      <c r="O956" s="28">
        <v>8.3593599999999997E-3</v>
      </c>
      <c r="P956" s="18">
        <v>0</v>
      </c>
      <c r="Q956" s="28">
        <v>-1.0862700000000001</v>
      </c>
      <c r="R956" s="28">
        <v>0.103072</v>
      </c>
      <c r="S956" s="36">
        <v>5.7122560000000005E-26</v>
      </c>
    </row>
    <row r="957" spans="1:19" ht="20" customHeight="1">
      <c r="A957" s="195">
        <v>6</v>
      </c>
      <c r="B957" s="243" t="s">
        <v>656</v>
      </c>
      <c r="C957" s="16" t="s">
        <v>208</v>
      </c>
      <c r="D957" s="195" t="s">
        <v>657</v>
      </c>
      <c r="E957" s="23">
        <v>32007044</v>
      </c>
      <c r="F957" s="28">
        <v>0.58510200000000001</v>
      </c>
      <c r="G957" s="28">
        <v>5.3298999999999999E-2</v>
      </c>
      <c r="H957" s="18">
        <v>4.8904150000000001E-28</v>
      </c>
      <c r="I957" s="18">
        <v>8.8809999999999998E-5</v>
      </c>
      <c r="J957" s="16">
        <v>20</v>
      </c>
      <c r="K957" s="195" t="s">
        <v>638</v>
      </c>
      <c r="L957" s="16" t="s">
        <v>61</v>
      </c>
      <c r="M957" s="16" t="s">
        <v>60</v>
      </c>
      <c r="N957" s="28">
        <v>-0.60789199999999999</v>
      </c>
      <c r="O957" s="28">
        <v>8.3434700000000004E-3</v>
      </c>
      <c r="P957" s="18">
        <v>0</v>
      </c>
      <c r="Q957" s="28">
        <v>-1.03895</v>
      </c>
      <c r="R957" s="28">
        <v>9.3561099999999994E-2</v>
      </c>
      <c r="S957" s="36">
        <v>1.1927699999999999E-28</v>
      </c>
    </row>
    <row r="958" spans="1:19" ht="20" customHeight="1">
      <c r="A958" s="195">
        <v>6</v>
      </c>
      <c r="B958" s="243" t="s">
        <v>656</v>
      </c>
      <c r="C958" s="16" t="s">
        <v>209</v>
      </c>
      <c r="D958" s="195" t="s">
        <v>657</v>
      </c>
      <c r="E958" s="23">
        <v>32007044</v>
      </c>
      <c r="F958" s="28">
        <v>0.34054099999999998</v>
      </c>
      <c r="G958" s="28">
        <v>5.6744599999999999E-2</v>
      </c>
      <c r="H958" s="18">
        <v>1.9575770000000001E-9</v>
      </c>
      <c r="I958" s="18">
        <v>1.368089E-6</v>
      </c>
      <c r="J958" s="16">
        <v>20</v>
      </c>
      <c r="K958" s="195" t="s">
        <v>662</v>
      </c>
      <c r="L958" s="16" t="s">
        <v>60</v>
      </c>
      <c r="M958" s="16" t="s">
        <v>61</v>
      </c>
      <c r="N958" s="28">
        <v>0.165911</v>
      </c>
      <c r="O958" s="28">
        <v>5.5398699999999997E-3</v>
      </c>
      <c r="P958" s="18">
        <v>4.5876400000000002E-197</v>
      </c>
      <c r="Q958" s="28">
        <v>0.48719899999999999</v>
      </c>
      <c r="R958" s="28">
        <v>7.9535800000000004E-2</v>
      </c>
      <c r="S958" s="36">
        <v>9.0380249999999999E-10</v>
      </c>
    </row>
    <row r="959" spans="1:19" ht="20" customHeight="1">
      <c r="A959" s="79">
        <v>6</v>
      </c>
      <c r="B959" s="314" t="s">
        <v>656</v>
      </c>
      <c r="C959" s="217" t="s">
        <v>161</v>
      </c>
      <c r="D959" s="79" t="s">
        <v>657</v>
      </c>
      <c r="E959" s="81">
        <v>32007044</v>
      </c>
      <c r="F959" s="95">
        <v>0.60836299999999999</v>
      </c>
      <c r="G959" s="95">
        <v>8.6243799999999995E-2</v>
      </c>
      <c r="H959" s="353">
        <v>1.7384730000000001E-12</v>
      </c>
      <c r="I959" s="95">
        <v>6.3545850000000001E-2</v>
      </c>
      <c r="J959" s="217">
        <v>20</v>
      </c>
      <c r="K959" s="79" t="s">
        <v>638</v>
      </c>
      <c r="L959" s="217" t="s">
        <v>61</v>
      </c>
      <c r="M959" s="217" t="s">
        <v>60</v>
      </c>
      <c r="N959" s="95">
        <v>-0.60789199999999999</v>
      </c>
      <c r="O959" s="95">
        <v>8.3434700000000004E-3</v>
      </c>
      <c r="P959" s="353">
        <v>0</v>
      </c>
      <c r="Q959" s="95">
        <v>-0.99922500000000003</v>
      </c>
      <c r="R959" s="95">
        <v>0.140988</v>
      </c>
      <c r="S959" s="333">
        <v>1.367591E-12</v>
      </c>
    </row>
    <row r="960" spans="1:19" ht="20" customHeight="1">
      <c r="A960" s="195">
        <v>6</v>
      </c>
      <c r="B960" s="243" t="s">
        <v>656</v>
      </c>
      <c r="C960" s="16" t="s">
        <v>210</v>
      </c>
      <c r="D960" s="195" t="s">
        <v>657</v>
      </c>
      <c r="E960" s="23">
        <v>32007044</v>
      </c>
      <c r="F960" s="28">
        <v>0.32998100000000002</v>
      </c>
      <c r="G960" s="28">
        <v>4.3058100000000002E-2</v>
      </c>
      <c r="H960" s="18">
        <v>1.807434E-14</v>
      </c>
      <c r="I960" s="18">
        <v>1.841692E-7</v>
      </c>
      <c r="J960" s="16">
        <v>20</v>
      </c>
      <c r="K960" s="195" t="s">
        <v>662</v>
      </c>
      <c r="L960" s="16" t="s">
        <v>60</v>
      </c>
      <c r="M960" s="16" t="s">
        <v>61</v>
      </c>
      <c r="N960" s="28">
        <v>0.165911</v>
      </c>
      <c r="O960" s="28">
        <v>5.5398699999999997E-3</v>
      </c>
      <c r="P960" s="18">
        <v>4.5876400000000002E-197</v>
      </c>
      <c r="Q960" s="28">
        <v>0.50278900000000004</v>
      </c>
      <c r="R960" s="28">
        <v>6.3422699999999999E-2</v>
      </c>
      <c r="S960" s="36">
        <v>2.2345080000000001E-15</v>
      </c>
    </row>
    <row r="961" spans="1:19" ht="20" customHeight="1">
      <c r="A961" s="195">
        <v>6</v>
      </c>
      <c r="B961" s="243" t="s">
        <v>656</v>
      </c>
      <c r="C961" s="16" t="s">
        <v>211</v>
      </c>
      <c r="D961" s="195" t="s">
        <v>657</v>
      </c>
      <c r="E961" s="23">
        <v>32007044</v>
      </c>
      <c r="F961" s="28">
        <v>0.27052999999999999</v>
      </c>
      <c r="G961" s="28">
        <v>2.7655699999999998E-2</v>
      </c>
      <c r="H961" s="18">
        <v>1.344377E-22</v>
      </c>
      <c r="I961" s="18">
        <v>2.9895000000000001E-12</v>
      </c>
      <c r="J961" s="16">
        <v>20</v>
      </c>
      <c r="K961" s="195" t="s">
        <v>658</v>
      </c>
      <c r="L961" s="16" t="s">
        <v>58</v>
      </c>
      <c r="M961" s="16" t="s">
        <v>59</v>
      </c>
      <c r="N961" s="28">
        <v>0.16592100000000001</v>
      </c>
      <c r="O961" s="28">
        <v>5.5437999999999998E-3</v>
      </c>
      <c r="P961" s="18">
        <v>8.2387099999999999E-197</v>
      </c>
      <c r="Q961" s="28">
        <v>0.61331899999999995</v>
      </c>
      <c r="R961" s="28">
        <v>5.9254899999999999E-2</v>
      </c>
      <c r="S961" s="36">
        <v>4.1619959999999998E-25</v>
      </c>
    </row>
    <row r="962" spans="1:19" ht="20" customHeight="1">
      <c r="A962" s="195">
        <v>6</v>
      </c>
      <c r="B962" s="243" t="s">
        <v>656</v>
      </c>
      <c r="C962" s="16" t="s">
        <v>213</v>
      </c>
      <c r="D962" s="195" t="s">
        <v>657</v>
      </c>
      <c r="E962" s="23">
        <v>32007044</v>
      </c>
      <c r="F962" s="28">
        <v>0.69829399999999997</v>
      </c>
      <c r="G962" s="28">
        <v>5.7853000000000002E-2</v>
      </c>
      <c r="H962" s="18">
        <v>1.518882E-33</v>
      </c>
      <c r="I962" s="18">
        <v>6.7948480000000002E-6</v>
      </c>
      <c r="J962" s="16">
        <v>20</v>
      </c>
      <c r="K962" s="195" t="s">
        <v>647</v>
      </c>
      <c r="L962" s="16" t="s">
        <v>58</v>
      </c>
      <c r="M962" s="16" t="s">
        <v>61</v>
      </c>
      <c r="N962" s="28">
        <v>-0.60674600000000001</v>
      </c>
      <c r="O962" s="28">
        <v>8.3593599999999997E-3</v>
      </c>
      <c r="P962" s="18">
        <v>0</v>
      </c>
      <c r="Q962" s="28">
        <v>-0.86889799999999995</v>
      </c>
      <c r="R962" s="28">
        <v>7.0985099999999995E-2</v>
      </c>
      <c r="S962" s="36">
        <v>1.8870380000000001E-34</v>
      </c>
    </row>
    <row r="963" spans="1:19" ht="20" customHeight="1">
      <c r="A963" s="195">
        <v>6</v>
      </c>
      <c r="B963" s="243" t="s">
        <v>656</v>
      </c>
      <c r="C963" s="16" t="s">
        <v>215</v>
      </c>
      <c r="D963" s="195" t="s">
        <v>657</v>
      </c>
      <c r="E963" s="23">
        <v>32007044</v>
      </c>
      <c r="F963" s="28">
        <v>0.49270399999999998</v>
      </c>
      <c r="G963" s="28">
        <v>8.5940699999999995E-2</v>
      </c>
      <c r="H963" s="18">
        <v>9.8632519999999996E-9</v>
      </c>
      <c r="I963" s="18">
        <v>3.661732E-3</v>
      </c>
      <c r="J963" s="16">
        <v>20</v>
      </c>
      <c r="K963" s="195" t="s">
        <v>659</v>
      </c>
      <c r="L963" s="16" t="s">
        <v>61</v>
      </c>
      <c r="M963" s="16" t="s">
        <v>60</v>
      </c>
      <c r="N963" s="28">
        <v>0.26656600000000003</v>
      </c>
      <c r="O963" s="28">
        <v>5.4360199999999997E-3</v>
      </c>
      <c r="P963" s="18">
        <v>0</v>
      </c>
      <c r="Q963" s="28">
        <v>0.54102700000000004</v>
      </c>
      <c r="R963" s="28">
        <v>9.3722399999999997E-2</v>
      </c>
      <c r="S963" s="36">
        <v>7.8033609999999997E-9</v>
      </c>
    </row>
    <row r="964" spans="1:19" ht="20" customHeight="1">
      <c r="A964" s="195">
        <v>6</v>
      </c>
      <c r="B964" s="243" t="s">
        <v>656</v>
      </c>
      <c r="C964" s="16" t="s">
        <v>216</v>
      </c>
      <c r="D964" s="195" t="s">
        <v>657</v>
      </c>
      <c r="E964" s="23">
        <v>32007044</v>
      </c>
      <c r="F964" s="28">
        <v>0.31801699999999999</v>
      </c>
      <c r="G964" s="28">
        <v>5.9038800000000002E-2</v>
      </c>
      <c r="H964" s="18">
        <v>7.1811670000000002E-8</v>
      </c>
      <c r="I964" s="18">
        <v>1.5272960000000001E-4</v>
      </c>
      <c r="J964" s="16">
        <v>20</v>
      </c>
      <c r="K964" s="195" t="s">
        <v>662</v>
      </c>
      <c r="L964" s="16" t="s">
        <v>60</v>
      </c>
      <c r="M964" s="16" t="s">
        <v>61</v>
      </c>
      <c r="N964" s="28">
        <v>0.165911</v>
      </c>
      <c r="O964" s="28">
        <v>5.5398699999999997E-3</v>
      </c>
      <c r="P964" s="18">
        <v>4.5876400000000002E-197</v>
      </c>
      <c r="Q964" s="28">
        <v>0.52170499999999997</v>
      </c>
      <c r="R964" s="28">
        <v>9.5273300000000005E-2</v>
      </c>
      <c r="S964" s="36">
        <v>4.3534550000000001E-8</v>
      </c>
    </row>
    <row r="965" spans="1:19" ht="20" customHeight="1">
      <c r="A965" s="195">
        <v>6</v>
      </c>
      <c r="B965" s="243" t="s">
        <v>656</v>
      </c>
      <c r="C965" s="16" t="s">
        <v>163</v>
      </c>
      <c r="D965" s="195" t="s">
        <v>657</v>
      </c>
      <c r="E965" s="23">
        <v>32007044</v>
      </c>
      <c r="F965" s="28">
        <v>0.380859</v>
      </c>
      <c r="G965" s="28">
        <v>3.9290199999999997E-2</v>
      </c>
      <c r="H965" s="18">
        <v>3.213811E-22</v>
      </c>
      <c r="I965" s="18">
        <v>7.1025199999999995E-14</v>
      </c>
      <c r="J965" s="16">
        <v>20</v>
      </c>
      <c r="K965" s="195" t="s">
        <v>662</v>
      </c>
      <c r="L965" s="16" t="s">
        <v>60</v>
      </c>
      <c r="M965" s="16" t="s">
        <v>61</v>
      </c>
      <c r="N965" s="28">
        <v>0.165911</v>
      </c>
      <c r="O965" s="28">
        <v>5.5398699999999997E-3</v>
      </c>
      <c r="P965" s="18">
        <v>4.5876400000000002E-197</v>
      </c>
      <c r="Q965" s="28">
        <v>0.43562299999999998</v>
      </c>
      <c r="R965" s="28">
        <v>4.2520700000000002E-2</v>
      </c>
      <c r="S965" s="36">
        <v>1.2465950000000001E-24</v>
      </c>
    </row>
    <row r="966" spans="1:19" ht="20" customHeight="1">
      <c r="A966" s="195">
        <v>6</v>
      </c>
      <c r="B966" s="243" t="s">
        <v>669</v>
      </c>
      <c r="C966" s="16" t="s">
        <v>166</v>
      </c>
      <c r="D966" s="195" t="s">
        <v>670</v>
      </c>
      <c r="E966" s="23">
        <v>32010543</v>
      </c>
      <c r="F966" s="28">
        <v>0.38294600000000001</v>
      </c>
      <c r="G966" s="28">
        <v>2.8399299999999999E-2</v>
      </c>
      <c r="H966" s="18">
        <v>1.933062E-41</v>
      </c>
      <c r="I966" s="18">
        <v>7.5921429999999996E-21</v>
      </c>
      <c r="J966" s="16">
        <v>20</v>
      </c>
      <c r="K966" s="195" t="s">
        <v>671</v>
      </c>
      <c r="L966" s="16" t="s">
        <v>59</v>
      </c>
      <c r="M966" s="16" t="s">
        <v>58</v>
      </c>
      <c r="N966" s="28">
        <v>0.348798</v>
      </c>
      <c r="O966" s="28">
        <v>9.3410699999999999E-3</v>
      </c>
      <c r="P966" s="18">
        <v>3.6444499999999998E-305</v>
      </c>
      <c r="Q966" s="28">
        <v>0.91082799999999997</v>
      </c>
      <c r="R966" s="28">
        <v>6.2988799999999998E-2</v>
      </c>
      <c r="S966" s="36">
        <v>2.1629229999999999E-47</v>
      </c>
    </row>
    <row r="967" spans="1:19" ht="20" customHeight="1">
      <c r="A967" s="195">
        <v>6</v>
      </c>
      <c r="B967" s="243" t="s">
        <v>669</v>
      </c>
      <c r="C967" s="16" t="s">
        <v>150</v>
      </c>
      <c r="D967" s="195" t="s">
        <v>670</v>
      </c>
      <c r="E967" s="23">
        <v>32010543</v>
      </c>
      <c r="F967" s="28">
        <v>0.377274</v>
      </c>
      <c r="G967" s="28">
        <v>4.5614700000000001E-2</v>
      </c>
      <c r="H967" s="18">
        <v>1.3295720000000001E-16</v>
      </c>
      <c r="I967" s="18">
        <v>1.681605E-9</v>
      </c>
      <c r="J967" s="16">
        <v>20</v>
      </c>
      <c r="K967" s="195" t="s">
        <v>672</v>
      </c>
      <c r="L967" s="16" t="s">
        <v>58</v>
      </c>
      <c r="M967" s="16" t="s">
        <v>59</v>
      </c>
      <c r="N967" s="28">
        <v>0.28309899999999999</v>
      </c>
      <c r="O967" s="28">
        <v>1.06929E-2</v>
      </c>
      <c r="P967" s="18">
        <v>1.85725E-154</v>
      </c>
      <c r="Q967" s="28">
        <v>0.75038000000000005</v>
      </c>
      <c r="R967" s="28">
        <v>8.6184700000000003E-2</v>
      </c>
      <c r="S967" s="36">
        <v>3.129752E-18</v>
      </c>
    </row>
    <row r="968" spans="1:19" ht="20" customHeight="1">
      <c r="A968" s="195">
        <v>6</v>
      </c>
      <c r="B968" s="243" t="s">
        <v>669</v>
      </c>
      <c r="C968" s="16" t="s">
        <v>153</v>
      </c>
      <c r="D968" s="195" t="s">
        <v>670</v>
      </c>
      <c r="E968" s="23">
        <v>32010543</v>
      </c>
      <c r="F968" s="28">
        <v>0.224441</v>
      </c>
      <c r="G968" s="28">
        <v>2.46561E-2</v>
      </c>
      <c r="H968" s="18">
        <v>8.7988690000000002E-20</v>
      </c>
      <c r="I968" s="18">
        <v>3.7073509999999998E-11</v>
      </c>
      <c r="J968" s="16">
        <v>20</v>
      </c>
      <c r="K968" s="195" t="s">
        <v>672</v>
      </c>
      <c r="L968" s="16" t="s">
        <v>58</v>
      </c>
      <c r="M968" s="16" t="s">
        <v>59</v>
      </c>
      <c r="N968" s="28">
        <v>0.28309899999999999</v>
      </c>
      <c r="O968" s="28">
        <v>1.06929E-2</v>
      </c>
      <c r="P968" s="18">
        <v>1.85725E-154</v>
      </c>
      <c r="Q968" s="28">
        <v>1.26135</v>
      </c>
      <c r="R968" s="28">
        <v>0.13011900000000001</v>
      </c>
      <c r="S968" s="36">
        <v>3.2024440000000002E-22</v>
      </c>
    </row>
    <row r="969" spans="1:19" ht="20" customHeight="1">
      <c r="A969" s="195">
        <v>6</v>
      </c>
      <c r="B969" s="243" t="s">
        <v>669</v>
      </c>
      <c r="C969" s="16" t="s">
        <v>170</v>
      </c>
      <c r="D969" s="195" t="s">
        <v>670</v>
      </c>
      <c r="E969" s="23">
        <v>32010543</v>
      </c>
      <c r="F969" s="28">
        <v>0.448378</v>
      </c>
      <c r="G969" s="28">
        <v>5.8320200000000003E-2</v>
      </c>
      <c r="H969" s="18">
        <v>1.492123E-14</v>
      </c>
      <c r="I969" s="18">
        <v>1.323463E-14</v>
      </c>
      <c r="J969" s="16">
        <v>20</v>
      </c>
      <c r="K969" s="195" t="s">
        <v>673</v>
      </c>
      <c r="L969" s="16" t="s">
        <v>59</v>
      </c>
      <c r="M969" s="16" t="s">
        <v>58</v>
      </c>
      <c r="N969" s="28">
        <v>0.34754299999999999</v>
      </c>
      <c r="O969" s="28">
        <v>9.2857700000000005E-3</v>
      </c>
      <c r="P969" s="18">
        <v>1.39947E-306</v>
      </c>
      <c r="Q969" s="28">
        <v>0.77511200000000002</v>
      </c>
      <c r="R969" s="28">
        <v>9.86683E-2</v>
      </c>
      <c r="S969" s="36">
        <v>3.974453E-15</v>
      </c>
    </row>
    <row r="970" spans="1:19" ht="20" customHeight="1">
      <c r="A970" s="195">
        <v>6</v>
      </c>
      <c r="B970" s="243" t="s">
        <v>669</v>
      </c>
      <c r="C970" s="16" t="s">
        <v>172</v>
      </c>
      <c r="D970" s="195" t="s">
        <v>670</v>
      </c>
      <c r="E970" s="23">
        <v>32010543</v>
      </c>
      <c r="F970" s="28">
        <v>0.540072</v>
      </c>
      <c r="G970" s="28">
        <v>8.70311E-2</v>
      </c>
      <c r="H970" s="18">
        <v>5.452281E-10</v>
      </c>
      <c r="I970" s="18">
        <v>3.2272920000000001E-3</v>
      </c>
      <c r="J970" s="16">
        <v>20</v>
      </c>
      <c r="K970" s="195" t="s">
        <v>674</v>
      </c>
      <c r="L970" s="16" t="s">
        <v>61</v>
      </c>
      <c r="M970" s="16" t="s">
        <v>60</v>
      </c>
      <c r="N970" s="28">
        <v>0.31078099999999997</v>
      </c>
      <c r="O970" s="28">
        <v>7.3518899999999998E-3</v>
      </c>
      <c r="P970" s="18">
        <v>0</v>
      </c>
      <c r="Q970" s="28">
        <v>0.57544399999999996</v>
      </c>
      <c r="R970" s="28">
        <v>9.1726699999999994E-2</v>
      </c>
      <c r="S970" s="36">
        <v>3.530995E-10</v>
      </c>
    </row>
    <row r="971" spans="1:19" ht="20" customHeight="1">
      <c r="A971" s="195">
        <v>6</v>
      </c>
      <c r="B971" s="243" t="s">
        <v>669</v>
      </c>
      <c r="C971" s="16" t="s">
        <v>174</v>
      </c>
      <c r="D971" s="195" t="s">
        <v>670</v>
      </c>
      <c r="E971" s="23">
        <v>32010543</v>
      </c>
      <c r="F971" s="28">
        <v>0.41825200000000001</v>
      </c>
      <c r="G971" s="28">
        <v>4.1305599999999998E-2</v>
      </c>
      <c r="H971" s="18">
        <v>4.24507E-24</v>
      </c>
      <c r="I971" s="18">
        <v>2.5056870000000001E-11</v>
      </c>
      <c r="J971" s="16">
        <v>20</v>
      </c>
      <c r="K971" s="195" t="s">
        <v>673</v>
      </c>
      <c r="L971" s="16" t="s">
        <v>59</v>
      </c>
      <c r="M971" s="16" t="s">
        <v>58</v>
      </c>
      <c r="N971" s="28">
        <v>0.34754299999999999</v>
      </c>
      <c r="O971" s="28">
        <v>9.2857700000000005E-3</v>
      </c>
      <c r="P971" s="18">
        <v>1.39947E-306</v>
      </c>
      <c r="Q971" s="28">
        <v>0.83094100000000004</v>
      </c>
      <c r="R971" s="28">
        <v>7.9001500000000002E-2</v>
      </c>
      <c r="S971" s="36">
        <v>7.1341519999999997E-26</v>
      </c>
    </row>
    <row r="972" spans="1:19" ht="20" customHeight="1">
      <c r="A972" s="195">
        <v>6</v>
      </c>
      <c r="B972" s="243" t="s">
        <v>669</v>
      </c>
      <c r="C972" s="16" t="s">
        <v>155</v>
      </c>
      <c r="D972" s="195" t="s">
        <v>670</v>
      </c>
      <c r="E972" s="23">
        <v>32010543</v>
      </c>
      <c r="F972" s="28">
        <v>0.59845800000000005</v>
      </c>
      <c r="G972" s="28">
        <v>8.3604899999999996E-2</v>
      </c>
      <c r="H972" s="18">
        <v>8.1760990000000003E-13</v>
      </c>
      <c r="I972" s="18">
        <v>3.3973439999999998E-9</v>
      </c>
      <c r="J972" s="16">
        <v>20</v>
      </c>
      <c r="K972" s="195" t="s">
        <v>674</v>
      </c>
      <c r="L972" s="16" t="s">
        <v>61</v>
      </c>
      <c r="M972" s="16" t="s">
        <v>60</v>
      </c>
      <c r="N972" s="28">
        <v>0.31078099999999997</v>
      </c>
      <c r="O972" s="28">
        <v>7.3518899999999998E-3</v>
      </c>
      <c r="P972" s="18">
        <v>0</v>
      </c>
      <c r="Q972" s="28">
        <v>0.51930299999999996</v>
      </c>
      <c r="R972" s="28">
        <v>7.1499199999999999E-2</v>
      </c>
      <c r="S972" s="36">
        <v>3.7843209999999998E-13</v>
      </c>
    </row>
    <row r="973" spans="1:19" ht="20" customHeight="1">
      <c r="A973" s="195">
        <v>6</v>
      </c>
      <c r="B973" s="243" t="s">
        <v>669</v>
      </c>
      <c r="C973" s="16" t="s">
        <v>192</v>
      </c>
      <c r="D973" s="195" t="s">
        <v>670</v>
      </c>
      <c r="E973" s="23">
        <v>32010543</v>
      </c>
      <c r="F973" s="28">
        <v>0.62722299999999997</v>
      </c>
      <c r="G973" s="28">
        <v>8.4693500000000005E-2</v>
      </c>
      <c r="H973" s="18">
        <v>1.3035659999999999E-13</v>
      </c>
      <c r="I973" s="18">
        <v>2.5300360000000001E-6</v>
      </c>
      <c r="J973" s="16">
        <v>20</v>
      </c>
      <c r="K973" s="195" t="s">
        <v>674</v>
      </c>
      <c r="L973" s="16" t="s">
        <v>61</v>
      </c>
      <c r="M973" s="16" t="s">
        <v>60</v>
      </c>
      <c r="N973" s="28">
        <v>0.31078099999999997</v>
      </c>
      <c r="O973" s="28">
        <v>7.3518899999999998E-3</v>
      </c>
      <c r="P973" s="18">
        <v>0</v>
      </c>
      <c r="Q973" s="28">
        <v>0.49548700000000001</v>
      </c>
      <c r="R973" s="28">
        <v>6.5870499999999998E-2</v>
      </c>
      <c r="S973" s="36">
        <v>5.3885869999999997E-14</v>
      </c>
    </row>
    <row r="974" spans="1:19" ht="20" customHeight="1">
      <c r="A974" s="195">
        <v>6</v>
      </c>
      <c r="B974" s="243" t="s">
        <v>669</v>
      </c>
      <c r="C974" s="16" t="s">
        <v>194</v>
      </c>
      <c r="D974" s="195" t="s">
        <v>670</v>
      </c>
      <c r="E974" s="23">
        <v>32010543</v>
      </c>
      <c r="F974" s="28">
        <v>0.25871699999999997</v>
      </c>
      <c r="G974" s="28">
        <v>4.3902200000000002E-2</v>
      </c>
      <c r="H974" s="18">
        <v>3.7919300000000002E-9</v>
      </c>
      <c r="I974" s="18">
        <v>1.275819E-5</v>
      </c>
      <c r="J974" s="16">
        <v>20</v>
      </c>
      <c r="K974" s="195" t="s">
        <v>675</v>
      </c>
      <c r="L974" s="16" t="s">
        <v>59</v>
      </c>
      <c r="M974" s="16" t="s">
        <v>61</v>
      </c>
      <c r="N974" s="28">
        <v>0.17861399999999999</v>
      </c>
      <c r="O974" s="28">
        <v>1.14593E-2</v>
      </c>
      <c r="P974" s="18">
        <v>8.9334300000000005E-55</v>
      </c>
      <c r="Q974" s="28">
        <v>0.69038500000000003</v>
      </c>
      <c r="R974" s="28">
        <v>0.108457</v>
      </c>
      <c r="S974" s="36">
        <v>1.9464219999999999E-10</v>
      </c>
    </row>
    <row r="975" spans="1:19" ht="20" customHeight="1">
      <c r="A975" s="79">
        <v>6</v>
      </c>
      <c r="B975" s="314" t="s">
        <v>669</v>
      </c>
      <c r="C975" s="217" t="s">
        <v>196</v>
      </c>
      <c r="D975" s="79" t="s">
        <v>670</v>
      </c>
      <c r="E975" s="81">
        <v>32010543</v>
      </c>
      <c r="F975" s="95">
        <v>0.77379100000000001</v>
      </c>
      <c r="G975" s="95">
        <v>0.13883400000000001</v>
      </c>
      <c r="H975" s="353">
        <v>2.4969649999999999E-8</v>
      </c>
      <c r="I975" s="95">
        <v>0.2290025</v>
      </c>
      <c r="J975" s="217">
        <v>20</v>
      </c>
      <c r="K975" s="79" t="s">
        <v>676</v>
      </c>
      <c r="L975" s="217" t="s">
        <v>59</v>
      </c>
      <c r="M975" s="217" t="s">
        <v>58</v>
      </c>
      <c r="N975" s="95">
        <v>0.32786999999999999</v>
      </c>
      <c r="O975" s="95">
        <v>8.5595500000000008E-3</v>
      </c>
      <c r="P975" s="353" t="s">
        <v>677</v>
      </c>
      <c r="Q975" s="95">
        <v>0.42371900000000001</v>
      </c>
      <c r="R975" s="95">
        <v>7.5215000000000004E-2</v>
      </c>
      <c r="S975" s="333">
        <v>1.7665420000000001E-8</v>
      </c>
    </row>
    <row r="976" spans="1:19" ht="20" customHeight="1">
      <c r="A976" s="195">
        <v>6</v>
      </c>
      <c r="B976" s="243" t="s">
        <v>669</v>
      </c>
      <c r="C976" s="16" t="s">
        <v>197</v>
      </c>
      <c r="D976" s="195" t="s">
        <v>670</v>
      </c>
      <c r="E976" s="23">
        <v>32010543</v>
      </c>
      <c r="F976" s="28">
        <v>0.58854799999999996</v>
      </c>
      <c r="G976" s="28">
        <v>6.50781E-2</v>
      </c>
      <c r="H976" s="18">
        <v>1.514326E-19</v>
      </c>
      <c r="I976" s="18">
        <v>1.0164719999999999E-7</v>
      </c>
      <c r="J976" s="16">
        <v>20</v>
      </c>
      <c r="K976" s="195" t="s">
        <v>674</v>
      </c>
      <c r="L976" s="16" t="s">
        <v>61</v>
      </c>
      <c r="M976" s="16" t="s">
        <v>60</v>
      </c>
      <c r="N976" s="28">
        <v>0.31078099999999997</v>
      </c>
      <c r="O976" s="28">
        <v>7.3518899999999998E-3</v>
      </c>
      <c r="P976" s="18">
        <v>0</v>
      </c>
      <c r="Q976" s="28">
        <v>0.52804700000000004</v>
      </c>
      <c r="R976" s="28">
        <v>5.7036400000000001E-2</v>
      </c>
      <c r="S976" s="36">
        <v>2.0815920000000001E-20</v>
      </c>
    </row>
    <row r="977" spans="1:19" ht="20" customHeight="1">
      <c r="A977" s="195">
        <v>6</v>
      </c>
      <c r="B977" s="243" t="s">
        <v>669</v>
      </c>
      <c r="C977" s="16" t="s">
        <v>198</v>
      </c>
      <c r="D977" s="195" t="s">
        <v>670</v>
      </c>
      <c r="E977" s="23">
        <v>32010543</v>
      </c>
      <c r="F977" s="28">
        <v>0.533474</v>
      </c>
      <c r="G977" s="28">
        <v>7.3000399999999993E-2</v>
      </c>
      <c r="H977" s="18">
        <v>2.7150630000000001E-13</v>
      </c>
      <c r="I977" s="18">
        <v>1.5242459999999999E-11</v>
      </c>
      <c r="J977" s="16">
        <v>20</v>
      </c>
      <c r="K977" s="195" t="s">
        <v>673</v>
      </c>
      <c r="L977" s="16" t="s">
        <v>59</v>
      </c>
      <c r="M977" s="16" t="s">
        <v>58</v>
      </c>
      <c r="N977" s="28">
        <v>0.34754299999999999</v>
      </c>
      <c r="O977" s="28">
        <v>9.2857700000000005E-3</v>
      </c>
      <c r="P977" s="18">
        <v>1.39947E-306</v>
      </c>
      <c r="Q977" s="28">
        <v>0.65147100000000002</v>
      </c>
      <c r="R977" s="28">
        <v>8.7431300000000003E-2</v>
      </c>
      <c r="S977" s="36">
        <v>9.246921E-14</v>
      </c>
    </row>
    <row r="978" spans="1:19" ht="20" customHeight="1">
      <c r="A978" s="195">
        <v>6</v>
      </c>
      <c r="B978" s="243" t="s">
        <v>669</v>
      </c>
      <c r="C978" s="16" t="s">
        <v>199</v>
      </c>
      <c r="D978" s="195" t="s">
        <v>670</v>
      </c>
      <c r="E978" s="23">
        <v>32010543</v>
      </c>
      <c r="F978" s="28">
        <v>0.55984100000000003</v>
      </c>
      <c r="G978" s="28">
        <v>7.6790399999999995E-2</v>
      </c>
      <c r="H978" s="18">
        <v>3.0879740000000002E-13</v>
      </c>
      <c r="I978" s="18">
        <v>5.0200909999999997E-9</v>
      </c>
      <c r="J978" s="16">
        <v>17</v>
      </c>
      <c r="K978" s="195" t="s">
        <v>678</v>
      </c>
      <c r="L978" s="16" t="s">
        <v>61</v>
      </c>
      <c r="M978" s="16" t="s">
        <v>60</v>
      </c>
      <c r="N978" s="28">
        <v>0.34774899999999997</v>
      </c>
      <c r="O978" s="28">
        <v>9.2832000000000001E-3</v>
      </c>
      <c r="P978" s="18">
        <v>4.1259099999999998E-307</v>
      </c>
      <c r="Q978" s="28">
        <v>0.62115699999999996</v>
      </c>
      <c r="R978" s="28">
        <v>8.3571699999999999E-2</v>
      </c>
      <c r="S978" s="36">
        <v>1.06462E-13</v>
      </c>
    </row>
    <row r="979" spans="1:19" ht="20" customHeight="1">
      <c r="A979" s="79">
        <v>6</v>
      </c>
      <c r="B979" s="314" t="s">
        <v>669</v>
      </c>
      <c r="C979" s="217" t="s">
        <v>200</v>
      </c>
      <c r="D979" s="79" t="s">
        <v>670</v>
      </c>
      <c r="E979" s="81">
        <v>32010543</v>
      </c>
      <c r="F979" s="95">
        <v>0.60543400000000003</v>
      </c>
      <c r="G979" s="95">
        <v>8.6740100000000001E-2</v>
      </c>
      <c r="H979" s="353">
        <v>2.9546780000000001E-12</v>
      </c>
      <c r="I979" s="95">
        <v>0.30473030000000001</v>
      </c>
      <c r="J979" s="217">
        <v>20</v>
      </c>
      <c r="K979" s="79" t="s">
        <v>650</v>
      </c>
      <c r="L979" s="217" t="s">
        <v>59</v>
      </c>
      <c r="M979" s="217" t="s">
        <v>58</v>
      </c>
      <c r="N979" s="95">
        <v>-0.53994799999999998</v>
      </c>
      <c r="O979" s="95">
        <v>8.1122499999999997E-3</v>
      </c>
      <c r="P979" s="353">
        <v>0</v>
      </c>
      <c r="Q979" s="95">
        <v>-0.89183599999999996</v>
      </c>
      <c r="R979" s="95">
        <v>0.12706799999999999</v>
      </c>
      <c r="S979" s="333">
        <v>2.2416450000000002E-12</v>
      </c>
    </row>
    <row r="980" spans="1:19" ht="20" customHeight="1">
      <c r="A980" s="195">
        <v>6</v>
      </c>
      <c r="B980" s="243" t="s">
        <v>669</v>
      </c>
      <c r="C980" s="16" t="s">
        <v>157</v>
      </c>
      <c r="D980" s="195" t="s">
        <v>670</v>
      </c>
      <c r="E980" s="23">
        <v>32010543</v>
      </c>
      <c r="F980" s="28">
        <v>0.47564400000000001</v>
      </c>
      <c r="G980" s="28">
        <v>5.4680600000000003E-2</v>
      </c>
      <c r="H980" s="18">
        <v>3.3608329999999999E-18</v>
      </c>
      <c r="I980" s="18">
        <v>1.161829E-15</v>
      </c>
      <c r="J980" s="16">
        <v>20</v>
      </c>
      <c r="K980" s="195" t="s">
        <v>671</v>
      </c>
      <c r="L980" s="16" t="s">
        <v>59</v>
      </c>
      <c r="M980" s="16" t="s">
        <v>58</v>
      </c>
      <c r="N980" s="28">
        <v>0.348798</v>
      </c>
      <c r="O980" s="28">
        <v>9.3410699999999999E-3</v>
      </c>
      <c r="P980" s="18">
        <v>3.6444499999999998E-305</v>
      </c>
      <c r="Q980" s="28">
        <v>0.73331800000000003</v>
      </c>
      <c r="R980" s="28">
        <v>8.1983899999999998E-2</v>
      </c>
      <c r="S980" s="36">
        <v>3.7309189999999999E-19</v>
      </c>
    </row>
    <row r="981" spans="1:19" ht="20" customHeight="1">
      <c r="A981" s="195">
        <v>6</v>
      </c>
      <c r="B981" s="243" t="s">
        <v>669</v>
      </c>
      <c r="C981" s="16" t="s">
        <v>202</v>
      </c>
      <c r="D981" s="195" t="s">
        <v>670</v>
      </c>
      <c r="E981" s="23">
        <v>32010543</v>
      </c>
      <c r="F981" s="28">
        <v>0.11927</v>
      </c>
      <c r="G981" s="28">
        <v>2.0511600000000001E-2</v>
      </c>
      <c r="H981" s="18">
        <v>6.0715949999999996E-9</v>
      </c>
      <c r="I981" s="18">
        <v>1.3376470000000001E-10</v>
      </c>
      <c r="J981" s="16">
        <v>20</v>
      </c>
      <c r="K981" s="195" t="s">
        <v>679</v>
      </c>
      <c r="L981" s="16" t="s">
        <v>61</v>
      </c>
      <c r="M981" s="16" t="s">
        <v>60</v>
      </c>
      <c r="N981" s="28">
        <v>-9.3695299999999995E-2</v>
      </c>
      <c r="O981" s="28">
        <v>6.5199899999999998E-3</v>
      </c>
      <c r="P981" s="18">
        <v>7.9290599999999998E-47</v>
      </c>
      <c r="Q981" s="28">
        <v>-0.78556999999999999</v>
      </c>
      <c r="R981" s="28">
        <v>0.123545</v>
      </c>
      <c r="S981" s="36">
        <v>2.0364690000000001E-10</v>
      </c>
    </row>
    <row r="982" spans="1:19" ht="20" customHeight="1">
      <c r="A982" s="195">
        <v>6</v>
      </c>
      <c r="B982" s="243" t="s">
        <v>669</v>
      </c>
      <c r="C982" s="16" t="s">
        <v>159</v>
      </c>
      <c r="D982" s="195" t="s">
        <v>670</v>
      </c>
      <c r="E982" s="23">
        <v>32010543</v>
      </c>
      <c r="F982" s="28">
        <v>0.27754499999999999</v>
      </c>
      <c r="G982" s="28">
        <v>2.67774E-2</v>
      </c>
      <c r="H982" s="18">
        <v>3.5807060000000002E-25</v>
      </c>
      <c r="I982" s="18">
        <v>7.9945170000000001E-14</v>
      </c>
      <c r="J982" s="16">
        <v>20</v>
      </c>
      <c r="K982" s="195" t="s">
        <v>672</v>
      </c>
      <c r="L982" s="16" t="s">
        <v>58</v>
      </c>
      <c r="M982" s="16" t="s">
        <v>59</v>
      </c>
      <c r="N982" s="28">
        <v>0.28309899999999999</v>
      </c>
      <c r="O982" s="28">
        <v>1.06929E-2</v>
      </c>
      <c r="P982" s="18">
        <v>1.85725E-154</v>
      </c>
      <c r="Q982" s="28">
        <v>1.0200100000000001</v>
      </c>
      <c r="R982" s="28">
        <v>9.0554899999999994E-2</v>
      </c>
      <c r="S982" s="36">
        <v>1.9760050000000001E-29</v>
      </c>
    </row>
    <row r="983" spans="1:19" ht="20" customHeight="1">
      <c r="A983" s="195">
        <v>6</v>
      </c>
      <c r="B983" s="243" t="s">
        <v>669</v>
      </c>
      <c r="C983" s="16" t="s">
        <v>204</v>
      </c>
      <c r="D983" s="195" t="s">
        <v>670</v>
      </c>
      <c r="E983" s="23">
        <v>32010543</v>
      </c>
      <c r="F983" s="28">
        <v>0.17169799999999999</v>
      </c>
      <c r="G983" s="28">
        <v>2.9320100000000002E-2</v>
      </c>
      <c r="H983" s="18">
        <v>4.7421220000000004E-9</v>
      </c>
      <c r="I983" s="18">
        <v>2.039098E-4</v>
      </c>
      <c r="J983" s="16">
        <v>20</v>
      </c>
      <c r="K983" s="195" t="s">
        <v>675</v>
      </c>
      <c r="L983" s="16" t="s">
        <v>59</v>
      </c>
      <c r="M983" s="16" t="s">
        <v>61</v>
      </c>
      <c r="N983" s="28">
        <v>0.17861399999999999</v>
      </c>
      <c r="O983" s="28">
        <v>1.14593E-2</v>
      </c>
      <c r="P983" s="18">
        <v>8.9334300000000005E-55</v>
      </c>
      <c r="Q983" s="28">
        <v>1.0402800000000001</v>
      </c>
      <c r="R983" s="28">
        <v>0.16463</v>
      </c>
      <c r="S983" s="36">
        <v>2.6344359999999998E-10</v>
      </c>
    </row>
    <row r="984" spans="1:19" ht="20" customHeight="1">
      <c r="A984" s="195">
        <v>6</v>
      </c>
      <c r="B984" s="243" t="s">
        <v>669</v>
      </c>
      <c r="C984" s="16" t="s">
        <v>94</v>
      </c>
      <c r="D984" s="195" t="s">
        <v>670</v>
      </c>
      <c r="E984" s="23">
        <v>32010543</v>
      </c>
      <c r="F984" s="28">
        <v>0.27977800000000003</v>
      </c>
      <c r="G984" s="28">
        <v>3.9705600000000001E-2</v>
      </c>
      <c r="H984" s="18">
        <v>1.8373110000000001E-12</v>
      </c>
      <c r="I984" s="18">
        <v>6.3794979999999998E-7</v>
      </c>
      <c r="J984" s="16">
        <v>20</v>
      </c>
      <c r="K984" s="195" t="s">
        <v>672</v>
      </c>
      <c r="L984" s="16" t="s">
        <v>58</v>
      </c>
      <c r="M984" s="16" t="s">
        <v>59</v>
      </c>
      <c r="N984" s="28">
        <v>0.28309899999999999</v>
      </c>
      <c r="O984" s="28">
        <v>1.06929E-2</v>
      </c>
      <c r="P984" s="18">
        <v>1.85725E-154</v>
      </c>
      <c r="Q984" s="28">
        <v>1.01187</v>
      </c>
      <c r="R984" s="28">
        <v>0.13842399999999999</v>
      </c>
      <c r="S984" s="36">
        <v>2.672347E-13</v>
      </c>
    </row>
    <row r="985" spans="1:19" ht="20" customHeight="1">
      <c r="A985" s="195">
        <v>6</v>
      </c>
      <c r="B985" s="243" t="s">
        <v>669</v>
      </c>
      <c r="C985" s="16" t="s">
        <v>207</v>
      </c>
      <c r="D985" s="195" t="s">
        <v>670</v>
      </c>
      <c r="E985" s="23">
        <v>32010543</v>
      </c>
      <c r="F985" s="28">
        <v>0.52524700000000002</v>
      </c>
      <c r="G985" s="28">
        <v>6.4632099999999998E-2</v>
      </c>
      <c r="H985" s="18">
        <v>4.410932E-16</v>
      </c>
      <c r="I985" s="18">
        <v>5.6710559999999996E-10</v>
      </c>
      <c r="J985" s="16">
        <v>20</v>
      </c>
      <c r="K985" s="195" t="s">
        <v>678</v>
      </c>
      <c r="L985" s="16" t="s">
        <v>61</v>
      </c>
      <c r="M985" s="16" t="s">
        <v>60</v>
      </c>
      <c r="N985" s="28">
        <v>0.34774899999999997</v>
      </c>
      <c r="O985" s="28">
        <v>9.2832000000000001E-3</v>
      </c>
      <c r="P985" s="18">
        <v>4.1259099999999998E-307</v>
      </c>
      <c r="Q985" s="28">
        <v>0.66206799999999999</v>
      </c>
      <c r="R985" s="28">
        <v>7.9527899999999999E-2</v>
      </c>
      <c r="S985" s="36">
        <v>8.4344450000000006E-17</v>
      </c>
    </row>
    <row r="986" spans="1:19" ht="20" customHeight="1">
      <c r="A986" s="195">
        <v>6</v>
      </c>
      <c r="B986" s="243" t="s">
        <v>669</v>
      </c>
      <c r="C986" s="16" t="s">
        <v>208</v>
      </c>
      <c r="D986" s="195" t="s">
        <v>670</v>
      </c>
      <c r="E986" s="23">
        <v>32010543</v>
      </c>
      <c r="F986" s="28">
        <v>0.54961499999999996</v>
      </c>
      <c r="G986" s="28">
        <v>5.8905399999999997E-2</v>
      </c>
      <c r="H986" s="18">
        <v>1.054019E-20</v>
      </c>
      <c r="I986" s="18">
        <v>2.446979E-10</v>
      </c>
      <c r="J986" s="16">
        <v>20</v>
      </c>
      <c r="K986" s="195" t="s">
        <v>673</v>
      </c>
      <c r="L986" s="16" t="s">
        <v>59</v>
      </c>
      <c r="M986" s="16" t="s">
        <v>58</v>
      </c>
      <c r="N986" s="28">
        <v>0.34754299999999999</v>
      </c>
      <c r="O986" s="28">
        <v>9.2857700000000005E-3</v>
      </c>
      <c r="P986" s="18">
        <v>1.39947E-306</v>
      </c>
      <c r="Q986" s="28">
        <v>0.63233899999999998</v>
      </c>
      <c r="R986" s="28">
        <v>6.5631700000000001E-2</v>
      </c>
      <c r="S986" s="36">
        <v>5.7081210000000002E-22</v>
      </c>
    </row>
    <row r="987" spans="1:19" ht="20" customHeight="1">
      <c r="A987" s="79">
        <v>6</v>
      </c>
      <c r="B987" s="314" t="s">
        <v>669</v>
      </c>
      <c r="C987" s="217" t="s">
        <v>161</v>
      </c>
      <c r="D987" s="79" t="s">
        <v>670</v>
      </c>
      <c r="E987" s="81">
        <v>32010543</v>
      </c>
      <c r="F987" s="95">
        <v>0.29765799999999998</v>
      </c>
      <c r="G987" s="95">
        <v>5.42037E-2</v>
      </c>
      <c r="H987" s="353">
        <v>3.9859719999999998E-8</v>
      </c>
      <c r="I987" s="95">
        <v>1.6187799999999999E-2</v>
      </c>
      <c r="J987" s="217">
        <v>20</v>
      </c>
      <c r="K987" s="79" t="s">
        <v>672</v>
      </c>
      <c r="L987" s="217" t="s">
        <v>58</v>
      </c>
      <c r="M987" s="217" t="s">
        <v>59</v>
      </c>
      <c r="N987" s="95">
        <v>0.28309899999999999</v>
      </c>
      <c r="O987" s="95">
        <v>1.06929E-2</v>
      </c>
      <c r="P987" s="353">
        <v>1.85725E-154</v>
      </c>
      <c r="Q987" s="95">
        <v>0.95108800000000004</v>
      </c>
      <c r="R987" s="95">
        <v>0.16942699999999999</v>
      </c>
      <c r="S987" s="333">
        <v>1.9821370000000001E-8</v>
      </c>
    </row>
    <row r="988" spans="1:19" ht="20" customHeight="1">
      <c r="A988" s="195">
        <v>6</v>
      </c>
      <c r="B988" s="243" t="s">
        <v>669</v>
      </c>
      <c r="C988" s="16" t="s">
        <v>210</v>
      </c>
      <c r="D988" s="195" t="s">
        <v>670</v>
      </c>
      <c r="E988" s="23">
        <v>32010543</v>
      </c>
      <c r="F988" s="28">
        <v>0.63473100000000005</v>
      </c>
      <c r="G988" s="28">
        <v>9.9529000000000006E-2</v>
      </c>
      <c r="H988" s="18">
        <v>1.801771E-10</v>
      </c>
      <c r="I988" s="18">
        <v>4.1134750000000001E-4</v>
      </c>
      <c r="J988" s="16">
        <v>20</v>
      </c>
      <c r="K988" s="195" t="s">
        <v>674</v>
      </c>
      <c r="L988" s="16" t="s">
        <v>61</v>
      </c>
      <c r="M988" s="16" t="s">
        <v>60</v>
      </c>
      <c r="N988" s="28">
        <v>0.31078099999999997</v>
      </c>
      <c r="O988" s="28">
        <v>7.3518899999999998E-3</v>
      </c>
      <c r="P988" s="18">
        <v>0</v>
      </c>
      <c r="Q988" s="28">
        <v>0.48962600000000001</v>
      </c>
      <c r="R988" s="28">
        <v>7.5897000000000006E-2</v>
      </c>
      <c r="S988" s="36">
        <v>1.1097689999999999E-10</v>
      </c>
    </row>
    <row r="989" spans="1:19" ht="20" customHeight="1">
      <c r="A989" s="195">
        <v>6</v>
      </c>
      <c r="B989" s="243" t="s">
        <v>669</v>
      </c>
      <c r="C989" s="16" t="s">
        <v>211</v>
      </c>
      <c r="D989" s="195" t="s">
        <v>670</v>
      </c>
      <c r="E989" s="23">
        <v>32010543</v>
      </c>
      <c r="F989" s="28">
        <v>0.20141600000000001</v>
      </c>
      <c r="G989" s="28">
        <v>2.6025900000000001E-2</v>
      </c>
      <c r="H989" s="18">
        <v>1.00155E-14</v>
      </c>
      <c r="I989" s="18">
        <v>1.8337699999999999E-6</v>
      </c>
      <c r="J989" s="16">
        <v>20</v>
      </c>
      <c r="K989" s="195" t="s">
        <v>680</v>
      </c>
      <c r="L989" s="16" t="s">
        <v>60</v>
      </c>
      <c r="M989" s="16" t="s">
        <v>61</v>
      </c>
      <c r="N989" s="28">
        <v>0.203511</v>
      </c>
      <c r="O989" s="28">
        <v>1.0846099999999999E-2</v>
      </c>
      <c r="P989" s="18">
        <v>1.5031300000000001E-78</v>
      </c>
      <c r="Q989" s="28">
        <v>1.0104</v>
      </c>
      <c r="R989" s="28">
        <v>0.118936</v>
      </c>
      <c r="S989" s="36">
        <v>1.9738799999999999E-17</v>
      </c>
    </row>
    <row r="990" spans="1:19" ht="20" customHeight="1">
      <c r="A990" s="195">
        <v>6</v>
      </c>
      <c r="B990" s="243" t="s">
        <v>669</v>
      </c>
      <c r="C990" s="16" t="s">
        <v>213</v>
      </c>
      <c r="D990" s="195" t="s">
        <v>670</v>
      </c>
      <c r="E990" s="23">
        <v>32010543</v>
      </c>
      <c r="F990" s="28">
        <v>0.783833</v>
      </c>
      <c r="G990" s="28">
        <v>0.10959199999999999</v>
      </c>
      <c r="H990" s="18">
        <v>8.533068E-13</v>
      </c>
      <c r="I990" s="18">
        <v>3.0633579999999997E-4</v>
      </c>
      <c r="J990" s="16">
        <v>20</v>
      </c>
      <c r="K990" s="195" t="s">
        <v>674</v>
      </c>
      <c r="L990" s="16" t="s">
        <v>61</v>
      </c>
      <c r="M990" s="16" t="s">
        <v>60</v>
      </c>
      <c r="N990" s="28">
        <v>0.31078099999999997</v>
      </c>
      <c r="O990" s="28">
        <v>7.3518899999999998E-3</v>
      </c>
      <c r="P990" s="18">
        <v>0</v>
      </c>
      <c r="Q990" s="28">
        <v>0.39648899999999998</v>
      </c>
      <c r="R990" s="28">
        <v>5.4635900000000001E-2</v>
      </c>
      <c r="S990" s="36">
        <v>3.9595689999999999E-13</v>
      </c>
    </row>
    <row r="991" spans="1:19" ht="20" customHeight="1">
      <c r="A991" s="195">
        <v>6</v>
      </c>
      <c r="B991" s="243" t="s">
        <v>681</v>
      </c>
      <c r="C991" s="16" t="s">
        <v>166</v>
      </c>
      <c r="D991" s="195" t="s">
        <v>682</v>
      </c>
      <c r="E991" s="23">
        <v>32013528</v>
      </c>
      <c r="F991" s="28">
        <v>9.5635800000000007E-2</v>
      </c>
      <c r="G991" s="28">
        <v>1.28074E-2</v>
      </c>
      <c r="H991" s="18">
        <v>8.1893920000000006E-14</v>
      </c>
      <c r="I991" s="18">
        <v>5.911417E-19</v>
      </c>
      <c r="J991" s="16">
        <v>20</v>
      </c>
      <c r="K991" s="195" t="s">
        <v>624</v>
      </c>
      <c r="L991" s="16" t="s">
        <v>60</v>
      </c>
      <c r="M991" s="16" t="s">
        <v>61</v>
      </c>
      <c r="N991" s="28">
        <v>0.17596500000000001</v>
      </c>
      <c r="O991" s="28">
        <v>1.9244799999999999E-2</v>
      </c>
      <c r="P991" s="18">
        <v>6.0442699999999995E-20</v>
      </c>
      <c r="Q991" s="28">
        <v>1.83995</v>
      </c>
      <c r="R991" s="28">
        <v>0.14219999999999999</v>
      </c>
      <c r="S991" s="36">
        <v>2.7051059999999998E-38</v>
      </c>
    </row>
    <row r="992" spans="1:19" ht="20" customHeight="1">
      <c r="A992" s="195">
        <v>6</v>
      </c>
      <c r="B992" s="243" t="s">
        <v>681</v>
      </c>
      <c r="C992" s="16" t="s">
        <v>150</v>
      </c>
      <c r="D992" s="195" t="s">
        <v>682</v>
      </c>
      <c r="E992" s="23">
        <v>32013528</v>
      </c>
      <c r="F992" s="28">
        <v>9.9386600000000005E-2</v>
      </c>
      <c r="G992" s="28">
        <v>1.45328E-2</v>
      </c>
      <c r="H992" s="18">
        <v>7.9862310000000002E-12</v>
      </c>
      <c r="I992" s="18">
        <v>9.0495020000000005E-12</v>
      </c>
      <c r="J992" s="16">
        <v>20</v>
      </c>
      <c r="K992" s="195" t="s">
        <v>624</v>
      </c>
      <c r="L992" s="16" t="s">
        <v>60</v>
      </c>
      <c r="M992" s="16" t="s">
        <v>61</v>
      </c>
      <c r="N992" s="28">
        <v>0.17596500000000001</v>
      </c>
      <c r="O992" s="28">
        <v>1.9244799999999999E-2</v>
      </c>
      <c r="P992" s="18">
        <v>6.0442699999999995E-20</v>
      </c>
      <c r="Q992" s="28">
        <v>1.77051</v>
      </c>
      <c r="R992" s="28">
        <v>0.171844</v>
      </c>
      <c r="S992" s="36">
        <v>6.8288859999999997E-25</v>
      </c>
    </row>
    <row r="993" spans="1:19" ht="20" customHeight="1">
      <c r="A993" s="79">
        <v>6</v>
      </c>
      <c r="B993" s="314" t="s">
        <v>681</v>
      </c>
      <c r="C993" s="217" t="s">
        <v>153</v>
      </c>
      <c r="D993" s="79" t="s">
        <v>682</v>
      </c>
      <c r="E993" s="81">
        <v>32013528</v>
      </c>
      <c r="F993" s="95">
        <v>1.0127900000000001</v>
      </c>
      <c r="G993" s="95">
        <v>0.17197100000000001</v>
      </c>
      <c r="H993" s="353">
        <v>3.8790260000000004E-9</v>
      </c>
      <c r="I993" s="95">
        <v>0.3659809</v>
      </c>
      <c r="J993" s="217">
        <v>20</v>
      </c>
      <c r="K993" s="79" t="s">
        <v>683</v>
      </c>
      <c r="L993" s="217" t="s">
        <v>60</v>
      </c>
      <c r="M993" s="217" t="s">
        <v>58</v>
      </c>
      <c r="N993" s="95">
        <v>-0.57194800000000001</v>
      </c>
      <c r="O993" s="95">
        <v>8.3852800000000002E-3</v>
      </c>
      <c r="P993" s="353">
        <v>0</v>
      </c>
      <c r="Q993" s="95">
        <v>-0.56472699999999998</v>
      </c>
      <c r="R993" s="95">
        <v>9.5532699999999998E-2</v>
      </c>
      <c r="S993" s="333">
        <v>3.3932180000000002E-9</v>
      </c>
    </row>
    <row r="994" spans="1:19" ht="20" customHeight="1">
      <c r="A994" s="195">
        <v>6</v>
      </c>
      <c r="B994" s="243" t="s">
        <v>681</v>
      </c>
      <c r="C994" s="16" t="s">
        <v>170</v>
      </c>
      <c r="D994" s="195" t="s">
        <v>682</v>
      </c>
      <c r="E994" s="23">
        <v>32013528</v>
      </c>
      <c r="F994" s="28">
        <v>4.9442899999999998E-2</v>
      </c>
      <c r="G994" s="28">
        <v>1.1298000000000001E-2</v>
      </c>
      <c r="H994" s="18">
        <v>1.2073699999999999E-5</v>
      </c>
      <c r="I994" s="18">
        <v>4.143888E-17</v>
      </c>
      <c r="J994" s="16">
        <v>17</v>
      </c>
      <c r="K994" s="195" t="s">
        <v>684</v>
      </c>
      <c r="L994" s="16" t="s">
        <v>58</v>
      </c>
      <c r="M994" s="16" t="s">
        <v>59</v>
      </c>
      <c r="N994" s="28">
        <v>4.9773699999999997E-2</v>
      </c>
      <c r="O994" s="28">
        <v>1.0078200000000001E-2</v>
      </c>
      <c r="P994" s="18">
        <v>7.8618099999999999E-7</v>
      </c>
      <c r="Q994" s="28">
        <v>1.0066900000000001</v>
      </c>
      <c r="R994" s="28">
        <v>0.106617</v>
      </c>
      <c r="S994" s="36">
        <v>3.6542339999999998E-21</v>
      </c>
    </row>
    <row r="995" spans="1:19" ht="20" customHeight="1">
      <c r="A995" s="195">
        <v>6</v>
      </c>
      <c r="B995" s="243" t="s">
        <v>681</v>
      </c>
      <c r="C995" s="16" t="s">
        <v>172</v>
      </c>
      <c r="D995" s="195" t="s">
        <v>682</v>
      </c>
      <c r="E995" s="23">
        <v>32013528</v>
      </c>
      <c r="F995" s="28">
        <v>9.9531099999999997E-2</v>
      </c>
      <c r="G995" s="28">
        <v>1.7114600000000001E-2</v>
      </c>
      <c r="H995" s="18">
        <v>6.0431349999999999E-9</v>
      </c>
      <c r="I995" s="18">
        <v>1.4622899999999999E-6</v>
      </c>
      <c r="J995" s="16">
        <v>20</v>
      </c>
      <c r="K995" s="195" t="s">
        <v>624</v>
      </c>
      <c r="L995" s="16" t="s">
        <v>60</v>
      </c>
      <c r="M995" s="16" t="s">
        <v>61</v>
      </c>
      <c r="N995" s="28">
        <v>0.17596500000000001</v>
      </c>
      <c r="O995" s="28">
        <v>1.9244799999999999E-2</v>
      </c>
      <c r="P995" s="18">
        <v>6.0442699999999995E-20</v>
      </c>
      <c r="Q995" s="28">
        <v>1.7679400000000001</v>
      </c>
      <c r="R995" s="28">
        <v>0.23458699999999999</v>
      </c>
      <c r="S995" s="36">
        <v>4.8313299999999997E-14</v>
      </c>
    </row>
    <row r="996" spans="1:19" ht="20" customHeight="1">
      <c r="A996" s="195">
        <v>6</v>
      </c>
      <c r="B996" s="243" t="s">
        <v>681</v>
      </c>
      <c r="C996" s="16" t="s">
        <v>174</v>
      </c>
      <c r="D996" s="195" t="s">
        <v>682</v>
      </c>
      <c r="E996" s="23">
        <v>32013528</v>
      </c>
      <c r="F996" s="28">
        <v>4.2529600000000001E-2</v>
      </c>
      <c r="G996" s="28">
        <v>9.1265300000000008E-3</v>
      </c>
      <c r="H996" s="18">
        <v>3.1620989999999999E-6</v>
      </c>
      <c r="I996" s="18">
        <v>2.0966399999999999E-14</v>
      </c>
      <c r="J996" s="16">
        <v>20</v>
      </c>
      <c r="K996" s="195" t="s">
        <v>684</v>
      </c>
      <c r="L996" s="16" t="s">
        <v>58</v>
      </c>
      <c r="M996" s="16" t="s">
        <v>59</v>
      </c>
      <c r="N996" s="28">
        <v>4.9773699999999997E-2</v>
      </c>
      <c r="O996" s="28">
        <v>1.0078200000000001E-2</v>
      </c>
      <c r="P996" s="18">
        <v>7.8618099999999999E-7</v>
      </c>
      <c r="Q996" s="28">
        <v>1.1703300000000001</v>
      </c>
      <c r="R996" s="28">
        <v>8.3180199999999996E-2</v>
      </c>
      <c r="S996" s="36">
        <v>5.8215629999999999E-45</v>
      </c>
    </row>
    <row r="997" spans="1:19" ht="20" customHeight="1">
      <c r="A997" s="195">
        <v>6</v>
      </c>
      <c r="B997" s="243" t="s">
        <v>681</v>
      </c>
      <c r="C997" s="16" t="s">
        <v>178</v>
      </c>
      <c r="D997" s="195" t="s">
        <v>682</v>
      </c>
      <c r="E997" s="23">
        <v>32013528</v>
      </c>
      <c r="F997" s="28">
        <v>0.17323</v>
      </c>
      <c r="G997" s="28">
        <v>2.8558799999999999E-2</v>
      </c>
      <c r="H997" s="18">
        <v>1.313568E-9</v>
      </c>
      <c r="I997" s="18">
        <v>9.9390289999999994E-4</v>
      </c>
      <c r="J997" s="16">
        <v>20</v>
      </c>
      <c r="K997" s="195" t="s">
        <v>685</v>
      </c>
      <c r="L997" s="16" t="s">
        <v>61</v>
      </c>
      <c r="M997" s="16" t="s">
        <v>58</v>
      </c>
      <c r="N997" s="28">
        <v>0.15010000000000001</v>
      </c>
      <c r="O997" s="28">
        <v>7.6655100000000004E-3</v>
      </c>
      <c r="P997" s="18">
        <v>2.2341399999999999E-85</v>
      </c>
      <c r="Q997" s="28">
        <v>0.86647799999999997</v>
      </c>
      <c r="R997" s="28">
        <v>0.135822</v>
      </c>
      <c r="S997" s="36">
        <v>1.7762749999999999E-10</v>
      </c>
    </row>
    <row r="998" spans="1:19" ht="20" customHeight="1">
      <c r="A998" s="195">
        <v>6</v>
      </c>
      <c r="B998" s="243" t="s">
        <v>681</v>
      </c>
      <c r="C998" s="16" t="s">
        <v>179</v>
      </c>
      <c r="D998" s="195" t="s">
        <v>682</v>
      </c>
      <c r="E998" s="23">
        <v>32013528</v>
      </c>
      <c r="F998" s="28">
        <v>0.100441</v>
      </c>
      <c r="G998" s="28">
        <v>1.7934700000000001E-2</v>
      </c>
      <c r="H998" s="18">
        <v>2.1386919999999999E-8</v>
      </c>
      <c r="I998" s="18">
        <v>1.3232039999999999E-3</v>
      </c>
      <c r="J998" s="16">
        <v>20</v>
      </c>
      <c r="K998" s="195" t="s">
        <v>686</v>
      </c>
      <c r="L998" s="16" t="s">
        <v>59</v>
      </c>
      <c r="M998" s="16" t="s">
        <v>58</v>
      </c>
      <c r="N998" s="28">
        <v>0.227468</v>
      </c>
      <c r="O998" s="28">
        <v>1.94713E-2</v>
      </c>
      <c r="P998" s="18">
        <v>1.5714100000000001E-31</v>
      </c>
      <c r="Q998" s="28">
        <v>2.2646899999999999</v>
      </c>
      <c r="R998" s="28">
        <v>0.35488399999999998</v>
      </c>
      <c r="S998" s="36">
        <v>1.753759E-10</v>
      </c>
    </row>
    <row r="999" spans="1:19" ht="20" customHeight="1">
      <c r="A999" s="79">
        <v>6</v>
      </c>
      <c r="B999" s="314" t="s">
        <v>681</v>
      </c>
      <c r="C999" s="217" t="s">
        <v>180</v>
      </c>
      <c r="D999" s="79" t="s">
        <v>682</v>
      </c>
      <c r="E999" s="81">
        <v>32013528</v>
      </c>
      <c r="F999" s="95">
        <v>0.102325</v>
      </c>
      <c r="G999" s="95">
        <v>1.6873200000000001E-2</v>
      </c>
      <c r="H999" s="353">
        <v>1.324848E-9</v>
      </c>
      <c r="I999" s="95">
        <v>2.652011E-2</v>
      </c>
      <c r="J999" s="217">
        <v>20</v>
      </c>
      <c r="K999" s="79" t="s">
        <v>687</v>
      </c>
      <c r="L999" s="217" t="s">
        <v>58</v>
      </c>
      <c r="M999" s="217" t="s">
        <v>60</v>
      </c>
      <c r="N999" s="95">
        <v>0.233873</v>
      </c>
      <c r="O999" s="95">
        <v>2.2207299999999999E-2</v>
      </c>
      <c r="P999" s="353">
        <v>6.1910600000000001E-26</v>
      </c>
      <c r="Q999" s="95">
        <v>2.28559</v>
      </c>
      <c r="R999" s="95">
        <v>0.30813099999999999</v>
      </c>
      <c r="S999" s="333">
        <v>1.1927000000000001E-13</v>
      </c>
    </row>
    <row r="1000" spans="1:19" ht="20" customHeight="1">
      <c r="A1000" s="195">
        <v>6</v>
      </c>
      <c r="B1000" s="243" t="s">
        <v>681</v>
      </c>
      <c r="C1000" s="16" t="s">
        <v>181</v>
      </c>
      <c r="D1000" s="195" t="s">
        <v>682</v>
      </c>
      <c r="E1000" s="23">
        <v>32013528</v>
      </c>
      <c r="F1000" s="28">
        <v>0.112857</v>
      </c>
      <c r="G1000" s="28">
        <v>2.2709199999999999E-2</v>
      </c>
      <c r="H1000" s="18">
        <v>6.7067690000000005E-7</v>
      </c>
      <c r="I1000" s="18">
        <v>1.2459729999999999E-4</v>
      </c>
      <c r="J1000" s="16">
        <v>20</v>
      </c>
      <c r="K1000" s="195" t="s">
        <v>688</v>
      </c>
      <c r="L1000" s="16" t="s">
        <v>60</v>
      </c>
      <c r="M1000" s="16" t="s">
        <v>61</v>
      </c>
      <c r="N1000" s="28">
        <v>0.18712300000000001</v>
      </c>
      <c r="O1000" s="28">
        <v>1.84577E-2</v>
      </c>
      <c r="P1000" s="18">
        <v>3.74963E-24</v>
      </c>
      <c r="Q1000" s="28">
        <v>1.65805</v>
      </c>
      <c r="R1000" s="28">
        <v>0.290798</v>
      </c>
      <c r="S1000" s="36">
        <v>1.1859820000000001E-8</v>
      </c>
    </row>
    <row r="1001" spans="1:19" ht="20" customHeight="1">
      <c r="A1001" s="79">
        <v>6</v>
      </c>
      <c r="B1001" s="314" t="s">
        <v>681</v>
      </c>
      <c r="C1001" s="217" t="s">
        <v>183</v>
      </c>
      <c r="D1001" s="79" t="s">
        <v>682</v>
      </c>
      <c r="E1001" s="81">
        <v>32013528</v>
      </c>
      <c r="F1001" s="95">
        <v>0.118949</v>
      </c>
      <c r="G1001" s="95">
        <v>2.2163100000000002E-2</v>
      </c>
      <c r="H1001" s="353">
        <v>8.0055030000000001E-8</v>
      </c>
      <c r="I1001" s="95">
        <v>6.5063830000000003E-2</v>
      </c>
      <c r="J1001" s="217">
        <v>20</v>
      </c>
      <c r="K1001" s="79" t="s">
        <v>686</v>
      </c>
      <c r="L1001" s="217" t="s">
        <v>59</v>
      </c>
      <c r="M1001" s="217" t="s">
        <v>58</v>
      </c>
      <c r="N1001" s="95">
        <v>0.227468</v>
      </c>
      <c r="O1001" s="95">
        <v>1.94713E-2</v>
      </c>
      <c r="P1001" s="353">
        <v>1.5714100000000001E-31</v>
      </c>
      <c r="Q1001" s="95">
        <v>1.91231</v>
      </c>
      <c r="R1001" s="95">
        <v>0.31648100000000001</v>
      </c>
      <c r="S1001" s="333">
        <v>1.518191E-9</v>
      </c>
    </row>
    <row r="1002" spans="1:19" ht="20" customHeight="1">
      <c r="A1002" s="195">
        <v>6</v>
      </c>
      <c r="B1002" s="243" t="s">
        <v>681</v>
      </c>
      <c r="C1002" s="16" t="s">
        <v>187</v>
      </c>
      <c r="D1002" s="195" t="s">
        <v>682</v>
      </c>
      <c r="E1002" s="23">
        <v>32013528</v>
      </c>
      <c r="F1002" s="28">
        <v>8.3027000000000004E-2</v>
      </c>
      <c r="G1002" s="28">
        <v>1.5919099999999999E-2</v>
      </c>
      <c r="H1002" s="18">
        <v>1.83269E-7</v>
      </c>
      <c r="I1002" s="18">
        <v>3.2256819999999999E-2</v>
      </c>
      <c r="J1002" s="16">
        <v>20</v>
      </c>
      <c r="K1002" s="195" t="s">
        <v>624</v>
      </c>
      <c r="L1002" s="16" t="s">
        <v>60</v>
      </c>
      <c r="M1002" s="16" t="s">
        <v>61</v>
      </c>
      <c r="N1002" s="28">
        <v>0.17596500000000001</v>
      </c>
      <c r="O1002" s="28">
        <v>1.9244799999999999E-2</v>
      </c>
      <c r="P1002" s="18">
        <v>6.0442699999999995E-20</v>
      </c>
      <c r="Q1002" s="28">
        <v>2.11937</v>
      </c>
      <c r="R1002" s="28">
        <v>0.33376400000000001</v>
      </c>
      <c r="S1002" s="36">
        <v>2.154527E-10</v>
      </c>
    </row>
    <row r="1003" spans="1:19" ht="20" customHeight="1">
      <c r="A1003" s="195">
        <v>6</v>
      </c>
      <c r="B1003" s="243" t="s">
        <v>681</v>
      </c>
      <c r="C1003" s="16" t="s">
        <v>155</v>
      </c>
      <c r="D1003" s="195" t="s">
        <v>682</v>
      </c>
      <c r="E1003" s="23">
        <v>32013528</v>
      </c>
      <c r="F1003" s="28">
        <v>9.3675599999999998E-2</v>
      </c>
      <c r="G1003" s="28">
        <v>1.36078E-2</v>
      </c>
      <c r="H1003" s="18">
        <v>5.820206E-12</v>
      </c>
      <c r="I1003" s="18">
        <v>6.3564799999999998E-13</v>
      </c>
      <c r="J1003" s="16">
        <v>20</v>
      </c>
      <c r="K1003" s="195" t="s">
        <v>624</v>
      </c>
      <c r="L1003" s="16" t="s">
        <v>60</v>
      </c>
      <c r="M1003" s="16" t="s">
        <v>61</v>
      </c>
      <c r="N1003" s="28">
        <v>0.17596500000000001</v>
      </c>
      <c r="O1003" s="28">
        <v>1.9244799999999999E-2</v>
      </c>
      <c r="P1003" s="18">
        <v>6.0442699999999995E-20</v>
      </c>
      <c r="Q1003" s="28">
        <v>1.87845</v>
      </c>
      <c r="R1003" s="28">
        <v>0.179593</v>
      </c>
      <c r="S1003" s="36">
        <v>1.3254559999999999E-25</v>
      </c>
    </row>
    <row r="1004" spans="1:19" ht="20" customHeight="1">
      <c r="A1004" s="195">
        <v>6</v>
      </c>
      <c r="B1004" s="243" t="s">
        <v>681</v>
      </c>
      <c r="C1004" s="16" t="s">
        <v>189</v>
      </c>
      <c r="D1004" s="195" t="s">
        <v>682</v>
      </c>
      <c r="E1004" s="23">
        <v>32013528</v>
      </c>
      <c r="F1004" s="28">
        <v>4.2237299999999998E-2</v>
      </c>
      <c r="G1004" s="28">
        <v>9.1366799999999995E-3</v>
      </c>
      <c r="H1004" s="18">
        <v>3.7854650000000001E-6</v>
      </c>
      <c r="I1004" s="18">
        <v>2.6118489999999999E-12</v>
      </c>
      <c r="J1004" s="16">
        <v>20</v>
      </c>
      <c r="K1004" s="195" t="s">
        <v>684</v>
      </c>
      <c r="L1004" s="16" t="s">
        <v>58</v>
      </c>
      <c r="M1004" s="16" t="s">
        <v>59</v>
      </c>
      <c r="N1004" s="28">
        <v>4.9773699999999997E-2</v>
      </c>
      <c r="O1004" s="28">
        <v>1.0078200000000001E-2</v>
      </c>
      <c r="P1004" s="18">
        <v>7.8618099999999999E-7</v>
      </c>
      <c r="Q1004" s="28">
        <v>1.1784300000000001</v>
      </c>
      <c r="R1004" s="28">
        <v>8.9708599999999999E-2</v>
      </c>
      <c r="S1004" s="36">
        <v>2.0425169999999999E-39</v>
      </c>
    </row>
    <row r="1005" spans="1:19" ht="20" customHeight="1">
      <c r="A1005" s="195">
        <v>6</v>
      </c>
      <c r="B1005" s="243" t="s">
        <v>681</v>
      </c>
      <c r="C1005" s="16" t="s">
        <v>191</v>
      </c>
      <c r="D1005" s="195" t="s">
        <v>682</v>
      </c>
      <c r="E1005" s="23">
        <v>32013528</v>
      </c>
      <c r="F1005" s="28">
        <v>9.3629299999999999E-2</v>
      </c>
      <c r="G1005" s="28">
        <v>1.49379E-2</v>
      </c>
      <c r="H1005" s="18">
        <v>3.6599250000000002E-10</v>
      </c>
      <c r="I1005" s="18">
        <v>1.466726E-10</v>
      </c>
      <c r="J1005" s="16">
        <v>20</v>
      </c>
      <c r="K1005" s="195" t="s">
        <v>624</v>
      </c>
      <c r="L1005" s="16" t="s">
        <v>60</v>
      </c>
      <c r="M1005" s="16" t="s">
        <v>61</v>
      </c>
      <c r="N1005" s="28">
        <v>0.17596500000000001</v>
      </c>
      <c r="O1005" s="28">
        <v>1.9244799999999999E-2</v>
      </c>
      <c r="P1005" s="18">
        <v>6.0442699999999995E-20</v>
      </c>
      <c r="Q1005" s="28">
        <v>1.8793800000000001</v>
      </c>
      <c r="R1005" s="28">
        <v>0.218307</v>
      </c>
      <c r="S1005" s="36">
        <v>7.3779989999999993E-18</v>
      </c>
    </row>
    <row r="1006" spans="1:19" ht="20" customHeight="1">
      <c r="A1006" s="195">
        <v>6</v>
      </c>
      <c r="B1006" s="243" t="s">
        <v>681</v>
      </c>
      <c r="C1006" s="16" t="s">
        <v>192</v>
      </c>
      <c r="D1006" s="195" t="s">
        <v>682</v>
      </c>
      <c r="E1006" s="23">
        <v>32013528</v>
      </c>
      <c r="F1006" s="28">
        <v>9.3469099999999999E-2</v>
      </c>
      <c r="G1006" s="28">
        <v>1.3392899999999999E-2</v>
      </c>
      <c r="H1006" s="18">
        <v>2.973124E-12</v>
      </c>
      <c r="I1006" s="18">
        <v>1.9738739999999998E-12</v>
      </c>
      <c r="J1006" s="16">
        <v>20</v>
      </c>
      <c r="K1006" s="195" t="s">
        <v>624</v>
      </c>
      <c r="L1006" s="16" t="s">
        <v>60</v>
      </c>
      <c r="M1006" s="16" t="s">
        <v>61</v>
      </c>
      <c r="N1006" s="28">
        <v>0.17596500000000001</v>
      </c>
      <c r="O1006" s="28">
        <v>1.9244799999999999E-2</v>
      </c>
      <c r="P1006" s="18">
        <v>6.0442699999999995E-20</v>
      </c>
      <c r="Q1006" s="28">
        <v>1.8826000000000001</v>
      </c>
      <c r="R1006" s="28">
        <v>0.17428099999999999</v>
      </c>
      <c r="S1006" s="36">
        <v>3.364005E-27</v>
      </c>
    </row>
    <row r="1007" spans="1:19" ht="20" customHeight="1">
      <c r="A1007" s="195">
        <v>6</v>
      </c>
      <c r="B1007" s="243" t="s">
        <v>681</v>
      </c>
      <c r="C1007" s="16" t="s">
        <v>194</v>
      </c>
      <c r="D1007" s="195" t="s">
        <v>682</v>
      </c>
      <c r="E1007" s="23">
        <v>32013528</v>
      </c>
      <c r="F1007" s="28">
        <v>4.9274999999999999E-2</v>
      </c>
      <c r="G1007" s="28">
        <v>1.1420100000000001E-2</v>
      </c>
      <c r="H1007" s="18">
        <v>1.5977110000000001E-5</v>
      </c>
      <c r="I1007" s="18">
        <v>1.8944050000000001E-15</v>
      </c>
      <c r="J1007" s="16">
        <v>20</v>
      </c>
      <c r="K1007" s="195" t="s">
        <v>684</v>
      </c>
      <c r="L1007" s="16" t="s">
        <v>58</v>
      </c>
      <c r="M1007" s="16" t="s">
        <v>59</v>
      </c>
      <c r="N1007" s="28">
        <v>4.9773699999999997E-2</v>
      </c>
      <c r="O1007" s="28">
        <v>1.0078200000000001E-2</v>
      </c>
      <c r="P1007" s="18">
        <v>7.8618099999999999E-7</v>
      </c>
      <c r="Q1007" s="28">
        <v>1.0101199999999999</v>
      </c>
      <c r="R1007" s="28">
        <v>0.11390400000000001</v>
      </c>
      <c r="S1007" s="36">
        <v>7.4343790000000003E-19</v>
      </c>
    </row>
    <row r="1008" spans="1:19" ht="20" customHeight="1">
      <c r="A1008" s="195">
        <v>6</v>
      </c>
      <c r="B1008" s="243" t="s">
        <v>681</v>
      </c>
      <c r="C1008" s="16" t="s">
        <v>196</v>
      </c>
      <c r="D1008" s="195" t="s">
        <v>682</v>
      </c>
      <c r="E1008" s="23">
        <v>32013528</v>
      </c>
      <c r="F1008" s="28">
        <v>9.5941799999999994E-2</v>
      </c>
      <c r="G1008" s="28">
        <v>1.30733E-2</v>
      </c>
      <c r="H1008" s="18">
        <v>2.1559510000000001E-13</v>
      </c>
      <c r="I1008" s="18">
        <v>9.0433280000000002E-14</v>
      </c>
      <c r="J1008" s="16">
        <v>20</v>
      </c>
      <c r="K1008" s="195" t="s">
        <v>624</v>
      </c>
      <c r="L1008" s="16" t="s">
        <v>60</v>
      </c>
      <c r="M1008" s="16" t="s">
        <v>61</v>
      </c>
      <c r="N1008" s="28">
        <v>0.17596500000000001</v>
      </c>
      <c r="O1008" s="28">
        <v>1.9244799999999999E-2</v>
      </c>
      <c r="P1008" s="18">
        <v>6.0442699999999995E-20</v>
      </c>
      <c r="Q1008" s="28">
        <v>1.8340799999999999</v>
      </c>
      <c r="R1008" s="28">
        <v>0.14907400000000001</v>
      </c>
      <c r="S1008" s="36">
        <v>8.7079170000000004E-35</v>
      </c>
    </row>
    <row r="1009" spans="1:19" ht="20" customHeight="1">
      <c r="A1009" s="195">
        <v>6</v>
      </c>
      <c r="B1009" s="243" t="s">
        <v>681</v>
      </c>
      <c r="C1009" s="16" t="s">
        <v>197</v>
      </c>
      <c r="D1009" s="195" t="s">
        <v>682</v>
      </c>
      <c r="E1009" s="23">
        <v>32013528</v>
      </c>
      <c r="F1009" s="28">
        <v>0.109748</v>
      </c>
      <c r="G1009" s="28">
        <v>1.5928299999999999E-2</v>
      </c>
      <c r="H1009" s="18">
        <v>5.5758930000000001E-12</v>
      </c>
      <c r="I1009" s="18">
        <v>2.4272389999999999E-14</v>
      </c>
      <c r="J1009" s="16">
        <v>20</v>
      </c>
      <c r="K1009" s="195" t="s">
        <v>624</v>
      </c>
      <c r="L1009" s="16" t="s">
        <v>60</v>
      </c>
      <c r="M1009" s="16" t="s">
        <v>61</v>
      </c>
      <c r="N1009" s="28">
        <v>0.17596500000000001</v>
      </c>
      <c r="O1009" s="28">
        <v>1.9244799999999999E-2</v>
      </c>
      <c r="P1009" s="18">
        <v>6.0442699999999995E-20</v>
      </c>
      <c r="Q1009" s="28">
        <v>1.6033599999999999</v>
      </c>
      <c r="R1009" s="28">
        <v>0.152979</v>
      </c>
      <c r="S1009" s="36">
        <v>1.056772E-25</v>
      </c>
    </row>
    <row r="1010" spans="1:19" ht="20" customHeight="1">
      <c r="A1010" s="195">
        <v>6</v>
      </c>
      <c r="B1010" s="243" t="s">
        <v>681</v>
      </c>
      <c r="C1010" s="16" t="s">
        <v>198</v>
      </c>
      <c r="D1010" s="195" t="s">
        <v>682</v>
      </c>
      <c r="E1010" s="23">
        <v>32013528</v>
      </c>
      <c r="F1010" s="28">
        <v>0.12425899999999999</v>
      </c>
      <c r="G1010" s="28">
        <v>2.08722E-2</v>
      </c>
      <c r="H1010" s="18">
        <v>2.6272710000000001E-9</v>
      </c>
      <c r="I1010" s="18">
        <v>6.319032E-7</v>
      </c>
      <c r="J1010" s="16">
        <v>20</v>
      </c>
      <c r="K1010" s="195" t="s">
        <v>624</v>
      </c>
      <c r="L1010" s="16" t="s">
        <v>60</v>
      </c>
      <c r="M1010" s="16" t="s">
        <v>61</v>
      </c>
      <c r="N1010" s="28">
        <v>0.17596500000000001</v>
      </c>
      <c r="O1010" s="28">
        <v>1.9244799999999999E-2</v>
      </c>
      <c r="P1010" s="18">
        <v>6.0442699999999995E-20</v>
      </c>
      <c r="Q1010" s="28">
        <v>1.41611</v>
      </c>
      <c r="R1010" s="28">
        <v>0.18054000000000001</v>
      </c>
      <c r="S1010" s="36">
        <v>4.3730919999999999E-15</v>
      </c>
    </row>
    <row r="1011" spans="1:19" ht="20" customHeight="1">
      <c r="A1011" s="195">
        <v>6</v>
      </c>
      <c r="B1011" s="243" t="s">
        <v>681</v>
      </c>
      <c r="C1011" s="16" t="s">
        <v>199</v>
      </c>
      <c r="D1011" s="195" t="s">
        <v>682</v>
      </c>
      <c r="E1011" s="23">
        <v>32013528</v>
      </c>
      <c r="F1011" s="28">
        <v>0.104162</v>
      </c>
      <c r="G1011" s="28">
        <v>1.54907E-2</v>
      </c>
      <c r="H1011" s="18">
        <v>1.7659290000000001E-11</v>
      </c>
      <c r="I1011" s="18">
        <v>3.1383600000000003E-11</v>
      </c>
      <c r="J1011" s="16">
        <v>20</v>
      </c>
      <c r="K1011" s="195" t="s">
        <v>624</v>
      </c>
      <c r="L1011" s="16" t="s">
        <v>60</v>
      </c>
      <c r="M1011" s="16" t="s">
        <v>61</v>
      </c>
      <c r="N1011" s="28">
        <v>0.17596500000000001</v>
      </c>
      <c r="O1011" s="28">
        <v>1.9244799999999999E-2</v>
      </c>
      <c r="P1011" s="18">
        <v>6.0442699999999995E-20</v>
      </c>
      <c r="Q1011" s="28">
        <v>1.6893400000000001</v>
      </c>
      <c r="R1011" s="28">
        <v>0.17024300000000001</v>
      </c>
      <c r="S1011" s="36">
        <v>3.3036919999999999E-23</v>
      </c>
    </row>
    <row r="1012" spans="1:19" ht="20" customHeight="1">
      <c r="A1012" s="79">
        <v>6</v>
      </c>
      <c r="B1012" s="314" t="s">
        <v>681</v>
      </c>
      <c r="C1012" s="217" t="s">
        <v>200</v>
      </c>
      <c r="D1012" s="79" t="s">
        <v>682</v>
      </c>
      <c r="E1012" s="81">
        <v>32013528</v>
      </c>
      <c r="F1012" s="95">
        <v>0.73645099999999997</v>
      </c>
      <c r="G1012" s="95">
        <v>0.107614</v>
      </c>
      <c r="H1012" s="353">
        <v>7.7318089999999994E-12</v>
      </c>
      <c r="I1012" s="95">
        <v>0.44302380000000002</v>
      </c>
      <c r="J1012" s="217">
        <v>20</v>
      </c>
      <c r="K1012" s="79" t="s">
        <v>650</v>
      </c>
      <c r="L1012" s="217" t="s">
        <v>59</v>
      </c>
      <c r="M1012" s="217" t="s">
        <v>58</v>
      </c>
      <c r="N1012" s="95">
        <v>-0.53994799999999998</v>
      </c>
      <c r="O1012" s="95">
        <v>8.1122499999999997E-3</v>
      </c>
      <c r="P1012" s="353">
        <v>0</v>
      </c>
      <c r="Q1012" s="95">
        <v>-0.73317600000000005</v>
      </c>
      <c r="R1012" s="95">
        <v>0.106568</v>
      </c>
      <c r="S1012" s="333">
        <v>5.9897500000000004E-12</v>
      </c>
    </row>
    <row r="1013" spans="1:19" ht="20" customHeight="1">
      <c r="A1013" s="195">
        <v>6</v>
      </c>
      <c r="B1013" s="243" t="s">
        <v>681</v>
      </c>
      <c r="C1013" s="16" t="s">
        <v>157</v>
      </c>
      <c r="D1013" s="195" t="s">
        <v>682</v>
      </c>
      <c r="E1013" s="23">
        <v>32013528</v>
      </c>
      <c r="F1013" s="28">
        <v>9.35164E-2</v>
      </c>
      <c r="G1013" s="28">
        <v>1.3686500000000001E-2</v>
      </c>
      <c r="H1013" s="18">
        <v>8.3314059999999992E-12</v>
      </c>
      <c r="I1013" s="18">
        <v>1.8144000000000001E-13</v>
      </c>
      <c r="J1013" s="16">
        <v>20</v>
      </c>
      <c r="K1013" s="195" t="s">
        <v>631</v>
      </c>
      <c r="L1013" s="16" t="s">
        <v>59</v>
      </c>
      <c r="M1013" s="16" t="s">
        <v>58</v>
      </c>
      <c r="N1013" s="28">
        <v>0.174063</v>
      </c>
      <c r="O1013" s="28">
        <v>1.9231600000000001E-2</v>
      </c>
      <c r="P1013" s="18">
        <v>1.41817E-19</v>
      </c>
      <c r="Q1013" s="28">
        <v>1.86131</v>
      </c>
      <c r="R1013" s="28">
        <v>0.17865</v>
      </c>
      <c r="S1013" s="36">
        <v>2.036644E-25</v>
      </c>
    </row>
    <row r="1014" spans="1:19" ht="20" customHeight="1">
      <c r="A1014" s="195">
        <v>6</v>
      </c>
      <c r="B1014" s="243" t="s">
        <v>681</v>
      </c>
      <c r="C1014" s="16" t="s">
        <v>159</v>
      </c>
      <c r="D1014" s="195" t="s">
        <v>682</v>
      </c>
      <c r="E1014" s="23">
        <v>32013528</v>
      </c>
      <c r="F1014" s="28">
        <v>8.6590100000000003E-2</v>
      </c>
      <c r="G1014" s="28">
        <v>1.2069699999999999E-2</v>
      </c>
      <c r="H1014" s="18">
        <v>7.2750430000000004E-13</v>
      </c>
      <c r="I1014" s="18">
        <v>6.6759019999999999E-15</v>
      </c>
      <c r="J1014" s="16">
        <v>20</v>
      </c>
      <c r="K1014" s="195" t="s">
        <v>624</v>
      </c>
      <c r="L1014" s="16" t="s">
        <v>60</v>
      </c>
      <c r="M1014" s="16" t="s">
        <v>61</v>
      </c>
      <c r="N1014" s="28">
        <v>0.17596500000000001</v>
      </c>
      <c r="O1014" s="28">
        <v>1.9244799999999999E-2</v>
      </c>
      <c r="P1014" s="18">
        <v>6.0442699999999995E-20</v>
      </c>
      <c r="Q1014" s="28">
        <v>2.0321600000000002</v>
      </c>
      <c r="R1014" s="28">
        <v>0.17561599999999999</v>
      </c>
      <c r="S1014" s="36">
        <v>5.7388640000000004E-31</v>
      </c>
    </row>
    <row r="1015" spans="1:19" ht="20" customHeight="1">
      <c r="A1015" s="195">
        <v>6</v>
      </c>
      <c r="B1015" s="243" t="s">
        <v>681</v>
      </c>
      <c r="C1015" s="16" t="s">
        <v>204</v>
      </c>
      <c r="D1015" s="195" t="s">
        <v>682</v>
      </c>
      <c r="E1015" s="23">
        <v>32013528</v>
      </c>
      <c r="F1015" s="28">
        <v>9.4239000000000003E-2</v>
      </c>
      <c r="G1015" s="28">
        <v>1.9434199999999999E-2</v>
      </c>
      <c r="H1015" s="18">
        <v>1.2400190000000001E-6</v>
      </c>
      <c r="I1015" s="18">
        <v>1.4833429999999999E-4</v>
      </c>
      <c r="J1015" s="16">
        <v>20</v>
      </c>
      <c r="K1015" s="195" t="s">
        <v>624</v>
      </c>
      <c r="L1015" s="16" t="s">
        <v>60</v>
      </c>
      <c r="M1015" s="16" t="s">
        <v>61</v>
      </c>
      <c r="N1015" s="28">
        <v>0.17596500000000001</v>
      </c>
      <c r="O1015" s="28">
        <v>1.9244799999999999E-2</v>
      </c>
      <c r="P1015" s="18">
        <v>6.0442699999999995E-20</v>
      </c>
      <c r="Q1015" s="28">
        <v>1.8672200000000001</v>
      </c>
      <c r="R1015" s="28">
        <v>0.32645099999999999</v>
      </c>
      <c r="S1015" s="36">
        <v>1.066798E-8</v>
      </c>
    </row>
    <row r="1016" spans="1:19" ht="20" customHeight="1">
      <c r="A1016" s="195">
        <v>6</v>
      </c>
      <c r="B1016" s="243" t="s">
        <v>681</v>
      </c>
      <c r="C1016" s="16" t="s">
        <v>205</v>
      </c>
      <c r="D1016" s="195" t="s">
        <v>682</v>
      </c>
      <c r="E1016" s="23">
        <v>32013528</v>
      </c>
      <c r="F1016" s="28">
        <v>0.103062</v>
      </c>
      <c r="G1016" s="28">
        <v>1.52374E-2</v>
      </c>
      <c r="H1016" s="18">
        <v>1.344448E-11</v>
      </c>
      <c r="I1016" s="18">
        <v>6.4441730000000003E-11</v>
      </c>
      <c r="J1016" s="16">
        <v>20</v>
      </c>
      <c r="K1016" s="195" t="s">
        <v>624</v>
      </c>
      <c r="L1016" s="16" t="s">
        <v>60</v>
      </c>
      <c r="M1016" s="16" t="s">
        <v>61</v>
      </c>
      <c r="N1016" s="28">
        <v>0.17596500000000001</v>
      </c>
      <c r="O1016" s="28">
        <v>1.9244799999999999E-2</v>
      </c>
      <c r="P1016" s="18">
        <v>6.0442699999999995E-20</v>
      </c>
      <c r="Q1016" s="28">
        <v>1.7073700000000001</v>
      </c>
      <c r="R1016" s="28">
        <v>0.16985900000000001</v>
      </c>
      <c r="S1016" s="36">
        <v>9.0298990000000006E-24</v>
      </c>
    </row>
    <row r="1017" spans="1:19" ht="20" customHeight="1">
      <c r="A1017" s="195">
        <v>6</v>
      </c>
      <c r="B1017" s="243" t="s">
        <v>681</v>
      </c>
      <c r="C1017" s="16" t="s">
        <v>94</v>
      </c>
      <c r="D1017" s="195" t="s">
        <v>682</v>
      </c>
      <c r="E1017" s="23">
        <v>32013528</v>
      </c>
      <c r="F1017" s="28">
        <v>0.18676400000000001</v>
      </c>
      <c r="G1017" s="28">
        <v>2.7139E-2</v>
      </c>
      <c r="H1017" s="18">
        <v>5.9114380000000002E-12</v>
      </c>
      <c r="I1017" s="18">
        <v>8.7868170000000001E-6</v>
      </c>
      <c r="J1017" s="16">
        <v>20</v>
      </c>
      <c r="K1017" s="195" t="s">
        <v>685</v>
      </c>
      <c r="L1017" s="16" t="s">
        <v>61</v>
      </c>
      <c r="M1017" s="16" t="s">
        <v>58</v>
      </c>
      <c r="N1017" s="28">
        <v>0.15010000000000001</v>
      </c>
      <c r="O1017" s="28">
        <v>7.6655100000000004E-3</v>
      </c>
      <c r="P1017" s="18">
        <v>2.2341399999999999E-85</v>
      </c>
      <c r="Q1017" s="28">
        <v>0.80368799999999996</v>
      </c>
      <c r="R1017" s="28">
        <v>0.109335</v>
      </c>
      <c r="S1017" s="36">
        <v>1.9719309999999999E-13</v>
      </c>
    </row>
    <row r="1018" spans="1:19" ht="20" customHeight="1">
      <c r="A1018" s="195">
        <v>6</v>
      </c>
      <c r="B1018" s="243" t="s">
        <v>681</v>
      </c>
      <c r="C1018" s="16" t="s">
        <v>206</v>
      </c>
      <c r="D1018" s="195" t="s">
        <v>682</v>
      </c>
      <c r="E1018" s="23">
        <v>32013528</v>
      </c>
      <c r="F1018" s="28">
        <v>0.10385</v>
      </c>
      <c r="G1018" s="28">
        <v>1.6017300000000002E-2</v>
      </c>
      <c r="H1018" s="18">
        <v>8.9564829999999995E-11</v>
      </c>
      <c r="I1018" s="18">
        <v>1.1947629999999999E-10</v>
      </c>
      <c r="J1018" s="16">
        <v>20</v>
      </c>
      <c r="K1018" s="195" t="s">
        <v>688</v>
      </c>
      <c r="L1018" s="16" t="s">
        <v>60</v>
      </c>
      <c r="M1018" s="16" t="s">
        <v>61</v>
      </c>
      <c r="N1018" s="28">
        <v>0.18712300000000001</v>
      </c>
      <c r="O1018" s="28">
        <v>1.84577E-2</v>
      </c>
      <c r="P1018" s="18">
        <v>3.74963E-24</v>
      </c>
      <c r="Q1018" s="28">
        <v>1.80186</v>
      </c>
      <c r="R1018" s="28">
        <v>0.213647</v>
      </c>
      <c r="S1018" s="36">
        <v>3.3453000000000002E-17</v>
      </c>
    </row>
    <row r="1019" spans="1:19" ht="20" customHeight="1">
      <c r="A1019" s="195">
        <v>6</v>
      </c>
      <c r="B1019" s="243" t="s">
        <v>681</v>
      </c>
      <c r="C1019" s="16" t="s">
        <v>207</v>
      </c>
      <c r="D1019" s="195" t="s">
        <v>682</v>
      </c>
      <c r="E1019" s="23">
        <v>32013528</v>
      </c>
      <c r="F1019" s="28">
        <v>4.4872299999999997E-2</v>
      </c>
      <c r="G1019" s="28">
        <v>9.8080100000000007E-3</v>
      </c>
      <c r="H1019" s="18">
        <v>4.7606559999999996E-6</v>
      </c>
      <c r="I1019" s="18">
        <v>4.90892E-24</v>
      </c>
      <c r="J1019" s="16">
        <v>20</v>
      </c>
      <c r="K1019" s="195" t="s">
        <v>684</v>
      </c>
      <c r="L1019" s="16" t="s">
        <v>58</v>
      </c>
      <c r="M1019" s="16" t="s">
        <v>59</v>
      </c>
      <c r="N1019" s="28">
        <v>4.9773699999999997E-2</v>
      </c>
      <c r="O1019" s="28">
        <v>1.0078200000000001E-2</v>
      </c>
      <c r="P1019" s="18">
        <v>7.8618099999999999E-7</v>
      </c>
      <c r="Q1019" s="28">
        <v>1.1092299999999999</v>
      </c>
      <c r="R1019" s="28">
        <v>9.1315599999999997E-2</v>
      </c>
      <c r="S1019" s="36">
        <v>5.9352900000000001E-34</v>
      </c>
    </row>
    <row r="1020" spans="1:19" ht="20" customHeight="1">
      <c r="A1020" s="195">
        <v>6</v>
      </c>
      <c r="B1020" s="243" t="s">
        <v>681</v>
      </c>
      <c r="C1020" s="16" t="s">
        <v>208</v>
      </c>
      <c r="D1020" s="195" t="s">
        <v>682</v>
      </c>
      <c r="E1020" s="23">
        <v>32013528</v>
      </c>
      <c r="F1020" s="28">
        <v>8.7779300000000005E-2</v>
      </c>
      <c r="G1020" s="28">
        <v>1.1544499999999999E-2</v>
      </c>
      <c r="H1020" s="18">
        <v>2.8804030000000001E-14</v>
      </c>
      <c r="I1020" s="18">
        <v>4.3751970000000001E-16</v>
      </c>
      <c r="J1020" s="16">
        <v>20</v>
      </c>
      <c r="K1020" s="195" t="s">
        <v>624</v>
      </c>
      <c r="L1020" s="16" t="s">
        <v>60</v>
      </c>
      <c r="M1020" s="16" t="s">
        <v>61</v>
      </c>
      <c r="N1020" s="28">
        <v>0.17596500000000001</v>
      </c>
      <c r="O1020" s="28">
        <v>1.9244799999999999E-2</v>
      </c>
      <c r="P1020" s="18">
        <v>6.0442699999999995E-20</v>
      </c>
      <c r="Q1020" s="28">
        <v>2.0046300000000001</v>
      </c>
      <c r="R1020" s="28">
        <v>0.146427</v>
      </c>
      <c r="S1020" s="36">
        <v>1.1609100000000001E-42</v>
      </c>
    </row>
    <row r="1021" spans="1:19" ht="20" customHeight="1">
      <c r="A1021" s="195">
        <v>6</v>
      </c>
      <c r="B1021" s="243" t="s">
        <v>681</v>
      </c>
      <c r="C1021" s="16" t="s">
        <v>209</v>
      </c>
      <c r="D1021" s="195" t="s">
        <v>682</v>
      </c>
      <c r="E1021" s="23">
        <v>32013528</v>
      </c>
      <c r="F1021" s="28">
        <v>0.27509600000000001</v>
      </c>
      <c r="G1021" s="28">
        <v>4.8349799999999998E-2</v>
      </c>
      <c r="H1021" s="18">
        <v>1.272706E-8</v>
      </c>
      <c r="I1021" s="18">
        <v>5.803962E-5</v>
      </c>
      <c r="J1021" s="16">
        <v>20</v>
      </c>
      <c r="K1021" s="195" t="s">
        <v>689</v>
      </c>
      <c r="L1021" s="16" t="s">
        <v>60</v>
      </c>
      <c r="M1021" s="16" t="s">
        <v>59</v>
      </c>
      <c r="N1021" s="28">
        <v>0.29803299999999999</v>
      </c>
      <c r="O1021" s="28">
        <v>1.5004099999999999E-2</v>
      </c>
      <c r="P1021" s="18">
        <v>8.4245700000000004E-88</v>
      </c>
      <c r="Q1021" s="28">
        <v>1.08338</v>
      </c>
      <c r="R1021" s="28">
        <v>0.18243300000000001</v>
      </c>
      <c r="S1021" s="36">
        <v>2.8759770000000001E-9</v>
      </c>
    </row>
    <row r="1022" spans="1:19" ht="20" customHeight="1">
      <c r="A1022" s="79">
        <v>6</v>
      </c>
      <c r="B1022" s="314" t="s">
        <v>681</v>
      </c>
      <c r="C1022" s="217" t="s">
        <v>161</v>
      </c>
      <c r="D1022" s="79" t="s">
        <v>682</v>
      </c>
      <c r="E1022" s="81">
        <v>32013528</v>
      </c>
      <c r="F1022" s="95">
        <v>0.67823999999999995</v>
      </c>
      <c r="G1022" s="95">
        <v>0.11767900000000001</v>
      </c>
      <c r="H1022" s="353">
        <v>8.240572E-9</v>
      </c>
      <c r="I1022" s="95">
        <v>4.1867130000000002E-2</v>
      </c>
      <c r="J1022" s="217">
        <v>20</v>
      </c>
      <c r="K1022" s="79" t="s">
        <v>690</v>
      </c>
      <c r="L1022" s="217" t="s">
        <v>58</v>
      </c>
      <c r="M1022" s="217" t="s">
        <v>60</v>
      </c>
      <c r="N1022" s="95">
        <v>-0.57066399999999995</v>
      </c>
      <c r="O1022" s="95">
        <v>8.3880499999999993E-3</v>
      </c>
      <c r="P1022" s="353">
        <v>0</v>
      </c>
      <c r="Q1022" s="95">
        <v>-0.84138900000000005</v>
      </c>
      <c r="R1022" s="95">
        <v>0.14546200000000001</v>
      </c>
      <c r="S1022" s="333">
        <v>7.2834110000000001E-9</v>
      </c>
    </row>
    <row r="1023" spans="1:19" ht="20" customHeight="1">
      <c r="A1023" s="195">
        <v>6</v>
      </c>
      <c r="B1023" s="243" t="s">
        <v>681</v>
      </c>
      <c r="C1023" s="16" t="s">
        <v>210</v>
      </c>
      <c r="D1023" s="195" t="s">
        <v>682</v>
      </c>
      <c r="E1023" s="23">
        <v>32013528</v>
      </c>
      <c r="F1023" s="28">
        <v>9.9186099999999999E-2</v>
      </c>
      <c r="G1023" s="28">
        <v>1.6225400000000001E-2</v>
      </c>
      <c r="H1023" s="18">
        <v>9.7757579999999995E-10</v>
      </c>
      <c r="I1023" s="18">
        <v>9.9917960000000006E-9</v>
      </c>
      <c r="J1023" s="16">
        <v>20</v>
      </c>
      <c r="K1023" s="195" t="s">
        <v>624</v>
      </c>
      <c r="L1023" s="16" t="s">
        <v>60</v>
      </c>
      <c r="M1023" s="16" t="s">
        <v>61</v>
      </c>
      <c r="N1023" s="28">
        <v>0.17596500000000001</v>
      </c>
      <c r="O1023" s="28">
        <v>1.9244799999999999E-2</v>
      </c>
      <c r="P1023" s="18">
        <v>6.0442699999999995E-20</v>
      </c>
      <c r="Q1023" s="28">
        <v>1.7740899999999999</v>
      </c>
      <c r="R1023" s="28">
        <v>0.21581900000000001</v>
      </c>
      <c r="S1023" s="36">
        <v>2.0305929999999999E-16</v>
      </c>
    </row>
    <row r="1024" spans="1:19" ht="20" customHeight="1">
      <c r="A1024" s="195">
        <v>6</v>
      </c>
      <c r="B1024" s="243" t="s">
        <v>681</v>
      </c>
      <c r="C1024" s="16" t="s">
        <v>211</v>
      </c>
      <c r="D1024" s="195" t="s">
        <v>682</v>
      </c>
      <c r="E1024" s="23">
        <v>32013528</v>
      </c>
      <c r="F1024" s="28">
        <v>0.11405800000000001</v>
      </c>
      <c r="G1024" s="28">
        <v>1.6306999999999999E-2</v>
      </c>
      <c r="H1024" s="18">
        <v>2.6630130000000001E-12</v>
      </c>
      <c r="I1024" s="18">
        <v>2.622624E-8</v>
      </c>
      <c r="J1024" s="16">
        <v>20</v>
      </c>
      <c r="K1024" s="195" t="s">
        <v>691</v>
      </c>
      <c r="L1024" s="16" t="s">
        <v>61</v>
      </c>
      <c r="M1024" s="16" t="s">
        <v>58</v>
      </c>
      <c r="N1024" s="28">
        <v>0.220808</v>
      </c>
      <c r="O1024" s="28">
        <v>1.9436800000000001E-2</v>
      </c>
      <c r="P1024" s="18">
        <v>6.5897300000000007E-30</v>
      </c>
      <c r="Q1024" s="28">
        <v>1.9359200000000001</v>
      </c>
      <c r="R1024" s="28">
        <v>0.21809899999999999</v>
      </c>
      <c r="S1024" s="36">
        <v>6.9087939999999998E-19</v>
      </c>
    </row>
    <row r="1025" spans="1:19" ht="20" customHeight="1">
      <c r="A1025" s="195">
        <v>6</v>
      </c>
      <c r="B1025" s="243" t="s">
        <v>681</v>
      </c>
      <c r="C1025" s="16" t="s">
        <v>213</v>
      </c>
      <c r="D1025" s="195" t="s">
        <v>682</v>
      </c>
      <c r="E1025" s="23">
        <v>32013528</v>
      </c>
      <c r="F1025" s="28">
        <v>0.111929</v>
      </c>
      <c r="G1025" s="28">
        <v>1.4922400000000001E-2</v>
      </c>
      <c r="H1025" s="18">
        <v>6.3444759999999994E-14</v>
      </c>
      <c r="I1025" s="18">
        <v>4.8317069999999999E-17</v>
      </c>
      <c r="J1025" s="16">
        <v>20</v>
      </c>
      <c r="K1025" s="195" t="s">
        <v>629</v>
      </c>
      <c r="L1025" s="16" t="s">
        <v>60</v>
      </c>
      <c r="M1025" s="16" t="s">
        <v>61</v>
      </c>
      <c r="N1025" s="28">
        <v>0.18090600000000001</v>
      </c>
      <c r="O1025" s="28">
        <v>1.9297999999999999E-2</v>
      </c>
      <c r="P1025" s="18">
        <v>6.9604600000000003E-21</v>
      </c>
      <c r="Q1025" s="28">
        <v>1.61625</v>
      </c>
      <c r="R1025" s="28">
        <v>0.129247</v>
      </c>
      <c r="S1025" s="36">
        <v>6.9988199999999997E-36</v>
      </c>
    </row>
    <row r="1026" spans="1:19" ht="20" customHeight="1">
      <c r="A1026" s="195">
        <v>6</v>
      </c>
      <c r="B1026" s="243" t="s">
        <v>681</v>
      </c>
      <c r="C1026" s="16" t="s">
        <v>216</v>
      </c>
      <c r="D1026" s="195" t="s">
        <v>682</v>
      </c>
      <c r="E1026" s="23">
        <v>32013528</v>
      </c>
      <c r="F1026" s="28">
        <v>0.10034899999999999</v>
      </c>
      <c r="G1026" s="28">
        <v>2.1192099999999998E-2</v>
      </c>
      <c r="H1026" s="18">
        <v>2.1884180000000002E-6</v>
      </c>
      <c r="I1026" s="18">
        <v>1.026464E-2</v>
      </c>
      <c r="J1026" s="16">
        <v>20</v>
      </c>
      <c r="K1026" s="195" t="s">
        <v>624</v>
      </c>
      <c r="L1026" s="16" t="s">
        <v>60</v>
      </c>
      <c r="M1026" s="16" t="s">
        <v>61</v>
      </c>
      <c r="N1026" s="28">
        <v>0.17596500000000001</v>
      </c>
      <c r="O1026" s="28">
        <v>1.9244799999999999E-2</v>
      </c>
      <c r="P1026" s="18">
        <v>6.0442699999999995E-20</v>
      </c>
      <c r="Q1026" s="28">
        <v>1.75353</v>
      </c>
      <c r="R1026" s="28">
        <v>0.31679099999999999</v>
      </c>
      <c r="S1026" s="36">
        <v>3.1071389999999999E-8</v>
      </c>
    </row>
    <row r="1027" spans="1:19" ht="20" customHeight="1">
      <c r="A1027" s="195">
        <v>6</v>
      </c>
      <c r="B1027" s="243" t="s">
        <v>681</v>
      </c>
      <c r="C1027" s="16" t="s">
        <v>163</v>
      </c>
      <c r="D1027" s="195" t="s">
        <v>682</v>
      </c>
      <c r="E1027" s="23">
        <v>32013528</v>
      </c>
      <c r="F1027" s="28">
        <v>0.100317</v>
      </c>
      <c r="G1027" s="28">
        <v>1.36358E-2</v>
      </c>
      <c r="H1027" s="18">
        <v>1.882883E-13</v>
      </c>
      <c r="I1027" s="18">
        <v>4.1114809999999998E-13</v>
      </c>
      <c r="J1027" s="16">
        <v>20</v>
      </c>
      <c r="K1027" s="195" t="s">
        <v>624</v>
      </c>
      <c r="L1027" s="16" t="s">
        <v>60</v>
      </c>
      <c r="M1027" s="16" t="s">
        <v>61</v>
      </c>
      <c r="N1027" s="28">
        <v>0.17596500000000001</v>
      </c>
      <c r="O1027" s="28">
        <v>1.9244799999999999E-2</v>
      </c>
      <c r="P1027" s="18">
        <v>6.0442699999999995E-20</v>
      </c>
      <c r="Q1027" s="28">
        <v>1.7540899999999999</v>
      </c>
      <c r="R1027" s="28">
        <v>0.14158399999999999</v>
      </c>
      <c r="S1027" s="36">
        <v>2.9949150000000001E-35</v>
      </c>
    </row>
    <row r="1028" spans="1:19" ht="20" customHeight="1">
      <c r="A1028" s="195">
        <v>6</v>
      </c>
      <c r="B1028" s="243" t="s">
        <v>692</v>
      </c>
      <c r="C1028" s="16" t="s">
        <v>166</v>
      </c>
      <c r="D1028" s="195" t="s">
        <v>693</v>
      </c>
      <c r="E1028" s="23">
        <v>32025090</v>
      </c>
      <c r="F1028" s="28">
        <v>-0.73446699999999998</v>
      </c>
      <c r="G1028" s="28">
        <v>0.107403</v>
      </c>
      <c r="H1028" s="18">
        <v>8.0061979999999992E-12</v>
      </c>
      <c r="I1028" s="18">
        <v>4.3099630000000001E-7</v>
      </c>
      <c r="J1028" s="16">
        <v>20</v>
      </c>
      <c r="K1028" s="195" t="s">
        <v>694</v>
      </c>
      <c r="L1028" s="16" t="s">
        <v>58</v>
      </c>
      <c r="M1028" s="16" t="s">
        <v>60</v>
      </c>
      <c r="N1028" s="28">
        <v>0.237821</v>
      </c>
      <c r="O1028" s="28">
        <v>5.8208599999999997E-3</v>
      </c>
      <c r="P1028" s="18">
        <v>0</v>
      </c>
      <c r="Q1028" s="28">
        <v>-0.32380100000000001</v>
      </c>
      <c r="R1028" s="28">
        <v>4.66822E-2</v>
      </c>
      <c r="S1028" s="36">
        <v>4.0254140000000002E-12</v>
      </c>
    </row>
    <row r="1029" spans="1:19" ht="20" customHeight="1">
      <c r="A1029" s="195">
        <v>6</v>
      </c>
      <c r="B1029" s="243" t="s">
        <v>692</v>
      </c>
      <c r="C1029" s="16" t="s">
        <v>153</v>
      </c>
      <c r="D1029" s="195" t="s">
        <v>693</v>
      </c>
      <c r="E1029" s="23">
        <v>32025090</v>
      </c>
      <c r="F1029" s="28">
        <v>-0.19552800000000001</v>
      </c>
      <c r="G1029" s="28">
        <v>3.50614E-2</v>
      </c>
      <c r="H1029" s="18">
        <v>2.450829E-8</v>
      </c>
      <c r="I1029" s="18">
        <v>1.5998150000000001E-3</v>
      </c>
      <c r="J1029" s="16">
        <v>20</v>
      </c>
      <c r="K1029" s="195" t="s">
        <v>695</v>
      </c>
      <c r="L1029" s="16" t="s">
        <v>60</v>
      </c>
      <c r="M1029" s="16" t="s">
        <v>61</v>
      </c>
      <c r="N1029" s="28">
        <v>7.1279899999999993E-2</v>
      </c>
      <c r="O1029" s="28">
        <v>5.8331099999999999E-3</v>
      </c>
      <c r="P1029" s="18">
        <v>2.4345900000000001E-34</v>
      </c>
      <c r="Q1029" s="28">
        <v>-0.36455100000000001</v>
      </c>
      <c r="R1029" s="28">
        <v>5.8165799999999997E-2</v>
      </c>
      <c r="S1029" s="36">
        <v>3.670103E-10</v>
      </c>
    </row>
    <row r="1030" spans="1:19" ht="20" customHeight="1">
      <c r="A1030" s="79">
        <v>6</v>
      </c>
      <c r="B1030" s="314" t="s">
        <v>692</v>
      </c>
      <c r="C1030" s="217" t="s">
        <v>170</v>
      </c>
      <c r="D1030" s="79" t="s">
        <v>693</v>
      </c>
      <c r="E1030" s="81">
        <v>32025090</v>
      </c>
      <c r="F1030" s="95">
        <v>-1.11524</v>
      </c>
      <c r="G1030" s="95">
        <v>0.20444000000000001</v>
      </c>
      <c r="H1030" s="353">
        <v>4.8942529999999999E-8</v>
      </c>
      <c r="I1030" s="95">
        <v>0.15543409999999999</v>
      </c>
      <c r="J1030" s="217">
        <v>20</v>
      </c>
      <c r="K1030" s="79" t="s">
        <v>696</v>
      </c>
      <c r="L1030" s="217" t="s">
        <v>60</v>
      </c>
      <c r="M1030" s="217" t="s">
        <v>61</v>
      </c>
      <c r="N1030" s="95">
        <v>-0.35616700000000001</v>
      </c>
      <c r="O1030" s="95">
        <v>6.32746E-3</v>
      </c>
      <c r="P1030" s="353">
        <v>0</v>
      </c>
      <c r="Q1030" s="95">
        <v>0.31936300000000001</v>
      </c>
      <c r="R1030" s="95">
        <v>5.8268300000000002E-2</v>
      </c>
      <c r="S1030" s="333">
        <v>4.2314579999999997E-8</v>
      </c>
    </row>
    <row r="1031" spans="1:19" ht="20" customHeight="1">
      <c r="A1031" s="195">
        <v>6</v>
      </c>
      <c r="B1031" s="243" t="s">
        <v>692</v>
      </c>
      <c r="C1031" s="16" t="s">
        <v>174</v>
      </c>
      <c r="D1031" s="195" t="s">
        <v>693</v>
      </c>
      <c r="E1031" s="23">
        <v>32025090</v>
      </c>
      <c r="F1031" s="28">
        <v>0.41004099999999999</v>
      </c>
      <c r="G1031" s="28">
        <v>7.2802599999999995E-2</v>
      </c>
      <c r="H1031" s="18">
        <v>1.7789489999999999E-8</v>
      </c>
      <c r="I1031" s="18">
        <v>2.2773829999999999E-14</v>
      </c>
      <c r="J1031" s="16">
        <v>20</v>
      </c>
      <c r="K1031" s="195" t="s">
        <v>697</v>
      </c>
      <c r="L1031" s="16" t="s">
        <v>61</v>
      </c>
      <c r="M1031" s="16" t="s">
        <v>60</v>
      </c>
      <c r="N1031" s="28">
        <v>-0.112619</v>
      </c>
      <c r="O1031" s="28">
        <v>7.4544800000000003E-3</v>
      </c>
      <c r="P1031" s="18">
        <v>1.4444700000000001E-51</v>
      </c>
      <c r="Q1031" s="28">
        <v>-0.27465299999999998</v>
      </c>
      <c r="R1031" s="28">
        <v>4.5248999999999998E-2</v>
      </c>
      <c r="S1031" s="36">
        <v>1.2805940000000001E-9</v>
      </c>
    </row>
    <row r="1032" spans="1:19" ht="20" customHeight="1">
      <c r="A1032" s="195">
        <v>6</v>
      </c>
      <c r="B1032" s="243" t="s">
        <v>692</v>
      </c>
      <c r="C1032" s="16" t="s">
        <v>180</v>
      </c>
      <c r="D1032" s="195" t="s">
        <v>693</v>
      </c>
      <c r="E1032" s="23">
        <v>32025090</v>
      </c>
      <c r="F1032" s="28">
        <v>-0.72059200000000001</v>
      </c>
      <c r="G1032" s="28">
        <v>0.115301</v>
      </c>
      <c r="H1032" s="18">
        <v>4.1134629999999999E-10</v>
      </c>
      <c r="I1032" s="18">
        <v>2.1016820000000001E-3</v>
      </c>
      <c r="J1032" s="16">
        <v>20</v>
      </c>
      <c r="K1032" s="195" t="s">
        <v>655</v>
      </c>
      <c r="L1032" s="16" t="s">
        <v>58</v>
      </c>
      <c r="M1032" s="16" t="s">
        <v>61</v>
      </c>
      <c r="N1032" s="28">
        <v>-0.58446100000000001</v>
      </c>
      <c r="O1032" s="28">
        <v>8.31403E-3</v>
      </c>
      <c r="P1032" s="18">
        <v>0</v>
      </c>
      <c r="Q1032" s="28">
        <v>0.81108400000000003</v>
      </c>
      <c r="R1032" s="28">
        <v>0.12926699999999999</v>
      </c>
      <c r="S1032" s="36">
        <v>3.5074810000000002E-10</v>
      </c>
    </row>
    <row r="1033" spans="1:19" ht="20" customHeight="1">
      <c r="A1033" s="195">
        <v>6</v>
      </c>
      <c r="B1033" s="243" t="s">
        <v>692</v>
      </c>
      <c r="C1033" s="16" t="s">
        <v>185</v>
      </c>
      <c r="D1033" s="195" t="s">
        <v>693</v>
      </c>
      <c r="E1033" s="23">
        <v>32025090</v>
      </c>
      <c r="F1033" s="28">
        <v>0.22756199999999999</v>
      </c>
      <c r="G1033" s="28">
        <v>4.13093E-2</v>
      </c>
      <c r="H1033" s="18">
        <v>3.6140789999999998E-8</v>
      </c>
      <c r="I1033" s="18">
        <v>1.429885E-10</v>
      </c>
      <c r="J1033" s="16">
        <v>20</v>
      </c>
      <c r="K1033" s="195" t="s">
        <v>698</v>
      </c>
      <c r="L1033" s="16" t="s">
        <v>58</v>
      </c>
      <c r="M1033" s="16" t="s">
        <v>59</v>
      </c>
      <c r="N1033" s="28">
        <v>-0.10963299999999999</v>
      </c>
      <c r="O1033" s="28">
        <v>7.3947300000000004E-3</v>
      </c>
      <c r="P1033" s="18">
        <v>9.9827699999999997E-50</v>
      </c>
      <c r="Q1033" s="28">
        <v>-0.48177199999999998</v>
      </c>
      <c r="R1033" s="28">
        <v>8.1194699999999995E-2</v>
      </c>
      <c r="S1033" s="36">
        <v>2.964734E-9</v>
      </c>
    </row>
    <row r="1034" spans="1:19" ht="20" customHeight="1">
      <c r="A1034" s="79">
        <v>6</v>
      </c>
      <c r="B1034" s="314" t="s">
        <v>692</v>
      </c>
      <c r="C1034" s="217" t="s">
        <v>189</v>
      </c>
      <c r="D1034" s="79" t="s">
        <v>693</v>
      </c>
      <c r="E1034" s="81">
        <v>32025090</v>
      </c>
      <c r="F1034" s="95">
        <v>-0.97948299999999999</v>
      </c>
      <c r="G1034" s="95">
        <v>8.8130200000000006E-2</v>
      </c>
      <c r="H1034" s="353">
        <v>1.071842E-28</v>
      </c>
      <c r="I1034" s="95">
        <v>1.9119580000000001E-2</v>
      </c>
      <c r="J1034" s="217">
        <v>20</v>
      </c>
      <c r="K1034" s="79" t="s">
        <v>645</v>
      </c>
      <c r="L1034" s="217" t="s">
        <v>60</v>
      </c>
      <c r="M1034" s="217" t="s">
        <v>61</v>
      </c>
      <c r="N1034" s="95">
        <v>-0.60373500000000002</v>
      </c>
      <c r="O1034" s="95">
        <v>8.3596499999999997E-3</v>
      </c>
      <c r="P1034" s="353">
        <v>0</v>
      </c>
      <c r="Q1034" s="95">
        <v>0.61638099999999996</v>
      </c>
      <c r="R1034" s="95">
        <v>5.4799E-2</v>
      </c>
      <c r="S1034" s="333">
        <v>2.3679539999999999E-29</v>
      </c>
    </row>
    <row r="1035" spans="1:19" ht="20" customHeight="1">
      <c r="A1035" s="195">
        <v>6</v>
      </c>
      <c r="B1035" s="243" t="s">
        <v>692</v>
      </c>
      <c r="C1035" s="16" t="s">
        <v>192</v>
      </c>
      <c r="D1035" s="195" t="s">
        <v>693</v>
      </c>
      <c r="E1035" s="23">
        <v>32025090</v>
      </c>
      <c r="F1035" s="28">
        <v>-0.15090700000000001</v>
      </c>
      <c r="G1035" s="28">
        <v>3.3232200000000003E-2</v>
      </c>
      <c r="H1035" s="18">
        <v>5.5994019999999998E-6</v>
      </c>
      <c r="I1035" s="18">
        <v>3.6498749999999999E-3</v>
      </c>
      <c r="J1035" s="16">
        <v>20</v>
      </c>
      <c r="K1035" s="195" t="s">
        <v>699</v>
      </c>
      <c r="L1035" s="16" t="s">
        <v>60</v>
      </c>
      <c r="M1035" s="16" t="s">
        <v>61</v>
      </c>
      <c r="N1035" s="28">
        <v>0.105125</v>
      </c>
      <c r="O1035" s="28">
        <v>1.30025E-2</v>
      </c>
      <c r="P1035" s="18">
        <v>6.2173799999999999E-16</v>
      </c>
      <c r="Q1035" s="28">
        <v>-0.69662199999999996</v>
      </c>
      <c r="R1035" s="28">
        <v>0.12692500000000001</v>
      </c>
      <c r="S1035" s="36">
        <v>4.0549580000000001E-8</v>
      </c>
    </row>
    <row r="1036" spans="1:19" ht="20" customHeight="1">
      <c r="A1036" s="79">
        <v>6</v>
      </c>
      <c r="B1036" s="314" t="s">
        <v>692</v>
      </c>
      <c r="C1036" s="217" t="s">
        <v>196</v>
      </c>
      <c r="D1036" s="79" t="s">
        <v>693</v>
      </c>
      <c r="E1036" s="81">
        <v>32025090</v>
      </c>
      <c r="F1036" s="95">
        <v>-0.94232400000000005</v>
      </c>
      <c r="G1036" s="95">
        <v>0.15391299999999999</v>
      </c>
      <c r="H1036" s="353">
        <v>9.215004E-10</v>
      </c>
      <c r="I1036" s="95">
        <v>1.1257049999999999E-2</v>
      </c>
      <c r="J1036" s="217">
        <v>20</v>
      </c>
      <c r="K1036" s="79" t="s">
        <v>700</v>
      </c>
      <c r="L1036" s="217" t="s">
        <v>59</v>
      </c>
      <c r="M1036" s="217" t="s">
        <v>58</v>
      </c>
      <c r="N1036" s="95">
        <v>-0.48699599999999998</v>
      </c>
      <c r="O1036" s="95">
        <v>9.4076200000000002E-3</v>
      </c>
      <c r="P1036" s="353">
        <v>0</v>
      </c>
      <c r="Q1036" s="95">
        <v>0.51680300000000001</v>
      </c>
      <c r="R1036" s="95">
        <v>8.3818799999999999E-2</v>
      </c>
      <c r="S1036" s="333">
        <v>7.0162899999999998E-10</v>
      </c>
    </row>
    <row r="1037" spans="1:19" ht="20" customHeight="1">
      <c r="A1037" s="195">
        <v>6</v>
      </c>
      <c r="B1037" s="243" t="s">
        <v>692</v>
      </c>
      <c r="C1037" s="16" t="s">
        <v>199</v>
      </c>
      <c r="D1037" s="195" t="s">
        <v>693</v>
      </c>
      <c r="E1037" s="23">
        <v>32025090</v>
      </c>
      <c r="F1037" s="28">
        <v>0.40175</v>
      </c>
      <c r="G1037" s="28">
        <v>7.7026300000000006E-2</v>
      </c>
      <c r="H1037" s="18">
        <v>1.8307499999999999E-7</v>
      </c>
      <c r="I1037" s="18">
        <v>3.1608069999999999E-11</v>
      </c>
      <c r="J1037" s="16">
        <v>20</v>
      </c>
      <c r="K1037" s="195" t="s">
        <v>697</v>
      </c>
      <c r="L1037" s="16" t="s">
        <v>61</v>
      </c>
      <c r="M1037" s="16" t="s">
        <v>60</v>
      </c>
      <c r="N1037" s="28">
        <v>-0.112619</v>
      </c>
      <c r="O1037" s="28">
        <v>7.4544800000000003E-3</v>
      </c>
      <c r="P1037" s="18">
        <v>1.4444700000000001E-51</v>
      </c>
      <c r="Q1037" s="28">
        <v>-0.28032099999999999</v>
      </c>
      <c r="R1037" s="28">
        <v>5.0440499999999999E-2</v>
      </c>
      <c r="S1037" s="36">
        <v>2.7373589999999999E-8</v>
      </c>
    </row>
    <row r="1038" spans="1:19" ht="20" customHeight="1">
      <c r="A1038" s="195">
        <v>6</v>
      </c>
      <c r="B1038" s="243" t="s">
        <v>692</v>
      </c>
      <c r="C1038" s="16" t="s">
        <v>157</v>
      </c>
      <c r="D1038" s="195" t="s">
        <v>693</v>
      </c>
      <c r="E1038" s="23">
        <v>32025090</v>
      </c>
      <c r="F1038" s="28">
        <v>-0.15919900000000001</v>
      </c>
      <c r="G1038" s="28">
        <v>3.2211499999999997E-2</v>
      </c>
      <c r="H1038" s="18">
        <v>7.7204739999999997E-7</v>
      </c>
      <c r="I1038" s="18">
        <v>1.9834509999999999E-5</v>
      </c>
      <c r="J1038" s="16">
        <v>20</v>
      </c>
      <c r="K1038" s="195" t="s">
        <v>701</v>
      </c>
      <c r="L1038" s="16" t="s">
        <v>60</v>
      </c>
      <c r="M1038" s="16" t="s">
        <v>61</v>
      </c>
      <c r="N1038" s="28">
        <v>9.66664E-2</v>
      </c>
      <c r="O1038" s="28">
        <v>1.21916E-2</v>
      </c>
      <c r="P1038" s="18">
        <v>2.2099499999999999E-15</v>
      </c>
      <c r="Q1038" s="28">
        <v>-0.60720399999999997</v>
      </c>
      <c r="R1038" s="28">
        <v>9.6070799999999998E-2</v>
      </c>
      <c r="S1038" s="36">
        <v>2.6091699999999999E-10</v>
      </c>
    </row>
    <row r="1039" spans="1:19" ht="20" customHeight="1">
      <c r="A1039" s="79">
        <v>6</v>
      </c>
      <c r="B1039" s="314" t="s">
        <v>692</v>
      </c>
      <c r="C1039" s="217" t="s">
        <v>203</v>
      </c>
      <c r="D1039" s="79" t="s">
        <v>693</v>
      </c>
      <c r="E1039" s="81">
        <v>32025090</v>
      </c>
      <c r="F1039" s="95">
        <v>-1.3882300000000001</v>
      </c>
      <c r="G1039" s="95">
        <v>0.21482999999999999</v>
      </c>
      <c r="H1039" s="353">
        <v>1.0333879999999999E-10</v>
      </c>
      <c r="I1039" s="95">
        <v>0.35332370000000002</v>
      </c>
      <c r="J1039" s="217">
        <v>20</v>
      </c>
      <c r="K1039" s="79" t="s">
        <v>702</v>
      </c>
      <c r="L1039" s="217" t="s">
        <v>60</v>
      </c>
      <c r="M1039" s="217" t="s">
        <v>61</v>
      </c>
      <c r="N1039" s="95">
        <v>-0.60356699999999996</v>
      </c>
      <c r="O1039" s="95">
        <v>8.3374799999999995E-3</v>
      </c>
      <c r="P1039" s="353">
        <v>0</v>
      </c>
      <c r="Q1039" s="95">
        <v>0.434776</v>
      </c>
      <c r="R1039" s="95">
        <v>6.7013500000000004E-2</v>
      </c>
      <c r="S1039" s="333">
        <v>8.7050370000000006E-11</v>
      </c>
    </row>
    <row r="1040" spans="1:19" ht="20" customHeight="1">
      <c r="A1040" s="195">
        <v>6</v>
      </c>
      <c r="B1040" s="243" t="s">
        <v>692</v>
      </c>
      <c r="C1040" s="16" t="s">
        <v>159</v>
      </c>
      <c r="D1040" s="195" t="s">
        <v>693</v>
      </c>
      <c r="E1040" s="23">
        <v>32025090</v>
      </c>
      <c r="F1040" s="28">
        <v>9.9815299999999996E-2</v>
      </c>
      <c r="G1040" s="28">
        <v>2.3738700000000001E-2</v>
      </c>
      <c r="H1040" s="18">
        <v>2.6136320000000001E-5</v>
      </c>
      <c r="I1040" s="18">
        <v>3.7848510000000001E-7</v>
      </c>
      <c r="J1040" s="16">
        <v>12</v>
      </c>
      <c r="K1040" s="195" t="s">
        <v>703</v>
      </c>
      <c r="L1040" s="16" t="s">
        <v>59</v>
      </c>
      <c r="M1040" s="16" t="s">
        <v>58</v>
      </c>
      <c r="N1040" s="28">
        <v>-9.2577400000000004E-2</v>
      </c>
      <c r="O1040" s="28">
        <v>1.7246399999999999E-2</v>
      </c>
      <c r="P1040" s="18">
        <v>7.9643799999999997E-8</v>
      </c>
      <c r="Q1040" s="28">
        <v>-0.92748699999999995</v>
      </c>
      <c r="R1040" s="28">
        <v>0.13711899999999999</v>
      </c>
      <c r="S1040" s="36">
        <v>1.341539E-11</v>
      </c>
    </row>
    <row r="1041" spans="1:19" ht="20" customHeight="1">
      <c r="A1041" s="79">
        <v>6</v>
      </c>
      <c r="B1041" s="314" t="s">
        <v>692</v>
      </c>
      <c r="C1041" s="217" t="s">
        <v>207</v>
      </c>
      <c r="D1041" s="79" t="s">
        <v>693</v>
      </c>
      <c r="E1041" s="81">
        <v>32025090</v>
      </c>
      <c r="F1041" s="95">
        <v>-0.61057099999999997</v>
      </c>
      <c r="G1041" s="95">
        <v>5.6117599999999997E-2</v>
      </c>
      <c r="H1041" s="353">
        <v>1.4323719999999999E-27</v>
      </c>
      <c r="I1041" s="95">
        <v>2.540222E-2</v>
      </c>
      <c r="J1041" s="217">
        <v>20</v>
      </c>
      <c r="K1041" s="79" t="s">
        <v>638</v>
      </c>
      <c r="L1041" s="217" t="s">
        <v>61</v>
      </c>
      <c r="M1041" s="217" t="s">
        <v>60</v>
      </c>
      <c r="N1041" s="95">
        <v>-0.60789199999999999</v>
      </c>
      <c r="O1041" s="95">
        <v>8.3434700000000004E-3</v>
      </c>
      <c r="P1041" s="353">
        <v>0</v>
      </c>
      <c r="Q1041" s="95">
        <v>0.99561200000000005</v>
      </c>
      <c r="R1041" s="95">
        <v>9.0480599999999994E-2</v>
      </c>
      <c r="S1041" s="333">
        <v>3.6720839999999998E-28</v>
      </c>
    </row>
    <row r="1042" spans="1:19" ht="20" customHeight="1">
      <c r="A1042" s="195">
        <v>6</v>
      </c>
      <c r="B1042" s="243" t="s">
        <v>692</v>
      </c>
      <c r="C1042" s="16" t="s">
        <v>208</v>
      </c>
      <c r="D1042" s="195" t="s">
        <v>693</v>
      </c>
      <c r="E1042" s="23">
        <v>32025090</v>
      </c>
      <c r="F1042" s="28">
        <v>-0.57999400000000001</v>
      </c>
      <c r="G1042" s="28">
        <v>4.7404099999999998E-2</v>
      </c>
      <c r="H1042" s="18">
        <v>2.0186179999999999E-34</v>
      </c>
      <c r="I1042" s="18">
        <v>7.8732990000000006E-5</v>
      </c>
      <c r="J1042" s="16">
        <v>20</v>
      </c>
      <c r="K1042" s="195" t="s">
        <v>638</v>
      </c>
      <c r="L1042" s="16" t="s">
        <v>61</v>
      </c>
      <c r="M1042" s="16" t="s">
        <v>60</v>
      </c>
      <c r="N1042" s="28">
        <v>-0.60789199999999999</v>
      </c>
      <c r="O1042" s="28">
        <v>8.3434700000000004E-3</v>
      </c>
      <c r="P1042" s="18">
        <v>0</v>
      </c>
      <c r="Q1042" s="28">
        <v>1.0481</v>
      </c>
      <c r="R1042" s="28">
        <v>8.4446900000000005E-2</v>
      </c>
      <c r="S1042" s="36">
        <v>2.2679109999999999E-35</v>
      </c>
    </row>
    <row r="1043" spans="1:19" ht="20" customHeight="1">
      <c r="A1043" s="195">
        <v>6</v>
      </c>
      <c r="B1043" s="243" t="s">
        <v>692</v>
      </c>
      <c r="C1043" s="16" t="s">
        <v>211</v>
      </c>
      <c r="D1043" s="195" t="s">
        <v>693</v>
      </c>
      <c r="E1043" s="23">
        <v>32025090</v>
      </c>
      <c r="F1043" s="28">
        <v>-0.89600900000000006</v>
      </c>
      <c r="G1043" s="28">
        <v>0.140403</v>
      </c>
      <c r="H1043" s="18">
        <v>1.7512909999999999E-10</v>
      </c>
      <c r="I1043" s="18">
        <v>1.479784E-4</v>
      </c>
      <c r="J1043" s="16">
        <v>20</v>
      </c>
      <c r="K1043" s="195" t="s">
        <v>638</v>
      </c>
      <c r="L1043" s="16" t="s">
        <v>61</v>
      </c>
      <c r="M1043" s="16" t="s">
        <v>60</v>
      </c>
      <c r="N1043" s="28">
        <v>-0.60789199999999999</v>
      </c>
      <c r="O1043" s="28">
        <v>8.3434700000000004E-3</v>
      </c>
      <c r="P1043" s="18">
        <v>0</v>
      </c>
      <c r="Q1043" s="28">
        <v>0.67844400000000005</v>
      </c>
      <c r="R1043" s="28">
        <v>0.105902</v>
      </c>
      <c r="S1043" s="36">
        <v>1.490685E-10</v>
      </c>
    </row>
    <row r="1044" spans="1:19" ht="20" customHeight="1">
      <c r="A1044" s="79">
        <v>6</v>
      </c>
      <c r="B1044" s="314" t="s">
        <v>692</v>
      </c>
      <c r="C1044" s="217" t="s">
        <v>213</v>
      </c>
      <c r="D1044" s="79" t="s">
        <v>693</v>
      </c>
      <c r="E1044" s="81">
        <v>32025090</v>
      </c>
      <c r="F1044" s="95">
        <v>1.29749</v>
      </c>
      <c r="G1044" s="95">
        <v>0.23868600000000001</v>
      </c>
      <c r="H1044" s="353">
        <v>5.4505240000000001E-8</v>
      </c>
      <c r="I1044" s="95">
        <v>0.19172839999999999</v>
      </c>
      <c r="J1044" s="217">
        <v>9</v>
      </c>
      <c r="K1044" s="79" t="s">
        <v>704</v>
      </c>
      <c r="L1044" s="217" t="s">
        <v>58</v>
      </c>
      <c r="M1044" s="217" t="s">
        <v>60</v>
      </c>
      <c r="N1044" s="95">
        <v>0.90809200000000001</v>
      </c>
      <c r="O1044" s="95">
        <v>2.52369E-2</v>
      </c>
      <c r="P1044" s="353">
        <v>1.55951E-283</v>
      </c>
      <c r="Q1044" s="95">
        <v>0.69988600000000001</v>
      </c>
      <c r="R1044" s="95">
        <v>0.127274</v>
      </c>
      <c r="S1044" s="333">
        <v>3.8181390000000001E-8</v>
      </c>
    </row>
    <row r="1045" spans="1:19" ht="20" customHeight="1">
      <c r="A1045" s="195">
        <v>6</v>
      </c>
      <c r="B1045" s="243" t="s">
        <v>692</v>
      </c>
      <c r="C1045" s="16" t="s">
        <v>163</v>
      </c>
      <c r="D1045" s="195" t="s">
        <v>693</v>
      </c>
      <c r="E1045" s="23">
        <v>32025090</v>
      </c>
      <c r="F1045" s="28">
        <v>-0.51109700000000002</v>
      </c>
      <c r="G1045" s="28">
        <v>4.0055199999999999E-2</v>
      </c>
      <c r="H1045" s="18">
        <v>2.7482239999999999E-37</v>
      </c>
      <c r="I1045" s="18">
        <v>9.0992739999999996E-4</v>
      </c>
      <c r="J1045" s="16">
        <v>20</v>
      </c>
      <c r="K1045" s="195" t="s">
        <v>641</v>
      </c>
      <c r="L1045" s="16" t="s">
        <v>58</v>
      </c>
      <c r="M1045" s="16" t="s">
        <v>61</v>
      </c>
      <c r="N1045" s="28">
        <v>-0.59711999999999998</v>
      </c>
      <c r="O1045" s="28">
        <v>8.3553900000000007E-3</v>
      </c>
      <c r="P1045" s="18">
        <v>0</v>
      </c>
      <c r="Q1045" s="28">
        <v>1.16831</v>
      </c>
      <c r="R1045" s="28">
        <v>9.0090400000000001E-2</v>
      </c>
      <c r="S1045" s="36">
        <v>1.853266E-38</v>
      </c>
    </row>
    <row r="1046" spans="1:19" ht="20" customHeight="1">
      <c r="A1046" s="79">
        <v>6</v>
      </c>
      <c r="B1046" s="314" t="s">
        <v>705</v>
      </c>
      <c r="C1046" s="217" t="s">
        <v>166</v>
      </c>
      <c r="D1046" s="79" t="s">
        <v>706</v>
      </c>
      <c r="E1046" s="81">
        <v>32039968</v>
      </c>
      <c r="F1046" s="95">
        <v>-0.72698200000000002</v>
      </c>
      <c r="G1046" s="95">
        <v>7.7660999999999994E-2</v>
      </c>
      <c r="H1046" s="353">
        <v>7.9009660000000003E-21</v>
      </c>
      <c r="I1046" s="95">
        <v>3.6746750000000002E-2</v>
      </c>
      <c r="J1046" s="217">
        <v>20</v>
      </c>
      <c r="K1046" s="79" t="s">
        <v>663</v>
      </c>
      <c r="L1046" s="217" t="s">
        <v>60</v>
      </c>
      <c r="M1046" s="217" t="s">
        <v>58</v>
      </c>
      <c r="N1046" s="95">
        <v>-0.54531700000000005</v>
      </c>
      <c r="O1046" s="95">
        <v>8.0258599999999992E-3</v>
      </c>
      <c r="P1046" s="353">
        <v>0</v>
      </c>
      <c r="Q1046" s="95">
        <v>0.75011099999999997</v>
      </c>
      <c r="R1046" s="95">
        <v>7.9367599999999996E-2</v>
      </c>
      <c r="S1046" s="333">
        <v>3.3530560000000001E-21</v>
      </c>
    </row>
    <row r="1047" spans="1:19" ht="20" customHeight="1">
      <c r="A1047" s="195">
        <v>6</v>
      </c>
      <c r="B1047" s="243" t="s">
        <v>705</v>
      </c>
      <c r="C1047" s="16" t="s">
        <v>150</v>
      </c>
      <c r="D1047" s="195" t="s">
        <v>706</v>
      </c>
      <c r="E1047" s="23">
        <v>32039968</v>
      </c>
      <c r="F1047" s="28">
        <v>1.2186900000000001E-2</v>
      </c>
      <c r="G1047" s="28">
        <v>2.1363699999999999E-2</v>
      </c>
      <c r="H1047" s="18">
        <v>0.56837349999999998</v>
      </c>
      <c r="I1047" s="18">
        <v>2.6005330000000002E-6</v>
      </c>
      <c r="J1047" s="16">
        <v>20</v>
      </c>
      <c r="K1047" s="195" t="s">
        <v>600</v>
      </c>
      <c r="L1047" s="16" t="s">
        <v>58</v>
      </c>
      <c r="M1047" s="16" t="s">
        <v>59</v>
      </c>
      <c r="N1047" s="28">
        <v>5.8754499999999999E-3</v>
      </c>
      <c r="O1047" s="28">
        <v>1.0246399999999999E-2</v>
      </c>
      <c r="P1047" s="18">
        <v>0.56636200000000003</v>
      </c>
      <c r="Q1047" s="28">
        <v>0.48211300000000001</v>
      </c>
      <c r="R1047" s="28">
        <v>8.5870100000000005E-2</v>
      </c>
      <c r="S1047" s="36">
        <v>1.9719079999999998E-8</v>
      </c>
    </row>
    <row r="1048" spans="1:19" ht="20" customHeight="1">
      <c r="A1048" s="195">
        <v>6</v>
      </c>
      <c r="B1048" s="243" t="s">
        <v>705</v>
      </c>
      <c r="C1048" s="16" t="s">
        <v>170</v>
      </c>
      <c r="D1048" s="195" t="s">
        <v>706</v>
      </c>
      <c r="E1048" s="23">
        <v>32039968</v>
      </c>
      <c r="F1048" s="28">
        <v>-0.74372000000000005</v>
      </c>
      <c r="G1048" s="28">
        <v>0.107502</v>
      </c>
      <c r="H1048" s="18">
        <v>4.5745590000000001E-12</v>
      </c>
      <c r="I1048" s="18">
        <v>8.8842799999999996E-3</v>
      </c>
      <c r="J1048" s="16">
        <v>20</v>
      </c>
      <c r="K1048" s="195" t="s">
        <v>652</v>
      </c>
      <c r="L1048" s="16" t="s">
        <v>59</v>
      </c>
      <c r="M1048" s="16" t="s">
        <v>58</v>
      </c>
      <c r="N1048" s="28">
        <v>-0.58072999999999997</v>
      </c>
      <c r="O1048" s="28">
        <v>8.3022100000000008E-3</v>
      </c>
      <c r="P1048" s="18">
        <v>0</v>
      </c>
      <c r="Q1048" s="28">
        <v>0.78084500000000001</v>
      </c>
      <c r="R1048" s="28">
        <v>0.112315</v>
      </c>
      <c r="S1048" s="36">
        <v>3.5944140000000001E-12</v>
      </c>
    </row>
    <row r="1049" spans="1:19" ht="20" customHeight="1">
      <c r="A1049" s="79">
        <v>6</v>
      </c>
      <c r="B1049" s="314" t="s">
        <v>705</v>
      </c>
      <c r="C1049" s="217" t="s">
        <v>174</v>
      </c>
      <c r="D1049" s="79" t="s">
        <v>706</v>
      </c>
      <c r="E1049" s="81">
        <v>32039968</v>
      </c>
      <c r="F1049" s="95">
        <v>-1.0141500000000001</v>
      </c>
      <c r="G1049" s="95">
        <v>0.14349999999999999</v>
      </c>
      <c r="H1049" s="353">
        <v>1.5805369999999999E-12</v>
      </c>
      <c r="I1049" s="95">
        <v>5.108128E-2</v>
      </c>
      <c r="J1049" s="217">
        <v>20</v>
      </c>
      <c r="K1049" s="79" t="s">
        <v>650</v>
      </c>
      <c r="L1049" s="217" t="s">
        <v>59</v>
      </c>
      <c r="M1049" s="217" t="s">
        <v>58</v>
      </c>
      <c r="N1049" s="95">
        <v>-0.53994799999999998</v>
      </c>
      <c r="O1049" s="95">
        <v>8.1122499999999997E-3</v>
      </c>
      <c r="P1049" s="353">
        <v>0</v>
      </c>
      <c r="Q1049" s="95">
        <v>0.53241499999999997</v>
      </c>
      <c r="R1049" s="95">
        <v>7.4909799999999999E-2</v>
      </c>
      <c r="S1049" s="333">
        <v>1.182402E-12</v>
      </c>
    </row>
    <row r="1050" spans="1:19" ht="20" customHeight="1">
      <c r="A1050" s="79">
        <v>6</v>
      </c>
      <c r="B1050" s="314" t="s">
        <v>705</v>
      </c>
      <c r="C1050" s="217" t="s">
        <v>179</v>
      </c>
      <c r="D1050" s="79" t="s">
        <v>706</v>
      </c>
      <c r="E1050" s="81">
        <v>32039968</v>
      </c>
      <c r="F1050" s="95">
        <v>-0.47838000000000003</v>
      </c>
      <c r="G1050" s="95">
        <v>7.0664500000000005E-2</v>
      </c>
      <c r="H1050" s="353">
        <v>1.290085E-11</v>
      </c>
      <c r="I1050" s="95">
        <v>1.382735E-2</v>
      </c>
      <c r="J1050" s="217">
        <v>20</v>
      </c>
      <c r="K1050" s="79" t="s">
        <v>650</v>
      </c>
      <c r="L1050" s="217" t="s">
        <v>59</v>
      </c>
      <c r="M1050" s="217" t="s">
        <v>58</v>
      </c>
      <c r="N1050" s="95">
        <v>-0.53994799999999998</v>
      </c>
      <c r="O1050" s="95">
        <v>8.1122499999999997E-3</v>
      </c>
      <c r="P1050" s="353">
        <v>0</v>
      </c>
      <c r="Q1050" s="95">
        <v>1.1287</v>
      </c>
      <c r="R1050" s="95">
        <v>0.16586200000000001</v>
      </c>
      <c r="S1050" s="333">
        <v>1.010238E-11</v>
      </c>
    </row>
    <row r="1051" spans="1:19" ht="20" customHeight="1">
      <c r="A1051" s="79">
        <v>6</v>
      </c>
      <c r="B1051" s="314" t="s">
        <v>705</v>
      </c>
      <c r="C1051" s="217" t="s">
        <v>180</v>
      </c>
      <c r="D1051" s="79" t="s">
        <v>706</v>
      </c>
      <c r="E1051" s="81">
        <v>32039968</v>
      </c>
      <c r="F1051" s="95">
        <v>-0.47989399999999999</v>
      </c>
      <c r="G1051" s="95">
        <v>6.1828500000000002E-2</v>
      </c>
      <c r="H1051" s="353">
        <v>8.3799929999999994E-15</v>
      </c>
      <c r="I1051" s="95">
        <v>1.7006810000000001E-2</v>
      </c>
      <c r="J1051" s="217">
        <v>20</v>
      </c>
      <c r="K1051" s="79" t="s">
        <v>650</v>
      </c>
      <c r="L1051" s="217" t="s">
        <v>59</v>
      </c>
      <c r="M1051" s="217" t="s">
        <v>58</v>
      </c>
      <c r="N1051" s="95">
        <v>-0.53994799999999998</v>
      </c>
      <c r="O1051" s="95">
        <v>8.1122499999999997E-3</v>
      </c>
      <c r="P1051" s="353">
        <v>0</v>
      </c>
      <c r="Q1051" s="95">
        <v>1.12514</v>
      </c>
      <c r="R1051" s="95">
        <v>0.14397199999999999</v>
      </c>
      <c r="S1051" s="333">
        <v>5.4956029999999999E-15</v>
      </c>
    </row>
    <row r="1052" spans="1:19" ht="20" customHeight="1">
      <c r="A1052" s="195">
        <v>6</v>
      </c>
      <c r="B1052" s="243" t="s">
        <v>705</v>
      </c>
      <c r="C1052" s="16" t="s">
        <v>181</v>
      </c>
      <c r="D1052" s="195" t="s">
        <v>706</v>
      </c>
      <c r="E1052" s="23">
        <v>32039968</v>
      </c>
      <c r="F1052" s="28">
        <v>-0.70932300000000004</v>
      </c>
      <c r="G1052" s="28">
        <v>0.112007</v>
      </c>
      <c r="H1052" s="18">
        <v>2.4068690000000002E-10</v>
      </c>
      <c r="I1052" s="18">
        <v>1.136745E-3</v>
      </c>
      <c r="J1052" s="16">
        <v>20</v>
      </c>
      <c r="K1052" s="195" t="s">
        <v>650</v>
      </c>
      <c r="L1052" s="16" t="s">
        <v>59</v>
      </c>
      <c r="M1052" s="16" t="s">
        <v>58</v>
      </c>
      <c r="N1052" s="28">
        <v>-0.53994799999999998</v>
      </c>
      <c r="O1052" s="28">
        <v>8.1122499999999997E-3</v>
      </c>
      <c r="P1052" s="18">
        <v>0</v>
      </c>
      <c r="Q1052" s="28">
        <v>0.761216</v>
      </c>
      <c r="R1052" s="28">
        <v>0.119656</v>
      </c>
      <c r="S1052" s="36">
        <v>1.9953019999999999E-10</v>
      </c>
    </row>
    <row r="1053" spans="1:19" ht="20" customHeight="1">
      <c r="A1053" s="195">
        <v>6</v>
      </c>
      <c r="B1053" s="243" t="s">
        <v>705</v>
      </c>
      <c r="C1053" s="16" t="s">
        <v>184</v>
      </c>
      <c r="D1053" s="195" t="s">
        <v>706</v>
      </c>
      <c r="E1053" s="23">
        <v>32039968</v>
      </c>
      <c r="F1053" s="28">
        <v>-0.169289</v>
      </c>
      <c r="G1053" s="28">
        <v>3.04193E-2</v>
      </c>
      <c r="H1053" s="18">
        <v>2.6189450000000002E-8</v>
      </c>
      <c r="I1053" s="18">
        <v>1.614513E-9</v>
      </c>
      <c r="J1053" s="16">
        <v>20</v>
      </c>
      <c r="K1053" s="195" t="s">
        <v>679</v>
      </c>
      <c r="L1053" s="16" t="s">
        <v>61</v>
      </c>
      <c r="M1053" s="16" t="s">
        <v>60</v>
      </c>
      <c r="N1053" s="28">
        <v>-9.3695299999999995E-2</v>
      </c>
      <c r="O1053" s="28">
        <v>6.5199899999999998E-3</v>
      </c>
      <c r="P1053" s="18">
        <v>7.9290599999999998E-47</v>
      </c>
      <c r="Q1053" s="28">
        <v>0.55346399999999996</v>
      </c>
      <c r="R1053" s="28">
        <v>9.1691099999999998E-2</v>
      </c>
      <c r="S1053" s="36">
        <v>1.5780219999999999E-9</v>
      </c>
    </row>
    <row r="1054" spans="1:19" ht="20" customHeight="1">
      <c r="A1054" s="195">
        <v>6</v>
      </c>
      <c r="B1054" s="243" t="s">
        <v>705</v>
      </c>
      <c r="C1054" s="16" t="s">
        <v>186</v>
      </c>
      <c r="D1054" s="195" t="s">
        <v>706</v>
      </c>
      <c r="E1054" s="23">
        <v>32039968</v>
      </c>
      <c r="F1054" s="28">
        <v>-2.9078799999999998E-2</v>
      </c>
      <c r="G1054" s="28">
        <v>1.24554E-2</v>
      </c>
      <c r="H1054" s="18">
        <v>1.9562920000000001E-2</v>
      </c>
      <c r="I1054" s="18">
        <v>5.9798250000000001E-9</v>
      </c>
      <c r="J1054" s="16">
        <v>20</v>
      </c>
      <c r="K1054" s="195" t="s">
        <v>707</v>
      </c>
      <c r="L1054" s="16" t="s">
        <v>61</v>
      </c>
      <c r="M1054" s="16" t="s">
        <v>60</v>
      </c>
      <c r="N1054" s="28">
        <v>-1.91442E-2</v>
      </c>
      <c r="O1054" s="28">
        <v>7.5146500000000003E-3</v>
      </c>
      <c r="P1054" s="18">
        <v>1.0847300000000001E-2</v>
      </c>
      <c r="Q1054" s="28">
        <v>0.65835699999999997</v>
      </c>
      <c r="R1054" s="28">
        <v>0.112868</v>
      </c>
      <c r="S1054" s="36">
        <v>5.4440190000000001E-9</v>
      </c>
    </row>
    <row r="1055" spans="1:19" ht="20" customHeight="1">
      <c r="A1055" s="195">
        <v>6</v>
      </c>
      <c r="B1055" s="243" t="s">
        <v>705</v>
      </c>
      <c r="C1055" s="16" t="s">
        <v>155</v>
      </c>
      <c r="D1055" s="195" t="s">
        <v>706</v>
      </c>
      <c r="E1055" s="23">
        <v>32039968</v>
      </c>
      <c r="F1055" s="28">
        <v>-3.0534499999999999E-2</v>
      </c>
      <c r="G1055" s="28">
        <v>2.1256199999999999E-2</v>
      </c>
      <c r="H1055" s="18">
        <v>0.15086079999999999</v>
      </c>
      <c r="I1055" s="18">
        <v>3.0504170000000001E-8</v>
      </c>
      <c r="J1055" s="16">
        <v>20</v>
      </c>
      <c r="K1055" s="195" t="s">
        <v>708</v>
      </c>
      <c r="L1055" s="16" t="s">
        <v>58</v>
      </c>
      <c r="M1055" s="16" t="s">
        <v>59</v>
      </c>
      <c r="N1055" s="28">
        <v>-1.11126E-2</v>
      </c>
      <c r="O1055" s="28">
        <v>7.4894000000000002E-3</v>
      </c>
      <c r="P1055" s="18">
        <v>0.13786899999999999</v>
      </c>
      <c r="Q1055" s="28">
        <v>0.36393599999999998</v>
      </c>
      <c r="R1055" s="28">
        <v>6.3445399999999999E-2</v>
      </c>
      <c r="S1055" s="36">
        <v>9.6822309999999995E-9</v>
      </c>
    </row>
    <row r="1056" spans="1:19" ht="20" customHeight="1">
      <c r="A1056" s="79">
        <v>6</v>
      </c>
      <c r="B1056" s="314" t="s">
        <v>705</v>
      </c>
      <c r="C1056" s="217" t="s">
        <v>189</v>
      </c>
      <c r="D1056" s="79" t="s">
        <v>706</v>
      </c>
      <c r="E1056" s="81">
        <v>32039968</v>
      </c>
      <c r="F1056" s="95">
        <v>-1.36877</v>
      </c>
      <c r="G1056" s="95">
        <v>0.23461399999999999</v>
      </c>
      <c r="H1056" s="353">
        <v>5.4074589999999999E-9</v>
      </c>
      <c r="I1056" s="95">
        <v>0.52678329999999995</v>
      </c>
      <c r="J1056" s="217">
        <v>20</v>
      </c>
      <c r="K1056" s="79" t="s">
        <v>709</v>
      </c>
      <c r="L1056" s="217" t="s">
        <v>58</v>
      </c>
      <c r="M1056" s="217" t="s">
        <v>59</v>
      </c>
      <c r="N1056" s="95">
        <v>-0.52507199999999998</v>
      </c>
      <c r="O1056" s="95">
        <v>6.7029699999999999E-3</v>
      </c>
      <c r="P1056" s="353">
        <v>0</v>
      </c>
      <c r="Q1056" s="95">
        <v>0.38361000000000001</v>
      </c>
      <c r="R1056" s="95">
        <v>6.5570199999999995E-2</v>
      </c>
      <c r="S1056" s="333">
        <v>4.9048049999999998E-9</v>
      </c>
    </row>
    <row r="1057" spans="1:19" ht="20" customHeight="1">
      <c r="A1057" s="195">
        <v>6</v>
      </c>
      <c r="B1057" s="243" t="s">
        <v>705</v>
      </c>
      <c r="C1057" s="16" t="s">
        <v>191</v>
      </c>
      <c r="D1057" s="195" t="s">
        <v>706</v>
      </c>
      <c r="E1057" s="23">
        <v>32039968</v>
      </c>
      <c r="F1057" s="28">
        <v>-0.17557700000000001</v>
      </c>
      <c r="G1057" s="28">
        <v>2.4057499999999999E-2</v>
      </c>
      <c r="H1057" s="18">
        <v>2.9160110000000002E-13</v>
      </c>
      <c r="I1057" s="18">
        <v>2.9046990000000001E-18</v>
      </c>
      <c r="J1057" s="16">
        <v>20</v>
      </c>
      <c r="K1057" s="195" t="s">
        <v>710</v>
      </c>
      <c r="L1057" s="16" t="s">
        <v>61</v>
      </c>
      <c r="M1057" s="16" t="s">
        <v>60</v>
      </c>
      <c r="N1057" s="28">
        <v>-9.6548499999999995E-2</v>
      </c>
      <c r="O1057" s="28">
        <v>6.7176299999999996E-3</v>
      </c>
      <c r="P1057" s="18">
        <v>7.7094200000000003E-47</v>
      </c>
      <c r="Q1057" s="28">
        <v>0.54989200000000005</v>
      </c>
      <c r="R1057" s="28">
        <v>6.4908999999999994E-2</v>
      </c>
      <c r="S1057" s="36">
        <v>2.417625E-17</v>
      </c>
    </row>
    <row r="1058" spans="1:19" ht="20" customHeight="1">
      <c r="A1058" s="195">
        <v>6</v>
      </c>
      <c r="B1058" s="243" t="s">
        <v>705</v>
      </c>
      <c r="C1058" s="16" t="s">
        <v>192</v>
      </c>
      <c r="D1058" s="195" t="s">
        <v>706</v>
      </c>
      <c r="E1058" s="23">
        <v>32039968</v>
      </c>
      <c r="F1058" s="28">
        <v>-0.25962099999999999</v>
      </c>
      <c r="G1058" s="28">
        <v>4.4394500000000003E-2</v>
      </c>
      <c r="H1058" s="18">
        <v>4.9740759999999998E-9</v>
      </c>
      <c r="I1058" s="18">
        <v>1.13794E-11</v>
      </c>
      <c r="J1058" s="16">
        <v>20</v>
      </c>
      <c r="K1058" s="195" t="s">
        <v>679</v>
      </c>
      <c r="L1058" s="16" t="s">
        <v>61</v>
      </c>
      <c r="M1058" s="16" t="s">
        <v>60</v>
      </c>
      <c r="N1058" s="28">
        <v>-9.3695299999999995E-2</v>
      </c>
      <c r="O1058" s="28">
        <v>6.5199899999999998E-3</v>
      </c>
      <c r="P1058" s="18">
        <v>7.9290599999999998E-47</v>
      </c>
      <c r="Q1058" s="28">
        <v>0.36089300000000002</v>
      </c>
      <c r="R1058" s="28">
        <v>5.6370700000000003E-2</v>
      </c>
      <c r="S1058" s="36">
        <v>1.5321990000000001E-10</v>
      </c>
    </row>
    <row r="1059" spans="1:19" ht="20" customHeight="1">
      <c r="A1059" s="195">
        <v>6</v>
      </c>
      <c r="B1059" s="243" t="s">
        <v>705</v>
      </c>
      <c r="C1059" s="16" t="s">
        <v>194</v>
      </c>
      <c r="D1059" s="195" t="s">
        <v>706</v>
      </c>
      <c r="E1059" s="23">
        <v>32039968</v>
      </c>
      <c r="F1059" s="28">
        <v>0.26889099999999999</v>
      </c>
      <c r="G1059" s="28">
        <v>4.8142699999999997E-2</v>
      </c>
      <c r="H1059" s="18">
        <v>2.333255E-8</v>
      </c>
      <c r="I1059" s="18">
        <v>1.0865139999999999E-11</v>
      </c>
      <c r="J1059" s="16">
        <v>20</v>
      </c>
      <c r="K1059" s="195" t="s">
        <v>711</v>
      </c>
      <c r="L1059" s="16" t="s">
        <v>59</v>
      </c>
      <c r="M1059" s="16" t="s">
        <v>61</v>
      </c>
      <c r="N1059" s="28">
        <v>9.25618E-2</v>
      </c>
      <c r="O1059" s="28">
        <v>5.4435400000000002E-3</v>
      </c>
      <c r="P1059" s="18">
        <v>7.6749699999999994E-65</v>
      </c>
      <c r="Q1059" s="28">
        <v>0.34423599999999999</v>
      </c>
      <c r="R1059" s="28">
        <v>5.8213000000000001E-2</v>
      </c>
      <c r="S1059" s="36">
        <v>3.3514829999999998E-9</v>
      </c>
    </row>
    <row r="1060" spans="1:19" ht="20" customHeight="1">
      <c r="A1060" s="195">
        <v>6</v>
      </c>
      <c r="B1060" s="243" t="s">
        <v>705</v>
      </c>
      <c r="C1060" s="16" t="s">
        <v>197</v>
      </c>
      <c r="D1060" s="195" t="s">
        <v>706</v>
      </c>
      <c r="E1060" s="23">
        <v>32039968</v>
      </c>
      <c r="F1060" s="28">
        <v>-0.18776000000000001</v>
      </c>
      <c r="G1060" s="28">
        <v>2.46947E-2</v>
      </c>
      <c r="H1060" s="18">
        <v>2.887067E-14</v>
      </c>
      <c r="I1060" s="18">
        <v>4.2909149999999998E-21</v>
      </c>
      <c r="J1060" s="16">
        <v>20</v>
      </c>
      <c r="K1060" s="195" t="s">
        <v>710</v>
      </c>
      <c r="L1060" s="16" t="s">
        <v>61</v>
      </c>
      <c r="M1060" s="16" t="s">
        <v>60</v>
      </c>
      <c r="N1060" s="28">
        <v>-9.6548499999999995E-2</v>
      </c>
      <c r="O1060" s="28">
        <v>6.7176299999999996E-3</v>
      </c>
      <c r="P1060" s="18">
        <v>7.7094200000000003E-47</v>
      </c>
      <c r="Q1060" s="28">
        <v>0.51421099999999997</v>
      </c>
      <c r="R1060" s="28">
        <v>5.7391600000000001E-2</v>
      </c>
      <c r="S1060" s="36">
        <v>3.2557019999999999E-19</v>
      </c>
    </row>
    <row r="1061" spans="1:19" ht="20" customHeight="1">
      <c r="A1061" s="195">
        <v>6</v>
      </c>
      <c r="B1061" s="243" t="s">
        <v>705</v>
      </c>
      <c r="C1061" s="16" t="s">
        <v>199</v>
      </c>
      <c r="D1061" s="195" t="s">
        <v>706</v>
      </c>
      <c r="E1061" s="23">
        <v>32039968</v>
      </c>
      <c r="F1061" s="28">
        <v>-0.129245</v>
      </c>
      <c r="G1061" s="28">
        <v>2.7351799999999999E-2</v>
      </c>
      <c r="H1061" s="18">
        <v>2.2979160000000001E-6</v>
      </c>
      <c r="I1061" s="18">
        <v>1.823873E-10</v>
      </c>
      <c r="J1061" s="16">
        <v>20</v>
      </c>
      <c r="K1061" s="195" t="s">
        <v>712</v>
      </c>
      <c r="L1061" s="16" t="s">
        <v>58</v>
      </c>
      <c r="M1061" s="16" t="s">
        <v>61</v>
      </c>
      <c r="N1061" s="28">
        <v>-5.1299900000000002E-2</v>
      </c>
      <c r="O1061" s="28">
        <v>6.7682699999999998E-3</v>
      </c>
      <c r="P1061" s="18">
        <v>3.4699400000000001E-14</v>
      </c>
      <c r="Q1061" s="28">
        <v>0.39691900000000002</v>
      </c>
      <c r="R1061" s="28">
        <v>6.5676899999999996E-2</v>
      </c>
      <c r="S1061" s="36">
        <v>1.507941E-9</v>
      </c>
    </row>
    <row r="1062" spans="1:19" ht="20" customHeight="1">
      <c r="A1062" s="195">
        <v>6</v>
      </c>
      <c r="B1062" s="243" t="s">
        <v>705</v>
      </c>
      <c r="C1062" s="16" t="s">
        <v>200</v>
      </c>
      <c r="D1062" s="195" t="s">
        <v>706</v>
      </c>
      <c r="E1062" s="23">
        <v>32039968</v>
      </c>
      <c r="F1062" s="28">
        <v>-2.9675300000000002E-2</v>
      </c>
      <c r="G1062" s="28">
        <v>1.78876E-2</v>
      </c>
      <c r="H1062" s="18">
        <v>9.7118579999999996E-2</v>
      </c>
      <c r="I1062" s="18">
        <v>2.264157E-7</v>
      </c>
      <c r="J1062" s="16">
        <v>20</v>
      </c>
      <c r="K1062" s="195" t="s">
        <v>713</v>
      </c>
      <c r="L1062" s="16" t="s">
        <v>59</v>
      </c>
      <c r="M1062" s="16" t="s">
        <v>58</v>
      </c>
      <c r="N1062" s="28">
        <v>-1.28851E-2</v>
      </c>
      <c r="O1062" s="28">
        <v>7.4944900000000004E-3</v>
      </c>
      <c r="P1062" s="18">
        <v>8.5564000000000001E-2</v>
      </c>
      <c r="Q1062" s="28">
        <v>0.43420300000000001</v>
      </c>
      <c r="R1062" s="28">
        <v>6.8702799999999994E-2</v>
      </c>
      <c r="S1062" s="36">
        <v>2.6153500000000002E-10</v>
      </c>
    </row>
    <row r="1063" spans="1:19" ht="20" customHeight="1">
      <c r="A1063" s="195">
        <v>6</v>
      </c>
      <c r="B1063" s="243" t="s">
        <v>705</v>
      </c>
      <c r="C1063" s="16" t="s">
        <v>157</v>
      </c>
      <c r="D1063" s="195" t="s">
        <v>706</v>
      </c>
      <c r="E1063" s="23">
        <v>32039968</v>
      </c>
      <c r="F1063" s="28">
        <v>-0.24829300000000001</v>
      </c>
      <c r="G1063" s="28">
        <v>4.7274799999999999E-2</v>
      </c>
      <c r="H1063" s="18">
        <v>1.503573E-7</v>
      </c>
      <c r="I1063" s="18">
        <v>5.6997700000000002E-8</v>
      </c>
      <c r="J1063" s="16">
        <v>20</v>
      </c>
      <c r="K1063" s="195" t="s">
        <v>710</v>
      </c>
      <c r="L1063" s="16" t="s">
        <v>61</v>
      </c>
      <c r="M1063" s="16" t="s">
        <v>60</v>
      </c>
      <c r="N1063" s="28">
        <v>-9.6548499999999995E-2</v>
      </c>
      <c r="O1063" s="28">
        <v>6.7176299999999996E-3</v>
      </c>
      <c r="P1063" s="18">
        <v>7.7094200000000003E-47</v>
      </c>
      <c r="Q1063" s="28">
        <v>0.388849</v>
      </c>
      <c r="R1063" s="28">
        <v>6.8916099999999994E-2</v>
      </c>
      <c r="S1063" s="36">
        <v>1.6773939999999999E-8</v>
      </c>
    </row>
    <row r="1064" spans="1:19" ht="20" customHeight="1">
      <c r="A1064" s="195">
        <v>6</v>
      </c>
      <c r="B1064" s="243" t="s">
        <v>705</v>
      </c>
      <c r="C1064" s="16" t="s">
        <v>159</v>
      </c>
      <c r="D1064" s="195" t="s">
        <v>706</v>
      </c>
      <c r="E1064" s="23">
        <v>32039968</v>
      </c>
      <c r="F1064" s="28">
        <v>-0.13449700000000001</v>
      </c>
      <c r="G1064" s="28">
        <v>1.45664E-2</v>
      </c>
      <c r="H1064" s="18">
        <v>2.6229729999999999E-20</v>
      </c>
      <c r="I1064" s="18">
        <v>4.712555E-28</v>
      </c>
      <c r="J1064" s="16">
        <v>20</v>
      </c>
      <c r="K1064" s="195" t="s">
        <v>710</v>
      </c>
      <c r="L1064" s="16" t="s">
        <v>61</v>
      </c>
      <c r="M1064" s="16" t="s">
        <v>60</v>
      </c>
      <c r="N1064" s="28">
        <v>-9.6548499999999995E-2</v>
      </c>
      <c r="O1064" s="28">
        <v>6.7176299999999996E-3</v>
      </c>
      <c r="P1064" s="18">
        <v>7.7094200000000003E-47</v>
      </c>
      <c r="Q1064" s="28">
        <v>0.71784899999999996</v>
      </c>
      <c r="R1064" s="28">
        <v>5.9579199999999999E-2</v>
      </c>
      <c r="S1064" s="36">
        <v>1.9716739999999999E-33</v>
      </c>
    </row>
    <row r="1065" spans="1:19" ht="20" customHeight="1">
      <c r="A1065" s="195">
        <v>6</v>
      </c>
      <c r="B1065" s="243" t="s">
        <v>705</v>
      </c>
      <c r="C1065" s="16" t="s">
        <v>94</v>
      </c>
      <c r="D1065" s="195" t="s">
        <v>706</v>
      </c>
      <c r="E1065" s="23">
        <v>32039968</v>
      </c>
      <c r="F1065" s="28">
        <v>-0.17776700000000001</v>
      </c>
      <c r="G1065" s="28">
        <v>3.2718299999999999E-2</v>
      </c>
      <c r="H1065" s="18">
        <v>5.5330070000000002E-8</v>
      </c>
      <c r="I1065" s="18">
        <v>4.7313730000000003E-8</v>
      </c>
      <c r="J1065" s="16">
        <v>20</v>
      </c>
      <c r="K1065" s="195" t="s">
        <v>710</v>
      </c>
      <c r="L1065" s="16" t="s">
        <v>61</v>
      </c>
      <c r="M1065" s="16" t="s">
        <v>60</v>
      </c>
      <c r="N1065" s="28">
        <v>-9.6548499999999995E-2</v>
      </c>
      <c r="O1065" s="28">
        <v>6.7176299999999996E-3</v>
      </c>
      <c r="P1065" s="18">
        <v>7.7094200000000003E-47</v>
      </c>
      <c r="Q1065" s="28">
        <v>0.54311699999999996</v>
      </c>
      <c r="R1065" s="28">
        <v>9.2543299999999995E-2</v>
      </c>
      <c r="S1065" s="36">
        <v>4.3899609999999999E-9</v>
      </c>
    </row>
    <row r="1066" spans="1:19" ht="20" customHeight="1">
      <c r="A1066" s="195">
        <v>6</v>
      </c>
      <c r="B1066" s="243" t="s">
        <v>705</v>
      </c>
      <c r="C1066" s="16" t="s">
        <v>206</v>
      </c>
      <c r="D1066" s="195" t="s">
        <v>706</v>
      </c>
      <c r="E1066" s="23">
        <v>32039968</v>
      </c>
      <c r="F1066" s="28">
        <v>-0.18746699999999999</v>
      </c>
      <c r="G1066" s="28">
        <v>3.4840799999999998E-2</v>
      </c>
      <c r="H1066" s="18">
        <v>7.4213259999999994E-8</v>
      </c>
      <c r="I1066" s="18">
        <v>1.3573459999999999E-6</v>
      </c>
      <c r="J1066" s="16">
        <v>20</v>
      </c>
      <c r="K1066" s="195" t="s">
        <v>714</v>
      </c>
      <c r="L1066" s="16" t="s">
        <v>58</v>
      </c>
      <c r="M1066" s="16" t="s">
        <v>59</v>
      </c>
      <c r="N1066" s="28">
        <v>-8.5262599999999994E-2</v>
      </c>
      <c r="O1066" s="28">
        <v>5.9491600000000002E-3</v>
      </c>
      <c r="P1066" s="18">
        <v>1.38309E-46</v>
      </c>
      <c r="Q1066" s="28">
        <v>0.45481500000000002</v>
      </c>
      <c r="R1066" s="28">
        <v>7.8344499999999997E-2</v>
      </c>
      <c r="S1066" s="36">
        <v>6.424228E-9</v>
      </c>
    </row>
    <row r="1067" spans="1:19" ht="20" customHeight="1">
      <c r="A1067" s="79">
        <v>6</v>
      </c>
      <c r="B1067" s="314" t="s">
        <v>705</v>
      </c>
      <c r="C1067" s="217" t="s">
        <v>207</v>
      </c>
      <c r="D1067" s="79" t="s">
        <v>706</v>
      </c>
      <c r="E1067" s="81">
        <v>32039968</v>
      </c>
      <c r="F1067" s="95">
        <v>-0.57506599999999997</v>
      </c>
      <c r="G1067" s="95">
        <v>5.4411800000000003E-2</v>
      </c>
      <c r="H1067" s="353">
        <v>4.1595450000000003E-26</v>
      </c>
      <c r="I1067" s="95">
        <v>2.2871869999999999E-2</v>
      </c>
      <c r="J1067" s="217">
        <v>20</v>
      </c>
      <c r="K1067" s="79" t="s">
        <v>647</v>
      </c>
      <c r="L1067" s="217" t="s">
        <v>58</v>
      </c>
      <c r="M1067" s="217" t="s">
        <v>61</v>
      </c>
      <c r="N1067" s="95">
        <v>-0.60674600000000001</v>
      </c>
      <c r="O1067" s="95">
        <v>8.3593599999999997E-3</v>
      </c>
      <c r="P1067" s="353">
        <v>0</v>
      </c>
      <c r="Q1067" s="95">
        <v>1.0550900000000001</v>
      </c>
      <c r="R1067" s="95">
        <v>9.8766999999999994E-2</v>
      </c>
      <c r="S1067" s="333">
        <v>1.227642E-26</v>
      </c>
    </row>
    <row r="1068" spans="1:19" ht="20" customHeight="1">
      <c r="A1068" s="195">
        <v>6</v>
      </c>
      <c r="B1068" s="243" t="s">
        <v>705</v>
      </c>
      <c r="C1068" s="16" t="s">
        <v>208</v>
      </c>
      <c r="D1068" s="195" t="s">
        <v>706</v>
      </c>
      <c r="E1068" s="23">
        <v>32039968</v>
      </c>
      <c r="F1068" s="28">
        <v>-0.596306</v>
      </c>
      <c r="G1068" s="28">
        <v>5.7421899999999998E-2</v>
      </c>
      <c r="H1068" s="18">
        <v>2.9125379999999999E-25</v>
      </c>
      <c r="I1068" s="18">
        <v>1.7507219999999999E-3</v>
      </c>
      <c r="J1068" s="16">
        <v>20</v>
      </c>
      <c r="K1068" s="195" t="s">
        <v>638</v>
      </c>
      <c r="L1068" s="16" t="s">
        <v>61</v>
      </c>
      <c r="M1068" s="16" t="s">
        <v>60</v>
      </c>
      <c r="N1068" s="28">
        <v>-0.60789199999999999</v>
      </c>
      <c r="O1068" s="28">
        <v>8.3434700000000004E-3</v>
      </c>
      <c r="P1068" s="18">
        <v>0</v>
      </c>
      <c r="Q1068" s="28">
        <v>1.0194300000000001</v>
      </c>
      <c r="R1068" s="28">
        <v>9.7164799999999996E-2</v>
      </c>
      <c r="S1068" s="36">
        <v>9.4253429999999998E-26</v>
      </c>
    </row>
    <row r="1069" spans="1:19" ht="20" customHeight="1">
      <c r="A1069" s="195">
        <v>6</v>
      </c>
      <c r="B1069" s="243" t="s">
        <v>705</v>
      </c>
      <c r="C1069" s="16" t="s">
        <v>209</v>
      </c>
      <c r="D1069" s="195" t="s">
        <v>706</v>
      </c>
      <c r="E1069" s="23">
        <v>32039968</v>
      </c>
      <c r="F1069" s="28">
        <v>-6.4287199999999997E-3</v>
      </c>
      <c r="G1069" s="28">
        <v>1.12976E-2</v>
      </c>
      <c r="H1069" s="18">
        <v>0.56933310000000004</v>
      </c>
      <c r="I1069" s="18">
        <v>8.0778969999999999E-9</v>
      </c>
      <c r="J1069" s="16">
        <v>20</v>
      </c>
      <c r="K1069" s="195" t="s">
        <v>715</v>
      </c>
      <c r="L1069" s="16" t="s">
        <v>59</v>
      </c>
      <c r="M1069" s="16" t="s">
        <v>58</v>
      </c>
      <c r="N1069" s="28">
        <v>-4.3379300000000003E-3</v>
      </c>
      <c r="O1069" s="28">
        <v>7.5933700000000003E-3</v>
      </c>
      <c r="P1069" s="18">
        <v>0.56781099999999995</v>
      </c>
      <c r="Q1069" s="28">
        <v>0.67477399999999998</v>
      </c>
      <c r="R1069" s="28">
        <v>0.105016</v>
      </c>
      <c r="S1069" s="36">
        <v>1.3147890000000001E-10</v>
      </c>
    </row>
    <row r="1070" spans="1:19" ht="20" customHeight="1">
      <c r="A1070" s="195">
        <v>6</v>
      </c>
      <c r="B1070" s="243" t="s">
        <v>705</v>
      </c>
      <c r="C1070" s="16" t="s">
        <v>161</v>
      </c>
      <c r="D1070" s="195" t="s">
        <v>706</v>
      </c>
      <c r="E1070" s="23">
        <v>32039968</v>
      </c>
      <c r="F1070" s="28">
        <v>0.25445699999999999</v>
      </c>
      <c r="G1070" s="28">
        <v>4.5962200000000002E-2</v>
      </c>
      <c r="H1070" s="18">
        <v>3.0908179999999999E-8</v>
      </c>
      <c r="I1070" s="18">
        <v>4.2863929999999998E-9</v>
      </c>
      <c r="J1070" s="16">
        <v>20</v>
      </c>
      <c r="K1070" s="195" t="s">
        <v>716</v>
      </c>
      <c r="L1070" s="16" t="s">
        <v>59</v>
      </c>
      <c r="M1070" s="16" t="s">
        <v>58</v>
      </c>
      <c r="N1070" s="28">
        <v>0.124416</v>
      </c>
      <c r="O1070" s="28">
        <v>6.5615999999999999E-3</v>
      </c>
      <c r="P1070" s="18">
        <v>3.5719600000000002E-80</v>
      </c>
      <c r="Q1070" s="28">
        <v>0.48894799999999999</v>
      </c>
      <c r="R1070" s="28">
        <v>8.4469699999999995E-2</v>
      </c>
      <c r="S1070" s="36">
        <v>7.1043379999999997E-9</v>
      </c>
    </row>
    <row r="1071" spans="1:19" ht="20" customHeight="1">
      <c r="A1071" s="195">
        <v>6</v>
      </c>
      <c r="B1071" s="243" t="s">
        <v>705</v>
      </c>
      <c r="C1071" s="16" t="s">
        <v>211</v>
      </c>
      <c r="D1071" s="195" t="s">
        <v>706</v>
      </c>
      <c r="E1071" s="23">
        <v>32039968</v>
      </c>
      <c r="F1071" s="28">
        <v>-3.1760700000000003E-2</v>
      </c>
      <c r="G1071" s="28">
        <v>1.2343E-2</v>
      </c>
      <c r="H1071" s="18">
        <v>1.007711E-2</v>
      </c>
      <c r="I1071" s="18">
        <v>1.408807E-10</v>
      </c>
      <c r="J1071" s="16">
        <v>20</v>
      </c>
      <c r="K1071" s="195" t="s">
        <v>717</v>
      </c>
      <c r="L1071" s="16" t="s">
        <v>61</v>
      </c>
      <c r="M1071" s="16" t="s">
        <v>60</v>
      </c>
      <c r="N1071" s="28">
        <v>-2.1374899999999999E-2</v>
      </c>
      <c r="O1071" s="28">
        <v>7.6932099999999998E-3</v>
      </c>
      <c r="P1071" s="18">
        <v>5.4625100000000003E-3</v>
      </c>
      <c r="Q1071" s="28">
        <v>0.67299799999999999</v>
      </c>
      <c r="R1071" s="28">
        <v>9.8655099999999996E-2</v>
      </c>
      <c r="S1071" s="36">
        <v>8.9955240000000007E-12</v>
      </c>
    </row>
    <row r="1072" spans="1:19" ht="20" customHeight="1">
      <c r="A1072" s="195">
        <v>6</v>
      </c>
      <c r="B1072" s="243" t="s">
        <v>705</v>
      </c>
      <c r="C1072" s="16" t="s">
        <v>213</v>
      </c>
      <c r="D1072" s="195" t="s">
        <v>706</v>
      </c>
      <c r="E1072" s="23">
        <v>32039968</v>
      </c>
      <c r="F1072" s="28">
        <v>-2.7036899999999999E-2</v>
      </c>
      <c r="G1072" s="28">
        <v>1.60275E-2</v>
      </c>
      <c r="H1072" s="18">
        <v>9.1621610000000006E-2</v>
      </c>
      <c r="I1072" s="18">
        <v>1.7786050000000001E-20</v>
      </c>
      <c r="J1072" s="16">
        <v>20</v>
      </c>
      <c r="K1072" s="195" t="s">
        <v>713</v>
      </c>
      <c r="L1072" s="16" t="s">
        <v>59</v>
      </c>
      <c r="M1072" s="16" t="s">
        <v>58</v>
      </c>
      <c r="N1072" s="28">
        <v>-1.28851E-2</v>
      </c>
      <c r="O1072" s="28">
        <v>7.4944900000000004E-3</v>
      </c>
      <c r="P1072" s="18">
        <v>8.5564000000000001E-2</v>
      </c>
      <c r="Q1072" s="28">
        <v>0.47657500000000003</v>
      </c>
      <c r="R1072" s="28">
        <v>5.4564399999999999E-2</v>
      </c>
      <c r="S1072" s="36">
        <v>2.4543619999999999E-18</v>
      </c>
    </row>
    <row r="1073" spans="1:19" ht="20" customHeight="1">
      <c r="A1073" s="79">
        <v>6</v>
      </c>
      <c r="B1073" s="314" t="s">
        <v>705</v>
      </c>
      <c r="C1073" s="217" t="s">
        <v>163</v>
      </c>
      <c r="D1073" s="79" t="s">
        <v>706</v>
      </c>
      <c r="E1073" s="81">
        <v>32039968</v>
      </c>
      <c r="F1073" s="95">
        <v>-0.75159399999999998</v>
      </c>
      <c r="G1073" s="95">
        <v>8.1360000000000002E-2</v>
      </c>
      <c r="H1073" s="353">
        <v>2.5140929999999999E-20</v>
      </c>
      <c r="I1073" s="95">
        <v>6.9068580000000004E-2</v>
      </c>
      <c r="J1073" s="217">
        <v>20</v>
      </c>
      <c r="K1073" s="79" t="s">
        <v>718</v>
      </c>
      <c r="L1073" s="217" t="s">
        <v>60</v>
      </c>
      <c r="M1073" s="217" t="s">
        <v>58</v>
      </c>
      <c r="N1073" s="95">
        <v>-0.54197700000000004</v>
      </c>
      <c r="O1073" s="95">
        <v>8.0919100000000008E-3</v>
      </c>
      <c r="P1073" s="353">
        <v>0</v>
      </c>
      <c r="Q1073" s="95">
        <v>0.72110300000000005</v>
      </c>
      <c r="R1073" s="95">
        <v>7.7313300000000001E-2</v>
      </c>
      <c r="S1073" s="333">
        <v>1.088791E-20</v>
      </c>
    </row>
    <row r="1074" spans="1:19" ht="20" customHeight="1">
      <c r="A1074" s="195">
        <v>6</v>
      </c>
      <c r="B1074" s="243" t="s">
        <v>719</v>
      </c>
      <c r="C1074" s="16" t="s">
        <v>166</v>
      </c>
      <c r="D1074" s="195" t="s">
        <v>720</v>
      </c>
      <c r="E1074" s="23">
        <v>32182646</v>
      </c>
      <c r="F1074" s="28">
        <v>-0.68771599999999999</v>
      </c>
      <c r="G1074" s="28">
        <v>6.4744200000000002E-2</v>
      </c>
      <c r="H1074" s="18">
        <v>2.353372E-26</v>
      </c>
      <c r="I1074" s="18">
        <v>4.572742E-23</v>
      </c>
      <c r="J1074" s="16">
        <v>20</v>
      </c>
      <c r="K1074" s="195" t="s">
        <v>721</v>
      </c>
      <c r="L1074" s="16" t="s">
        <v>61</v>
      </c>
      <c r="M1074" s="16" t="s">
        <v>60</v>
      </c>
      <c r="N1074" s="28">
        <v>-0.252915</v>
      </c>
      <c r="O1074" s="28">
        <v>6.6158099999999997E-3</v>
      </c>
      <c r="P1074" s="18" t="s">
        <v>722</v>
      </c>
      <c r="Q1074" s="28">
        <v>0.367761</v>
      </c>
      <c r="R1074" s="28">
        <v>3.32591E-2</v>
      </c>
      <c r="S1074" s="36">
        <v>2.0173979999999999E-28</v>
      </c>
    </row>
    <row r="1075" spans="1:19" ht="20" customHeight="1">
      <c r="A1075" s="195">
        <v>6</v>
      </c>
      <c r="B1075" s="243" t="s">
        <v>719</v>
      </c>
      <c r="C1075" s="16" t="s">
        <v>150</v>
      </c>
      <c r="D1075" s="195" t="s">
        <v>720</v>
      </c>
      <c r="E1075" s="23">
        <v>32182646</v>
      </c>
      <c r="F1075" s="28">
        <v>-0.78353799999999996</v>
      </c>
      <c r="G1075" s="28">
        <v>0.109274</v>
      </c>
      <c r="H1075" s="18">
        <v>7.4769269999999996E-13</v>
      </c>
      <c r="I1075" s="18">
        <v>1.340769E-9</v>
      </c>
      <c r="J1075" s="16">
        <v>20</v>
      </c>
      <c r="K1075" s="195" t="s">
        <v>721</v>
      </c>
      <c r="L1075" s="16" t="s">
        <v>61</v>
      </c>
      <c r="M1075" s="16" t="s">
        <v>60</v>
      </c>
      <c r="N1075" s="28">
        <v>-0.252915</v>
      </c>
      <c r="O1075" s="28">
        <v>6.6158099999999997E-3</v>
      </c>
      <c r="P1075" s="18" t="s">
        <v>722</v>
      </c>
      <c r="Q1075" s="28">
        <v>0.32278600000000002</v>
      </c>
      <c r="R1075" s="28">
        <v>4.4217399999999997E-2</v>
      </c>
      <c r="S1075" s="36">
        <v>2.8781700000000001E-13</v>
      </c>
    </row>
    <row r="1076" spans="1:19" ht="20" customHeight="1">
      <c r="A1076" s="195">
        <v>6</v>
      </c>
      <c r="B1076" s="243" t="s">
        <v>719</v>
      </c>
      <c r="C1076" s="16" t="s">
        <v>153</v>
      </c>
      <c r="D1076" s="195" t="s">
        <v>720</v>
      </c>
      <c r="E1076" s="23">
        <v>32182646</v>
      </c>
      <c r="F1076" s="28">
        <v>-0.94575600000000004</v>
      </c>
      <c r="G1076" s="28">
        <v>0.17032700000000001</v>
      </c>
      <c r="H1076" s="18">
        <v>2.8149380000000001E-8</v>
      </c>
      <c r="I1076" s="18">
        <v>1.5331240000000001E-4</v>
      </c>
      <c r="J1076" s="16">
        <v>20</v>
      </c>
      <c r="K1076" s="195" t="s">
        <v>721</v>
      </c>
      <c r="L1076" s="16" t="s">
        <v>61</v>
      </c>
      <c r="M1076" s="16" t="s">
        <v>60</v>
      </c>
      <c r="N1076" s="28">
        <v>-0.252915</v>
      </c>
      <c r="O1076" s="28">
        <v>6.6158099999999997E-3</v>
      </c>
      <c r="P1076" s="18" t="s">
        <v>722</v>
      </c>
      <c r="Q1076" s="28">
        <v>0.26742100000000002</v>
      </c>
      <c r="R1076" s="28">
        <v>4.7650900000000003E-2</v>
      </c>
      <c r="S1076" s="36">
        <v>1.999016E-8</v>
      </c>
    </row>
    <row r="1077" spans="1:19" ht="20" customHeight="1">
      <c r="A1077" s="195">
        <v>6</v>
      </c>
      <c r="B1077" s="243" t="s">
        <v>719</v>
      </c>
      <c r="C1077" s="16" t="s">
        <v>170</v>
      </c>
      <c r="D1077" s="195" t="s">
        <v>720</v>
      </c>
      <c r="E1077" s="23">
        <v>32182646</v>
      </c>
      <c r="F1077" s="28">
        <v>-0.739066</v>
      </c>
      <c r="G1077" s="28">
        <v>9.6042199999999994E-2</v>
      </c>
      <c r="H1077" s="18">
        <v>1.4125390000000001E-14</v>
      </c>
      <c r="I1077" s="18">
        <v>5.7756129999999996E-13</v>
      </c>
      <c r="J1077" s="16">
        <v>20</v>
      </c>
      <c r="K1077" s="195" t="s">
        <v>721</v>
      </c>
      <c r="L1077" s="16" t="s">
        <v>61</v>
      </c>
      <c r="M1077" s="16" t="s">
        <v>60</v>
      </c>
      <c r="N1077" s="28">
        <v>-0.252915</v>
      </c>
      <c r="O1077" s="28">
        <v>6.6158099999999997E-3</v>
      </c>
      <c r="P1077" s="18" t="s">
        <v>722</v>
      </c>
      <c r="Q1077" s="28">
        <v>0.34220899999999999</v>
      </c>
      <c r="R1077" s="28">
        <v>4.3560099999999997E-2</v>
      </c>
      <c r="S1077" s="36">
        <v>3.9652519999999999E-15</v>
      </c>
    </row>
    <row r="1078" spans="1:19" ht="20" customHeight="1">
      <c r="A1078" s="195">
        <v>6</v>
      </c>
      <c r="B1078" s="243" t="s">
        <v>719</v>
      </c>
      <c r="C1078" s="16" t="s">
        <v>174</v>
      </c>
      <c r="D1078" s="195" t="s">
        <v>720</v>
      </c>
      <c r="E1078" s="23">
        <v>32182646</v>
      </c>
      <c r="F1078" s="28">
        <v>-0.76190899999999995</v>
      </c>
      <c r="G1078" s="28">
        <v>7.1440100000000006E-2</v>
      </c>
      <c r="H1078" s="18">
        <v>1.4837929999999999E-26</v>
      </c>
      <c r="I1078" s="18">
        <v>2.5893120000000002E-19</v>
      </c>
      <c r="J1078" s="16">
        <v>20</v>
      </c>
      <c r="K1078" s="195" t="s">
        <v>721</v>
      </c>
      <c r="L1078" s="16" t="s">
        <v>61</v>
      </c>
      <c r="M1078" s="16" t="s">
        <v>60</v>
      </c>
      <c r="N1078" s="28">
        <v>-0.252915</v>
      </c>
      <c r="O1078" s="28">
        <v>6.6158099999999997E-3</v>
      </c>
      <c r="P1078" s="18" t="s">
        <v>722</v>
      </c>
      <c r="Q1078" s="28">
        <v>0.33194899999999999</v>
      </c>
      <c r="R1078" s="28">
        <v>2.9889300000000001E-2</v>
      </c>
      <c r="S1078" s="36">
        <v>1.1736799999999999E-28</v>
      </c>
    </row>
    <row r="1079" spans="1:19" ht="20" customHeight="1">
      <c r="A1079" s="195">
        <v>6</v>
      </c>
      <c r="B1079" s="243" t="s">
        <v>719</v>
      </c>
      <c r="C1079" s="16" t="s">
        <v>180</v>
      </c>
      <c r="D1079" s="195" t="s">
        <v>720</v>
      </c>
      <c r="E1079" s="23">
        <v>32182646</v>
      </c>
      <c r="F1079" s="28">
        <v>-0.69791199999999998</v>
      </c>
      <c r="G1079" s="28">
        <v>0.122936</v>
      </c>
      <c r="H1079" s="18">
        <v>1.370594E-8</v>
      </c>
      <c r="I1079" s="18">
        <v>3.3244689999999999E-6</v>
      </c>
      <c r="J1079" s="16">
        <v>18</v>
      </c>
      <c r="K1079" s="195" t="s">
        <v>721</v>
      </c>
      <c r="L1079" s="16" t="s">
        <v>61</v>
      </c>
      <c r="M1079" s="16" t="s">
        <v>60</v>
      </c>
      <c r="N1079" s="28">
        <v>-0.252915</v>
      </c>
      <c r="O1079" s="28">
        <v>6.6158099999999997E-3</v>
      </c>
      <c r="P1079" s="18" t="s">
        <v>722</v>
      </c>
      <c r="Q1079" s="28">
        <v>0.36238799999999999</v>
      </c>
      <c r="R1079" s="28">
        <v>6.3126399999999999E-2</v>
      </c>
      <c r="S1079" s="36">
        <v>9.4300699999999999E-9</v>
      </c>
    </row>
    <row r="1080" spans="1:19" ht="20" customHeight="1">
      <c r="A1080" s="195">
        <v>6</v>
      </c>
      <c r="B1080" s="243" t="s">
        <v>719</v>
      </c>
      <c r="C1080" s="16" t="s">
        <v>185</v>
      </c>
      <c r="D1080" s="195" t="s">
        <v>720</v>
      </c>
      <c r="E1080" s="23">
        <v>32182646</v>
      </c>
      <c r="F1080" s="28">
        <v>-0.65137100000000003</v>
      </c>
      <c r="G1080" s="28">
        <v>0.111775</v>
      </c>
      <c r="H1080" s="18">
        <v>5.6255109999999998E-9</v>
      </c>
      <c r="I1080" s="18">
        <v>1.632059E-5</v>
      </c>
      <c r="J1080" s="16">
        <v>19</v>
      </c>
      <c r="K1080" s="195" t="s">
        <v>721</v>
      </c>
      <c r="L1080" s="16" t="s">
        <v>61</v>
      </c>
      <c r="M1080" s="16" t="s">
        <v>60</v>
      </c>
      <c r="N1080" s="28">
        <v>-0.252915</v>
      </c>
      <c r="O1080" s="28">
        <v>6.6158099999999997E-3</v>
      </c>
      <c r="P1080" s="18" t="s">
        <v>722</v>
      </c>
      <c r="Q1080" s="28">
        <v>0.38828099999999999</v>
      </c>
      <c r="R1080" s="28">
        <v>6.5850099999999995E-2</v>
      </c>
      <c r="S1080" s="36">
        <v>3.7143399999999998E-9</v>
      </c>
    </row>
    <row r="1081" spans="1:19" ht="20" customHeight="1">
      <c r="A1081" s="79">
        <v>6</v>
      </c>
      <c r="B1081" s="314" t="s">
        <v>719</v>
      </c>
      <c r="C1081" s="217" t="s">
        <v>186</v>
      </c>
      <c r="D1081" s="79" t="s">
        <v>720</v>
      </c>
      <c r="E1081" s="81">
        <v>32182646</v>
      </c>
      <c r="F1081" s="95">
        <v>-0.54740500000000003</v>
      </c>
      <c r="G1081" s="95">
        <v>9.5028500000000002E-2</v>
      </c>
      <c r="H1081" s="353">
        <v>8.3897230000000004E-9</v>
      </c>
      <c r="I1081" s="95">
        <v>1.1419439999999999E-2</v>
      </c>
      <c r="J1081" s="217">
        <v>20</v>
      </c>
      <c r="K1081" s="79" t="s">
        <v>721</v>
      </c>
      <c r="L1081" s="217" t="s">
        <v>61</v>
      </c>
      <c r="M1081" s="217" t="s">
        <v>60</v>
      </c>
      <c r="N1081" s="95">
        <v>-0.252915</v>
      </c>
      <c r="O1081" s="95">
        <v>6.6158099999999997E-3</v>
      </c>
      <c r="P1081" s="353" t="s">
        <v>722</v>
      </c>
      <c r="Q1081" s="95">
        <v>0.46202500000000002</v>
      </c>
      <c r="R1081" s="95">
        <v>7.9290799999999995E-2</v>
      </c>
      <c r="S1081" s="333">
        <v>5.6443839999999999E-9</v>
      </c>
    </row>
    <row r="1082" spans="1:19" ht="20" customHeight="1">
      <c r="A1082" s="195">
        <v>6</v>
      </c>
      <c r="B1082" s="243" t="s">
        <v>719</v>
      </c>
      <c r="C1082" s="16" t="s">
        <v>155</v>
      </c>
      <c r="D1082" s="195" t="s">
        <v>720</v>
      </c>
      <c r="E1082" s="23">
        <v>32182646</v>
      </c>
      <c r="F1082" s="28">
        <v>-0.61719400000000002</v>
      </c>
      <c r="G1082" s="28">
        <v>7.6598299999999994E-2</v>
      </c>
      <c r="H1082" s="18">
        <v>7.7840470000000003E-16</v>
      </c>
      <c r="I1082" s="18">
        <v>4.1372890000000002E-13</v>
      </c>
      <c r="J1082" s="16">
        <v>20</v>
      </c>
      <c r="K1082" s="195" t="s">
        <v>721</v>
      </c>
      <c r="L1082" s="16" t="s">
        <v>61</v>
      </c>
      <c r="M1082" s="16" t="s">
        <v>60</v>
      </c>
      <c r="N1082" s="28">
        <v>-0.252915</v>
      </c>
      <c r="O1082" s="28">
        <v>6.6158099999999997E-3</v>
      </c>
      <c r="P1082" s="18" t="s">
        <v>722</v>
      </c>
      <c r="Q1082" s="28">
        <v>0.40978199999999998</v>
      </c>
      <c r="R1082" s="28">
        <v>4.9714399999999999E-2</v>
      </c>
      <c r="S1082" s="36">
        <v>1.6834409999999999E-16</v>
      </c>
    </row>
    <row r="1083" spans="1:19" ht="20" customHeight="1">
      <c r="A1083" s="195">
        <v>6</v>
      </c>
      <c r="B1083" s="243" t="s">
        <v>719</v>
      </c>
      <c r="C1083" s="16" t="s">
        <v>189</v>
      </c>
      <c r="D1083" s="195" t="s">
        <v>720</v>
      </c>
      <c r="E1083" s="23">
        <v>32182646</v>
      </c>
      <c r="F1083" s="28">
        <v>-0.81203800000000004</v>
      </c>
      <c r="G1083" s="28">
        <v>0.10106800000000001</v>
      </c>
      <c r="H1083" s="18">
        <v>9.3896899999999993E-16</v>
      </c>
      <c r="I1083" s="18">
        <v>1.090672E-17</v>
      </c>
      <c r="J1083" s="16">
        <v>20</v>
      </c>
      <c r="K1083" s="195" t="s">
        <v>721</v>
      </c>
      <c r="L1083" s="16" t="s">
        <v>61</v>
      </c>
      <c r="M1083" s="16" t="s">
        <v>60</v>
      </c>
      <c r="N1083" s="28">
        <v>-0.252915</v>
      </c>
      <c r="O1083" s="28">
        <v>6.6158099999999997E-3</v>
      </c>
      <c r="P1083" s="18" t="s">
        <v>722</v>
      </c>
      <c r="Q1083" s="28">
        <v>0.31145699999999998</v>
      </c>
      <c r="R1083" s="28">
        <v>3.78987E-2</v>
      </c>
      <c r="S1083" s="36">
        <v>2.0668660000000001E-16</v>
      </c>
    </row>
    <row r="1084" spans="1:19" ht="20" customHeight="1">
      <c r="A1084" s="195">
        <v>6</v>
      </c>
      <c r="B1084" s="243" t="s">
        <v>719</v>
      </c>
      <c r="C1084" s="16" t="s">
        <v>190</v>
      </c>
      <c r="D1084" s="195" t="s">
        <v>720</v>
      </c>
      <c r="E1084" s="23">
        <v>32182646</v>
      </c>
      <c r="F1084" s="28">
        <v>-0.62867700000000004</v>
      </c>
      <c r="G1084" s="28">
        <v>0.115216</v>
      </c>
      <c r="H1084" s="18">
        <v>4.8559260000000002E-8</v>
      </c>
      <c r="I1084" s="18">
        <v>9.7901070000000001E-5</v>
      </c>
      <c r="J1084" s="16">
        <v>20</v>
      </c>
      <c r="K1084" s="195" t="s">
        <v>721</v>
      </c>
      <c r="L1084" s="16" t="s">
        <v>61</v>
      </c>
      <c r="M1084" s="16" t="s">
        <v>60</v>
      </c>
      <c r="N1084" s="28">
        <v>-0.252915</v>
      </c>
      <c r="O1084" s="28">
        <v>6.6158099999999997E-3</v>
      </c>
      <c r="P1084" s="18" t="s">
        <v>722</v>
      </c>
      <c r="Q1084" s="28">
        <v>0.40229700000000002</v>
      </c>
      <c r="R1084" s="28">
        <v>7.2973099999999999E-2</v>
      </c>
      <c r="S1084" s="36">
        <v>3.5286379999999998E-8</v>
      </c>
    </row>
    <row r="1085" spans="1:19" ht="20" customHeight="1">
      <c r="A1085" s="195">
        <v>6</v>
      </c>
      <c r="B1085" s="243" t="s">
        <v>719</v>
      </c>
      <c r="C1085" s="16" t="s">
        <v>191</v>
      </c>
      <c r="D1085" s="195" t="s">
        <v>720</v>
      </c>
      <c r="E1085" s="23">
        <v>32182646</v>
      </c>
      <c r="F1085" s="28">
        <v>-0.86817200000000005</v>
      </c>
      <c r="G1085" s="28">
        <v>0.126001</v>
      </c>
      <c r="H1085" s="18">
        <v>5.5708460000000004E-12</v>
      </c>
      <c r="I1085" s="18">
        <v>4.5135369999999999E-5</v>
      </c>
      <c r="J1085" s="16">
        <v>20</v>
      </c>
      <c r="K1085" s="195" t="s">
        <v>721</v>
      </c>
      <c r="L1085" s="16" t="s">
        <v>61</v>
      </c>
      <c r="M1085" s="16" t="s">
        <v>60</v>
      </c>
      <c r="N1085" s="28">
        <v>-0.252915</v>
      </c>
      <c r="O1085" s="28">
        <v>6.6158099999999997E-3</v>
      </c>
      <c r="P1085" s="18" t="s">
        <v>722</v>
      </c>
      <c r="Q1085" s="28">
        <v>0.29131899999999999</v>
      </c>
      <c r="R1085" s="28">
        <v>4.1587699999999998E-2</v>
      </c>
      <c r="S1085" s="36">
        <v>2.4710769999999999E-12</v>
      </c>
    </row>
    <row r="1086" spans="1:19" ht="20" customHeight="1">
      <c r="A1086" s="195">
        <v>6</v>
      </c>
      <c r="B1086" s="243" t="s">
        <v>719</v>
      </c>
      <c r="C1086" s="16" t="s">
        <v>192</v>
      </c>
      <c r="D1086" s="195" t="s">
        <v>720</v>
      </c>
      <c r="E1086" s="23">
        <v>32182646</v>
      </c>
      <c r="F1086" s="28">
        <v>-0.87165199999999998</v>
      </c>
      <c r="G1086" s="28">
        <v>0.108392</v>
      </c>
      <c r="H1086" s="18">
        <v>8.8618500000000002E-16</v>
      </c>
      <c r="I1086" s="18">
        <v>3.4764389999999999E-15</v>
      </c>
      <c r="J1086" s="16">
        <v>20</v>
      </c>
      <c r="K1086" s="195" t="s">
        <v>721</v>
      </c>
      <c r="L1086" s="16" t="s">
        <v>61</v>
      </c>
      <c r="M1086" s="16" t="s">
        <v>60</v>
      </c>
      <c r="N1086" s="28">
        <v>-0.252915</v>
      </c>
      <c r="O1086" s="28">
        <v>6.6158099999999997E-3</v>
      </c>
      <c r="P1086" s="18" t="s">
        <v>722</v>
      </c>
      <c r="Q1086" s="28">
        <v>0.29015600000000003</v>
      </c>
      <c r="R1086" s="28">
        <v>3.5274199999999999E-2</v>
      </c>
      <c r="S1086" s="36">
        <v>1.9401020000000001E-16</v>
      </c>
    </row>
    <row r="1087" spans="1:19" ht="20" customHeight="1">
      <c r="A1087" s="195">
        <v>6</v>
      </c>
      <c r="B1087" s="243" t="s">
        <v>719</v>
      </c>
      <c r="C1087" s="16" t="s">
        <v>194</v>
      </c>
      <c r="D1087" s="195" t="s">
        <v>720</v>
      </c>
      <c r="E1087" s="23">
        <v>32182646</v>
      </c>
      <c r="F1087" s="28">
        <v>-1.0560799999999999</v>
      </c>
      <c r="G1087" s="28">
        <v>0.149003</v>
      </c>
      <c r="H1087" s="18">
        <v>1.364052E-12</v>
      </c>
      <c r="I1087" s="18">
        <v>6.1495079999999998E-12</v>
      </c>
      <c r="J1087" s="16">
        <v>20</v>
      </c>
      <c r="K1087" s="195" t="s">
        <v>721</v>
      </c>
      <c r="L1087" s="16" t="s">
        <v>61</v>
      </c>
      <c r="M1087" s="16" t="s">
        <v>60</v>
      </c>
      <c r="N1087" s="28">
        <v>-0.252915</v>
      </c>
      <c r="O1087" s="28">
        <v>6.6158099999999997E-3</v>
      </c>
      <c r="P1087" s="18" t="s">
        <v>722</v>
      </c>
      <c r="Q1087" s="28">
        <v>0.239485</v>
      </c>
      <c r="R1087" s="28">
        <v>3.3203200000000002E-2</v>
      </c>
      <c r="S1087" s="36">
        <v>5.4853379999999996E-13</v>
      </c>
    </row>
    <row r="1088" spans="1:19" ht="20" customHeight="1">
      <c r="A1088" s="195">
        <v>6</v>
      </c>
      <c r="B1088" s="243" t="s">
        <v>719</v>
      </c>
      <c r="C1088" s="16" t="s">
        <v>196</v>
      </c>
      <c r="D1088" s="195" t="s">
        <v>720</v>
      </c>
      <c r="E1088" s="23">
        <v>32182646</v>
      </c>
      <c r="F1088" s="28">
        <v>-1.05206</v>
      </c>
      <c r="G1088" s="28">
        <v>0.136796</v>
      </c>
      <c r="H1088" s="18">
        <v>1.4632800000000001E-14</v>
      </c>
      <c r="I1088" s="18">
        <v>7.1343339999999994E-14</v>
      </c>
      <c r="J1088" s="16">
        <v>20</v>
      </c>
      <c r="K1088" s="195" t="s">
        <v>721</v>
      </c>
      <c r="L1088" s="16" t="s">
        <v>61</v>
      </c>
      <c r="M1088" s="16" t="s">
        <v>60</v>
      </c>
      <c r="N1088" s="28">
        <v>-0.252915</v>
      </c>
      <c r="O1088" s="28">
        <v>6.6158099999999997E-3</v>
      </c>
      <c r="P1088" s="18" t="s">
        <v>722</v>
      </c>
      <c r="Q1088" s="28">
        <v>0.2404</v>
      </c>
      <c r="R1088" s="28">
        <v>3.0619400000000001E-2</v>
      </c>
      <c r="S1088" s="36">
        <v>4.1201019999999997E-15</v>
      </c>
    </row>
    <row r="1089" spans="1:19" ht="20" customHeight="1">
      <c r="A1089" s="195">
        <v>6</v>
      </c>
      <c r="B1089" s="243" t="s">
        <v>719</v>
      </c>
      <c r="C1089" s="16" t="s">
        <v>197</v>
      </c>
      <c r="D1089" s="195" t="s">
        <v>720</v>
      </c>
      <c r="E1089" s="23">
        <v>32182646</v>
      </c>
      <c r="F1089" s="28">
        <v>-0.92716600000000005</v>
      </c>
      <c r="G1089" s="28">
        <v>8.9704999999999993E-2</v>
      </c>
      <c r="H1089" s="18">
        <v>4.8577250000000004E-25</v>
      </c>
      <c r="I1089" s="18">
        <v>1.3613220000000001E-18</v>
      </c>
      <c r="J1089" s="16">
        <v>20</v>
      </c>
      <c r="K1089" s="195" t="s">
        <v>721</v>
      </c>
      <c r="L1089" s="16" t="s">
        <v>61</v>
      </c>
      <c r="M1089" s="16" t="s">
        <v>60</v>
      </c>
      <c r="N1089" s="28">
        <v>-0.252915</v>
      </c>
      <c r="O1089" s="28">
        <v>6.6158099999999997E-3</v>
      </c>
      <c r="P1089" s="18" t="s">
        <v>722</v>
      </c>
      <c r="Q1089" s="28">
        <v>0.272783</v>
      </c>
      <c r="R1089" s="28">
        <v>2.5409399999999999E-2</v>
      </c>
      <c r="S1089" s="36">
        <v>6.9322700000000002E-27</v>
      </c>
    </row>
    <row r="1090" spans="1:19" ht="20" customHeight="1">
      <c r="A1090" s="195">
        <v>6</v>
      </c>
      <c r="B1090" s="243" t="s">
        <v>719</v>
      </c>
      <c r="C1090" s="16" t="s">
        <v>198</v>
      </c>
      <c r="D1090" s="195" t="s">
        <v>720</v>
      </c>
      <c r="E1090" s="23">
        <v>32182646</v>
      </c>
      <c r="F1090" s="28">
        <v>-0.95379899999999995</v>
      </c>
      <c r="G1090" s="28">
        <v>0.15765000000000001</v>
      </c>
      <c r="H1090" s="18">
        <v>1.4474749999999999E-9</v>
      </c>
      <c r="I1090" s="18">
        <v>8.8415239999999995E-9</v>
      </c>
      <c r="J1090" s="16">
        <v>20</v>
      </c>
      <c r="K1090" s="195" t="s">
        <v>721</v>
      </c>
      <c r="L1090" s="16" t="s">
        <v>61</v>
      </c>
      <c r="M1090" s="16" t="s">
        <v>60</v>
      </c>
      <c r="N1090" s="28">
        <v>-0.252915</v>
      </c>
      <c r="O1090" s="28">
        <v>6.6158099999999997E-3</v>
      </c>
      <c r="P1090" s="18" t="s">
        <v>722</v>
      </c>
      <c r="Q1090" s="28">
        <v>0.26516600000000001</v>
      </c>
      <c r="R1090" s="28">
        <v>4.3276000000000002E-2</v>
      </c>
      <c r="S1090" s="36">
        <v>8.9366340000000004E-10</v>
      </c>
    </row>
    <row r="1091" spans="1:19" ht="20" customHeight="1">
      <c r="A1091" s="195">
        <v>6</v>
      </c>
      <c r="B1091" s="243" t="s">
        <v>719</v>
      </c>
      <c r="C1091" s="16" t="s">
        <v>199</v>
      </c>
      <c r="D1091" s="195" t="s">
        <v>720</v>
      </c>
      <c r="E1091" s="23">
        <v>32182646</v>
      </c>
      <c r="F1091" s="28">
        <v>-1.1743600000000001</v>
      </c>
      <c r="G1091" s="28">
        <v>0.172016</v>
      </c>
      <c r="H1091" s="18">
        <v>8.6683340000000004E-12</v>
      </c>
      <c r="I1091" s="18">
        <v>2.8148930000000002E-7</v>
      </c>
      <c r="J1091" s="16">
        <v>20</v>
      </c>
      <c r="K1091" s="195" t="s">
        <v>721</v>
      </c>
      <c r="L1091" s="16" t="s">
        <v>61</v>
      </c>
      <c r="M1091" s="16" t="s">
        <v>60</v>
      </c>
      <c r="N1091" s="28">
        <v>-0.252915</v>
      </c>
      <c r="O1091" s="28">
        <v>6.6158099999999997E-3</v>
      </c>
      <c r="P1091" s="18" t="s">
        <v>722</v>
      </c>
      <c r="Q1091" s="28">
        <v>0.215364</v>
      </c>
      <c r="R1091" s="28">
        <v>3.10386E-2</v>
      </c>
      <c r="S1091" s="36">
        <v>3.9605740000000002E-12</v>
      </c>
    </row>
    <row r="1092" spans="1:19" ht="20" customHeight="1">
      <c r="A1092" s="195">
        <v>6</v>
      </c>
      <c r="B1092" s="243" t="s">
        <v>719</v>
      </c>
      <c r="C1092" s="16" t="s">
        <v>202</v>
      </c>
      <c r="D1092" s="195" t="s">
        <v>720</v>
      </c>
      <c r="E1092" s="23">
        <v>32182646</v>
      </c>
      <c r="F1092" s="28">
        <v>0.28806999999999999</v>
      </c>
      <c r="G1092" s="28">
        <v>5.6166599999999997E-2</v>
      </c>
      <c r="H1092" s="18">
        <v>2.915336E-7</v>
      </c>
      <c r="I1092" s="18">
        <v>1.6377030000000001E-8</v>
      </c>
      <c r="J1092" s="16">
        <v>20</v>
      </c>
      <c r="K1092" s="195" t="s">
        <v>723</v>
      </c>
      <c r="L1092" s="16" t="s">
        <v>59</v>
      </c>
      <c r="M1092" s="16" t="s">
        <v>58</v>
      </c>
      <c r="N1092" s="28">
        <v>0.23000999999999999</v>
      </c>
      <c r="O1092" s="28">
        <v>1.5688199999999999E-2</v>
      </c>
      <c r="P1092" s="18">
        <v>1.1398799999999999E-48</v>
      </c>
      <c r="Q1092" s="28">
        <v>0.79845299999999997</v>
      </c>
      <c r="R1092" s="28">
        <v>0.145843</v>
      </c>
      <c r="S1092" s="36">
        <v>4.3812290000000002E-8</v>
      </c>
    </row>
    <row r="1093" spans="1:19" ht="20" customHeight="1">
      <c r="A1093" s="195">
        <v>6</v>
      </c>
      <c r="B1093" s="243" t="s">
        <v>719</v>
      </c>
      <c r="C1093" s="16" t="s">
        <v>203</v>
      </c>
      <c r="D1093" s="195" t="s">
        <v>720</v>
      </c>
      <c r="E1093" s="23">
        <v>32182646</v>
      </c>
      <c r="F1093" s="28">
        <v>-0.83779099999999995</v>
      </c>
      <c r="G1093" s="28">
        <v>0.11899700000000001</v>
      </c>
      <c r="H1093" s="18">
        <v>1.9163979999999998E-12</v>
      </c>
      <c r="I1093" s="18">
        <v>1.336937E-10</v>
      </c>
      <c r="J1093" s="16">
        <v>20</v>
      </c>
      <c r="K1093" s="195" t="s">
        <v>721</v>
      </c>
      <c r="L1093" s="16" t="s">
        <v>61</v>
      </c>
      <c r="M1093" s="16" t="s">
        <v>60</v>
      </c>
      <c r="N1093" s="28">
        <v>-0.252915</v>
      </c>
      <c r="O1093" s="28">
        <v>6.6158099999999997E-3</v>
      </c>
      <c r="P1093" s="18" t="s">
        <v>722</v>
      </c>
      <c r="Q1093" s="28">
        <v>0.30188300000000001</v>
      </c>
      <c r="R1093" s="28">
        <v>4.2145000000000002E-2</v>
      </c>
      <c r="S1093" s="36">
        <v>7.8955709999999996E-13</v>
      </c>
    </row>
    <row r="1094" spans="1:19" ht="20" customHeight="1">
      <c r="A1094" s="195">
        <v>6</v>
      </c>
      <c r="B1094" s="243" t="s">
        <v>719</v>
      </c>
      <c r="C1094" s="16" t="s">
        <v>159</v>
      </c>
      <c r="D1094" s="195" t="s">
        <v>720</v>
      </c>
      <c r="E1094" s="23">
        <v>32182646</v>
      </c>
      <c r="F1094" s="28">
        <v>-0.476412</v>
      </c>
      <c r="G1094" s="28">
        <v>3.57484E-2</v>
      </c>
      <c r="H1094" s="18">
        <v>1.6164459999999999E-40</v>
      </c>
      <c r="I1094" s="18">
        <v>2.4270409999999999E-24</v>
      </c>
      <c r="J1094" s="16">
        <v>20</v>
      </c>
      <c r="K1094" s="195" t="s">
        <v>721</v>
      </c>
      <c r="L1094" s="16" t="s">
        <v>61</v>
      </c>
      <c r="M1094" s="16" t="s">
        <v>60</v>
      </c>
      <c r="N1094" s="28">
        <v>-0.252915</v>
      </c>
      <c r="O1094" s="28">
        <v>6.6158099999999997E-3</v>
      </c>
      <c r="P1094" s="18" t="s">
        <v>722</v>
      </c>
      <c r="Q1094" s="28">
        <v>0.53087399999999996</v>
      </c>
      <c r="R1094" s="28">
        <v>3.7336099999999997E-2</v>
      </c>
      <c r="S1094" s="36">
        <v>7.0071960000000002E-46</v>
      </c>
    </row>
    <row r="1095" spans="1:19" ht="20" customHeight="1">
      <c r="A1095" s="195">
        <v>6</v>
      </c>
      <c r="B1095" s="243" t="s">
        <v>719</v>
      </c>
      <c r="C1095" s="16" t="s">
        <v>204</v>
      </c>
      <c r="D1095" s="195" t="s">
        <v>720</v>
      </c>
      <c r="E1095" s="23">
        <v>32182646</v>
      </c>
      <c r="F1095" s="28">
        <v>-0.59095900000000001</v>
      </c>
      <c r="G1095" s="28">
        <v>9.8795999999999995E-2</v>
      </c>
      <c r="H1095" s="18">
        <v>2.2095089999999998E-9</v>
      </c>
      <c r="I1095" s="18">
        <v>8.2750550000000006E-8</v>
      </c>
      <c r="J1095" s="16">
        <v>16</v>
      </c>
      <c r="K1095" s="195" t="s">
        <v>721</v>
      </c>
      <c r="L1095" s="16" t="s">
        <v>61</v>
      </c>
      <c r="M1095" s="16" t="s">
        <v>60</v>
      </c>
      <c r="N1095" s="28">
        <v>-0.252915</v>
      </c>
      <c r="O1095" s="28">
        <v>6.6158099999999997E-3</v>
      </c>
      <c r="P1095" s="18" t="s">
        <v>722</v>
      </c>
      <c r="Q1095" s="28">
        <v>0.42797400000000002</v>
      </c>
      <c r="R1095" s="28">
        <v>7.0667099999999997E-2</v>
      </c>
      <c r="S1095" s="36">
        <v>1.393762E-9</v>
      </c>
    </row>
    <row r="1096" spans="1:19" ht="20" customHeight="1">
      <c r="A1096" s="195">
        <v>6</v>
      </c>
      <c r="B1096" s="243" t="s">
        <v>719</v>
      </c>
      <c r="C1096" s="16" t="s">
        <v>206</v>
      </c>
      <c r="D1096" s="195" t="s">
        <v>720</v>
      </c>
      <c r="E1096" s="23">
        <v>32182646</v>
      </c>
      <c r="F1096" s="28">
        <v>-0.88744000000000001</v>
      </c>
      <c r="G1096" s="28">
        <v>0.140843</v>
      </c>
      <c r="H1096" s="18">
        <v>2.9585440000000002E-10</v>
      </c>
      <c r="I1096" s="18">
        <v>2.3149539999999998E-12</v>
      </c>
      <c r="J1096" s="16">
        <v>20</v>
      </c>
      <c r="K1096" s="195" t="s">
        <v>721</v>
      </c>
      <c r="L1096" s="16" t="s">
        <v>61</v>
      </c>
      <c r="M1096" s="16" t="s">
        <v>60</v>
      </c>
      <c r="N1096" s="28">
        <v>-0.252915</v>
      </c>
      <c r="O1096" s="28">
        <v>6.6158099999999997E-3</v>
      </c>
      <c r="P1096" s="18" t="s">
        <v>722</v>
      </c>
      <c r="Q1096" s="28">
        <v>0.28499400000000003</v>
      </c>
      <c r="R1096" s="28">
        <v>4.46118E-2</v>
      </c>
      <c r="S1096" s="36">
        <v>1.677339E-10</v>
      </c>
    </row>
    <row r="1097" spans="1:19" ht="20" customHeight="1">
      <c r="A1097" s="195">
        <v>6</v>
      </c>
      <c r="B1097" s="243" t="s">
        <v>719</v>
      </c>
      <c r="C1097" s="16" t="s">
        <v>207</v>
      </c>
      <c r="D1097" s="195" t="s">
        <v>720</v>
      </c>
      <c r="E1097" s="23">
        <v>32182646</v>
      </c>
      <c r="F1097" s="28">
        <v>-0.94864400000000004</v>
      </c>
      <c r="G1097" s="28">
        <v>0.13830500000000001</v>
      </c>
      <c r="H1097" s="18">
        <v>6.9301630000000001E-12</v>
      </c>
      <c r="I1097" s="18">
        <v>5.8699749999999999E-12</v>
      </c>
      <c r="J1097" s="16">
        <v>20</v>
      </c>
      <c r="K1097" s="195" t="s">
        <v>721</v>
      </c>
      <c r="L1097" s="16" t="s">
        <v>61</v>
      </c>
      <c r="M1097" s="16" t="s">
        <v>60</v>
      </c>
      <c r="N1097" s="28">
        <v>-0.252915</v>
      </c>
      <c r="O1097" s="28">
        <v>6.6158099999999997E-3</v>
      </c>
      <c r="P1097" s="18" t="s">
        <v>722</v>
      </c>
      <c r="Q1097" s="28">
        <v>0.26660699999999998</v>
      </c>
      <c r="R1097" s="28">
        <v>3.8238399999999999E-2</v>
      </c>
      <c r="S1097" s="36">
        <v>3.1195309999999999E-12</v>
      </c>
    </row>
    <row r="1098" spans="1:19" ht="20" customHeight="1">
      <c r="A1098" s="195">
        <v>6</v>
      </c>
      <c r="B1098" s="243" t="s">
        <v>719</v>
      </c>
      <c r="C1098" s="16" t="s">
        <v>208</v>
      </c>
      <c r="D1098" s="195" t="s">
        <v>720</v>
      </c>
      <c r="E1098" s="23">
        <v>32182646</v>
      </c>
      <c r="F1098" s="28">
        <v>-0.76333700000000004</v>
      </c>
      <c r="G1098" s="28">
        <v>8.2517900000000005E-2</v>
      </c>
      <c r="H1098" s="18">
        <v>2.2330829999999999E-20</v>
      </c>
      <c r="I1098" s="18">
        <v>1.4679969999999999E-16</v>
      </c>
      <c r="J1098" s="16">
        <v>20</v>
      </c>
      <c r="K1098" s="195" t="s">
        <v>721</v>
      </c>
      <c r="L1098" s="16" t="s">
        <v>61</v>
      </c>
      <c r="M1098" s="16" t="s">
        <v>60</v>
      </c>
      <c r="N1098" s="28">
        <v>-0.252915</v>
      </c>
      <c r="O1098" s="28">
        <v>6.6158099999999997E-3</v>
      </c>
      <c r="P1098" s="18" t="s">
        <v>722</v>
      </c>
      <c r="Q1098" s="28">
        <v>0.33132800000000001</v>
      </c>
      <c r="R1098" s="28">
        <v>3.4752600000000002E-2</v>
      </c>
      <c r="S1098" s="36">
        <v>1.514868E-21</v>
      </c>
    </row>
    <row r="1099" spans="1:19" ht="20" customHeight="1">
      <c r="A1099" s="195">
        <v>6</v>
      </c>
      <c r="B1099" s="243" t="s">
        <v>719</v>
      </c>
      <c r="C1099" s="16" t="s">
        <v>161</v>
      </c>
      <c r="D1099" s="195" t="s">
        <v>720</v>
      </c>
      <c r="E1099" s="23">
        <v>32182646</v>
      </c>
      <c r="F1099" s="28">
        <v>-0.86744500000000002</v>
      </c>
      <c r="G1099" s="28">
        <v>0.12740199999999999</v>
      </c>
      <c r="H1099" s="18">
        <v>9.8467409999999995E-12</v>
      </c>
      <c r="I1099" s="18">
        <v>1.016928E-8</v>
      </c>
      <c r="J1099" s="16">
        <v>20</v>
      </c>
      <c r="K1099" s="195" t="s">
        <v>721</v>
      </c>
      <c r="L1099" s="16" t="s">
        <v>61</v>
      </c>
      <c r="M1099" s="16" t="s">
        <v>60</v>
      </c>
      <c r="N1099" s="28">
        <v>-0.252915</v>
      </c>
      <c r="O1099" s="28">
        <v>6.6158099999999997E-3</v>
      </c>
      <c r="P1099" s="18" t="s">
        <v>722</v>
      </c>
      <c r="Q1099" s="28">
        <v>0.29156300000000002</v>
      </c>
      <c r="R1099" s="28">
        <v>4.2137300000000003E-2</v>
      </c>
      <c r="S1099" s="36">
        <v>4.5370669999999997E-12</v>
      </c>
    </row>
    <row r="1100" spans="1:19" ht="20" customHeight="1">
      <c r="A1100" s="195">
        <v>6</v>
      </c>
      <c r="B1100" s="243" t="s">
        <v>719</v>
      </c>
      <c r="C1100" s="16" t="s">
        <v>210</v>
      </c>
      <c r="D1100" s="195" t="s">
        <v>720</v>
      </c>
      <c r="E1100" s="23">
        <v>32182646</v>
      </c>
      <c r="F1100" s="28">
        <v>-0.75882300000000003</v>
      </c>
      <c r="G1100" s="28">
        <v>0.109816</v>
      </c>
      <c r="H1100" s="18">
        <v>4.8472909999999998E-12</v>
      </c>
      <c r="I1100" s="18">
        <v>2.081018E-8</v>
      </c>
      <c r="J1100" s="16">
        <v>20</v>
      </c>
      <c r="K1100" s="195" t="s">
        <v>721</v>
      </c>
      <c r="L1100" s="16" t="s">
        <v>61</v>
      </c>
      <c r="M1100" s="16" t="s">
        <v>60</v>
      </c>
      <c r="N1100" s="28">
        <v>-0.252915</v>
      </c>
      <c r="O1100" s="28">
        <v>6.6158099999999997E-3</v>
      </c>
      <c r="P1100" s="18" t="s">
        <v>722</v>
      </c>
      <c r="Q1100" s="28">
        <v>0.33329900000000001</v>
      </c>
      <c r="R1100" s="28">
        <v>4.7440000000000003E-2</v>
      </c>
      <c r="S1100" s="36">
        <v>2.1299359999999998E-12</v>
      </c>
    </row>
    <row r="1101" spans="1:19" ht="20" customHeight="1">
      <c r="A1101" s="195">
        <v>6</v>
      </c>
      <c r="B1101" s="243" t="s">
        <v>719</v>
      </c>
      <c r="C1101" s="16" t="s">
        <v>211</v>
      </c>
      <c r="D1101" s="195" t="s">
        <v>720</v>
      </c>
      <c r="E1101" s="23">
        <v>32182646</v>
      </c>
      <c r="F1101" s="28">
        <v>-0.78342400000000001</v>
      </c>
      <c r="G1101" s="28">
        <v>9.6656199999999998E-2</v>
      </c>
      <c r="H1101" s="18">
        <v>5.2633590000000004E-16</v>
      </c>
      <c r="I1101" s="18">
        <v>4.5471729999999999E-14</v>
      </c>
      <c r="J1101" s="16">
        <v>20</v>
      </c>
      <c r="K1101" s="195" t="s">
        <v>721</v>
      </c>
      <c r="L1101" s="16" t="s">
        <v>61</v>
      </c>
      <c r="M1101" s="16" t="s">
        <v>60</v>
      </c>
      <c r="N1101" s="28">
        <v>-0.252915</v>
      </c>
      <c r="O1101" s="28">
        <v>6.6158099999999997E-3</v>
      </c>
      <c r="P1101" s="18" t="s">
        <v>722</v>
      </c>
      <c r="Q1101" s="28">
        <v>0.32283299999999998</v>
      </c>
      <c r="R1101" s="28">
        <v>3.8924599999999997E-2</v>
      </c>
      <c r="S1101" s="36">
        <v>1.096738E-16</v>
      </c>
    </row>
    <row r="1102" spans="1:19" ht="20" customHeight="1">
      <c r="A1102" s="195">
        <v>6</v>
      </c>
      <c r="B1102" s="243" t="s">
        <v>719</v>
      </c>
      <c r="C1102" s="16" t="s">
        <v>163</v>
      </c>
      <c r="D1102" s="195" t="s">
        <v>720</v>
      </c>
      <c r="E1102" s="23">
        <v>32182646</v>
      </c>
      <c r="F1102" s="28">
        <v>-1.7348300000000001</v>
      </c>
      <c r="G1102" s="28">
        <v>0.26602900000000002</v>
      </c>
      <c r="H1102" s="18">
        <v>6.9749260000000004E-11</v>
      </c>
      <c r="I1102" s="18">
        <v>2.4071399999999999E-7</v>
      </c>
      <c r="J1102" s="16">
        <v>20</v>
      </c>
      <c r="K1102" s="195" t="s">
        <v>721</v>
      </c>
      <c r="L1102" s="16" t="s">
        <v>61</v>
      </c>
      <c r="M1102" s="16" t="s">
        <v>60</v>
      </c>
      <c r="N1102" s="28">
        <v>-0.252915</v>
      </c>
      <c r="O1102" s="28">
        <v>6.6158099999999997E-3</v>
      </c>
      <c r="P1102" s="18" t="s">
        <v>722</v>
      </c>
      <c r="Q1102" s="28">
        <v>0.145787</v>
      </c>
      <c r="R1102" s="28">
        <v>2.2028200000000001E-2</v>
      </c>
      <c r="S1102" s="36">
        <v>3.6360829999999999E-11</v>
      </c>
    </row>
    <row r="1103" spans="1:19" ht="20" customHeight="1">
      <c r="A1103" s="79">
        <v>6</v>
      </c>
      <c r="B1103" s="314" t="s">
        <v>724</v>
      </c>
      <c r="C1103" s="217" t="s">
        <v>178</v>
      </c>
      <c r="D1103" s="79" t="s">
        <v>725</v>
      </c>
      <c r="E1103" s="81">
        <v>32302662</v>
      </c>
      <c r="F1103" s="95">
        <v>-0.47165699999999999</v>
      </c>
      <c r="G1103" s="95">
        <v>8.38864E-2</v>
      </c>
      <c r="H1103" s="353">
        <v>1.881389E-8</v>
      </c>
      <c r="I1103" s="95">
        <v>3.8572929999999998E-2</v>
      </c>
      <c r="J1103" s="217">
        <v>20</v>
      </c>
      <c r="K1103" s="79" t="s">
        <v>726</v>
      </c>
      <c r="L1103" s="217" t="s">
        <v>59</v>
      </c>
      <c r="M1103" s="217" t="s">
        <v>61</v>
      </c>
      <c r="N1103" s="95">
        <v>-0.34689399999999998</v>
      </c>
      <c r="O1103" s="95">
        <v>6.5239699999999996E-3</v>
      </c>
      <c r="P1103" s="353">
        <v>0</v>
      </c>
      <c r="Q1103" s="95">
        <v>0.73547899999999999</v>
      </c>
      <c r="R1103" s="95">
        <v>0.130075</v>
      </c>
      <c r="S1103" s="333">
        <v>1.5651090000000001E-8</v>
      </c>
    </row>
    <row r="1104" spans="1:19" ht="20" customHeight="1">
      <c r="A1104" s="195">
        <v>6</v>
      </c>
      <c r="B1104" s="243" t="s">
        <v>724</v>
      </c>
      <c r="C1104" s="16" t="s">
        <v>185</v>
      </c>
      <c r="D1104" s="195" t="s">
        <v>725</v>
      </c>
      <c r="E1104" s="23">
        <v>32302662</v>
      </c>
      <c r="F1104" s="28">
        <v>-0.348107</v>
      </c>
      <c r="G1104" s="28">
        <v>6.11605E-2</v>
      </c>
      <c r="H1104" s="18">
        <v>1.257858E-8</v>
      </c>
      <c r="I1104" s="18">
        <v>5.421833E-3</v>
      </c>
      <c r="J1104" s="16">
        <v>20</v>
      </c>
      <c r="K1104" s="195" t="s">
        <v>727</v>
      </c>
      <c r="L1104" s="16" t="s">
        <v>61</v>
      </c>
      <c r="M1104" s="16" t="s">
        <v>60</v>
      </c>
      <c r="N1104" s="28">
        <v>-0.219637</v>
      </c>
      <c r="O1104" s="28">
        <v>5.6401000000000003E-3</v>
      </c>
      <c r="P1104" s="18">
        <v>0</v>
      </c>
      <c r="Q1104" s="28">
        <v>0.63094700000000004</v>
      </c>
      <c r="R1104" s="28">
        <v>0.109664</v>
      </c>
      <c r="S1104" s="36">
        <v>8.7425720000000002E-9</v>
      </c>
    </row>
    <row r="1105" spans="1:19" ht="20" customHeight="1">
      <c r="A1105" s="195">
        <v>6</v>
      </c>
      <c r="B1105" s="243" t="s">
        <v>724</v>
      </c>
      <c r="C1105" s="16" t="s">
        <v>159</v>
      </c>
      <c r="D1105" s="195" t="s">
        <v>725</v>
      </c>
      <c r="E1105" s="23">
        <v>32302662</v>
      </c>
      <c r="F1105" s="28">
        <v>6.5289700000000006E-2</v>
      </c>
      <c r="G1105" s="28">
        <v>1.7336899999999999E-2</v>
      </c>
      <c r="H1105" s="18">
        <v>1.6592540000000001E-4</v>
      </c>
      <c r="I1105" s="18">
        <v>2.1718709999999999E-18</v>
      </c>
      <c r="J1105" s="16">
        <v>20</v>
      </c>
      <c r="K1105" s="195" t="s">
        <v>728</v>
      </c>
      <c r="L1105" s="16" t="s">
        <v>59</v>
      </c>
      <c r="M1105" s="16" t="s">
        <v>58</v>
      </c>
      <c r="N1105" s="28">
        <v>3.1118099999999999E-2</v>
      </c>
      <c r="O1105" s="28">
        <v>6.9456500000000003E-3</v>
      </c>
      <c r="P1105" s="18">
        <v>7.45642E-6</v>
      </c>
      <c r="Q1105" s="28">
        <v>0.47661599999999998</v>
      </c>
      <c r="R1105" s="28">
        <v>6.8558099999999997E-2</v>
      </c>
      <c r="S1105" s="36">
        <v>3.6015299999999999E-12</v>
      </c>
    </row>
    <row r="1106" spans="1:19" ht="20" customHeight="1">
      <c r="A1106" s="195">
        <v>6</v>
      </c>
      <c r="B1106" s="243" t="s">
        <v>724</v>
      </c>
      <c r="C1106" s="16" t="s">
        <v>211</v>
      </c>
      <c r="D1106" s="195" t="s">
        <v>725</v>
      </c>
      <c r="E1106" s="23">
        <v>32302662</v>
      </c>
      <c r="F1106" s="28">
        <v>-0.25420700000000002</v>
      </c>
      <c r="G1106" s="28">
        <v>1.9027499999999999E-2</v>
      </c>
      <c r="H1106" s="18">
        <v>1.0358139999999999E-40</v>
      </c>
      <c r="I1106" s="18">
        <v>1.225435E-32</v>
      </c>
      <c r="J1106" s="16">
        <v>20</v>
      </c>
      <c r="K1106" s="195" t="s">
        <v>729</v>
      </c>
      <c r="L1106" s="16" t="s">
        <v>60</v>
      </c>
      <c r="M1106" s="16" t="s">
        <v>59</v>
      </c>
      <c r="N1106" s="28">
        <v>-0.21598100000000001</v>
      </c>
      <c r="O1106" s="28">
        <v>5.60978E-3</v>
      </c>
      <c r="P1106" s="18" t="s">
        <v>730</v>
      </c>
      <c r="Q1106" s="28">
        <v>0.84962599999999999</v>
      </c>
      <c r="R1106" s="28">
        <v>5.96432E-2</v>
      </c>
      <c r="S1106" s="36">
        <v>4.8061030000000002E-46</v>
      </c>
    </row>
    <row r="1107" spans="1:19" ht="20" customHeight="1">
      <c r="A1107" s="195">
        <v>6</v>
      </c>
      <c r="B1107" s="243" t="s">
        <v>731</v>
      </c>
      <c r="C1107" s="16" t="s">
        <v>166</v>
      </c>
      <c r="D1107" s="195" t="s">
        <v>732</v>
      </c>
      <c r="E1107" s="23">
        <v>32392098</v>
      </c>
      <c r="F1107" s="28">
        <v>0.57688399999999995</v>
      </c>
      <c r="G1107" s="28">
        <v>7.5090599999999993E-2</v>
      </c>
      <c r="H1107" s="18">
        <v>1.559992E-14</v>
      </c>
      <c r="I1107" s="18">
        <v>1.6092659999999999E-9</v>
      </c>
      <c r="J1107" s="16">
        <v>20</v>
      </c>
      <c r="K1107" s="195" t="s">
        <v>733</v>
      </c>
      <c r="L1107" s="16" t="s">
        <v>60</v>
      </c>
      <c r="M1107" s="16" t="s">
        <v>61</v>
      </c>
      <c r="N1107" s="28">
        <v>0.210366</v>
      </c>
      <c r="O1107" s="28">
        <v>5.5656200000000003E-3</v>
      </c>
      <c r="P1107" s="18" t="s">
        <v>734</v>
      </c>
      <c r="Q1107" s="28">
        <v>0.36465900000000001</v>
      </c>
      <c r="R1107" s="28">
        <v>4.6475299999999997E-2</v>
      </c>
      <c r="S1107" s="36">
        <v>4.2850250000000002E-15</v>
      </c>
    </row>
    <row r="1108" spans="1:19" ht="20" customHeight="1">
      <c r="A1108" s="195">
        <v>6</v>
      </c>
      <c r="B1108" s="243" t="s">
        <v>731</v>
      </c>
      <c r="C1108" s="16" t="s">
        <v>150</v>
      </c>
      <c r="D1108" s="195" t="s">
        <v>732</v>
      </c>
      <c r="E1108" s="23">
        <v>32392098</v>
      </c>
      <c r="F1108" s="28">
        <v>0.69791999999999998</v>
      </c>
      <c r="G1108" s="28">
        <v>0.100637</v>
      </c>
      <c r="H1108" s="18">
        <v>4.0616909999999996E-12</v>
      </c>
      <c r="I1108" s="18">
        <v>2.2010440000000001E-9</v>
      </c>
      <c r="J1108" s="16">
        <v>20</v>
      </c>
      <c r="K1108" s="195" t="s">
        <v>735</v>
      </c>
      <c r="L1108" s="16" t="s">
        <v>61</v>
      </c>
      <c r="M1108" s="16" t="s">
        <v>58</v>
      </c>
      <c r="N1108" s="28">
        <v>0.210286</v>
      </c>
      <c r="O1108" s="28">
        <v>5.5655499999999998E-3</v>
      </c>
      <c r="P1108" s="18" t="s">
        <v>736</v>
      </c>
      <c r="Q1108" s="28">
        <v>0.30130400000000002</v>
      </c>
      <c r="R1108" s="28">
        <v>4.2708599999999999E-2</v>
      </c>
      <c r="S1108" s="36">
        <v>1.727588E-12</v>
      </c>
    </row>
    <row r="1109" spans="1:19" ht="20" customHeight="1">
      <c r="A1109" s="195">
        <v>6</v>
      </c>
      <c r="B1109" s="243" t="s">
        <v>731</v>
      </c>
      <c r="C1109" s="16" t="s">
        <v>153</v>
      </c>
      <c r="D1109" s="195" t="s">
        <v>732</v>
      </c>
      <c r="E1109" s="23">
        <v>32392098</v>
      </c>
      <c r="F1109" s="28">
        <v>0.39794200000000002</v>
      </c>
      <c r="G1109" s="28">
        <v>6.9653400000000004E-2</v>
      </c>
      <c r="H1109" s="18">
        <v>1.1089389999999999E-8</v>
      </c>
      <c r="I1109" s="18">
        <v>1.103205E-6</v>
      </c>
      <c r="J1109" s="16">
        <v>20</v>
      </c>
      <c r="K1109" s="195" t="s">
        <v>737</v>
      </c>
      <c r="L1109" s="16" t="s">
        <v>58</v>
      </c>
      <c r="M1109" s="16" t="s">
        <v>59</v>
      </c>
      <c r="N1109" s="28">
        <v>0.19727</v>
      </c>
      <c r="O1109" s="28">
        <v>5.55574E-3</v>
      </c>
      <c r="P1109" s="18">
        <v>3.7790299999999999E-276</v>
      </c>
      <c r="Q1109" s="28">
        <v>0.495726</v>
      </c>
      <c r="R1109" s="28">
        <v>8.5638500000000006E-2</v>
      </c>
      <c r="S1109" s="36">
        <v>7.0981029999999998E-9</v>
      </c>
    </row>
    <row r="1110" spans="1:19" ht="20" customHeight="1">
      <c r="A1110" s="195">
        <v>6</v>
      </c>
      <c r="B1110" s="243" t="s">
        <v>731</v>
      </c>
      <c r="C1110" s="16" t="s">
        <v>172</v>
      </c>
      <c r="D1110" s="195" t="s">
        <v>732</v>
      </c>
      <c r="E1110" s="23">
        <v>32392098</v>
      </c>
      <c r="F1110" s="28">
        <v>0.32400099999999998</v>
      </c>
      <c r="G1110" s="28">
        <v>5.21415E-2</v>
      </c>
      <c r="H1110" s="18">
        <v>5.1690480000000002E-10</v>
      </c>
      <c r="I1110" s="18">
        <v>1.281375E-11</v>
      </c>
      <c r="J1110" s="16">
        <v>20</v>
      </c>
      <c r="K1110" s="195" t="s">
        <v>738</v>
      </c>
      <c r="L1110" s="16" t="s">
        <v>61</v>
      </c>
      <c r="M1110" s="16" t="s">
        <v>60</v>
      </c>
      <c r="N1110" s="28">
        <v>0.14971599999999999</v>
      </c>
      <c r="O1110" s="28">
        <v>5.4290099999999997E-3</v>
      </c>
      <c r="P1110" s="18">
        <v>2.1011999999999999E-167</v>
      </c>
      <c r="Q1110" s="28">
        <v>0.46208500000000002</v>
      </c>
      <c r="R1110" s="28">
        <v>7.2450899999999999E-2</v>
      </c>
      <c r="S1110" s="36">
        <v>1.795258E-10</v>
      </c>
    </row>
    <row r="1111" spans="1:19" ht="20" customHeight="1">
      <c r="A1111" s="195">
        <v>6</v>
      </c>
      <c r="B1111" s="243" t="s">
        <v>731</v>
      </c>
      <c r="C1111" s="16" t="s">
        <v>174</v>
      </c>
      <c r="D1111" s="195" t="s">
        <v>732</v>
      </c>
      <c r="E1111" s="23">
        <v>32392098</v>
      </c>
      <c r="F1111" s="28">
        <v>0.49335000000000001</v>
      </c>
      <c r="G1111" s="28">
        <v>8.6328699999999994E-2</v>
      </c>
      <c r="H1111" s="18">
        <v>1.098411E-8</v>
      </c>
      <c r="I1111" s="18">
        <v>2.1904350000000002E-9</v>
      </c>
      <c r="J1111" s="16">
        <v>20</v>
      </c>
      <c r="K1111" s="195" t="s">
        <v>738</v>
      </c>
      <c r="L1111" s="16" t="s">
        <v>61</v>
      </c>
      <c r="M1111" s="16" t="s">
        <v>60</v>
      </c>
      <c r="N1111" s="28">
        <v>0.14971599999999999</v>
      </c>
      <c r="O1111" s="28">
        <v>5.4290099999999997E-3</v>
      </c>
      <c r="P1111" s="18">
        <v>2.1011999999999999E-167</v>
      </c>
      <c r="Q1111" s="28">
        <v>0.30346800000000002</v>
      </c>
      <c r="R1111" s="28">
        <v>5.1949500000000003E-2</v>
      </c>
      <c r="S1111" s="36">
        <v>5.1703250000000003E-9</v>
      </c>
    </row>
    <row r="1112" spans="1:19" ht="20" customHeight="1">
      <c r="A1112" s="195">
        <v>6</v>
      </c>
      <c r="B1112" s="243" t="s">
        <v>731</v>
      </c>
      <c r="C1112" s="16" t="s">
        <v>177</v>
      </c>
      <c r="D1112" s="195" t="s">
        <v>732</v>
      </c>
      <c r="E1112" s="23">
        <v>32392098</v>
      </c>
      <c r="F1112" s="28">
        <v>0.242398</v>
      </c>
      <c r="G1112" s="28">
        <v>4.1713699999999999E-2</v>
      </c>
      <c r="H1112" s="18">
        <v>6.2103289999999997E-9</v>
      </c>
      <c r="I1112" s="18">
        <v>5.3793169999999999E-8</v>
      </c>
      <c r="J1112" s="16">
        <v>20</v>
      </c>
      <c r="K1112" s="195" t="s">
        <v>739</v>
      </c>
      <c r="L1112" s="16" t="s">
        <v>59</v>
      </c>
      <c r="M1112" s="16" t="s">
        <v>58</v>
      </c>
      <c r="N1112" s="28">
        <v>-0.31248999999999999</v>
      </c>
      <c r="O1112" s="28">
        <v>1.00217E-2</v>
      </c>
      <c r="P1112" s="18">
        <v>1.8984399999999999E-213</v>
      </c>
      <c r="Q1112" s="28">
        <v>-1.2891600000000001</v>
      </c>
      <c r="R1112" s="28">
        <v>0.21796199999999999</v>
      </c>
      <c r="S1112" s="36">
        <v>3.3266380000000002E-9</v>
      </c>
    </row>
    <row r="1113" spans="1:19" ht="20" customHeight="1">
      <c r="A1113" s="79">
        <v>6</v>
      </c>
      <c r="B1113" s="314" t="s">
        <v>731</v>
      </c>
      <c r="C1113" s="217" t="s">
        <v>178</v>
      </c>
      <c r="D1113" s="79" t="s">
        <v>732</v>
      </c>
      <c r="E1113" s="81">
        <v>32392098</v>
      </c>
      <c r="F1113" s="95">
        <v>-0.47733599999999998</v>
      </c>
      <c r="G1113" s="95">
        <v>8.3782599999999999E-2</v>
      </c>
      <c r="H1113" s="353">
        <v>1.2170960000000001E-8</v>
      </c>
      <c r="I1113" s="95">
        <v>1.8497E-2</v>
      </c>
      <c r="J1113" s="217">
        <v>20</v>
      </c>
      <c r="K1113" s="79" t="s">
        <v>740</v>
      </c>
      <c r="L1113" s="217" t="s">
        <v>60</v>
      </c>
      <c r="M1113" s="217" t="s">
        <v>61</v>
      </c>
      <c r="N1113" s="95">
        <v>-0.36418</v>
      </c>
      <c r="O1113" s="95">
        <v>6.9733699999999996E-3</v>
      </c>
      <c r="P1113" s="353">
        <v>0</v>
      </c>
      <c r="Q1113" s="95">
        <v>0.76294300000000004</v>
      </c>
      <c r="R1113" s="95">
        <v>0.13311400000000001</v>
      </c>
      <c r="S1113" s="333">
        <v>9.9533190000000006E-9</v>
      </c>
    </row>
    <row r="1114" spans="1:19" ht="20" customHeight="1">
      <c r="A1114" s="195">
        <v>6</v>
      </c>
      <c r="B1114" s="243" t="s">
        <v>731</v>
      </c>
      <c r="C1114" s="16" t="s">
        <v>180</v>
      </c>
      <c r="D1114" s="195" t="s">
        <v>732</v>
      </c>
      <c r="E1114" s="23">
        <v>32392098</v>
      </c>
      <c r="F1114" s="28">
        <v>-0.20053299999999999</v>
      </c>
      <c r="G1114" s="28">
        <v>3.5449500000000002E-2</v>
      </c>
      <c r="H1114" s="18">
        <v>1.5416699999999999E-8</v>
      </c>
      <c r="I1114" s="18">
        <v>1.0819199999999999E-9</v>
      </c>
      <c r="J1114" s="16">
        <v>20</v>
      </c>
      <c r="K1114" s="195" t="s">
        <v>741</v>
      </c>
      <c r="L1114" s="16" t="s">
        <v>60</v>
      </c>
      <c r="M1114" s="16" t="s">
        <v>61</v>
      </c>
      <c r="N1114" s="28">
        <v>-0.109845</v>
      </c>
      <c r="O1114" s="28">
        <v>5.6249500000000001E-3</v>
      </c>
      <c r="P1114" s="18">
        <v>6.3346999999999997E-85</v>
      </c>
      <c r="Q1114" s="28">
        <v>0.54776599999999998</v>
      </c>
      <c r="R1114" s="28">
        <v>9.2680399999999996E-2</v>
      </c>
      <c r="S1114" s="36">
        <v>3.4155550000000002E-9</v>
      </c>
    </row>
    <row r="1115" spans="1:19" ht="20" customHeight="1">
      <c r="A1115" s="195">
        <v>6</v>
      </c>
      <c r="B1115" s="243" t="s">
        <v>731</v>
      </c>
      <c r="C1115" s="16" t="s">
        <v>185</v>
      </c>
      <c r="D1115" s="195" t="s">
        <v>732</v>
      </c>
      <c r="E1115" s="23">
        <v>32392098</v>
      </c>
      <c r="F1115" s="28">
        <v>-0.32923799999999998</v>
      </c>
      <c r="G1115" s="28">
        <v>5.6398700000000003E-2</v>
      </c>
      <c r="H1115" s="18">
        <v>5.2928870000000002E-9</v>
      </c>
      <c r="I1115" s="18">
        <v>1.2375869999999999E-10</v>
      </c>
      <c r="J1115" s="16">
        <v>9</v>
      </c>
      <c r="K1115" s="195" t="s">
        <v>742</v>
      </c>
      <c r="L1115" s="16" t="s">
        <v>58</v>
      </c>
      <c r="M1115" s="16" t="s">
        <v>61</v>
      </c>
      <c r="N1115" s="28">
        <v>0.40426800000000002</v>
      </c>
      <c r="O1115" s="28">
        <v>1.96378E-2</v>
      </c>
      <c r="P1115" s="18">
        <v>3.6452700000000001E-94</v>
      </c>
      <c r="Q1115" s="28">
        <v>-1.2278899999999999</v>
      </c>
      <c r="R1115" s="28">
        <v>0.20170399999999999</v>
      </c>
      <c r="S1115" s="36">
        <v>1.146279E-9</v>
      </c>
    </row>
    <row r="1116" spans="1:19" ht="20" customHeight="1">
      <c r="A1116" s="195">
        <v>6</v>
      </c>
      <c r="B1116" s="243" t="s">
        <v>731</v>
      </c>
      <c r="C1116" s="16" t="s">
        <v>155</v>
      </c>
      <c r="D1116" s="195" t="s">
        <v>732</v>
      </c>
      <c r="E1116" s="23">
        <v>32392098</v>
      </c>
      <c r="F1116" s="28">
        <v>0.34986400000000001</v>
      </c>
      <c r="G1116" s="28">
        <v>6.2767799999999999E-2</v>
      </c>
      <c r="H1116" s="18">
        <v>2.4902649999999999E-8</v>
      </c>
      <c r="I1116" s="18">
        <v>4.6676270000000001E-8</v>
      </c>
      <c r="J1116" s="16">
        <v>20</v>
      </c>
      <c r="K1116" s="195" t="s">
        <v>743</v>
      </c>
      <c r="L1116" s="16" t="s">
        <v>59</v>
      </c>
      <c r="M1116" s="16" t="s">
        <v>58</v>
      </c>
      <c r="N1116" s="28">
        <v>0.13603599999999999</v>
      </c>
      <c r="O1116" s="28">
        <v>7.7313599999999996E-3</v>
      </c>
      <c r="P1116" s="18">
        <v>2.67301E-69</v>
      </c>
      <c r="Q1116" s="28">
        <v>0.38882499999999998</v>
      </c>
      <c r="R1116" s="28">
        <v>6.6164799999999996E-2</v>
      </c>
      <c r="S1116" s="36">
        <v>4.1874749999999997E-9</v>
      </c>
    </row>
    <row r="1117" spans="1:19" ht="20" customHeight="1">
      <c r="A1117" s="195">
        <v>6</v>
      </c>
      <c r="B1117" s="243" t="s">
        <v>731</v>
      </c>
      <c r="C1117" s="16" t="s">
        <v>189</v>
      </c>
      <c r="D1117" s="195" t="s">
        <v>732</v>
      </c>
      <c r="E1117" s="23">
        <v>32392098</v>
      </c>
      <c r="F1117" s="28">
        <v>0.437334</v>
      </c>
      <c r="G1117" s="28">
        <v>5.5483400000000002E-2</v>
      </c>
      <c r="H1117" s="18">
        <v>3.2153340000000002E-15</v>
      </c>
      <c r="I1117" s="18">
        <v>2.2798609999999999E-14</v>
      </c>
      <c r="J1117" s="16">
        <v>20</v>
      </c>
      <c r="K1117" s="195" t="s">
        <v>735</v>
      </c>
      <c r="L1117" s="16" t="s">
        <v>61</v>
      </c>
      <c r="M1117" s="16" t="s">
        <v>58</v>
      </c>
      <c r="N1117" s="28">
        <v>0.210286</v>
      </c>
      <c r="O1117" s="28">
        <v>5.5655499999999998E-3</v>
      </c>
      <c r="P1117" s="18" t="s">
        <v>736</v>
      </c>
      <c r="Q1117" s="28">
        <v>0.48083599999999999</v>
      </c>
      <c r="R1117" s="28">
        <v>5.9660199999999997E-2</v>
      </c>
      <c r="S1117" s="36">
        <v>7.6555769999999998E-16</v>
      </c>
    </row>
    <row r="1118" spans="1:19" ht="20" customHeight="1">
      <c r="A1118" s="195">
        <v>6</v>
      </c>
      <c r="B1118" s="243" t="s">
        <v>731</v>
      </c>
      <c r="C1118" s="16" t="s">
        <v>191</v>
      </c>
      <c r="D1118" s="195" t="s">
        <v>732</v>
      </c>
      <c r="E1118" s="23">
        <v>32392098</v>
      </c>
      <c r="F1118" s="28">
        <v>0.41019</v>
      </c>
      <c r="G1118" s="28">
        <v>7.1561899999999998E-2</v>
      </c>
      <c r="H1118" s="18">
        <v>9.9277339999999992E-9</v>
      </c>
      <c r="I1118" s="18">
        <v>2.5858840000000001E-6</v>
      </c>
      <c r="J1118" s="16">
        <v>20</v>
      </c>
      <c r="K1118" s="195" t="s">
        <v>738</v>
      </c>
      <c r="L1118" s="16" t="s">
        <v>61</v>
      </c>
      <c r="M1118" s="16" t="s">
        <v>60</v>
      </c>
      <c r="N1118" s="28">
        <v>0.14971599999999999</v>
      </c>
      <c r="O1118" s="28">
        <v>5.4290099999999997E-3</v>
      </c>
      <c r="P1118" s="18">
        <v>2.1011999999999999E-167</v>
      </c>
      <c r="Q1118" s="28">
        <v>0.36499199999999998</v>
      </c>
      <c r="R1118" s="28">
        <v>6.2286000000000001E-2</v>
      </c>
      <c r="S1118" s="36">
        <v>4.6303709999999999E-9</v>
      </c>
    </row>
    <row r="1119" spans="1:19" ht="20" customHeight="1">
      <c r="A1119" s="195">
        <v>6</v>
      </c>
      <c r="B1119" s="243" t="s">
        <v>731</v>
      </c>
      <c r="C1119" s="16" t="s">
        <v>192</v>
      </c>
      <c r="D1119" s="195" t="s">
        <v>732</v>
      </c>
      <c r="E1119" s="23">
        <v>32392098</v>
      </c>
      <c r="F1119" s="28">
        <v>-0.50123200000000001</v>
      </c>
      <c r="G1119" s="28">
        <v>8.0896099999999999E-2</v>
      </c>
      <c r="H1119" s="18">
        <v>5.7914520000000003E-10</v>
      </c>
      <c r="I1119" s="18">
        <v>3.7409800000000001E-3</v>
      </c>
      <c r="J1119" s="16">
        <v>3</v>
      </c>
      <c r="K1119" s="195" t="s">
        <v>744</v>
      </c>
      <c r="L1119" s="16" t="s">
        <v>60</v>
      </c>
      <c r="M1119" s="16" t="s">
        <v>61</v>
      </c>
      <c r="N1119" s="28">
        <v>0.42966100000000002</v>
      </c>
      <c r="O1119" s="28">
        <v>2.0458E-2</v>
      </c>
      <c r="P1119" s="18">
        <v>6.2810800000000006E-98</v>
      </c>
      <c r="Q1119" s="28">
        <v>-0.857209</v>
      </c>
      <c r="R1119" s="28">
        <v>0.132191</v>
      </c>
      <c r="S1119" s="36">
        <v>8.8952980000000002E-11</v>
      </c>
    </row>
    <row r="1120" spans="1:19" ht="20" customHeight="1">
      <c r="A1120" s="195">
        <v>6</v>
      </c>
      <c r="B1120" s="243" t="s">
        <v>731</v>
      </c>
      <c r="C1120" s="16" t="s">
        <v>194</v>
      </c>
      <c r="D1120" s="195" t="s">
        <v>732</v>
      </c>
      <c r="E1120" s="23">
        <v>32392098</v>
      </c>
      <c r="F1120" s="28">
        <v>0.417217</v>
      </c>
      <c r="G1120" s="28">
        <v>7.11479E-2</v>
      </c>
      <c r="H1120" s="18">
        <v>4.5160649999999997E-9</v>
      </c>
      <c r="I1120" s="18">
        <v>1.122393E-10</v>
      </c>
      <c r="J1120" s="16">
        <v>20</v>
      </c>
      <c r="K1120" s="195" t="s">
        <v>738</v>
      </c>
      <c r="L1120" s="16" t="s">
        <v>61</v>
      </c>
      <c r="M1120" s="16" t="s">
        <v>60</v>
      </c>
      <c r="N1120" s="28">
        <v>0.14971599999999999</v>
      </c>
      <c r="O1120" s="28">
        <v>5.4290099999999997E-3</v>
      </c>
      <c r="P1120" s="18">
        <v>2.1011999999999999E-167</v>
      </c>
      <c r="Q1120" s="28">
        <v>0.358844</v>
      </c>
      <c r="R1120" s="28">
        <v>5.9794E-2</v>
      </c>
      <c r="S1120" s="36">
        <v>1.9569499999999999E-9</v>
      </c>
    </row>
    <row r="1121" spans="1:19" ht="20" customHeight="1">
      <c r="A1121" s="195">
        <v>6</v>
      </c>
      <c r="B1121" s="243" t="s">
        <v>731</v>
      </c>
      <c r="C1121" s="16" t="s">
        <v>197</v>
      </c>
      <c r="D1121" s="195" t="s">
        <v>732</v>
      </c>
      <c r="E1121" s="23">
        <v>32392098</v>
      </c>
      <c r="F1121" s="28">
        <v>0.37824200000000002</v>
      </c>
      <c r="G1121" s="28">
        <v>4.9267199999999997E-2</v>
      </c>
      <c r="H1121" s="18">
        <v>1.6241119999999999E-14</v>
      </c>
      <c r="I1121" s="18">
        <v>3.0017700000000002E-13</v>
      </c>
      <c r="J1121" s="16">
        <v>20</v>
      </c>
      <c r="K1121" s="195" t="s">
        <v>738</v>
      </c>
      <c r="L1121" s="16" t="s">
        <v>61</v>
      </c>
      <c r="M1121" s="16" t="s">
        <v>60</v>
      </c>
      <c r="N1121" s="28">
        <v>0.14971599999999999</v>
      </c>
      <c r="O1121" s="28">
        <v>5.4290099999999997E-3</v>
      </c>
      <c r="P1121" s="18">
        <v>2.1011999999999999E-167</v>
      </c>
      <c r="Q1121" s="28">
        <v>0.39582099999999998</v>
      </c>
      <c r="R1121" s="28">
        <v>4.9518699999999999E-2</v>
      </c>
      <c r="S1121" s="36">
        <v>1.3131069999999999E-15</v>
      </c>
    </row>
    <row r="1122" spans="1:19" ht="20" customHeight="1">
      <c r="A1122" s="195">
        <v>6</v>
      </c>
      <c r="B1122" s="243" t="s">
        <v>731</v>
      </c>
      <c r="C1122" s="16" t="s">
        <v>198</v>
      </c>
      <c r="D1122" s="195" t="s">
        <v>732</v>
      </c>
      <c r="E1122" s="23">
        <v>32392098</v>
      </c>
      <c r="F1122" s="28">
        <v>0.57781099999999996</v>
      </c>
      <c r="G1122" s="28">
        <v>8.6307800000000004E-2</v>
      </c>
      <c r="H1122" s="18">
        <v>2.1600789999999999E-11</v>
      </c>
      <c r="I1122" s="18">
        <v>1.57187E-8</v>
      </c>
      <c r="J1122" s="16">
        <v>20</v>
      </c>
      <c r="K1122" s="195" t="s">
        <v>745</v>
      </c>
      <c r="L1122" s="16" t="s">
        <v>58</v>
      </c>
      <c r="M1122" s="16" t="s">
        <v>59</v>
      </c>
      <c r="N1122" s="28">
        <v>0.20577999999999999</v>
      </c>
      <c r="O1122" s="28">
        <v>5.48768E-3</v>
      </c>
      <c r="P1122" s="18">
        <v>9.7508400000000006E-308</v>
      </c>
      <c r="Q1122" s="28">
        <v>0.35613699999999998</v>
      </c>
      <c r="R1122" s="28">
        <v>5.2341600000000002E-2</v>
      </c>
      <c r="S1122" s="36">
        <v>1.016909E-11</v>
      </c>
    </row>
    <row r="1123" spans="1:19" ht="20" customHeight="1">
      <c r="A1123" s="195">
        <v>6</v>
      </c>
      <c r="B1123" s="243" t="s">
        <v>731</v>
      </c>
      <c r="C1123" s="16" t="s">
        <v>199</v>
      </c>
      <c r="D1123" s="195" t="s">
        <v>732</v>
      </c>
      <c r="E1123" s="23">
        <v>32392098</v>
      </c>
      <c r="F1123" s="28">
        <v>0.25441999999999998</v>
      </c>
      <c r="G1123" s="28">
        <v>4.1130399999999998E-2</v>
      </c>
      <c r="H1123" s="18">
        <v>6.182944E-10</v>
      </c>
      <c r="I1123" s="18">
        <v>7.4306289999999997E-9</v>
      </c>
      <c r="J1123" s="16">
        <v>20</v>
      </c>
      <c r="K1123" s="195" t="s">
        <v>746</v>
      </c>
      <c r="L1123" s="16" t="s">
        <v>61</v>
      </c>
      <c r="M1123" s="16" t="s">
        <v>58</v>
      </c>
      <c r="N1123" s="28">
        <v>0.13608100000000001</v>
      </c>
      <c r="O1123" s="28">
        <v>7.7283999999999999E-3</v>
      </c>
      <c r="P1123" s="18">
        <v>2.1415699999999999E-69</v>
      </c>
      <c r="Q1123" s="28">
        <v>0.53486699999999998</v>
      </c>
      <c r="R1123" s="28">
        <v>8.0957100000000004E-2</v>
      </c>
      <c r="S1123" s="36">
        <v>3.9272190000000001E-11</v>
      </c>
    </row>
    <row r="1124" spans="1:19" ht="20" customHeight="1">
      <c r="A1124" s="195">
        <v>6</v>
      </c>
      <c r="B1124" s="243" t="s">
        <v>731</v>
      </c>
      <c r="C1124" s="16" t="s">
        <v>157</v>
      </c>
      <c r="D1124" s="195" t="s">
        <v>732</v>
      </c>
      <c r="E1124" s="23">
        <v>32392098</v>
      </c>
      <c r="F1124" s="28">
        <v>4.3528299999999999E-2</v>
      </c>
      <c r="G1124" s="28">
        <v>1.54097E-2</v>
      </c>
      <c r="H1124" s="18">
        <v>4.7320859999999999E-3</v>
      </c>
      <c r="I1124" s="18">
        <v>2.4775610000000001E-17</v>
      </c>
      <c r="J1124" s="16">
        <v>20</v>
      </c>
      <c r="K1124" s="195" t="s">
        <v>747</v>
      </c>
      <c r="L1124" s="16" t="s">
        <v>59</v>
      </c>
      <c r="M1124" s="16" t="s">
        <v>58</v>
      </c>
      <c r="N1124" s="28">
        <v>1.7173899999999999E-2</v>
      </c>
      <c r="O1124" s="28">
        <v>5.6801600000000001E-3</v>
      </c>
      <c r="P1124" s="18">
        <v>2.4988200000000001E-3</v>
      </c>
      <c r="Q1124" s="28">
        <v>0.39454600000000001</v>
      </c>
      <c r="R1124" s="28">
        <v>4.9806999999999997E-2</v>
      </c>
      <c r="S1124" s="36">
        <v>2.3467040000000001E-15</v>
      </c>
    </row>
    <row r="1125" spans="1:19" ht="20" customHeight="1">
      <c r="A1125" s="195">
        <v>6</v>
      </c>
      <c r="B1125" s="243" t="s">
        <v>731</v>
      </c>
      <c r="C1125" s="16" t="s">
        <v>159</v>
      </c>
      <c r="D1125" s="195" t="s">
        <v>732</v>
      </c>
      <c r="E1125" s="23">
        <v>32392098</v>
      </c>
      <c r="F1125" s="28">
        <v>0.29823499999999997</v>
      </c>
      <c r="G1125" s="28">
        <v>2.8516799999999998E-2</v>
      </c>
      <c r="H1125" s="18">
        <v>1.343324E-25</v>
      </c>
      <c r="I1125" s="18">
        <v>1.3748709999999999E-24</v>
      </c>
      <c r="J1125" s="16">
        <v>20</v>
      </c>
      <c r="K1125" s="195" t="s">
        <v>738</v>
      </c>
      <c r="L1125" s="16" t="s">
        <v>61</v>
      </c>
      <c r="M1125" s="16" t="s">
        <v>60</v>
      </c>
      <c r="N1125" s="28">
        <v>0.14971599999999999</v>
      </c>
      <c r="O1125" s="28">
        <v>5.4290099999999997E-3</v>
      </c>
      <c r="P1125" s="18">
        <v>2.1011999999999999E-167</v>
      </c>
      <c r="Q1125" s="28">
        <v>0.50200599999999995</v>
      </c>
      <c r="R1125" s="28">
        <v>4.4415299999999998E-2</v>
      </c>
      <c r="S1125" s="36">
        <v>1.274737E-29</v>
      </c>
    </row>
    <row r="1126" spans="1:19" ht="20" customHeight="1">
      <c r="A1126" s="195">
        <v>6</v>
      </c>
      <c r="B1126" s="243" t="s">
        <v>731</v>
      </c>
      <c r="C1126" s="16" t="s">
        <v>204</v>
      </c>
      <c r="D1126" s="195" t="s">
        <v>732</v>
      </c>
      <c r="E1126" s="23">
        <v>32392098</v>
      </c>
      <c r="F1126" s="28">
        <v>0.303006</v>
      </c>
      <c r="G1126" s="28">
        <v>5.30763E-2</v>
      </c>
      <c r="H1126" s="18">
        <v>1.137245E-8</v>
      </c>
      <c r="I1126" s="18">
        <v>1.4991479999999999E-8</v>
      </c>
      <c r="J1126" s="16">
        <v>20</v>
      </c>
      <c r="K1126" s="195" t="s">
        <v>738</v>
      </c>
      <c r="L1126" s="16" t="s">
        <v>61</v>
      </c>
      <c r="M1126" s="16" t="s">
        <v>60</v>
      </c>
      <c r="N1126" s="28">
        <v>0.14971599999999999</v>
      </c>
      <c r="O1126" s="28">
        <v>5.4290099999999997E-3</v>
      </c>
      <c r="P1126" s="18">
        <v>2.1011999999999999E-167</v>
      </c>
      <c r="Q1126" s="28">
        <v>0.49410199999999999</v>
      </c>
      <c r="R1126" s="28">
        <v>8.4674899999999997E-2</v>
      </c>
      <c r="S1126" s="36">
        <v>5.3699569999999998E-9</v>
      </c>
    </row>
    <row r="1127" spans="1:19" ht="20" customHeight="1">
      <c r="A1127" s="195">
        <v>6</v>
      </c>
      <c r="B1127" s="243" t="s">
        <v>731</v>
      </c>
      <c r="C1127" s="16" t="s">
        <v>207</v>
      </c>
      <c r="D1127" s="195" t="s">
        <v>732</v>
      </c>
      <c r="E1127" s="23">
        <v>32392098</v>
      </c>
      <c r="F1127" s="28">
        <v>0.43790200000000001</v>
      </c>
      <c r="G1127" s="28">
        <v>7.4742199999999995E-2</v>
      </c>
      <c r="H1127" s="18">
        <v>4.6615169999999997E-9</v>
      </c>
      <c r="I1127" s="18">
        <v>1.673304E-5</v>
      </c>
      <c r="J1127" s="16">
        <v>20</v>
      </c>
      <c r="K1127" s="195" t="s">
        <v>738</v>
      </c>
      <c r="L1127" s="16" t="s">
        <v>61</v>
      </c>
      <c r="M1127" s="16" t="s">
        <v>60</v>
      </c>
      <c r="N1127" s="28">
        <v>0.14971599999999999</v>
      </c>
      <c r="O1127" s="28">
        <v>5.4290099999999997E-3</v>
      </c>
      <c r="P1127" s="18">
        <v>2.1011999999999999E-167</v>
      </c>
      <c r="Q1127" s="28">
        <v>0.34189399999999998</v>
      </c>
      <c r="R1127" s="28">
        <v>5.7023200000000003E-2</v>
      </c>
      <c r="S1127" s="36">
        <v>2.0261089999999998E-9</v>
      </c>
    </row>
    <row r="1128" spans="1:19" ht="20" customHeight="1">
      <c r="A1128" s="79">
        <v>6</v>
      </c>
      <c r="B1128" s="314" t="s">
        <v>731</v>
      </c>
      <c r="C1128" s="217" t="s">
        <v>208</v>
      </c>
      <c r="D1128" s="79" t="s">
        <v>732</v>
      </c>
      <c r="E1128" s="81">
        <v>32392098</v>
      </c>
      <c r="F1128" s="95">
        <v>0.69386999999999999</v>
      </c>
      <c r="G1128" s="95">
        <v>0.11147</v>
      </c>
      <c r="H1128" s="353">
        <v>4.8239499999999997E-10</v>
      </c>
      <c r="I1128" s="95">
        <v>6.8993970000000002E-2</v>
      </c>
      <c r="J1128" s="217">
        <v>20</v>
      </c>
      <c r="K1128" s="79" t="s">
        <v>748</v>
      </c>
      <c r="L1128" s="217" t="s">
        <v>60</v>
      </c>
      <c r="M1128" s="217" t="s">
        <v>58</v>
      </c>
      <c r="N1128" s="95">
        <v>0.224075</v>
      </c>
      <c r="O1128" s="95">
        <v>5.4389699999999996E-3</v>
      </c>
      <c r="P1128" s="353">
        <v>0</v>
      </c>
      <c r="Q1128" s="95">
        <v>0.32293500000000003</v>
      </c>
      <c r="R1128" s="95">
        <v>5.1283799999999997E-2</v>
      </c>
      <c r="S1128" s="333">
        <v>3.0342329999999999E-10</v>
      </c>
    </row>
    <row r="1129" spans="1:19" ht="20" customHeight="1">
      <c r="A1129" s="195">
        <v>6</v>
      </c>
      <c r="B1129" s="243" t="s">
        <v>731</v>
      </c>
      <c r="C1129" s="16" t="s">
        <v>211</v>
      </c>
      <c r="D1129" s="195" t="s">
        <v>732</v>
      </c>
      <c r="E1129" s="23">
        <v>32392098</v>
      </c>
      <c r="F1129" s="28">
        <v>-0.41162399999999999</v>
      </c>
      <c r="G1129" s="28">
        <v>7.3106099999999993E-2</v>
      </c>
      <c r="H1129" s="18">
        <v>1.7968960000000001E-8</v>
      </c>
      <c r="I1129" s="18">
        <v>4.3476639999999999E-9</v>
      </c>
      <c r="J1129" s="16">
        <v>4</v>
      </c>
      <c r="K1129" s="195" t="s">
        <v>744</v>
      </c>
      <c r="L1129" s="16" t="s">
        <v>60</v>
      </c>
      <c r="M1129" s="16" t="s">
        <v>61</v>
      </c>
      <c r="N1129" s="28">
        <v>0.42966100000000002</v>
      </c>
      <c r="O1129" s="28">
        <v>2.0458E-2</v>
      </c>
      <c r="P1129" s="18">
        <v>6.2810800000000006E-98</v>
      </c>
      <c r="Q1129" s="28">
        <v>-1.04382</v>
      </c>
      <c r="R1129" s="28">
        <v>0.17860000000000001</v>
      </c>
      <c r="S1129" s="36">
        <v>5.0826179999999997E-9</v>
      </c>
    </row>
    <row r="1130" spans="1:19" ht="20" customHeight="1">
      <c r="A1130" s="195">
        <v>6</v>
      </c>
      <c r="B1130" s="243" t="s">
        <v>731</v>
      </c>
      <c r="C1130" s="16" t="s">
        <v>213</v>
      </c>
      <c r="D1130" s="195" t="s">
        <v>732</v>
      </c>
      <c r="E1130" s="23">
        <v>32392098</v>
      </c>
      <c r="F1130" s="28">
        <v>-0.18313199999999999</v>
      </c>
      <c r="G1130" s="28">
        <v>2.41427E-2</v>
      </c>
      <c r="H1130" s="18">
        <v>3.3150600000000002E-14</v>
      </c>
      <c r="I1130" s="18">
        <v>1.3276140000000001E-18</v>
      </c>
      <c r="J1130" s="16">
        <v>20</v>
      </c>
      <c r="K1130" s="195" t="s">
        <v>749</v>
      </c>
      <c r="L1130" s="16" t="s">
        <v>58</v>
      </c>
      <c r="M1130" s="16" t="s">
        <v>59</v>
      </c>
      <c r="N1130" s="28">
        <v>-9.7891400000000003E-2</v>
      </c>
      <c r="O1130" s="28">
        <v>7.0056099999999998E-3</v>
      </c>
      <c r="P1130" s="18">
        <v>2.2690700000000001E-44</v>
      </c>
      <c r="Q1130" s="28">
        <v>0.53454100000000004</v>
      </c>
      <c r="R1130" s="28">
        <v>5.9182699999999998E-2</v>
      </c>
      <c r="S1130" s="36">
        <v>1.6849830000000001E-19</v>
      </c>
    </row>
    <row r="1131" spans="1:19" ht="20" customHeight="1">
      <c r="A1131" s="195">
        <v>6</v>
      </c>
      <c r="B1131" s="243" t="s">
        <v>750</v>
      </c>
      <c r="C1131" s="16" t="s">
        <v>166</v>
      </c>
      <c r="D1131" s="195" t="s">
        <v>751</v>
      </c>
      <c r="E1131" s="23">
        <v>32759816</v>
      </c>
      <c r="F1131" s="28">
        <v>-5.1927099999999997E-2</v>
      </c>
      <c r="G1131" s="28">
        <v>5.3841899999999996E-3</v>
      </c>
      <c r="H1131" s="18">
        <v>5.1926150000000002E-22</v>
      </c>
      <c r="I1131" s="18">
        <v>0</v>
      </c>
      <c r="J1131" s="16">
        <v>20</v>
      </c>
      <c r="K1131" s="195" t="s">
        <v>752</v>
      </c>
      <c r="L1131" s="16" t="s">
        <v>59</v>
      </c>
      <c r="M1131" s="16" t="s">
        <v>61</v>
      </c>
      <c r="N1131" s="28">
        <v>-5.7921599999999997E-2</v>
      </c>
      <c r="O1131" s="28">
        <v>5.4904899999999998E-3</v>
      </c>
      <c r="P1131" s="18">
        <v>5.1099900000000001E-26</v>
      </c>
      <c r="Q1131" s="28">
        <v>1.11544</v>
      </c>
      <c r="R1131" s="28">
        <v>4.68697E-2</v>
      </c>
      <c r="S1131" s="36">
        <v>3.4395050000000001E-125</v>
      </c>
    </row>
    <row r="1132" spans="1:19" ht="20" customHeight="1">
      <c r="A1132" s="195">
        <v>6</v>
      </c>
      <c r="B1132" s="243" t="s">
        <v>750</v>
      </c>
      <c r="C1132" s="16" t="s">
        <v>150</v>
      </c>
      <c r="D1132" s="195" t="s">
        <v>751</v>
      </c>
      <c r="E1132" s="23">
        <v>32759816</v>
      </c>
      <c r="F1132" s="28">
        <v>-5.3261299999999998E-2</v>
      </c>
      <c r="G1132" s="28">
        <v>5.87339E-3</v>
      </c>
      <c r="H1132" s="18">
        <v>1.2095919999999999E-19</v>
      </c>
      <c r="I1132" s="18">
        <v>0</v>
      </c>
      <c r="J1132" s="16">
        <v>20</v>
      </c>
      <c r="K1132" s="195" t="s">
        <v>753</v>
      </c>
      <c r="L1132" s="16" t="s">
        <v>61</v>
      </c>
      <c r="M1132" s="16" t="s">
        <v>60</v>
      </c>
      <c r="N1132" s="28">
        <v>-5.5639399999999999E-2</v>
      </c>
      <c r="O1132" s="28">
        <v>5.4629099999999996E-3</v>
      </c>
      <c r="P1132" s="18">
        <v>2.3154299999999999E-24</v>
      </c>
      <c r="Q1132" s="28">
        <v>1.0446500000000001</v>
      </c>
      <c r="R1132" s="28">
        <v>5.2445600000000002E-2</v>
      </c>
      <c r="S1132" s="36">
        <v>2.8006270000000001E-88</v>
      </c>
    </row>
    <row r="1133" spans="1:19" ht="20" customHeight="1">
      <c r="A1133" s="195">
        <v>6</v>
      </c>
      <c r="B1133" s="243" t="s">
        <v>750</v>
      </c>
      <c r="C1133" s="16" t="s">
        <v>153</v>
      </c>
      <c r="D1133" s="195" t="s">
        <v>751</v>
      </c>
      <c r="E1133" s="23">
        <v>32759816</v>
      </c>
      <c r="F1133" s="28">
        <v>-5.2287800000000002E-2</v>
      </c>
      <c r="G1133" s="28">
        <v>6.6898599999999997E-3</v>
      </c>
      <c r="H1133" s="18">
        <v>5.4539140000000004E-15</v>
      </c>
      <c r="I1133" s="18">
        <v>1.8594810000000001E-23</v>
      </c>
      <c r="J1133" s="16">
        <v>20</v>
      </c>
      <c r="K1133" s="195" t="s">
        <v>753</v>
      </c>
      <c r="L1133" s="16" t="s">
        <v>61</v>
      </c>
      <c r="M1133" s="16" t="s">
        <v>60</v>
      </c>
      <c r="N1133" s="28">
        <v>-5.5639399999999999E-2</v>
      </c>
      <c r="O1133" s="28">
        <v>5.4629099999999996E-3</v>
      </c>
      <c r="P1133" s="18">
        <v>2.3154299999999999E-24</v>
      </c>
      <c r="Q1133" s="28">
        <v>1.0641</v>
      </c>
      <c r="R1133" s="28">
        <v>8.7290599999999996E-2</v>
      </c>
      <c r="S1133" s="36">
        <v>3.500375E-34</v>
      </c>
    </row>
    <row r="1134" spans="1:19" ht="20" customHeight="1">
      <c r="A1134" s="195">
        <v>6</v>
      </c>
      <c r="B1134" s="243" t="s">
        <v>750</v>
      </c>
      <c r="C1134" s="16" t="s">
        <v>170</v>
      </c>
      <c r="D1134" s="195" t="s">
        <v>751</v>
      </c>
      <c r="E1134" s="23">
        <v>32759816</v>
      </c>
      <c r="F1134" s="28">
        <v>-5.7647499999999997E-2</v>
      </c>
      <c r="G1134" s="28">
        <v>6.4324500000000001E-3</v>
      </c>
      <c r="H1134" s="18">
        <v>3.1888300000000001E-19</v>
      </c>
      <c r="I1134" s="18">
        <v>0</v>
      </c>
      <c r="J1134" s="16">
        <v>20</v>
      </c>
      <c r="K1134" s="195" t="s">
        <v>753</v>
      </c>
      <c r="L1134" s="16" t="s">
        <v>61</v>
      </c>
      <c r="M1134" s="16" t="s">
        <v>60</v>
      </c>
      <c r="N1134" s="28">
        <v>-5.5639399999999999E-2</v>
      </c>
      <c r="O1134" s="28">
        <v>5.4629099999999996E-3</v>
      </c>
      <c r="P1134" s="18">
        <v>2.3154299999999999E-24</v>
      </c>
      <c r="Q1134" s="28">
        <v>0.96516599999999997</v>
      </c>
      <c r="R1134" s="28">
        <v>5.1167400000000002E-2</v>
      </c>
      <c r="S1134" s="36">
        <v>2.3025400000000001E-79</v>
      </c>
    </row>
    <row r="1135" spans="1:19" ht="20" customHeight="1">
      <c r="A1135" s="195">
        <v>6</v>
      </c>
      <c r="B1135" s="243" t="s">
        <v>750</v>
      </c>
      <c r="C1135" s="16" t="s">
        <v>172</v>
      </c>
      <c r="D1135" s="195" t="s">
        <v>751</v>
      </c>
      <c r="E1135" s="23">
        <v>32759816</v>
      </c>
      <c r="F1135" s="28">
        <v>-5.8558499999999999E-2</v>
      </c>
      <c r="G1135" s="28">
        <v>7.1617299999999998E-3</v>
      </c>
      <c r="H1135" s="18">
        <v>2.9198949999999998E-16</v>
      </c>
      <c r="I1135" s="18">
        <v>8.6101559999999995E-29</v>
      </c>
      <c r="J1135" s="16">
        <v>20</v>
      </c>
      <c r="K1135" s="195" t="s">
        <v>753</v>
      </c>
      <c r="L1135" s="16" t="s">
        <v>61</v>
      </c>
      <c r="M1135" s="16" t="s">
        <v>60</v>
      </c>
      <c r="N1135" s="28">
        <v>-5.5639399999999999E-2</v>
      </c>
      <c r="O1135" s="28">
        <v>5.4629099999999996E-3</v>
      </c>
      <c r="P1135" s="18">
        <v>2.3154299999999999E-24</v>
      </c>
      <c r="Q1135" s="28">
        <v>0.95015000000000005</v>
      </c>
      <c r="R1135" s="28">
        <v>6.9284399999999996E-2</v>
      </c>
      <c r="S1135" s="36">
        <v>8.3984099999999994E-43</v>
      </c>
    </row>
    <row r="1136" spans="1:19" ht="20" customHeight="1">
      <c r="A1136" s="195">
        <v>6</v>
      </c>
      <c r="B1136" s="243" t="s">
        <v>750</v>
      </c>
      <c r="C1136" s="16" t="s">
        <v>174</v>
      </c>
      <c r="D1136" s="195" t="s">
        <v>751</v>
      </c>
      <c r="E1136" s="23">
        <v>32759816</v>
      </c>
      <c r="F1136" s="28">
        <v>-6.02607E-2</v>
      </c>
      <c r="G1136" s="28">
        <v>6.4246800000000003E-3</v>
      </c>
      <c r="H1136" s="18">
        <v>6.6250640000000001E-21</v>
      </c>
      <c r="I1136" s="18">
        <v>0</v>
      </c>
      <c r="J1136" s="16">
        <v>20</v>
      </c>
      <c r="K1136" s="195" t="s">
        <v>753</v>
      </c>
      <c r="L1136" s="16" t="s">
        <v>61</v>
      </c>
      <c r="M1136" s="16" t="s">
        <v>60</v>
      </c>
      <c r="N1136" s="28">
        <v>-5.5639399999999999E-2</v>
      </c>
      <c r="O1136" s="28">
        <v>5.4629099999999996E-3</v>
      </c>
      <c r="P1136" s="18">
        <v>2.3154299999999999E-24</v>
      </c>
      <c r="Q1136" s="28">
        <v>0.92331200000000002</v>
      </c>
      <c r="R1136" s="28">
        <v>3.8365700000000003E-2</v>
      </c>
      <c r="S1136" s="36">
        <v>5.66397E-128</v>
      </c>
    </row>
    <row r="1137" spans="1:19" ht="20" customHeight="1">
      <c r="A1137" s="195">
        <v>6</v>
      </c>
      <c r="B1137" s="243" t="s">
        <v>750</v>
      </c>
      <c r="C1137" s="16" t="s">
        <v>175</v>
      </c>
      <c r="D1137" s="195" t="s">
        <v>751</v>
      </c>
      <c r="E1137" s="23">
        <v>32759816</v>
      </c>
      <c r="F1137" s="28">
        <v>-7.3300400000000002E-2</v>
      </c>
      <c r="G1137" s="28">
        <v>1.15321E-2</v>
      </c>
      <c r="H1137" s="18">
        <v>2.0682259999999999E-10</v>
      </c>
      <c r="I1137" s="18">
        <v>4.4605689999999999E-17</v>
      </c>
      <c r="J1137" s="16">
        <v>20</v>
      </c>
      <c r="K1137" s="195" t="s">
        <v>753</v>
      </c>
      <c r="L1137" s="16" t="s">
        <v>61</v>
      </c>
      <c r="M1137" s="16" t="s">
        <v>60</v>
      </c>
      <c r="N1137" s="28">
        <v>-5.5639399999999999E-2</v>
      </c>
      <c r="O1137" s="28">
        <v>5.4629099999999996E-3</v>
      </c>
      <c r="P1137" s="18">
        <v>2.3154299999999999E-24</v>
      </c>
      <c r="Q1137" s="28">
        <v>0.75905999999999996</v>
      </c>
      <c r="R1137" s="28">
        <v>9.3310799999999999E-2</v>
      </c>
      <c r="S1137" s="36">
        <v>4.128015E-16</v>
      </c>
    </row>
    <row r="1138" spans="1:19" ht="20" customHeight="1">
      <c r="A1138" s="195">
        <v>6</v>
      </c>
      <c r="B1138" s="243" t="s">
        <v>750</v>
      </c>
      <c r="C1138" s="16" t="s">
        <v>177</v>
      </c>
      <c r="D1138" s="195" t="s">
        <v>751</v>
      </c>
      <c r="E1138" s="23">
        <v>32759816</v>
      </c>
      <c r="F1138" s="28">
        <v>8.7312000000000001E-2</v>
      </c>
      <c r="G1138" s="28">
        <v>1.0689199999999999E-2</v>
      </c>
      <c r="H1138" s="18">
        <v>3.1293620000000001E-16</v>
      </c>
      <c r="I1138" s="18">
        <v>1.807426E-24</v>
      </c>
      <c r="J1138" s="16">
        <v>20</v>
      </c>
      <c r="K1138" s="195" t="s">
        <v>754</v>
      </c>
      <c r="L1138" s="16" t="s">
        <v>60</v>
      </c>
      <c r="M1138" s="16" t="s">
        <v>61</v>
      </c>
      <c r="N1138" s="28">
        <v>0.103662</v>
      </c>
      <c r="O1138" s="28">
        <v>7.3641699999999997E-3</v>
      </c>
      <c r="P1138" s="18">
        <v>5.2928000000000002E-45</v>
      </c>
      <c r="Q1138" s="28">
        <v>1.18726</v>
      </c>
      <c r="R1138" s="28">
        <v>0.118377</v>
      </c>
      <c r="S1138" s="36">
        <v>1.1310370000000001E-23</v>
      </c>
    </row>
    <row r="1139" spans="1:19" ht="20" customHeight="1">
      <c r="A1139" s="195">
        <v>6</v>
      </c>
      <c r="B1139" s="243" t="s">
        <v>750</v>
      </c>
      <c r="C1139" s="16" t="s">
        <v>178</v>
      </c>
      <c r="D1139" s="195" t="s">
        <v>751</v>
      </c>
      <c r="E1139" s="23">
        <v>32759816</v>
      </c>
      <c r="F1139" s="28">
        <v>-6.5521300000000005E-2</v>
      </c>
      <c r="G1139" s="28">
        <v>8.6587399999999998E-3</v>
      </c>
      <c r="H1139" s="18">
        <v>3.8172229999999999E-14</v>
      </c>
      <c r="I1139" s="18">
        <v>1.028385E-28</v>
      </c>
      <c r="J1139" s="16">
        <v>20</v>
      </c>
      <c r="K1139" s="195" t="s">
        <v>753</v>
      </c>
      <c r="L1139" s="16" t="s">
        <v>61</v>
      </c>
      <c r="M1139" s="16" t="s">
        <v>60</v>
      </c>
      <c r="N1139" s="28">
        <v>-5.5639399999999999E-2</v>
      </c>
      <c r="O1139" s="28">
        <v>5.4629099999999996E-3</v>
      </c>
      <c r="P1139" s="18">
        <v>2.3154299999999999E-24</v>
      </c>
      <c r="Q1139" s="28">
        <v>0.84918000000000005</v>
      </c>
      <c r="R1139" s="28">
        <v>7.5112200000000004E-2</v>
      </c>
      <c r="S1139" s="36">
        <v>1.232737E-29</v>
      </c>
    </row>
    <row r="1140" spans="1:19" ht="20" customHeight="1">
      <c r="A1140" s="195">
        <v>6</v>
      </c>
      <c r="B1140" s="243" t="s">
        <v>750</v>
      </c>
      <c r="C1140" s="16" t="s">
        <v>179</v>
      </c>
      <c r="D1140" s="195" t="s">
        <v>751</v>
      </c>
      <c r="E1140" s="23">
        <v>32759816</v>
      </c>
      <c r="F1140" s="28">
        <v>-7.5624300000000005E-2</v>
      </c>
      <c r="G1140" s="28">
        <v>1.30341E-2</v>
      </c>
      <c r="H1140" s="18">
        <v>6.5508009999999997E-9</v>
      </c>
      <c r="I1140" s="18">
        <v>7.9803900000000001E-12</v>
      </c>
      <c r="J1140" s="16">
        <v>20</v>
      </c>
      <c r="K1140" s="195" t="s">
        <v>753</v>
      </c>
      <c r="L1140" s="16" t="s">
        <v>61</v>
      </c>
      <c r="M1140" s="16" t="s">
        <v>60</v>
      </c>
      <c r="N1140" s="28">
        <v>-5.5639399999999999E-2</v>
      </c>
      <c r="O1140" s="28">
        <v>5.4629099999999996E-3</v>
      </c>
      <c r="P1140" s="18">
        <v>2.3154299999999999E-24</v>
      </c>
      <c r="Q1140" s="28">
        <v>0.735734</v>
      </c>
      <c r="R1140" s="28">
        <v>0.10421800000000001</v>
      </c>
      <c r="S1140" s="36">
        <v>1.6705029999999999E-12</v>
      </c>
    </row>
    <row r="1141" spans="1:19" ht="20" customHeight="1">
      <c r="A1141" s="195">
        <v>6</v>
      </c>
      <c r="B1141" s="243" t="s">
        <v>750</v>
      </c>
      <c r="C1141" s="16" t="s">
        <v>180</v>
      </c>
      <c r="D1141" s="195" t="s">
        <v>751</v>
      </c>
      <c r="E1141" s="23">
        <v>32759816</v>
      </c>
      <c r="F1141" s="28">
        <v>-7.7311199999999997E-2</v>
      </c>
      <c r="G1141" s="28">
        <v>1.16227E-2</v>
      </c>
      <c r="H1141" s="18">
        <v>2.8969989999999999E-11</v>
      </c>
      <c r="I1141" s="18">
        <v>1.1504250000000001E-16</v>
      </c>
      <c r="J1141" s="16">
        <v>20</v>
      </c>
      <c r="K1141" s="195" t="s">
        <v>752</v>
      </c>
      <c r="L1141" s="16" t="s">
        <v>59</v>
      </c>
      <c r="M1141" s="16" t="s">
        <v>61</v>
      </c>
      <c r="N1141" s="28">
        <v>-5.7921599999999997E-2</v>
      </c>
      <c r="O1141" s="28">
        <v>5.4904899999999998E-3</v>
      </c>
      <c r="P1141" s="18">
        <v>5.1099900000000001E-26</v>
      </c>
      <c r="Q1141" s="28">
        <v>0.74920100000000001</v>
      </c>
      <c r="R1141" s="28">
        <v>8.7421799999999994E-2</v>
      </c>
      <c r="S1141" s="36">
        <v>1.0352679999999999E-17</v>
      </c>
    </row>
    <row r="1142" spans="1:19" ht="20" customHeight="1">
      <c r="A1142" s="195">
        <v>6</v>
      </c>
      <c r="B1142" s="243" t="s">
        <v>750</v>
      </c>
      <c r="C1142" s="16" t="s">
        <v>181</v>
      </c>
      <c r="D1142" s="195" t="s">
        <v>751</v>
      </c>
      <c r="E1142" s="23">
        <v>32759816</v>
      </c>
      <c r="F1142" s="28">
        <v>7.93822E-2</v>
      </c>
      <c r="G1142" s="28">
        <v>8.0900199999999999E-3</v>
      </c>
      <c r="H1142" s="18">
        <v>9.960927E-23</v>
      </c>
      <c r="I1142" s="18">
        <v>5.251205E-33</v>
      </c>
      <c r="J1142" s="16">
        <v>20</v>
      </c>
      <c r="K1142" s="195" t="s">
        <v>754</v>
      </c>
      <c r="L1142" s="16" t="s">
        <v>60</v>
      </c>
      <c r="M1142" s="16" t="s">
        <v>61</v>
      </c>
      <c r="N1142" s="28">
        <v>0.103662</v>
      </c>
      <c r="O1142" s="28">
        <v>7.3641699999999997E-3</v>
      </c>
      <c r="P1142" s="18">
        <v>5.2928000000000002E-45</v>
      </c>
      <c r="Q1142" s="28">
        <v>1.30586</v>
      </c>
      <c r="R1142" s="28">
        <v>9.5420699999999997E-2</v>
      </c>
      <c r="S1142" s="36">
        <v>1.243185E-42</v>
      </c>
    </row>
    <row r="1143" spans="1:19" ht="20" customHeight="1">
      <c r="A1143" s="195">
        <v>6</v>
      </c>
      <c r="B1143" s="243" t="s">
        <v>750</v>
      </c>
      <c r="C1143" s="16" t="s">
        <v>182</v>
      </c>
      <c r="D1143" s="195" t="s">
        <v>751</v>
      </c>
      <c r="E1143" s="23">
        <v>32759816</v>
      </c>
      <c r="F1143" s="28">
        <v>8.8080500000000006E-2</v>
      </c>
      <c r="G1143" s="28">
        <v>9.6519599999999994E-3</v>
      </c>
      <c r="H1143" s="18">
        <v>7.1298450000000004E-20</v>
      </c>
      <c r="I1143" s="18">
        <v>4.9864139999999997E-27</v>
      </c>
      <c r="J1143" s="16">
        <v>20</v>
      </c>
      <c r="K1143" s="195" t="s">
        <v>754</v>
      </c>
      <c r="L1143" s="16" t="s">
        <v>60</v>
      </c>
      <c r="M1143" s="16" t="s">
        <v>61</v>
      </c>
      <c r="N1143" s="28">
        <v>0.103662</v>
      </c>
      <c r="O1143" s="28">
        <v>7.3641699999999997E-3</v>
      </c>
      <c r="P1143" s="18">
        <v>5.2928000000000002E-45</v>
      </c>
      <c r="Q1143" s="28">
        <v>1.1769000000000001</v>
      </c>
      <c r="R1143" s="28">
        <v>9.8194000000000004E-2</v>
      </c>
      <c r="S1143" s="36">
        <v>4.234777E-33</v>
      </c>
    </row>
    <row r="1144" spans="1:19" ht="20" customHeight="1">
      <c r="A1144" s="195">
        <v>6</v>
      </c>
      <c r="B1144" s="243" t="s">
        <v>750</v>
      </c>
      <c r="C1144" s="16" t="s">
        <v>183</v>
      </c>
      <c r="D1144" s="195" t="s">
        <v>751</v>
      </c>
      <c r="E1144" s="23">
        <v>32759816</v>
      </c>
      <c r="F1144" s="28">
        <v>-6.55694E-2</v>
      </c>
      <c r="G1144" s="28">
        <v>9.0252500000000003E-3</v>
      </c>
      <c r="H1144" s="18">
        <v>3.7276779999999998E-13</v>
      </c>
      <c r="I1144" s="18">
        <v>2.0431199999999999E-24</v>
      </c>
      <c r="J1144" s="16">
        <v>20</v>
      </c>
      <c r="K1144" s="195" t="s">
        <v>753</v>
      </c>
      <c r="L1144" s="16" t="s">
        <v>61</v>
      </c>
      <c r="M1144" s="16" t="s">
        <v>60</v>
      </c>
      <c r="N1144" s="28">
        <v>-5.5639399999999999E-2</v>
      </c>
      <c r="O1144" s="28">
        <v>5.4629099999999996E-3</v>
      </c>
      <c r="P1144" s="18">
        <v>2.3154299999999999E-24</v>
      </c>
      <c r="Q1144" s="28">
        <v>0.84855800000000003</v>
      </c>
      <c r="R1144" s="28">
        <v>8.1857700000000005E-2</v>
      </c>
      <c r="S1144" s="36">
        <v>3.530671E-25</v>
      </c>
    </row>
    <row r="1145" spans="1:19" ht="20" customHeight="1">
      <c r="A1145" s="195">
        <v>6</v>
      </c>
      <c r="B1145" s="243" t="s">
        <v>750</v>
      </c>
      <c r="C1145" s="16" t="s">
        <v>184</v>
      </c>
      <c r="D1145" s="195" t="s">
        <v>751</v>
      </c>
      <c r="E1145" s="23">
        <v>32759816</v>
      </c>
      <c r="F1145" s="28">
        <v>-5.7195099999999999E-2</v>
      </c>
      <c r="G1145" s="28">
        <v>7.5532000000000004E-3</v>
      </c>
      <c r="H1145" s="18">
        <v>3.6667590000000001E-14</v>
      </c>
      <c r="I1145" s="18">
        <v>1.0986249999999999E-27</v>
      </c>
      <c r="J1145" s="16">
        <v>20</v>
      </c>
      <c r="K1145" s="195" t="s">
        <v>753</v>
      </c>
      <c r="L1145" s="16" t="s">
        <v>61</v>
      </c>
      <c r="M1145" s="16" t="s">
        <v>60</v>
      </c>
      <c r="N1145" s="28">
        <v>-5.5639399999999999E-2</v>
      </c>
      <c r="O1145" s="28">
        <v>5.4629099999999996E-3</v>
      </c>
      <c r="P1145" s="18">
        <v>2.3154299999999999E-24</v>
      </c>
      <c r="Q1145" s="28">
        <v>0.9728</v>
      </c>
      <c r="R1145" s="28">
        <v>8.5914199999999996E-2</v>
      </c>
      <c r="S1145" s="36">
        <v>1.010394E-29</v>
      </c>
    </row>
    <row r="1146" spans="1:19" ht="20" customHeight="1">
      <c r="A1146" s="195">
        <v>6</v>
      </c>
      <c r="B1146" s="243" t="s">
        <v>750</v>
      </c>
      <c r="C1146" s="16" t="s">
        <v>185</v>
      </c>
      <c r="D1146" s="195" t="s">
        <v>751</v>
      </c>
      <c r="E1146" s="23">
        <v>32759816</v>
      </c>
      <c r="F1146" s="28">
        <v>-8.1411999999999998E-2</v>
      </c>
      <c r="G1146" s="28">
        <v>1.16729E-2</v>
      </c>
      <c r="H1146" s="18">
        <v>3.071414E-12</v>
      </c>
      <c r="I1146" s="18">
        <v>5.32308E-21</v>
      </c>
      <c r="J1146" s="16">
        <v>20</v>
      </c>
      <c r="K1146" s="195" t="s">
        <v>753</v>
      </c>
      <c r="L1146" s="16" t="s">
        <v>61</v>
      </c>
      <c r="M1146" s="16" t="s">
        <v>60</v>
      </c>
      <c r="N1146" s="28">
        <v>-5.5639399999999999E-2</v>
      </c>
      <c r="O1146" s="28">
        <v>5.4629099999999996E-3</v>
      </c>
      <c r="P1146" s="18">
        <v>2.3154299999999999E-24</v>
      </c>
      <c r="Q1146" s="28">
        <v>0.68342999999999998</v>
      </c>
      <c r="R1146" s="28">
        <v>7.1411100000000005E-2</v>
      </c>
      <c r="S1146" s="36">
        <v>1.0653849999999999E-21</v>
      </c>
    </row>
    <row r="1147" spans="1:19" ht="20" customHeight="1">
      <c r="A1147" s="195">
        <v>6</v>
      </c>
      <c r="B1147" s="243" t="s">
        <v>750</v>
      </c>
      <c r="C1147" s="16" t="s">
        <v>186</v>
      </c>
      <c r="D1147" s="195" t="s">
        <v>751</v>
      </c>
      <c r="E1147" s="23">
        <v>32759816</v>
      </c>
      <c r="F1147" s="28">
        <v>-7.0943800000000001E-2</v>
      </c>
      <c r="G1147" s="28">
        <v>1.02036E-2</v>
      </c>
      <c r="H1147" s="18">
        <v>3.5809959999999999E-12</v>
      </c>
      <c r="I1147" s="18">
        <v>3.4196000000000001E-20</v>
      </c>
      <c r="J1147" s="16">
        <v>20</v>
      </c>
      <c r="K1147" s="195" t="s">
        <v>753</v>
      </c>
      <c r="L1147" s="16" t="s">
        <v>61</v>
      </c>
      <c r="M1147" s="16" t="s">
        <v>60</v>
      </c>
      <c r="N1147" s="28">
        <v>-5.5639399999999999E-2</v>
      </c>
      <c r="O1147" s="28">
        <v>5.4629099999999996E-3</v>
      </c>
      <c r="P1147" s="18">
        <v>2.3154299999999999E-24</v>
      </c>
      <c r="Q1147" s="28">
        <v>0.78427400000000003</v>
      </c>
      <c r="R1147" s="28">
        <v>8.2427299999999995E-2</v>
      </c>
      <c r="S1147" s="36">
        <v>1.8217530000000001E-21</v>
      </c>
    </row>
    <row r="1148" spans="1:19" ht="20" customHeight="1">
      <c r="A1148" s="195">
        <v>6</v>
      </c>
      <c r="B1148" s="243" t="s">
        <v>750</v>
      </c>
      <c r="C1148" s="16" t="s">
        <v>187</v>
      </c>
      <c r="D1148" s="195" t="s">
        <v>751</v>
      </c>
      <c r="E1148" s="23">
        <v>32759816</v>
      </c>
      <c r="F1148" s="28">
        <v>-5.4973099999999997E-2</v>
      </c>
      <c r="G1148" s="28">
        <v>7.4699099999999997E-3</v>
      </c>
      <c r="H1148" s="18">
        <v>1.849108E-13</v>
      </c>
      <c r="I1148" s="18">
        <v>6.2623060000000003E-22</v>
      </c>
      <c r="J1148" s="16">
        <v>20</v>
      </c>
      <c r="K1148" s="195" t="s">
        <v>753</v>
      </c>
      <c r="L1148" s="16" t="s">
        <v>61</v>
      </c>
      <c r="M1148" s="16" t="s">
        <v>60</v>
      </c>
      <c r="N1148" s="28">
        <v>-5.5639399999999999E-2</v>
      </c>
      <c r="O1148" s="28">
        <v>5.4629099999999996E-3</v>
      </c>
      <c r="P1148" s="18">
        <v>2.3154299999999999E-24</v>
      </c>
      <c r="Q1148" s="28">
        <v>1.0121199999999999</v>
      </c>
      <c r="R1148" s="28">
        <v>9.5074800000000001E-2</v>
      </c>
      <c r="S1148" s="36">
        <v>1.8298419999999999E-26</v>
      </c>
    </row>
    <row r="1149" spans="1:19" ht="20" customHeight="1">
      <c r="A1149" s="195">
        <v>6</v>
      </c>
      <c r="B1149" s="243" t="s">
        <v>750</v>
      </c>
      <c r="C1149" s="16" t="s">
        <v>188</v>
      </c>
      <c r="D1149" s="195" t="s">
        <v>751</v>
      </c>
      <c r="E1149" s="23">
        <v>32759816</v>
      </c>
      <c r="F1149" s="28">
        <v>-6.77233E-2</v>
      </c>
      <c r="G1149" s="28">
        <v>9.6289600000000006E-3</v>
      </c>
      <c r="H1149" s="18">
        <v>2.0171340000000002E-12</v>
      </c>
      <c r="I1149" s="18">
        <v>9.6343039999999999E-21</v>
      </c>
      <c r="J1149" s="16">
        <v>20</v>
      </c>
      <c r="K1149" s="195" t="s">
        <v>753</v>
      </c>
      <c r="L1149" s="16" t="s">
        <v>61</v>
      </c>
      <c r="M1149" s="16" t="s">
        <v>60</v>
      </c>
      <c r="N1149" s="28">
        <v>-5.5639399999999999E-2</v>
      </c>
      <c r="O1149" s="28">
        <v>5.4629099999999996E-3</v>
      </c>
      <c r="P1149" s="18">
        <v>2.3154299999999999E-24</v>
      </c>
      <c r="Q1149" s="28">
        <v>0.82156899999999999</v>
      </c>
      <c r="R1149" s="28">
        <v>8.4487000000000007E-2</v>
      </c>
      <c r="S1149" s="36">
        <v>2.3774370000000001E-22</v>
      </c>
    </row>
    <row r="1150" spans="1:19" ht="20" customHeight="1">
      <c r="A1150" s="195">
        <v>6</v>
      </c>
      <c r="B1150" s="243" t="s">
        <v>750</v>
      </c>
      <c r="C1150" s="16" t="s">
        <v>155</v>
      </c>
      <c r="D1150" s="195" t="s">
        <v>751</v>
      </c>
      <c r="E1150" s="23">
        <v>32759816</v>
      </c>
      <c r="F1150" s="28">
        <v>-5.1799499999999998E-2</v>
      </c>
      <c r="G1150" s="28">
        <v>5.7864099999999996E-3</v>
      </c>
      <c r="H1150" s="18">
        <v>3.4935110000000002E-19</v>
      </c>
      <c r="I1150" s="18">
        <v>0</v>
      </c>
      <c r="J1150" s="16">
        <v>20</v>
      </c>
      <c r="K1150" s="195" t="s">
        <v>753</v>
      </c>
      <c r="L1150" s="16" t="s">
        <v>61</v>
      </c>
      <c r="M1150" s="16" t="s">
        <v>60</v>
      </c>
      <c r="N1150" s="28">
        <v>-5.5639399999999999E-2</v>
      </c>
      <c r="O1150" s="28">
        <v>5.4629099999999996E-3</v>
      </c>
      <c r="P1150" s="18">
        <v>2.3154299999999999E-24</v>
      </c>
      <c r="Q1150" s="28">
        <v>1.07413</v>
      </c>
      <c r="R1150" s="28">
        <v>5.7227199999999999E-2</v>
      </c>
      <c r="S1150" s="36">
        <v>1.3393369999999999E-78</v>
      </c>
    </row>
    <row r="1151" spans="1:19" ht="20" customHeight="1">
      <c r="A1151" s="195">
        <v>6</v>
      </c>
      <c r="B1151" s="243" t="s">
        <v>750</v>
      </c>
      <c r="C1151" s="16" t="s">
        <v>190</v>
      </c>
      <c r="D1151" s="195" t="s">
        <v>751</v>
      </c>
      <c r="E1151" s="23">
        <v>32759816</v>
      </c>
      <c r="F1151" s="28">
        <v>-4.8272500000000003E-2</v>
      </c>
      <c r="G1151" s="28">
        <v>6.0219899999999996E-3</v>
      </c>
      <c r="H1151" s="18">
        <v>1.092116E-15</v>
      </c>
      <c r="I1151" s="18">
        <v>1.539369E-29</v>
      </c>
      <c r="J1151" s="16">
        <v>20</v>
      </c>
      <c r="K1151" s="195" t="s">
        <v>753</v>
      </c>
      <c r="L1151" s="16" t="s">
        <v>61</v>
      </c>
      <c r="M1151" s="16" t="s">
        <v>60</v>
      </c>
      <c r="N1151" s="28">
        <v>-5.5639399999999999E-2</v>
      </c>
      <c r="O1151" s="28">
        <v>5.4629099999999996E-3</v>
      </c>
      <c r="P1151" s="18">
        <v>2.3154299999999999E-24</v>
      </c>
      <c r="Q1151" s="28">
        <v>1.1526099999999999</v>
      </c>
      <c r="R1151" s="28">
        <v>8.8701600000000005E-2</v>
      </c>
      <c r="S1151" s="36">
        <v>1.3191E-38</v>
      </c>
    </row>
    <row r="1152" spans="1:19" ht="20" customHeight="1">
      <c r="A1152" s="195">
        <v>6</v>
      </c>
      <c r="B1152" s="243" t="s">
        <v>750</v>
      </c>
      <c r="C1152" s="16" t="s">
        <v>191</v>
      </c>
      <c r="D1152" s="195" t="s">
        <v>751</v>
      </c>
      <c r="E1152" s="23">
        <v>32759816</v>
      </c>
      <c r="F1152" s="28">
        <v>-5.6646500000000002E-2</v>
      </c>
      <c r="G1152" s="28">
        <v>6.3715100000000004E-3</v>
      </c>
      <c r="H1152" s="18">
        <v>6.0787950000000005E-19</v>
      </c>
      <c r="I1152" s="18">
        <v>1.7414689999999999E-39</v>
      </c>
      <c r="J1152" s="16">
        <v>20</v>
      </c>
      <c r="K1152" s="195" t="s">
        <v>752</v>
      </c>
      <c r="L1152" s="16" t="s">
        <v>59</v>
      </c>
      <c r="M1152" s="16" t="s">
        <v>61</v>
      </c>
      <c r="N1152" s="28">
        <v>-5.7921599999999997E-2</v>
      </c>
      <c r="O1152" s="28">
        <v>5.4904899999999998E-3</v>
      </c>
      <c r="P1152" s="18">
        <v>5.1099900000000001E-26</v>
      </c>
      <c r="Q1152" s="28">
        <v>1.02251</v>
      </c>
      <c r="R1152" s="28">
        <v>6.191E-2</v>
      </c>
      <c r="S1152" s="36">
        <v>2.8107180000000002E-61</v>
      </c>
    </row>
    <row r="1153" spans="1:19" ht="20" customHeight="1">
      <c r="A1153" s="195">
        <v>6</v>
      </c>
      <c r="B1153" s="243" t="s">
        <v>750</v>
      </c>
      <c r="C1153" s="16" t="s">
        <v>192</v>
      </c>
      <c r="D1153" s="195" t="s">
        <v>751</v>
      </c>
      <c r="E1153" s="23">
        <v>32759816</v>
      </c>
      <c r="F1153" s="28">
        <v>-5.78194E-2</v>
      </c>
      <c r="G1153" s="28">
        <v>6.4492100000000004E-3</v>
      </c>
      <c r="H1153" s="18">
        <v>3.0930229999999999E-19</v>
      </c>
      <c r="I1153" s="18">
        <v>0</v>
      </c>
      <c r="J1153" s="16">
        <v>20</v>
      </c>
      <c r="K1153" s="195" t="s">
        <v>753</v>
      </c>
      <c r="L1153" s="16" t="s">
        <v>61</v>
      </c>
      <c r="M1153" s="16" t="s">
        <v>60</v>
      </c>
      <c r="N1153" s="28">
        <v>-5.5639399999999999E-2</v>
      </c>
      <c r="O1153" s="28">
        <v>5.4629099999999996E-3</v>
      </c>
      <c r="P1153" s="18">
        <v>2.3154299999999999E-24</v>
      </c>
      <c r="Q1153" s="28">
        <v>0.96229600000000004</v>
      </c>
      <c r="R1153" s="28">
        <v>5.0930499999999997E-2</v>
      </c>
      <c r="S1153" s="36">
        <v>1.270416E-79</v>
      </c>
    </row>
    <row r="1154" spans="1:19" ht="20" customHeight="1">
      <c r="A1154" s="195">
        <v>6</v>
      </c>
      <c r="B1154" s="243" t="s">
        <v>750</v>
      </c>
      <c r="C1154" s="16" t="s">
        <v>194</v>
      </c>
      <c r="D1154" s="195" t="s">
        <v>751</v>
      </c>
      <c r="E1154" s="23">
        <v>32759816</v>
      </c>
      <c r="F1154" s="28">
        <v>-5.3900000000000003E-2</v>
      </c>
      <c r="G1154" s="28">
        <v>6.2746700000000004E-3</v>
      </c>
      <c r="H1154" s="18">
        <v>8.6893070000000001E-18</v>
      </c>
      <c r="I1154" s="18">
        <v>1.0090939999999999E-36</v>
      </c>
      <c r="J1154" s="16">
        <v>20</v>
      </c>
      <c r="K1154" s="195" t="s">
        <v>753</v>
      </c>
      <c r="L1154" s="16" t="s">
        <v>61</v>
      </c>
      <c r="M1154" s="16" t="s">
        <v>60</v>
      </c>
      <c r="N1154" s="28">
        <v>-5.5639399999999999E-2</v>
      </c>
      <c r="O1154" s="28">
        <v>5.4629099999999996E-3</v>
      </c>
      <c r="P1154" s="18">
        <v>2.3154299999999999E-24</v>
      </c>
      <c r="Q1154" s="28">
        <v>1.03227</v>
      </c>
      <c r="R1154" s="28">
        <v>6.4563200000000001E-2</v>
      </c>
      <c r="S1154" s="36">
        <v>1.5365820000000001E-57</v>
      </c>
    </row>
    <row r="1155" spans="1:19" ht="20" customHeight="1">
      <c r="A1155" s="195">
        <v>6</v>
      </c>
      <c r="B1155" s="243" t="s">
        <v>750</v>
      </c>
      <c r="C1155" s="16" t="s">
        <v>196</v>
      </c>
      <c r="D1155" s="195" t="s">
        <v>751</v>
      </c>
      <c r="E1155" s="23">
        <v>32759816</v>
      </c>
      <c r="F1155" s="28">
        <v>-0.16631000000000001</v>
      </c>
      <c r="G1155" s="28">
        <v>2.5975600000000001E-2</v>
      </c>
      <c r="H1155" s="18">
        <v>1.527952E-10</v>
      </c>
      <c r="I1155" s="18">
        <v>2.1506729999999999E-12</v>
      </c>
      <c r="J1155" s="16">
        <v>20</v>
      </c>
      <c r="K1155" s="195" t="s">
        <v>753</v>
      </c>
      <c r="L1155" s="16" t="s">
        <v>61</v>
      </c>
      <c r="M1155" s="16" t="s">
        <v>60</v>
      </c>
      <c r="N1155" s="28">
        <v>-5.5639399999999999E-2</v>
      </c>
      <c r="O1155" s="28">
        <v>5.4629099999999996E-3</v>
      </c>
      <c r="P1155" s="18">
        <v>2.3154299999999999E-24</v>
      </c>
      <c r="Q1155" s="28">
        <v>0.33455200000000002</v>
      </c>
      <c r="R1155" s="28">
        <v>4.0637300000000001E-2</v>
      </c>
      <c r="S1155" s="36">
        <v>1.831385E-16</v>
      </c>
    </row>
    <row r="1156" spans="1:19" ht="20" customHeight="1">
      <c r="A1156" s="195">
        <v>6</v>
      </c>
      <c r="B1156" s="243" t="s">
        <v>750</v>
      </c>
      <c r="C1156" s="16" t="s">
        <v>197</v>
      </c>
      <c r="D1156" s="195" t="s">
        <v>751</v>
      </c>
      <c r="E1156" s="23">
        <v>32759816</v>
      </c>
      <c r="F1156" s="28">
        <v>-5.2213200000000001E-2</v>
      </c>
      <c r="G1156" s="28">
        <v>5.7403000000000003E-3</v>
      </c>
      <c r="H1156" s="18">
        <v>9.3807230000000005E-20</v>
      </c>
      <c r="I1156" s="18">
        <v>0</v>
      </c>
      <c r="J1156" s="16">
        <v>20</v>
      </c>
      <c r="K1156" s="195" t="s">
        <v>753</v>
      </c>
      <c r="L1156" s="16" t="s">
        <v>61</v>
      </c>
      <c r="M1156" s="16" t="s">
        <v>60</v>
      </c>
      <c r="N1156" s="28">
        <v>-5.5639399999999999E-2</v>
      </c>
      <c r="O1156" s="28">
        <v>5.4629099999999996E-3</v>
      </c>
      <c r="P1156" s="18">
        <v>2.3154299999999999E-24</v>
      </c>
      <c r="Q1156" s="28">
        <v>1.06562</v>
      </c>
      <c r="R1156" s="28">
        <v>5.27088E-2</v>
      </c>
      <c r="S1156" s="36">
        <v>6.9204699999999999E-91</v>
      </c>
    </row>
    <row r="1157" spans="1:19" ht="20" customHeight="1">
      <c r="A1157" s="195">
        <v>6</v>
      </c>
      <c r="B1157" s="243" t="s">
        <v>750</v>
      </c>
      <c r="C1157" s="16" t="s">
        <v>198</v>
      </c>
      <c r="D1157" s="195" t="s">
        <v>751</v>
      </c>
      <c r="E1157" s="23">
        <v>32759816</v>
      </c>
      <c r="F1157" s="28">
        <v>-5.89591E-2</v>
      </c>
      <c r="G1157" s="28">
        <v>6.8815999999999999E-3</v>
      </c>
      <c r="H1157" s="18">
        <v>1.056287E-17</v>
      </c>
      <c r="I1157" s="18">
        <v>3.805927E-42</v>
      </c>
      <c r="J1157" s="16">
        <v>20</v>
      </c>
      <c r="K1157" s="195" t="s">
        <v>753</v>
      </c>
      <c r="L1157" s="16" t="s">
        <v>61</v>
      </c>
      <c r="M1157" s="16" t="s">
        <v>60</v>
      </c>
      <c r="N1157" s="28">
        <v>-5.5639399999999999E-2</v>
      </c>
      <c r="O1157" s="28">
        <v>5.4629099999999996E-3</v>
      </c>
      <c r="P1157" s="18">
        <v>2.3154299999999999E-24</v>
      </c>
      <c r="Q1157" s="28">
        <v>0.94369499999999995</v>
      </c>
      <c r="R1157" s="28">
        <v>5.9557699999999998E-2</v>
      </c>
      <c r="S1157" s="36">
        <v>1.520808E-56</v>
      </c>
    </row>
    <row r="1158" spans="1:19" ht="20" customHeight="1">
      <c r="A1158" s="195">
        <v>6</v>
      </c>
      <c r="B1158" s="243" t="s">
        <v>750</v>
      </c>
      <c r="C1158" s="16" t="s">
        <v>199</v>
      </c>
      <c r="D1158" s="195" t="s">
        <v>751</v>
      </c>
      <c r="E1158" s="23">
        <v>32759816</v>
      </c>
      <c r="F1158" s="28">
        <v>-5.5951599999999997E-2</v>
      </c>
      <c r="G1158" s="28">
        <v>6.3559599999999999E-3</v>
      </c>
      <c r="H1158" s="18">
        <v>1.3319650000000001E-18</v>
      </c>
      <c r="I1158" s="18">
        <v>0</v>
      </c>
      <c r="J1158" s="16">
        <v>20</v>
      </c>
      <c r="K1158" s="195" t="s">
        <v>753</v>
      </c>
      <c r="L1158" s="16" t="s">
        <v>61</v>
      </c>
      <c r="M1158" s="16" t="s">
        <v>60</v>
      </c>
      <c r="N1158" s="28">
        <v>-5.5639399999999999E-2</v>
      </c>
      <c r="O1158" s="28">
        <v>5.4629099999999996E-3</v>
      </c>
      <c r="P1158" s="18">
        <v>2.3154299999999999E-24</v>
      </c>
      <c r="Q1158" s="28">
        <v>0.99441999999999997</v>
      </c>
      <c r="R1158" s="28">
        <v>5.6814900000000002E-2</v>
      </c>
      <c r="S1158" s="36">
        <v>1.363931E-68</v>
      </c>
    </row>
    <row r="1159" spans="1:19" ht="20" customHeight="1">
      <c r="A1159" s="195">
        <v>6</v>
      </c>
      <c r="B1159" s="243" t="s">
        <v>750</v>
      </c>
      <c r="C1159" s="16" t="s">
        <v>292</v>
      </c>
      <c r="D1159" s="195" t="s">
        <v>751</v>
      </c>
      <c r="E1159" s="23">
        <v>32759816</v>
      </c>
      <c r="F1159" s="28">
        <v>-5.8427699999999999E-2</v>
      </c>
      <c r="G1159" s="28">
        <v>1.1020200000000001E-2</v>
      </c>
      <c r="H1159" s="18">
        <v>1.146079E-7</v>
      </c>
      <c r="I1159" s="18">
        <v>1.426762E-9</v>
      </c>
      <c r="J1159" s="16">
        <v>20</v>
      </c>
      <c r="K1159" s="195" t="s">
        <v>753</v>
      </c>
      <c r="L1159" s="16" t="s">
        <v>61</v>
      </c>
      <c r="M1159" s="16" t="s">
        <v>60</v>
      </c>
      <c r="N1159" s="28">
        <v>-5.5639399999999999E-2</v>
      </c>
      <c r="O1159" s="28">
        <v>5.4629099999999996E-3</v>
      </c>
      <c r="P1159" s="18">
        <v>2.3154299999999999E-24</v>
      </c>
      <c r="Q1159" s="28">
        <v>0.95227799999999996</v>
      </c>
      <c r="R1159" s="28">
        <v>0.15335599999999999</v>
      </c>
      <c r="S1159" s="36">
        <v>5.3123959999999999E-10</v>
      </c>
    </row>
    <row r="1160" spans="1:19" ht="20" customHeight="1">
      <c r="A1160" s="195">
        <v>6</v>
      </c>
      <c r="B1160" s="243" t="s">
        <v>750</v>
      </c>
      <c r="C1160" s="16" t="s">
        <v>200</v>
      </c>
      <c r="D1160" s="195" t="s">
        <v>751</v>
      </c>
      <c r="E1160" s="23">
        <v>32759816</v>
      </c>
      <c r="F1160" s="28">
        <v>-5.97479E-2</v>
      </c>
      <c r="G1160" s="28">
        <v>8.0442599999999993E-3</v>
      </c>
      <c r="H1160" s="18">
        <v>1.107569E-13</v>
      </c>
      <c r="I1160" s="18">
        <v>2.759443E-22</v>
      </c>
      <c r="J1160" s="16">
        <v>20</v>
      </c>
      <c r="K1160" s="195" t="s">
        <v>753</v>
      </c>
      <c r="L1160" s="16" t="s">
        <v>61</v>
      </c>
      <c r="M1160" s="16" t="s">
        <v>60</v>
      </c>
      <c r="N1160" s="28">
        <v>-5.5639399999999999E-2</v>
      </c>
      <c r="O1160" s="28">
        <v>5.4629099999999996E-3</v>
      </c>
      <c r="P1160" s="18">
        <v>2.3154299999999999E-24</v>
      </c>
      <c r="Q1160" s="28">
        <v>0.93123599999999995</v>
      </c>
      <c r="R1160" s="28">
        <v>8.5789599999999994E-2</v>
      </c>
      <c r="S1160" s="36">
        <v>1.8903769999999998E-27</v>
      </c>
    </row>
    <row r="1161" spans="1:19" ht="20" customHeight="1">
      <c r="A1161" s="195">
        <v>6</v>
      </c>
      <c r="B1161" s="243" t="s">
        <v>750</v>
      </c>
      <c r="C1161" s="16" t="s">
        <v>157</v>
      </c>
      <c r="D1161" s="195" t="s">
        <v>751</v>
      </c>
      <c r="E1161" s="23">
        <v>32759816</v>
      </c>
      <c r="F1161" s="28">
        <v>-5.8309E-2</v>
      </c>
      <c r="G1161" s="28">
        <v>6.3061300000000001E-3</v>
      </c>
      <c r="H1161" s="18">
        <v>2.3218360000000001E-20</v>
      </c>
      <c r="I1161" s="18">
        <v>0</v>
      </c>
      <c r="J1161" s="16">
        <v>20</v>
      </c>
      <c r="K1161" s="195" t="s">
        <v>753</v>
      </c>
      <c r="L1161" s="16" t="s">
        <v>61</v>
      </c>
      <c r="M1161" s="16" t="s">
        <v>60</v>
      </c>
      <c r="N1161" s="28">
        <v>-5.5639399999999999E-2</v>
      </c>
      <c r="O1161" s="28">
        <v>5.4629099999999996E-3</v>
      </c>
      <c r="P1161" s="18">
        <v>2.3154299999999999E-24</v>
      </c>
      <c r="Q1161" s="28">
        <v>0.95421599999999995</v>
      </c>
      <c r="R1161" s="28">
        <v>4.3270599999999999E-2</v>
      </c>
      <c r="S1161" s="36">
        <v>9.0835289999999999E-108</v>
      </c>
    </row>
    <row r="1162" spans="1:19" ht="20" customHeight="1">
      <c r="A1162" s="195">
        <v>6</v>
      </c>
      <c r="B1162" s="243" t="s">
        <v>750</v>
      </c>
      <c r="C1162" s="16" t="s">
        <v>202</v>
      </c>
      <c r="D1162" s="195" t="s">
        <v>751</v>
      </c>
      <c r="E1162" s="23">
        <v>32759816</v>
      </c>
      <c r="F1162" s="28">
        <v>-5.9736999999999998E-2</v>
      </c>
      <c r="G1162" s="28">
        <v>8.0464400000000002E-3</v>
      </c>
      <c r="H1162" s="18">
        <v>1.136078E-13</v>
      </c>
      <c r="I1162" s="18">
        <v>3.0124110000000001E-20</v>
      </c>
      <c r="J1162" s="16">
        <v>20</v>
      </c>
      <c r="K1162" s="195" t="s">
        <v>752</v>
      </c>
      <c r="L1162" s="16" t="s">
        <v>59</v>
      </c>
      <c r="M1162" s="16" t="s">
        <v>61</v>
      </c>
      <c r="N1162" s="28">
        <v>-5.7921599999999997E-2</v>
      </c>
      <c r="O1162" s="28">
        <v>5.4904899999999998E-3</v>
      </c>
      <c r="P1162" s="18">
        <v>5.1099900000000001E-26</v>
      </c>
      <c r="Q1162" s="28">
        <v>0.96960999999999997</v>
      </c>
      <c r="R1162" s="28">
        <v>9.2789200000000002E-2</v>
      </c>
      <c r="S1162" s="36">
        <v>1.4713800000000001E-25</v>
      </c>
    </row>
    <row r="1163" spans="1:19" ht="20" customHeight="1">
      <c r="A1163" s="195">
        <v>6</v>
      </c>
      <c r="B1163" s="243" t="s">
        <v>750</v>
      </c>
      <c r="C1163" s="16" t="s">
        <v>203</v>
      </c>
      <c r="D1163" s="195" t="s">
        <v>751</v>
      </c>
      <c r="E1163" s="23">
        <v>32759816</v>
      </c>
      <c r="F1163" s="28">
        <v>-5.5241699999999998E-2</v>
      </c>
      <c r="G1163" s="28">
        <v>5.9311600000000004E-3</v>
      </c>
      <c r="H1163" s="18">
        <v>1.2334239999999999E-20</v>
      </c>
      <c r="I1163" s="18">
        <v>0</v>
      </c>
      <c r="J1163" s="16">
        <v>20</v>
      </c>
      <c r="K1163" s="195" t="s">
        <v>753</v>
      </c>
      <c r="L1163" s="16" t="s">
        <v>61</v>
      </c>
      <c r="M1163" s="16" t="s">
        <v>60</v>
      </c>
      <c r="N1163" s="28">
        <v>-5.5639399999999999E-2</v>
      </c>
      <c r="O1163" s="28">
        <v>5.4629099999999996E-3</v>
      </c>
      <c r="P1163" s="18">
        <v>2.3154299999999999E-24</v>
      </c>
      <c r="Q1163" s="28">
        <v>1.0072000000000001</v>
      </c>
      <c r="R1163" s="28">
        <v>4.3760100000000003E-2</v>
      </c>
      <c r="S1163" s="36">
        <v>3.1927749999999998E-117</v>
      </c>
    </row>
    <row r="1164" spans="1:19" ht="20" customHeight="1">
      <c r="A1164" s="195">
        <v>6</v>
      </c>
      <c r="B1164" s="243" t="s">
        <v>750</v>
      </c>
      <c r="C1164" s="16" t="s">
        <v>159</v>
      </c>
      <c r="D1164" s="195" t="s">
        <v>751</v>
      </c>
      <c r="E1164" s="23">
        <v>32759816</v>
      </c>
      <c r="F1164" s="28">
        <v>-5.03966E-2</v>
      </c>
      <c r="G1164" s="28">
        <v>5.3542299999999998E-3</v>
      </c>
      <c r="H1164" s="18">
        <v>4.8449679999999998E-21</v>
      </c>
      <c r="I1164" s="18">
        <v>0</v>
      </c>
      <c r="J1164" s="16">
        <v>20</v>
      </c>
      <c r="K1164" s="195" t="s">
        <v>753</v>
      </c>
      <c r="L1164" s="16" t="s">
        <v>61</v>
      </c>
      <c r="M1164" s="16" t="s">
        <v>60</v>
      </c>
      <c r="N1164" s="28">
        <v>-5.5639399999999999E-2</v>
      </c>
      <c r="O1164" s="28">
        <v>5.4629099999999996E-3</v>
      </c>
      <c r="P1164" s="18">
        <v>2.3154299999999999E-24</v>
      </c>
      <c r="Q1164" s="28">
        <v>1.1040300000000001</v>
      </c>
      <c r="R1164" s="28">
        <v>4.48075E-2</v>
      </c>
      <c r="S1164" s="36">
        <v>4.7794079999999999E-134</v>
      </c>
    </row>
    <row r="1165" spans="1:19" ht="20" customHeight="1">
      <c r="A1165" s="195">
        <v>6</v>
      </c>
      <c r="B1165" s="243" t="s">
        <v>750</v>
      </c>
      <c r="C1165" s="16" t="s">
        <v>204</v>
      </c>
      <c r="D1165" s="195" t="s">
        <v>751</v>
      </c>
      <c r="E1165" s="23">
        <v>32759816</v>
      </c>
      <c r="F1165" s="28">
        <v>-5.47406E-2</v>
      </c>
      <c r="G1165" s="28">
        <v>7.1851500000000004E-3</v>
      </c>
      <c r="H1165" s="18">
        <v>2.5650960000000001E-14</v>
      </c>
      <c r="I1165" s="18">
        <v>1.3003449999999999E-19</v>
      </c>
      <c r="J1165" s="16">
        <v>20</v>
      </c>
      <c r="K1165" s="195" t="s">
        <v>753</v>
      </c>
      <c r="L1165" s="16" t="s">
        <v>61</v>
      </c>
      <c r="M1165" s="16" t="s">
        <v>60</v>
      </c>
      <c r="N1165" s="28">
        <v>-5.5639399999999999E-2</v>
      </c>
      <c r="O1165" s="28">
        <v>5.4629099999999996E-3</v>
      </c>
      <c r="P1165" s="18">
        <v>2.3154299999999999E-24</v>
      </c>
      <c r="Q1165" s="28">
        <v>1.0164200000000001</v>
      </c>
      <c r="R1165" s="28">
        <v>8.8542999999999997E-2</v>
      </c>
      <c r="S1165" s="36">
        <v>1.674452E-30</v>
      </c>
    </row>
    <row r="1166" spans="1:19" ht="20" customHeight="1">
      <c r="A1166" s="195">
        <v>6</v>
      </c>
      <c r="B1166" s="243" t="s">
        <v>750</v>
      </c>
      <c r="C1166" s="16" t="s">
        <v>205</v>
      </c>
      <c r="D1166" s="195" t="s">
        <v>751</v>
      </c>
      <c r="E1166" s="23">
        <v>32759816</v>
      </c>
      <c r="F1166" s="28">
        <v>-5.9221299999999998E-2</v>
      </c>
      <c r="G1166" s="28">
        <v>6.6238099999999999E-3</v>
      </c>
      <c r="H1166" s="18">
        <v>3.8678359999999998E-19</v>
      </c>
      <c r="I1166" s="18">
        <v>5.7021889999999998E-36</v>
      </c>
      <c r="J1166" s="16">
        <v>20</v>
      </c>
      <c r="K1166" s="195" t="s">
        <v>752</v>
      </c>
      <c r="L1166" s="16" t="s">
        <v>59</v>
      </c>
      <c r="M1166" s="16" t="s">
        <v>61</v>
      </c>
      <c r="N1166" s="28">
        <v>-5.7921599999999997E-2</v>
      </c>
      <c r="O1166" s="28">
        <v>5.4904899999999998E-3</v>
      </c>
      <c r="P1166" s="18">
        <v>5.1099900000000001E-26</v>
      </c>
      <c r="Q1166" s="28">
        <v>0.97805299999999995</v>
      </c>
      <c r="R1166" s="28">
        <v>5.8065100000000001E-2</v>
      </c>
      <c r="S1166" s="36">
        <v>1.159855E-63</v>
      </c>
    </row>
    <row r="1167" spans="1:19" ht="20" customHeight="1">
      <c r="A1167" s="195">
        <v>6</v>
      </c>
      <c r="B1167" s="243" t="s">
        <v>750</v>
      </c>
      <c r="C1167" s="16" t="s">
        <v>94</v>
      </c>
      <c r="D1167" s="195" t="s">
        <v>751</v>
      </c>
      <c r="E1167" s="23">
        <v>32759816</v>
      </c>
      <c r="F1167" s="28">
        <v>-6.0488E-2</v>
      </c>
      <c r="G1167" s="28">
        <v>7.2317199999999996E-3</v>
      </c>
      <c r="H1167" s="18">
        <v>6.0490370000000005E-17</v>
      </c>
      <c r="I1167" s="18">
        <v>2.547561E-42</v>
      </c>
      <c r="J1167" s="16">
        <v>20</v>
      </c>
      <c r="K1167" s="195" t="s">
        <v>752</v>
      </c>
      <c r="L1167" s="16" t="s">
        <v>59</v>
      </c>
      <c r="M1167" s="16" t="s">
        <v>61</v>
      </c>
      <c r="N1167" s="28">
        <v>-5.7921599999999997E-2</v>
      </c>
      <c r="O1167" s="28">
        <v>5.4904899999999998E-3</v>
      </c>
      <c r="P1167" s="18">
        <v>5.1099900000000001E-26</v>
      </c>
      <c r="Q1167" s="28">
        <v>0.95757099999999995</v>
      </c>
      <c r="R1167" s="28">
        <v>6.97662E-2</v>
      </c>
      <c r="S1167" s="36">
        <v>7.1507670000000002E-43</v>
      </c>
    </row>
    <row r="1168" spans="1:19" ht="20" customHeight="1">
      <c r="A1168" s="195">
        <v>6</v>
      </c>
      <c r="B1168" s="243" t="s">
        <v>750</v>
      </c>
      <c r="C1168" s="16" t="s">
        <v>206</v>
      </c>
      <c r="D1168" s="195" t="s">
        <v>751</v>
      </c>
      <c r="E1168" s="23">
        <v>32759816</v>
      </c>
      <c r="F1168" s="28">
        <v>-6.2192499999999998E-2</v>
      </c>
      <c r="G1168" s="28">
        <v>7.6936399999999999E-3</v>
      </c>
      <c r="H1168" s="18">
        <v>6.2868399999999996E-16</v>
      </c>
      <c r="I1168" s="18">
        <v>1.9725340000000002E-27</v>
      </c>
      <c r="J1168" s="16">
        <v>20</v>
      </c>
      <c r="K1168" s="195" t="s">
        <v>752</v>
      </c>
      <c r="L1168" s="16" t="s">
        <v>59</v>
      </c>
      <c r="M1168" s="16" t="s">
        <v>61</v>
      </c>
      <c r="N1168" s="28">
        <v>-5.7921599999999997E-2</v>
      </c>
      <c r="O1168" s="28">
        <v>5.4904899999999998E-3</v>
      </c>
      <c r="P1168" s="18">
        <v>5.1099900000000001E-26</v>
      </c>
      <c r="Q1168" s="28">
        <v>0.93132700000000002</v>
      </c>
      <c r="R1168" s="28">
        <v>7.4026800000000004E-2</v>
      </c>
      <c r="S1168" s="36">
        <v>2.6878339999999999E-36</v>
      </c>
    </row>
    <row r="1169" spans="1:19" ht="20" customHeight="1">
      <c r="A1169" s="195">
        <v>6</v>
      </c>
      <c r="B1169" s="243" t="s">
        <v>750</v>
      </c>
      <c r="C1169" s="16" t="s">
        <v>207</v>
      </c>
      <c r="D1169" s="195" t="s">
        <v>751</v>
      </c>
      <c r="E1169" s="23">
        <v>32759816</v>
      </c>
      <c r="F1169" s="28">
        <v>-0.62554200000000004</v>
      </c>
      <c r="G1169" s="28">
        <v>7.5519900000000001E-2</v>
      </c>
      <c r="H1169" s="18">
        <v>1.199766E-16</v>
      </c>
      <c r="I1169" s="18">
        <v>6.9192760000000002E-6</v>
      </c>
      <c r="J1169" s="16">
        <v>20</v>
      </c>
      <c r="K1169" s="195" t="s">
        <v>755</v>
      </c>
      <c r="L1169" s="16" t="s">
        <v>59</v>
      </c>
      <c r="M1169" s="16" t="s">
        <v>58</v>
      </c>
      <c r="N1169" s="28">
        <v>0.169376</v>
      </c>
      <c r="O1169" s="28">
        <v>5.4309400000000004E-3</v>
      </c>
      <c r="P1169" s="18">
        <v>1.5871200000000001E-213</v>
      </c>
      <c r="Q1169" s="28">
        <v>-0.27076699999999998</v>
      </c>
      <c r="R1169" s="28">
        <v>3.1514899999999998E-2</v>
      </c>
      <c r="S1169" s="36">
        <v>8.5689459999999998E-18</v>
      </c>
    </row>
    <row r="1170" spans="1:19" ht="20" customHeight="1">
      <c r="A1170" s="79">
        <v>6</v>
      </c>
      <c r="B1170" s="314" t="s">
        <v>750</v>
      </c>
      <c r="C1170" s="217" t="s">
        <v>208</v>
      </c>
      <c r="D1170" s="79" t="s">
        <v>751</v>
      </c>
      <c r="E1170" s="81">
        <v>32759816</v>
      </c>
      <c r="F1170" s="95">
        <v>-0.71861799999999998</v>
      </c>
      <c r="G1170" s="95">
        <v>9.0928200000000001E-2</v>
      </c>
      <c r="H1170" s="353">
        <v>2.719634E-15</v>
      </c>
      <c r="I1170" s="95">
        <v>2.71822E-2</v>
      </c>
      <c r="J1170" s="217">
        <v>20</v>
      </c>
      <c r="K1170" s="79" t="s">
        <v>756</v>
      </c>
      <c r="L1170" s="217" t="s">
        <v>59</v>
      </c>
      <c r="M1170" s="217" t="s">
        <v>58</v>
      </c>
      <c r="N1170" s="95">
        <v>0.187836</v>
      </c>
      <c r="O1170" s="95">
        <v>5.4158599999999998E-3</v>
      </c>
      <c r="P1170" s="353">
        <v>1.44261E-263</v>
      </c>
      <c r="Q1170" s="95">
        <v>-0.26138499999999998</v>
      </c>
      <c r="R1170" s="95">
        <v>3.22034E-2</v>
      </c>
      <c r="S1170" s="333">
        <v>4.791161E-16</v>
      </c>
    </row>
    <row r="1171" spans="1:19" ht="20" customHeight="1">
      <c r="A1171" s="195">
        <v>6</v>
      </c>
      <c r="B1171" s="243" t="s">
        <v>750</v>
      </c>
      <c r="C1171" s="16" t="s">
        <v>209</v>
      </c>
      <c r="D1171" s="195" t="s">
        <v>751</v>
      </c>
      <c r="E1171" s="23">
        <v>32759816</v>
      </c>
      <c r="F1171" s="28">
        <v>-6.8149199999999993E-2</v>
      </c>
      <c r="G1171" s="28">
        <v>8.6739899999999995E-3</v>
      </c>
      <c r="H1171" s="18">
        <v>3.9428910000000003E-15</v>
      </c>
      <c r="I1171" s="18">
        <v>1.9518049999999999E-26</v>
      </c>
      <c r="J1171" s="16">
        <v>20</v>
      </c>
      <c r="K1171" s="195" t="s">
        <v>753</v>
      </c>
      <c r="L1171" s="16" t="s">
        <v>61</v>
      </c>
      <c r="M1171" s="16" t="s">
        <v>60</v>
      </c>
      <c r="N1171" s="28">
        <v>-5.5639399999999999E-2</v>
      </c>
      <c r="O1171" s="28">
        <v>5.4629099999999996E-3</v>
      </c>
      <c r="P1171" s="18">
        <v>2.3154299999999999E-24</v>
      </c>
      <c r="Q1171" s="28">
        <v>0.81643500000000002</v>
      </c>
      <c r="R1171" s="28">
        <v>6.6125699999999996E-2</v>
      </c>
      <c r="S1171" s="36">
        <v>5.0747359999999997E-35</v>
      </c>
    </row>
    <row r="1172" spans="1:19" ht="20" customHeight="1">
      <c r="A1172" s="195">
        <v>6</v>
      </c>
      <c r="B1172" s="243" t="s">
        <v>750</v>
      </c>
      <c r="C1172" s="16" t="s">
        <v>161</v>
      </c>
      <c r="D1172" s="195" t="s">
        <v>751</v>
      </c>
      <c r="E1172" s="23">
        <v>32759816</v>
      </c>
      <c r="F1172" s="28">
        <v>-5.2027200000000003E-2</v>
      </c>
      <c r="G1172" s="28">
        <v>5.9788999999999997E-3</v>
      </c>
      <c r="H1172" s="18">
        <v>3.2666879999999998E-18</v>
      </c>
      <c r="I1172" s="18">
        <v>2.0958190000000001E-38</v>
      </c>
      <c r="J1172" s="16">
        <v>20</v>
      </c>
      <c r="K1172" s="195" t="s">
        <v>753</v>
      </c>
      <c r="L1172" s="16" t="s">
        <v>61</v>
      </c>
      <c r="M1172" s="16" t="s">
        <v>60</v>
      </c>
      <c r="N1172" s="28">
        <v>-5.5639399999999999E-2</v>
      </c>
      <c r="O1172" s="28">
        <v>5.4629099999999996E-3</v>
      </c>
      <c r="P1172" s="18">
        <v>2.3154299999999999E-24</v>
      </c>
      <c r="Q1172" s="28">
        <v>1.0694300000000001</v>
      </c>
      <c r="R1172" s="28">
        <v>6.3863799999999998E-2</v>
      </c>
      <c r="S1172" s="36">
        <v>6.1091259999999997E-63</v>
      </c>
    </row>
    <row r="1173" spans="1:19" ht="20" customHeight="1">
      <c r="A1173" s="195">
        <v>6</v>
      </c>
      <c r="B1173" s="243" t="s">
        <v>750</v>
      </c>
      <c r="C1173" s="16" t="s">
        <v>210</v>
      </c>
      <c r="D1173" s="195" t="s">
        <v>751</v>
      </c>
      <c r="E1173" s="23">
        <v>32759816</v>
      </c>
      <c r="F1173" s="28">
        <v>-6.0517099999999997E-2</v>
      </c>
      <c r="G1173" s="28">
        <v>6.8427999999999996E-3</v>
      </c>
      <c r="H1173" s="18">
        <v>9.2419990000000003E-19</v>
      </c>
      <c r="I1173" s="18">
        <v>0</v>
      </c>
      <c r="J1173" s="16">
        <v>20</v>
      </c>
      <c r="K1173" s="195" t="s">
        <v>753</v>
      </c>
      <c r="L1173" s="16" t="s">
        <v>61</v>
      </c>
      <c r="M1173" s="16" t="s">
        <v>60</v>
      </c>
      <c r="N1173" s="28">
        <v>-5.5639399999999999E-2</v>
      </c>
      <c r="O1173" s="28">
        <v>5.4629099999999996E-3</v>
      </c>
      <c r="P1173" s="18">
        <v>2.3154299999999999E-24</v>
      </c>
      <c r="Q1173" s="28">
        <v>0.91939899999999997</v>
      </c>
      <c r="R1173" s="28">
        <v>5.15614E-2</v>
      </c>
      <c r="S1173" s="36">
        <v>4.0511249999999998E-71</v>
      </c>
    </row>
    <row r="1174" spans="1:19" ht="20" customHeight="1">
      <c r="A1174" s="195">
        <v>6</v>
      </c>
      <c r="B1174" s="243" t="s">
        <v>750</v>
      </c>
      <c r="C1174" s="16" t="s">
        <v>211</v>
      </c>
      <c r="D1174" s="195" t="s">
        <v>751</v>
      </c>
      <c r="E1174" s="23">
        <v>32759816</v>
      </c>
      <c r="F1174" s="28">
        <v>-5.5825399999999997E-2</v>
      </c>
      <c r="G1174" s="28">
        <v>6.6409900000000003E-3</v>
      </c>
      <c r="H1174" s="18">
        <v>4.2358140000000002E-17</v>
      </c>
      <c r="I1174" s="18">
        <v>5.6904859999999997E-38</v>
      </c>
      <c r="J1174" s="16">
        <v>20</v>
      </c>
      <c r="K1174" s="195" t="s">
        <v>757</v>
      </c>
      <c r="L1174" s="16" t="s">
        <v>61</v>
      </c>
      <c r="M1174" s="16" t="s">
        <v>59</v>
      </c>
      <c r="N1174" s="28">
        <v>-5.5482200000000002E-2</v>
      </c>
      <c r="O1174" s="28">
        <v>5.4513000000000001E-3</v>
      </c>
      <c r="P1174" s="18">
        <v>2.4911600000000002E-24</v>
      </c>
      <c r="Q1174" s="28">
        <v>0.99385299999999999</v>
      </c>
      <c r="R1174" s="28">
        <v>6.6653599999999993E-2</v>
      </c>
      <c r="S1174" s="36">
        <v>2.8070909999999999E-50</v>
      </c>
    </row>
    <row r="1175" spans="1:19" ht="20" customHeight="1">
      <c r="A1175" s="195">
        <v>6</v>
      </c>
      <c r="B1175" s="243" t="s">
        <v>750</v>
      </c>
      <c r="C1175" s="16" t="s">
        <v>213</v>
      </c>
      <c r="D1175" s="195" t="s">
        <v>751</v>
      </c>
      <c r="E1175" s="23">
        <v>32759816</v>
      </c>
      <c r="F1175" s="28">
        <v>-5.6589800000000003E-2</v>
      </c>
      <c r="G1175" s="28">
        <v>6.0361700000000004E-3</v>
      </c>
      <c r="H1175" s="18">
        <v>6.9103819999999996E-21</v>
      </c>
      <c r="I1175" s="18">
        <v>0</v>
      </c>
      <c r="J1175" s="16">
        <v>20</v>
      </c>
      <c r="K1175" s="195" t="s">
        <v>753</v>
      </c>
      <c r="L1175" s="16" t="s">
        <v>61</v>
      </c>
      <c r="M1175" s="16" t="s">
        <v>60</v>
      </c>
      <c r="N1175" s="28">
        <v>-5.5639399999999999E-2</v>
      </c>
      <c r="O1175" s="28">
        <v>5.4629099999999996E-3</v>
      </c>
      <c r="P1175" s="18">
        <v>2.3154299999999999E-24</v>
      </c>
      <c r="Q1175" s="28">
        <v>0.98320600000000002</v>
      </c>
      <c r="R1175" s="28">
        <v>4.0981799999999999E-2</v>
      </c>
      <c r="S1175" s="36">
        <v>3.4296509999999999E-127</v>
      </c>
    </row>
    <row r="1176" spans="1:19" ht="20" customHeight="1">
      <c r="A1176" s="195">
        <v>6</v>
      </c>
      <c r="B1176" s="243" t="s">
        <v>750</v>
      </c>
      <c r="C1176" s="16" t="s">
        <v>215</v>
      </c>
      <c r="D1176" s="195" t="s">
        <v>751</v>
      </c>
      <c r="E1176" s="23">
        <v>32759816</v>
      </c>
      <c r="F1176" s="28">
        <v>-5.8361000000000003E-2</v>
      </c>
      <c r="G1176" s="28">
        <v>8.2845499999999999E-3</v>
      </c>
      <c r="H1176" s="18">
        <v>1.8604770000000001E-12</v>
      </c>
      <c r="I1176" s="18">
        <v>5.8533270000000002E-18</v>
      </c>
      <c r="J1176" s="16">
        <v>20</v>
      </c>
      <c r="K1176" s="195" t="s">
        <v>753</v>
      </c>
      <c r="L1176" s="16" t="s">
        <v>61</v>
      </c>
      <c r="M1176" s="16" t="s">
        <v>60</v>
      </c>
      <c r="N1176" s="28">
        <v>-5.5639399999999999E-2</v>
      </c>
      <c r="O1176" s="28">
        <v>5.4629099999999996E-3</v>
      </c>
      <c r="P1176" s="18">
        <v>2.3154299999999999E-24</v>
      </c>
      <c r="Q1176" s="28">
        <v>0.95336600000000005</v>
      </c>
      <c r="R1176" s="28">
        <v>9.7740499999999994E-2</v>
      </c>
      <c r="S1176" s="36">
        <v>1.7724929999999999E-22</v>
      </c>
    </row>
    <row r="1177" spans="1:19" ht="20" customHeight="1">
      <c r="A1177" s="195">
        <v>6</v>
      </c>
      <c r="B1177" s="243" t="s">
        <v>750</v>
      </c>
      <c r="C1177" s="16" t="s">
        <v>163</v>
      </c>
      <c r="D1177" s="195" t="s">
        <v>751</v>
      </c>
      <c r="E1177" s="23">
        <v>32759816</v>
      </c>
      <c r="F1177" s="28">
        <v>-5.72019E-2</v>
      </c>
      <c r="G1177" s="28">
        <v>5.7976299999999998E-3</v>
      </c>
      <c r="H1177" s="18">
        <v>5.8206899999999997E-23</v>
      </c>
      <c r="I1177" s="18">
        <v>0</v>
      </c>
      <c r="J1177" s="16">
        <v>20</v>
      </c>
      <c r="K1177" s="195" t="s">
        <v>753</v>
      </c>
      <c r="L1177" s="16" t="s">
        <v>61</v>
      </c>
      <c r="M1177" s="16" t="s">
        <v>60</v>
      </c>
      <c r="N1177" s="28">
        <v>-5.5639399999999999E-2</v>
      </c>
      <c r="O1177" s="28">
        <v>5.4629099999999996E-3</v>
      </c>
      <c r="P1177" s="18">
        <v>2.3154299999999999E-24</v>
      </c>
      <c r="Q1177" s="28">
        <v>0.97268500000000002</v>
      </c>
      <c r="R1177" s="28">
        <v>2.44622E-2</v>
      </c>
      <c r="S1177" s="36">
        <v>0</v>
      </c>
    </row>
    <row r="1178" spans="1:19" ht="20" customHeight="1">
      <c r="A1178" s="195">
        <v>6</v>
      </c>
      <c r="B1178" s="243" t="s">
        <v>758</v>
      </c>
      <c r="C1178" s="16" t="s">
        <v>166</v>
      </c>
      <c r="D1178" s="195" t="s">
        <v>759</v>
      </c>
      <c r="E1178" s="23">
        <v>32830306</v>
      </c>
      <c r="F1178" s="28">
        <v>0.23957700000000001</v>
      </c>
      <c r="G1178" s="28">
        <v>2.4476999999999999E-2</v>
      </c>
      <c r="H1178" s="18">
        <v>1.269775E-22</v>
      </c>
      <c r="I1178" s="18">
        <v>2.648457E-26</v>
      </c>
      <c r="J1178" s="16">
        <v>20</v>
      </c>
      <c r="K1178" s="195" t="s">
        <v>760</v>
      </c>
      <c r="L1178" s="16" t="s">
        <v>60</v>
      </c>
      <c r="M1178" s="16" t="s">
        <v>61</v>
      </c>
      <c r="N1178" s="28">
        <v>-0.16359699999999999</v>
      </c>
      <c r="O1178" s="28">
        <v>9.3048699999999998E-3</v>
      </c>
      <c r="P1178" s="18">
        <v>3.3898699999999999E-69</v>
      </c>
      <c r="Q1178" s="28">
        <v>-0.68285799999999997</v>
      </c>
      <c r="R1178" s="28">
        <v>5.79555E-2</v>
      </c>
      <c r="S1178" s="36">
        <v>4.8070379999999999E-32</v>
      </c>
    </row>
    <row r="1179" spans="1:19" ht="20" customHeight="1">
      <c r="A1179" s="195">
        <v>6</v>
      </c>
      <c r="B1179" s="243" t="s">
        <v>758</v>
      </c>
      <c r="C1179" s="16" t="s">
        <v>150</v>
      </c>
      <c r="D1179" s="195" t="s">
        <v>759</v>
      </c>
      <c r="E1179" s="23">
        <v>32830306</v>
      </c>
      <c r="F1179" s="28">
        <v>0.31097999999999998</v>
      </c>
      <c r="G1179" s="28">
        <v>4.5132100000000001E-2</v>
      </c>
      <c r="H1179" s="18">
        <v>5.5625159999999997E-12</v>
      </c>
      <c r="I1179" s="18">
        <v>6.7075660000000005E-11</v>
      </c>
      <c r="J1179" s="16">
        <v>20</v>
      </c>
      <c r="K1179" s="195" t="s">
        <v>760</v>
      </c>
      <c r="L1179" s="16" t="s">
        <v>60</v>
      </c>
      <c r="M1179" s="16" t="s">
        <v>61</v>
      </c>
      <c r="N1179" s="28">
        <v>-0.16359699999999999</v>
      </c>
      <c r="O1179" s="28">
        <v>9.3048699999999998E-3</v>
      </c>
      <c r="P1179" s="18">
        <v>3.3898699999999999E-69</v>
      </c>
      <c r="Q1179" s="28">
        <v>-0.52607000000000004</v>
      </c>
      <c r="R1179" s="28">
        <v>7.0240499999999997E-2</v>
      </c>
      <c r="S1179" s="36">
        <v>6.9110559999999995E-14</v>
      </c>
    </row>
    <row r="1180" spans="1:19" ht="20" customHeight="1">
      <c r="A1180" s="195">
        <v>6</v>
      </c>
      <c r="B1180" s="243" t="s">
        <v>758</v>
      </c>
      <c r="C1180" s="16" t="s">
        <v>170</v>
      </c>
      <c r="D1180" s="195" t="s">
        <v>759</v>
      </c>
      <c r="E1180" s="23">
        <v>32830306</v>
      </c>
      <c r="F1180" s="28">
        <v>0.23814299999999999</v>
      </c>
      <c r="G1180" s="28">
        <v>2.7649900000000002E-2</v>
      </c>
      <c r="H1180" s="18">
        <v>7.1297370000000003E-18</v>
      </c>
      <c r="I1180" s="18">
        <v>3.4488650000000001E-15</v>
      </c>
      <c r="J1180" s="16">
        <v>20</v>
      </c>
      <c r="K1180" s="195" t="s">
        <v>760</v>
      </c>
      <c r="L1180" s="16" t="s">
        <v>60</v>
      </c>
      <c r="M1180" s="16" t="s">
        <v>61</v>
      </c>
      <c r="N1180" s="28">
        <v>-0.16359699999999999</v>
      </c>
      <c r="O1180" s="28">
        <v>9.3048699999999998E-3</v>
      </c>
      <c r="P1180" s="18">
        <v>3.3898699999999999E-69</v>
      </c>
      <c r="Q1180" s="28">
        <v>-0.68696999999999997</v>
      </c>
      <c r="R1180" s="28">
        <v>6.9535799999999995E-2</v>
      </c>
      <c r="S1180" s="36">
        <v>5.1153250000000002E-23</v>
      </c>
    </row>
    <row r="1181" spans="1:19" ht="20" customHeight="1">
      <c r="A1181" s="195">
        <v>6</v>
      </c>
      <c r="B1181" s="243" t="s">
        <v>758</v>
      </c>
      <c r="C1181" s="16" t="s">
        <v>172</v>
      </c>
      <c r="D1181" s="195" t="s">
        <v>759</v>
      </c>
      <c r="E1181" s="23">
        <v>32830306</v>
      </c>
      <c r="F1181" s="28">
        <v>0.31115199999999998</v>
      </c>
      <c r="G1181" s="28">
        <v>5.06893E-2</v>
      </c>
      <c r="H1181" s="18">
        <v>8.3346109999999997E-10</v>
      </c>
      <c r="I1181" s="18">
        <v>9.2446339999999995E-11</v>
      </c>
      <c r="J1181" s="16">
        <v>20</v>
      </c>
      <c r="K1181" s="195" t="s">
        <v>760</v>
      </c>
      <c r="L1181" s="16" t="s">
        <v>60</v>
      </c>
      <c r="M1181" s="16" t="s">
        <v>61</v>
      </c>
      <c r="N1181" s="28">
        <v>-0.16359699999999999</v>
      </c>
      <c r="O1181" s="28">
        <v>9.3048699999999998E-3</v>
      </c>
      <c r="P1181" s="18">
        <v>3.3898699999999999E-69</v>
      </c>
      <c r="Q1181" s="28">
        <v>-0.52577799999999997</v>
      </c>
      <c r="R1181" s="28">
        <v>8.0263699999999993E-2</v>
      </c>
      <c r="S1181" s="36">
        <v>5.7294050000000002E-11</v>
      </c>
    </row>
    <row r="1182" spans="1:19" ht="20" customHeight="1">
      <c r="A1182" s="195">
        <v>6</v>
      </c>
      <c r="B1182" s="243" t="s">
        <v>758</v>
      </c>
      <c r="C1182" s="16" t="s">
        <v>174</v>
      </c>
      <c r="D1182" s="195" t="s">
        <v>759</v>
      </c>
      <c r="E1182" s="23">
        <v>32830306</v>
      </c>
      <c r="F1182" s="28">
        <v>0.35924899999999999</v>
      </c>
      <c r="G1182" s="28">
        <v>3.7636599999999999E-2</v>
      </c>
      <c r="H1182" s="18">
        <v>1.35823E-21</v>
      </c>
      <c r="I1182" s="18">
        <v>2.3183980000000001E-22</v>
      </c>
      <c r="J1182" s="16">
        <v>20</v>
      </c>
      <c r="K1182" s="195" t="s">
        <v>760</v>
      </c>
      <c r="L1182" s="16" t="s">
        <v>60</v>
      </c>
      <c r="M1182" s="16" t="s">
        <v>61</v>
      </c>
      <c r="N1182" s="28">
        <v>-0.16359699999999999</v>
      </c>
      <c r="O1182" s="28">
        <v>9.3048699999999998E-3</v>
      </c>
      <c r="P1182" s="18">
        <v>3.3898699999999999E-69</v>
      </c>
      <c r="Q1182" s="28">
        <v>-0.45538600000000001</v>
      </c>
      <c r="R1182" s="28">
        <v>4.0065299999999998E-2</v>
      </c>
      <c r="S1182" s="36">
        <v>6.1678400000000003E-30</v>
      </c>
    </row>
    <row r="1183" spans="1:19" ht="20" customHeight="1">
      <c r="A1183" s="195">
        <v>6</v>
      </c>
      <c r="B1183" s="243" t="s">
        <v>758</v>
      </c>
      <c r="C1183" s="16" t="s">
        <v>177</v>
      </c>
      <c r="D1183" s="195" t="s">
        <v>759</v>
      </c>
      <c r="E1183" s="23">
        <v>32830306</v>
      </c>
      <c r="F1183" s="28">
        <v>0.161214</v>
      </c>
      <c r="G1183" s="28">
        <v>2.8471900000000001E-2</v>
      </c>
      <c r="H1183" s="18">
        <v>1.4941600000000001E-8</v>
      </c>
      <c r="I1183" s="18">
        <v>4.7097939999999997E-8</v>
      </c>
      <c r="J1183" s="16">
        <v>14</v>
      </c>
      <c r="K1183" s="195" t="s">
        <v>760</v>
      </c>
      <c r="L1183" s="16" t="s">
        <v>60</v>
      </c>
      <c r="M1183" s="16" t="s">
        <v>61</v>
      </c>
      <c r="N1183" s="28">
        <v>-0.16359699999999999</v>
      </c>
      <c r="O1183" s="28">
        <v>9.3048699999999998E-3</v>
      </c>
      <c r="P1183" s="18">
        <v>3.3898699999999999E-69</v>
      </c>
      <c r="Q1183" s="28">
        <v>-1.01478</v>
      </c>
      <c r="R1183" s="28">
        <v>0.16967099999999999</v>
      </c>
      <c r="S1183" s="36">
        <v>2.2193940000000002E-9</v>
      </c>
    </row>
    <row r="1184" spans="1:19" ht="20" customHeight="1">
      <c r="A1184" s="195">
        <v>6</v>
      </c>
      <c r="B1184" s="243" t="s">
        <v>758</v>
      </c>
      <c r="C1184" s="16" t="s">
        <v>178</v>
      </c>
      <c r="D1184" s="195" t="s">
        <v>759</v>
      </c>
      <c r="E1184" s="23">
        <v>32830306</v>
      </c>
      <c r="F1184" s="28">
        <v>0.19165599999999999</v>
      </c>
      <c r="G1184" s="28">
        <v>2.8917100000000001E-2</v>
      </c>
      <c r="H1184" s="18">
        <v>3.4077499999999998E-11</v>
      </c>
      <c r="I1184" s="18">
        <v>5.545468E-11</v>
      </c>
      <c r="J1184" s="16">
        <v>20</v>
      </c>
      <c r="K1184" s="195" t="s">
        <v>760</v>
      </c>
      <c r="L1184" s="16" t="s">
        <v>60</v>
      </c>
      <c r="M1184" s="16" t="s">
        <v>61</v>
      </c>
      <c r="N1184" s="28">
        <v>-0.16359699999999999</v>
      </c>
      <c r="O1184" s="28">
        <v>9.3048699999999998E-3</v>
      </c>
      <c r="P1184" s="18">
        <v>3.3898699999999999E-69</v>
      </c>
      <c r="Q1184" s="28">
        <v>-0.85359499999999999</v>
      </c>
      <c r="R1184" s="28">
        <v>0.11928900000000001</v>
      </c>
      <c r="S1184" s="36">
        <v>8.326152E-13</v>
      </c>
    </row>
    <row r="1185" spans="1:19" ht="20" customHeight="1">
      <c r="A1185" s="195">
        <v>6</v>
      </c>
      <c r="B1185" s="243" t="s">
        <v>758</v>
      </c>
      <c r="C1185" s="16" t="s">
        <v>179</v>
      </c>
      <c r="D1185" s="195" t="s">
        <v>759</v>
      </c>
      <c r="E1185" s="23">
        <v>32830306</v>
      </c>
      <c r="F1185" s="28">
        <v>-0.105381</v>
      </c>
      <c r="G1185" s="28">
        <v>1.78099E-2</v>
      </c>
      <c r="H1185" s="18">
        <v>3.2782520000000001E-9</v>
      </c>
      <c r="I1185" s="18">
        <v>9.2509150000000002E-7</v>
      </c>
      <c r="J1185" s="16">
        <v>20</v>
      </c>
      <c r="K1185" s="195" t="s">
        <v>761</v>
      </c>
      <c r="L1185" s="16" t="s">
        <v>60</v>
      </c>
      <c r="M1185" s="16" t="s">
        <v>61</v>
      </c>
      <c r="N1185" s="28">
        <v>-6.7883499999999999E-2</v>
      </c>
      <c r="O1185" s="28">
        <v>5.4282200000000001E-3</v>
      </c>
      <c r="P1185" s="18">
        <v>6.9510300000000003E-36</v>
      </c>
      <c r="Q1185" s="28">
        <v>0.64417000000000002</v>
      </c>
      <c r="R1185" s="28">
        <v>9.5910300000000004E-2</v>
      </c>
      <c r="S1185" s="36">
        <v>1.8629200000000001E-11</v>
      </c>
    </row>
    <row r="1186" spans="1:19" ht="20" customHeight="1">
      <c r="A1186" s="195">
        <v>6</v>
      </c>
      <c r="B1186" s="243" t="s">
        <v>758</v>
      </c>
      <c r="C1186" s="16" t="s">
        <v>180</v>
      </c>
      <c r="D1186" s="195" t="s">
        <v>759</v>
      </c>
      <c r="E1186" s="23">
        <v>32830306</v>
      </c>
      <c r="F1186" s="28">
        <v>-9.4200099999999995E-2</v>
      </c>
      <c r="G1186" s="28">
        <v>1.2702400000000001E-2</v>
      </c>
      <c r="H1186" s="18">
        <v>1.2078790000000001E-13</v>
      </c>
      <c r="I1186" s="18">
        <v>7.7644689999999999E-9</v>
      </c>
      <c r="J1186" s="16">
        <v>20</v>
      </c>
      <c r="K1186" s="195" t="s">
        <v>762</v>
      </c>
      <c r="L1186" s="16" t="s">
        <v>59</v>
      </c>
      <c r="M1186" s="16" t="s">
        <v>58</v>
      </c>
      <c r="N1186" s="28">
        <v>-6.69289E-2</v>
      </c>
      <c r="O1186" s="28">
        <v>5.4736100000000003E-3</v>
      </c>
      <c r="P1186" s="18">
        <v>2.2145900000000001E-34</v>
      </c>
      <c r="Q1186" s="28">
        <v>0.71049700000000005</v>
      </c>
      <c r="R1186" s="28">
        <v>7.6175199999999998E-2</v>
      </c>
      <c r="S1186" s="36">
        <v>1.0876419999999999E-20</v>
      </c>
    </row>
    <row r="1187" spans="1:19" ht="20" customHeight="1">
      <c r="A1187" s="195">
        <v>6</v>
      </c>
      <c r="B1187" s="243" t="s">
        <v>758</v>
      </c>
      <c r="C1187" s="16" t="s">
        <v>181</v>
      </c>
      <c r="D1187" s="195" t="s">
        <v>759</v>
      </c>
      <c r="E1187" s="23">
        <v>32830306</v>
      </c>
      <c r="F1187" s="28">
        <v>-0.119035</v>
      </c>
      <c r="G1187" s="28">
        <v>1.75961E-2</v>
      </c>
      <c r="H1187" s="18">
        <v>1.3344550000000001E-11</v>
      </c>
      <c r="I1187" s="18">
        <v>2.1610239999999999E-12</v>
      </c>
      <c r="J1187" s="16">
        <v>20</v>
      </c>
      <c r="K1187" s="195" t="s">
        <v>763</v>
      </c>
      <c r="L1187" s="16" t="s">
        <v>60</v>
      </c>
      <c r="M1187" s="16" t="s">
        <v>58</v>
      </c>
      <c r="N1187" s="28">
        <v>-7.2049100000000005E-2</v>
      </c>
      <c r="O1187" s="28">
        <v>5.4918700000000003E-3</v>
      </c>
      <c r="P1187" s="18">
        <v>2.555E-39</v>
      </c>
      <c r="Q1187" s="28">
        <v>0.60527500000000001</v>
      </c>
      <c r="R1187" s="28">
        <v>7.6661199999999999E-2</v>
      </c>
      <c r="S1187" s="36">
        <v>2.8924959999999999E-15</v>
      </c>
    </row>
    <row r="1188" spans="1:19" ht="20" customHeight="1">
      <c r="A1188" s="195">
        <v>6</v>
      </c>
      <c r="B1188" s="243" t="s">
        <v>758</v>
      </c>
      <c r="C1188" s="16" t="s">
        <v>182</v>
      </c>
      <c r="D1188" s="195" t="s">
        <v>759</v>
      </c>
      <c r="E1188" s="23">
        <v>32830306</v>
      </c>
      <c r="F1188" s="28">
        <v>-0.14963599999999999</v>
      </c>
      <c r="G1188" s="28">
        <v>2.3456399999999999E-2</v>
      </c>
      <c r="H1188" s="18">
        <v>1.778503E-10</v>
      </c>
      <c r="I1188" s="18">
        <v>6.41808E-8</v>
      </c>
      <c r="J1188" s="16">
        <v>20</v>
      </c>
      <c r="K1188" s="195" t="s">
        <v>764</v>
      </c>
      <c r="L1188" s="16" t="s">
        <v>61</v>
      </c>
      <c r="M1188" s="16" t="s">
        <v>60</v>
      </c>
      <c r="N1188" s="28">
        <v>-6.9941000000000003E-2</v>
      </c>
      <c r="O1188" s="28">
        <v>5.4161299999999999E-3</v>
      </c>
      <c r="P1188" s="18">
        <v>3.7785300000000001E-38</v>
      </c>
      <c r="Q1188" s="28">
        <v>0.46740700000000002</v>
      </c>
      <c r="R1188" s="28">
        <v>6.3704200000000002E-2</v>
      </c>
      <c r="S1188" s="36">
        <v>2.181917E-13</v>
      </c>
    </row>
    <row r="1189" spans="1:19" ht="20" customHeight="1">
      <c r="A1189" s="195">
        <v>6</v>
      </c>
      <c r="B1189" s="243" t="s">
        <v>758</v>
      </c>
      <c r="C1189" s="16" t="s">
        <v>184</v>
      </c>
      <c r="D1189" s="195" t="s">
        <v>759</v>
      </c>
      <c r="E1189" s="23">
        <v>32830306</v>
      </c>
      <c r="F1189" s="28">
        <v>-0.175263</v>
      </c>
      <c r="G1189" s="28">
        <v>3.2119000000000002E-2</v>
      </c>
      <c r="H1189" s="18">
        <v>4.8512269999999998E-8</v>
      </c>
      <c r="I1189" s="18">
        <v>5.3325120000000005E-7</v>
      </c>
      <c r="J1189" s="16">
        <v>20</v>
      </c>
      <c r="K1189" s="195" t="s">
        <v>765</v>
      </c>
      <c r="L1189" s="16" t="s">
        <v>58</v>
      </c>
      <c r="M1189" s="16" t="s">
        <v>59</v>
      </c>
      <c r="N1189" s="28">
        <v>-6.3954300000000006E-2</v>
      </c>
      <c r="O1189" s="28">
        <v>5.4058099999999996E-3</v>
      </c>
      <c r="P1189" s="18">
        <v>2.7101900000000002E-32</v>
      </c>
      <c r="Q1189" s="28">
        <v>0.36490499999999998</v>
      </c>
      <c r="R1189" s="28">
        <v>5.9335100000000002E-2</v>
      </c>
      <c r="S1189" s="36">
        <v>7.7532830000000003E-10</v>
      </c>
    </row>
    <row r="1190" spans="1:19" ht="20" customHeight="1">
      <c r="A1190" s="195">
        <v>6</v>
      </c>
      <c r="B1190" s="243" t="s">
        <v>758</v>
      </c>
      <c r="C1190" s="16" t="s">
        <v>185</v>
      </c>
      <c r="D1190" s="195" t="s">
        <v>759</v>
      </c>
      <c r="E1190" s="23">
        <v>32830306</v>
      </c>
      <c r="F1190" s="28">
        <v>0.162548</v>
      </c>
      <c r="G1190" s="28">
        <v>2.47158E-2</v>
      </c>
      <c r="H1190" s="18">
        <v>4.8105199999999997E-11</v>
      </c>
      <c r="I1190" s="18">
        <v>1.3891350000000001E-11</v>
      </c>
      <c r="J1190" s="16">
        <v>20</v>
      </c>
      <c r="K1190" s="195" t="s">
        <v>766</v>
      </c>
      <c r="L1190" s="16" t="s">
        <v>59</v>
      </c>
      <c r="M1190" s="16" t="s">
        <v>58</v>
      </c>
      <c r="N1190" s="28">
        <v>-0.13112499999999999</v>
      </c>
      <c r="O1190" s="28">
        <v>8.9063800000000002E-3</v>
      </c>
      <c r="P1190" s="18">
        <v>4.6197600000000001E-49</v>
      </c>
      <c r="Q1190" s="28">
        <v>-0.80668499999999999</v>
      </c>
      <c r="R1190" s="28">
        <v>0.10974</v>
      </c>
      <c r="S1190" s="36">
        <v>1.9691020000000001E-13</v>
      </c>
    </row>
    <row r="1191" spans="1:19" ht="20" customHeight="1">
      <c r="A1191" s="195">
        <v>6</v>
      </c>
      <c r="B1191" s="243" t="s">
        <v>758</v>
      </c>
      <c r="C1191" s="16" t="s">
        <v>186</v>
      </c>
      <c r="D1191" s="195" t="s">
        <v>759</v>
      </c>
      <c r="E1191" s="23">
        <v>32830306</v>
      </c>
      <c r="F1191" s="28">
        <v>0.14461099999999999</v>
      </c>
      <c r="G1191" s="28">
        <v>2.8790900000000001E-2</v>
      </c>
      <c r="H1191" s="18">
        <v>5.0922230000000003E-7</v>
      </c>
      <c r="I1191" s="18">
        <v>4.9230390000000005E-10</v>
      </c>
      <c r="J1191" s="16">
        <v>20</v>
      </c>
      <c r="K1191" s="195" t="s">
        <v>767</v>
      </c>
      <c r="L1191" s="16" t="s">
        <v>61</v>
      </c>
      <c r="M1191" s="16" t="s">
        <v>60</v>
      </c>
      <c r="N1191" s="28">
        <v>6.04757E-2</v>
      </c>
      <c r="O1191" s="28">
        <v>5.9454599999999996E-3</v>
      </c>
      <c r="P1191" s="18">
        <v>2.65109E-24</v>
      </c>
      <c r="Q1191" s="28">
        <v>0.41819600000000001</v>
      </c>
      <c r="R1191" s="28">
        <v>7.2400400000000004E-2</v>
      </c>
      <c r="S1191" s="36">
        <v>7.6426269999999996E-9</v>
      </c>
    </row>
    <row r="1192" spans="1:19" ht="20" customHeight="1">
      <c r="A1192" s="195">
        <v>6</v>
      </c>
      <c r="B1192" s="243" t="s">
        <v>758</v>
      </c>
      <c r="C1192" s="16" t="s">
        <v>155</v>
      </c>
      <c r="D1192" s="195" t="s">
        <v>759</v>
      </c>
      <c r="E1192" s="23">
        <v>32830306</v>
      </c>
      <c r="F1192" s="28">
        <v>0.369112</v>
      </c>
      <c r="G1192" s="28">
        <v>5.7163400000000003E-2</v>
      </c>
      <c r="H1192" s="18">
        <v>1.067048E-10</v>
      </c>
      <c r="I1192" s="18">
        <v>1.555432E-10</v>
      </c>
      <c r="J1192" s="16">
        <v>20</v>
      </c>
      <c r="K1192" s="195" t="s">
        <v>760</v>
      </c>
      <c r="L1192" s="16" t="s">
        <v>60</v>
      </c>
      <c r="M1192" s="16" t="s">
        <v>61</v>
      </c>
      <c r="N1192" s="28">
        <v>-0.16359699999999999</v>
      </c>
      <c r="O1192" s="28">
        <v>9.3048699999999998E-3</v>
      </c>
      <c r="P1192" s="18">
        <v>3.3898699999999999E-69</v>
      </c>
      <c r="Q1192" s="28">
        <v>-0.443218</v>
      </c>
      <c r="R1192" s="28">
        <v>6.3843300000000006E-2</v>
      </c>
      <c r="S1192" s="36">
        <v>3.8583859999999998E-12</v>
      </c>
    </row>
    <row r="1193" spans="1:19" ht="20" customHeight="1">
      <c r="A1193" s="195">
        <v>6</v>
      </c>
      <c r="B1193" s="243" t="s">
        <v>758</v>
      </c>
      <c r="C1193" s="16" t="s">
        <v>189</v>
      </c>
      <c r="D1193" s="195" t="s">
        <v>759</v>
      </c>
      <c r="E1193" s="23">
        <v>32830306</v>
      </c>
      <c r="F1193" s="28">
        <v>0.26222099999999998</v>
      </c>
      <c r="G1193" s="28">
        <v>2.3682000000000002E-2</v>
      </c>
      <c r="H1193" s="18">
        <v>1.703545E-28</v>
      </c>
      <c r="I1193" s="18">
        <v>9.8452690000000005E-29</v>
      </c>
      <c r="J1193" s="16">
        <v>20</v>
      </c>
      <c r="K1193" s="195" t="s">
        <v>760</v>
      </c>
      <c r="L1193" s="16" t="s">
        <v>60</v>
      </c>
      <c r="M1193" s="16" t="s">
        <v>61</v>
      </c>
      <c r="N1193" s="28">
        <v>-0.16359699999999999</v>
      </c>
      <c r="O1193" s="28">
        <v>9.3048699999999998E-3</v>
      </c>
      <c r="P1193" s="18">
        <v>3.3898699999999999E-69</v>
      </c>
      <c r="Q1193" s="28">
        <v>-0.62388900000000003</v>
      </c>
      <c r="R1193" s="28">
        <v>4.37677E-2</v>
      </c>
      <c r="S1193" s="36">
        <v>4.2002610000000003E-46</v>
      </c>
    </row>
    <row r="1194" spans="1:19" ht="20" customHeight="1">
      <c r="A1194" s="195">
        <v>6</v>
      </c>
      <c r="B1194" s="243" t="s">
        <v>758</v>
      </c>
      <c r="C1194" s="16" t="s">
        <v>191</v>
      </c>
      <c r="D1194" s="195" t="s">
        <v>759</v>
      </c>
      <c r="E1194" s="23">
        <v>32830306</v>
      </c>
      <c r="F1194" s="28">
        <v>0.24524599999999999</v>
      </c>
      <c r="G1194" s="28">
        <v>3.6585600000000003E-2</v>
      </c>
      <c r="H1194" s="18">
        <v>2.036944E-11</v>
      </c>
      <c r="I1194" s="18">
        <v>2.1849660000000001E-9</v>
      </c>
      <c r="J1194" s="16">
        <v>17</v>
      </c>
      <c r="K1194" s="195" t="s">
        <v>760</v>
      </c>
      <c r="L1194" s="16" t="s">
        <v>60</v>
      </c>
      <c r="M1194" s="16" t="s">
        <v>61</v>
      </c>
      <c r="N1194" s="28">
        <v>-0.16359699999999999</v>
      </c>
      <c r="O1194" s="28">
        <v>9.3048699999999998E-3</v>
      </c>
      <c r="P1194" s="18">
        <v>3.3898699999999999E-69</v>
      </c>
      <c r="Q1194" s="28">
        <v>-0.667072</v>
      </c>
      <c r="R1194" s="28">
        <v>9.1996599999999998E-2</v>
      </c>
      <c r="S1194" s="36">
        <v>4.1354470000000001E-13</v>
      </c>
    </row>
    <row r="1195" spans="1:19" ht="20" customHeight="1">
      <c r="A1195" s="195">
        <v>6</v>
      </c>
      <c r="B1195" s="243" t="s">
        <v>758</v>
      </c>
      <c r="C1195" s="16" t="s">
        <v>192</v>
      </c>
      <c r="D1195" s="195" t="s">
        <v>759</v>
      </c>
      <c r="E1195" s="23">
        <v>32830306</v>
      </c>
      <c r="F1195" s="28">
        <v>0.27601399999999998</v>
      </c>
      <c r="G1195" s="28">
        <v>3.1182999999999999E-2</v>
      </c>
      <c r="H1195" s="18">
        <v>8.6417669999999997E-19</v>
      </c>
      <c r="I1195" s="18">
        <v>9.6556129999999993E-21</v>
      </c>
      <c r="J1195" s="16">
        <v>20</v>
      </c>
      <c r="K1195" s="195" t="s">
        <v>760</v>
      </c>
      <c r="L1195" s="16" t="s">
        <v>60</v>
      </c>
      <c r="M1195" s="16" t="s">
        <v>61</v>
      </c>
      <c r="N1195" s="28">
        <v>-0.16359699999999999</v>
      </c>
      <c r="O1195" s="28">
        <v>9.3048699999999998E-3</v>
      </c>
      <c r="P1195" s="18">
        <v>3.3898699999999999E-69</v>
      </c>
      <c r="Q1195" s="28">
        <v>-0.59271300000000005</v>
      </c>
      <c r="R1195" s="28">
        <v>5.7857600000000002E-2</v>
      </c>
      <c r="S1195" s="36">
        <v>1.254876E-24</v>
      </c>
    </row>
    <row r="1196" spans="1:19" ht="20" customHeight="1">
      <c r="A1196" s="195">
        <v>6</v>
      </c>
      <c r="B1196" s="243" t="s">
        <v>758</v>
      </c>
      <c r="C1196" s="16" t="s">
        <v>194</v>
      </c>
      <c r="D1196" s="195" t="s">
        <v>759</v>
      </c>
      <c r="E1196" s="23">
        <v>32830306</v>
      </c>
      <c r="F1196" s="28">
        <v>-0.48078700000000002</v>
      </c>
      <c r="G1196" s="28">
        <v>8.2637699999999994E-2</v>
      </c>
      <c r="H1196" s="18">
        <v>5.9555090000000003E-9</v>
      </c>
      <c r="I1196" s="18">
        <v>5.0957610000000004E-6</v>
      </c>
      <c r="J1196" s="16">
        <v>20</v>
      </c>
      <c r="K1196" s="195" t="s">
        <v>768</v>
      </c>
      <c r="L1196" s="16" t="s">
        <v>59</v>
      </c>
      <c r="M1196" s="16" t="s">
        <v>58</v>
      </c>
      <c r="N1196" s="28">
        <v>-0.13014700000000001</v>
      </c>
      <c r="O1196" s="28">
        <v>6.0907599999999998E-3</v>
      </c>
      <c r="P1196" s="18">
        <v>2.6542400000000001E-101</v>
      </c>
      <c r="Q1196" s="28">
        <v>0.27069599999999999</v>
      </c>
      <c r="R1196" s="28">
        <v>4.4769499999999997E-2</v>
      </c>
      <c r="S1196" s="36">
        <v>1.480779E-9</v>
      </c>
    </row>
    <row r="1197" spans="1:19" ht="20" customHeight="1">
      <c r="A1197" s="195">
        <v>6</v>
      </c>
      <c r="B1197" s="243" t="s">
        <v>758</v>
      </c>
      <c r="C1197" s="16" t="s">
        <v>196</v>
      </c>
      <c r="D1197" s="195" t="s">
        <v>759</v>
      </c>
      <c r="E1197" s="23">
        <v>32830306</v>
      </c>
      <c r="F1197" s="28">
        <v>0.23297200000000001</v>
      </c>
      <c r="G1197" s="28">
        <v>2.32096E-2</v>
      </c>
      <c r="H1197" s="18">
        <v>1.0398580000000001E-23</v>
      </c>
      <c r="I1197" s="18">
        <v>4.4962629999999999E-21</v>
      </c>
      <c r="J1197" s="16">
        <v>20</v>
      </c>
      <c r="K1197" s="195" t="s">
        <v>760</v>
      </c>
      <c r="L1197" s="16" t="s">
        <v>60</v>
      </c>
      <c r="M1197" s="16" t="s">
        <v>61</v>
      </c>
      <c r="N1197" s="28">
        <v>-0.16359699999999999</v>
      </c>
      <c r="O1197" s="28">
        <v>9.3048699999999998E-3</v>
      </c>
      <c r="P1197" s="18">
        <v>3.3898699999999999E-69</v>
      </c>
      <c r="Q1197" s="28">
        <v>-0.70221599999999995</v>
      </c>
      <c r="R1197" s="28">
        <v>5.74355E-2</v>
      </c>
      <c r="S1197" s="36">
        <v>2.2531810000000001E-34</v>
      </c>
    </row>
    <row r="1198" spans="1:19" ht="20" customHeight="1">
      <c r="A1198" s="195">
        <v>6</v>
      </c>
      <c r="B1198" s="243" t="s">
        <v>758</v>
      </c>
      <c r="C1198" s="16" t="s">
        <v>197</v>
      </c>
      <c r="D1198" s="195" t="s">
        <v>759</v>
      </c>
      <c r="E1198" s="23">
        <v>32830306</v>
      </c>
      <c r="F1198" s="28">
        <v>0.31000899999999998</v>
      </c>
      <c r="G1198" s="28">
        <v>3.8758500000000001E-2</v>
      </c>
      <c r="H1198" s="18">
        <v>1.259656E-15</v>
      </c>
      <c r="I1198" s="18">
        <v>6.7764980000000003E-13</v>
      </c>
      <c r="J1198" s="16">
        <v>20</v>
      </c>
      <c r="K1198" s="195" t="s">
        <v>760</v>
      </c>
      <c r="L1198" s="16" t="s">
        <v>60</v>
      </c>
      <c r="M1198" s="16" t="s">
        <v>61</v>
      </c>
      <c r="N1198" s="28">
        <v>-0.16359699999999999</v>
      </c>
      <c r="O1198" s="28">
        <v>9.3048699999999998E-3</v>
      </c>
      <c r="P1198" s="18">
        <v>3.3898699999999999E-69</v>
      </c>
      <c r="Q1198" s="28">
        <v>-0.52771699999999999</v>
      </c>
      <c r="R1198" s="28">
        <v>5.8754500000000001E-2</v>
      </c>
      <c r="S1198" s="36">
        <v>2.6655989999999999E-19</v>
      </c>
    </row>
    <row r="1199" spans="1:19" ht="20" customHeight="1">
      <c r="A1199" s="195">
        <v>6</v>
      </c>
      <c r="B1199" s="243" t="s">
        <v>758</v>
      </c>
      <c r="C1199" s="16" t="s">
        <v>198</v>
      </c>
      <c r="D1199" s="195" t="s">
        <v>759</v>
      </c>
      <c r="E1199" s="23">
        <v>32830306</v>
      </c>
      <c r="F1199" s="28">
        <v>0.28842499999999999</v>
      </c>
      <c r="G1199" s="28">
        <v>4.0435800000000001E-2</v>
      </c>
      <c r="H1199" s="18">
        <v>9.8263299999999994E-13</v>
      </c>
      <c r="I1199" s="18">
        <v>5.7945009999999998E-14</v>
      </c>
      <c r="J1199" s="16">
        <v>20</v>
      </c>
      <c r="K1199" s="195" t="s">
        <v>760</v>
      </c>
      <c r="L1199" s="16" t="s">
        <v>60</v>
      </c>
      <c r="M1199" s="16" t="s">
        <v>61</v>
      </c>
      <c r="N1199" s="28">
        <v>-0.16359699999999999</v>
      </c>
      <c r="O1199" s="28">
        <v>9.3048699999999998E-3</v>
      </c>
      <c r="P1199" s="18">
        <v>3.3898699999999999E-69</v>
      </c>
      <c r="Q1199" s="28">
        <v>-0.56720800000000005</v>
      </c>
      <c r="R1199" s="28">
        <v>7.2681700000000002E-2</v>
      </c>
      <c r="S1199" s="36">
        <v>5.9973389999999999E-15</v>
      </c>
    </row>
    <row r="1200" spans="1:19" ht="20" customHeight="1">
      <c r="A1200" s="195">
        <v>6</v>
      </c>
      <c r="B1200" s="243" t="s">
        <v>758</v>
      </c>
      <c r="C1200" s="16" t="s">
        <v>199</v>
      </c>
      <c r="D1200" s="195" t="s">
        <v>759</v>
      </c>
      <c r="E1200" s="23">
        <v>32830306</v>
      </c>
      <c r="F1200" s="28">
        <v>3.4242300000000003E-2</v>
      </c>
      <c r="G1200" s="28">
        <v>2.10627E-2</v>
      </c>
      <c r="H1200" s="18">
        <v>0.1040068</v>
      </c>
      <c r="I1200" s="18">
        <v>3.3700570000000001E-18</v>
      </c>
      <c r="J1200" s="16">
        <v>20</v>
      </c>
      <c r="K1200" s="195" t="s">
        <v>769</v>
      </c>
      <c r="L1200" s="16" t="s">
        <v>61</v>
      </c>
      <c r="M1200" s="16" t="s">
        <v>60</v>
      </c>
      <c r="N1200" s="28">
        <v>9.3687000000000006E-3</v>
      </c>
      <c r="O1200" s="28">
        <v>5.65316E-3</v>
      </c>
      <c r="P1200" s="18">
        <v>9.7468700000000005E-2</v>
      </c>
      <c r="Q1200" s="28">
        <v>0.27360000000000001</v>
      </c>
      <c r="R1200" s="28">
        <v>3.2666100000000003E-2</v>
      </c>
      <c r="S1200" s="36">
        <v>5.4915189999999998E-17</v>
      </c>
    </row>
    <row r="1201" spans="1:19" ht="20" customHeight="1">
      <c r="A1201" s="79">
        <v>6</v>
      </c>
      <c r="B1201" s="314" t="s">
        <v>758</v>
      </c>
      <c r="C1201" s="217" t="s">
        <v>200</v>
      </c>
      <c r="D1201" s="79" t="s">
        <v>759</v>
      </c>
      <c r="E1201" s="81">
        <v>32830306</v>
      </c>
      <c r="F1201" s="95">
        <v>0.53252500000000003</v>
      </c>
      <c r="G1201" s="95">
        <v>9.8986699999999997E-2</v>
      </c>
      <c r="H1201" s="353">
        <v>7.4584410000000006E-8</v>
      </c>
      <c r="I1201" s="95">
        <v>1.69692E-2</v>
      </c>
      <c r="J1201" s="217">
        <v>20</v>
      </c>
      <c r="K1201" s="79" t="s">
        <v>770</v>
      </c>
      <c r="L1201" s="217" t="s">
        <v>58</v>
      </c>
      <c r="M1201" s="217" t="s">
        <v>59</v>
      </c>
      <c r="N1201" s="95">
        <v>0.161911</v>
      </c>
      <c r="O1201" s="95">
        <v>5.8008799999999996E-3</v>
      </c>
      <c r="P1201" s="353">
        <v>1.93407E-171</v>
      </c>
      <c r="Q1201" s="95">
        <v>0.30404399999999998</v>
      </c>
      <c r="R1201" s="95">
        <v>5.5456499999999999E-2</v>
      </c>
      <c r="S1201" s="333">
        <v>4.1920299999999997E-8</v>
      </c>
    </row>
    <row r="1202" spans="1:19" ht="20" customHeight="1">
      <c r="A1202" s="195">
        <v>6</v>
      </c>
      <c r="B1202" s="243" t="s">
        <v>758</v>
      </c>
      <c r="C1202" s="16" t="s">
        <v>157</v>
      </c>
      <c r="D1202" s="195" t="s">
        <v>759</v>
      </c>
      <c r="E1202" s="23">
        <v>32830306</v>
      </c>
      <c r="F1202" s="28">
        <v>0.32549400000000001</v>
      </c>
      <c r="G1202" s="28">
        <v>3.7872999999999997E-2</v>
      </c>
      <c r="H1202" s="18">
        <v>8.3737940000000007E-18</v>
      </c>
      <c r="I1202" s="18">
        <v>4.2719059999999997E-18</v>
      </c>
      <c r="J1202" s="16">
        <v>20</v>
      </c>
      <c r="K1202" s="195" t="s">
        <v>760</v>
      </c>
      <c r="L1202" s="16" t="s">
        <v>60</v>
      </c>
      <c r="M1202" s="16" t="s">
        <v>61</v>
      </c>
      <c r="N1202" s="28">
        <v>-0.16359699999999999</v>
      </c>
      <c r="O1202" s="28">
        <v>9.3048699999999998E-3</v>
      </c>
      <c r="P1202" s="18">
        <v>3.3898699999999999E-69</v>
      </c>
      <c r="Q1202" s="28">
        <v>-0.50261199999999995</v>
      </c>
      <c r="R1202" s="28">
        <v>5.1018599999999997E-2</v>
      </c>
      <c r="S1202" s="36">
        <v>6.7493420000000004E-23</v>
      </c>
    </row>
    <row r="1203" spans="1:19" ht="20" customHeight="1">
      <c r="A1203" s="195">
        <v>6</v>
      </c>
      <c r="B1203" s="243" t="s">
        <v>758</v>
      </c>
      <c r="C1203" s="16" t="s">
        <v>203</v>
      </c>
      <c r="D1203" s="195" t="s">
        <v>759</v>
      </c>
      <c r="E1203" s="23">
        <v>32830306</v>
      </c>
      <c r="F1203" s="28">
        <v>-0.46365200000000001</v>
      </c>
      <c r="G1203" s="28">
        <v>6.1769699999999997E-2</v>
      </c>
      <c r="H1203" s="18">
        <v>6.0900499999999996E-14</v>
      </c>
      <c r="I1203" s="18">
        <v>9.4321550000000007E-15</v>
      </c>
      <c r="J1203" s="16">
        <v>20</v>
      </c>
      <c r="K1203" s="195" t="s">
        <v>768</v>
      </c>
      <c r="L1203" s="16" t="s">
        <v>59</v>
      </c>
      <c r="M1203" s="16" t="s">
        <v>58</v>
      </c>
      <c r="N1203" s="28">
        <v>-0.13014700000000001</v>
      </c>
      <c r="O1203" s="28">
        <v>6.0907599999999998E-3</v>
      </c>
      <c r="P1203" s="18">
        <v>2.6542400000000001E-101</v>
      </c>
      <c r="Q1203" s="28">
        <v>0.28070000000000001</v>
      </c>
      <c r="R1203" s="28">
        <v>3.50129E-2</v>
      </c>
      <c r="S1203" s="36">
        <v>1.083113E-15</v>
      </c>
    </row>
    <row r="1204" spans="1:19" ht="20" customHeight="1">
      <c r="A1204" s="195">
        <v>6</v>
      </c>
      <c r="B1204" s="243" t="s">
        <v>758</v>
      </c>
      <c r="C1204" s="16" t="s">
        <v>159</v>
      </c>
      <c r="D1204" s="195" t="s">
        <v>759</v>
      </c>
      <c r="E1204" s="23">
        <v>32830306</v>
      </c>
      <c r="F1204" s="28">
        <v>0.25209799999999999</v>
      </c>
      <c r="G1204" s="28">
        <v>2.8611299999999999E-2</v>
      </c>
      <c r="H1204" s="18">
        <v>1.2385529999999999E-18</v>
      </c>
      <c r="I1204" s="18">
        <v>7.6784720000000007E-15</v>
      </c>
      <c r="J1204" s="16">
        <v>20</v>
      </c>
      <c r="K1204" s="195" t="s">
        <v>760</v>
      </c>
      <c r="L1204" s="16" t="s">
        <v>60</v>
      </c>
      <c r="M1204" s="16" t="s">
        <v>61</v>
      </c>
      <c r="N1204" s="28">
        <v>-0.16359699999999999</v>
      </c>
      <c r="O1204" s="28">
        <v>9.3048699999999998E-3</v>
      </c>
      <c r="P1204" s="18">
        <v>3.3898699999999999E-69</v>
      </c>
      <c r="Q1204" s="28">
        <v>-0.64894099999999999</v>
      </c>
      <c r="R1204" s="28">
        <v>6.3733700000000004E-2</v>
      </c>
      <c r="S1204" s="36">
        <v>2.384222E-24</v>
      </c>
    </row>
    <row r="1205" spans="1:19" ht="20" customHeight="1">
      <c r="A1205" s="195">
        <v>6</v>
      </c>
      <c r="B1205" s="243" t="s">
        <v>758</v>
      </c>
      <c r="C1205" s="16" t="s">
        <v>204</v>
      </c>
      <c r="D1205" s="195" t="s">
        <v>759</v>
      </c>
      <c r="E1205" s="23">
        <v>32830306</v>
      </c>
      <c r="F1205" s="28">
        <v>3.8856300000000002E-3</v>
      </c>
      <c r="G1205" s="28">
        <v>1.16831E-2</v>
      </c>
      <c r="H1205" s="18">
        <v>0.73944670000000001</v>
      </c>
      <c r="I1205" s="18">
        <v>6.2493620000000004E-10</v>
      </c>
      <c r="J1205" s="16">
        <v>20</v>
      </c>
      <c r="K1205" s="195" t="s">
        <v>771</v>
      </c>
      <c r="L1205" s="16" t="s">
        <v>61</v>
      </c>
      <c r="M1205" s="16" t="s">
        <v>60</v>
      </c>
      <c r="N1205" s="28">
        <v>-1.88013E-3</v>
      </c>
      <c r="O1205" s="28">
        <v>5.6441099999999999E-3</v>
      </c>
      <c r="P1205" s="18">
        <v>0.73904800000000004</v>
      </c>
      <c r="Q1205" s="28">
        <v>-0.48386699999999999</v>
      </c>
      <c r="R1205" s="28">
        <v>8.1838400000000006E-2</v>
      </c>
      <c r="S1205" s="36">
        <v>3.3702190000000001E-9</v>
      </c>
    </row>
    <row r="1206" spans="1:19" ht="20" customHeight="1">
      <c r="A1206" s="195">
        <v>6</v>
      </c>
      <c r="B1206" s="243" t="s">
        <v>758</v>
      </c>
      <c r="C1206" s="16" t="s">
        <v>205</v>
      </c>
      <c r="D1206" s="195" t="s">
        <v>759</v>
      </c>
      <c r="E1206" s="23">
        <v>32830306</v>
      </c>
      <c r="F1206" s="28">
        <v>0.30280000000000001</v>
      </c>
      <c r="G1206" s="28">
        <v>5.72709E-2</v>
      </c>
      <c r="H1206" s="18">
        <v>1.2422740000000001E-7</v>
      </c>
      <c r="I1206" s="18">
        <v>5.5072059999999995E-7</v>
      </c>
      <c r="J1206" s="16">
        <v>13</v>
      </c>
      <c r="K1206" s="195" t="s">
        <v>766</v>
      </c>
      <c r="L1206" s="16" t="s">
        <v>59</v>
      </c>
      <c r="M1206" s="16" t="s">
        <v>58</v>
      </c>
      <c r="N1206" s="28">
        <v>-0.13112499999999999</v>
      </c>
      <c r="O1206" s="28">
        <v>8.9063800000000002E-3</v>
      </c>
      <c r="P1206" s="18">
        <v>4.6197600000000001E-49</v>
      </c>
      <c r="Q1206" s="28">
        <v>-0.43304100000000001</v>
      </c>
      <c r="R1206" s="28">
        <v>7.6440499999999995E-2</v>
      </c>
      <c r="S1206" s="36">
        <v>1.469638E-8</v>
      </c>
    </row>
    <row r="1207" spans="1:19" ht="20" customHeight="1">
      <c r="A1207" s="195">
        <v>6</v>
      </c>
      <c r="B1207" s="243" t="s">
        <v>758</v>
      </c>
      <c r="C1207" s="16" t="s">
        <v>206</v>
      </c>
      <c r="D1207" s="195" t="s">
        <v>759</v>
      </c>
      <c r="E1207" s="23">
        <v>32830306</v>
      </c>
      <c r="F1207" s="28">
        <v>0.23589499999999999</v>
      </c>
      <c r="G1207" s="28">
        <v>3.7193200000000003E-2</v>
      </c>
      <c r="H1207" s="18">
        <v>2.2618980000000001E-10</v>
      </c>
      <c r="I1207" s="18">
        <v>4.5328899999999998E-7</v>
      </c>
      <c r="J1207" s="16">
        <v>20</v>
      </c>
      <c r="K1207" s="195" t="s">
        <v>760</v>
      </c>
      <c r="L1207" s="16" t="s">
        <v>60</v>
      </c>
      <c r="M1207" s="16" t="s">
        <v>61</v>
      </c>
      <c r="N1207" s="28">
        <v>-0.16359699999999999</v>
      </c>
      <c r="O1207" s="28">
        <v>9.3048699999999998E-3</v>
      </c>
      <c r="P1207" s="18">
        <v>3.3898699999999999E-69</v>
      </c>
      <c r="Q1207" s="28">
        <v>-0.69351600000000002</v>
      </c>
      <c r="R1207" s="28">
        <v>0.101983</v>
      </c>
      <c r="S1207" s="36">
        <v>1.044059E-11</v>
      </c>
    </row>
    <row r="1208" spans="1:19" ht="20" customHeight="1">
      <c r="A1208" s="195">
        <v>6</v>
      </c>
      <c r="B1208" s="243" t="s">
        <v>758</v>
      </c>
      <c r="C1208" s="16" t="s">
        <v>207</v>
      </c>
      <c r="D1208" s="195" t="s">
        <v>759</v>
      </c>
      <c r="E1208" s="23">
        <v>32830306</v>
      </c>
      <c r="F1208" s="28">
        <v>-0.209671</v>
      </c>
      <c r="G1208" s="28">
        <v>3.1792000000000001E-2</v>
      </c>
      <c r="H1208" s="18">
        <v>4.2502440000000002E-11</v>
      </c>
      <c r="I1208" s="18">
        <v>3.312718E-11</v>
      </c>
      <c r="J1208" s="16">
        <v>20</v>
      </c>
      <c r="K1208" s="195" t="s">
        <v>762</v>
      </c>
      <c r="L1208" s="16" t="s">
        <v>59</v>
      </c>
      <c r="M1208" s="16" t="s">
        <v>58</v>
      </c>
      <c r="N1208" s="28">
        <v>-6.69289E-2</v>
      </c>
      <c r="O1208" s="28">
        <v>5.4736100000000003E-3</v>
      </c>
      <c r="P1208" s="18">
        <v>2.2145900000000001E-34</v>
      </c>
      <c r="Q1208" s="28">
        <v>0.31920900000000002</v>
      </c>
      <c r="R1208" s="28">
        <v>4.0757300000000003E-2</v>
      </c>
      <c r="S1208" s="36">
        <v>4.803658E-15</v>
      </c>
    </row>
    <row r="1209" spans="1:19" ht="20" customHeight="1">
      <c r="A1209" s="195">
        <v>6</v>
      </c>
      <c r="B1209" s="243" t="s">
        <v>758</v>
      </c>
      <c r="C1209" s="16" t="s">
        <v>208</v>
      </c>
      <c r="D1209" s="195" t="s">
        <v>759</v>
      </c>
      <c r="E1209" s="23">
        <v>32830306</v>
      </c>
      <c r="F1209" s="28">
        <v>-0.21513399999999999</v>
      </c>
      <c r="G1209" s="28">
        <v>3.2648200000000002E-2</v>
      </c>
      <c r="H1209" s="18">
        <v>4.4148879999999997E-11</v>
      </c>
      <c r="I1209" s="18">
        <v>4.1825519999999998E-13</v>
      </c>
      <c r="J1209" s="16">
        <v>20</v>
      </c>
      <c r="K1209" s="195" t="s">
        <v>762</v>
      </c>
      <c r="L1209" s="16" t="s">
        <v>59</v>
      </c>
      <c r="M1209" s="16" t="s">
        <v>58</v>
      </c>
      <c r="N1209" s="28">
        <v>-6.69289E-2</v>
      </c>
      <c r="O1209" s="28">
        <v>5.4736100000000003E-3</v>
      </c>
      <c r="P1209" s="18">
        <v>2.2145900000000001E-34</v>
      </c>
      <c r="Q1209" s="28">
        <v>0.31110399999999999</v>
      </c>
      <c r="R1209" s="28">
        <v>3.9770399999999997E-2</v>
      </c>
      <c r="S1209" s="36">
        <v>5.1781729999999997E-15</v>
      </c>
    </row>
    <row r="1210" spans="1:19" ht="20" customHeight="1">
      <c r="A1210" s="195">
        <v>6</v>
      </c>
      <c r="B1210" s="243" t="s">
        <v>758</v>
      </c>
      <c r="C1210" s="16" t="s">
        <v>161</v>
      </c>
      <c r="D1210" s="195" t="s">
        <v>759</v>
      </c>
      <c r="E1210" s="23">
        <v>32830306</v>
      </c>
      <c r="F1210" s="28">
        <v>0.19275900000000001</v>
      </c>
      <c r="G1210" s="28">
        <v>2.7328499999999999E-2</v>
      </c>
      <c r="H1210" s="18">
        <v>1.745726E-12</v>
      </c>
      <c r="I1210" s="18">
        <v>1.6205140000000001E-18</v>
      </c>
      <c r="J1210" s="16">
        <v>20</v>
      </c>
      <c r="K1210" s="195" t="s">
        <v>760</v>
      </c>
      <c r="L1210" s="16" t="s">
        <v>60</v>
      </c>
      <c r="M1210" s="16" t="s">
        <v>61</v>
      </c>
      <c r="N1210" s="28">
        <v>-0.16359699999999999</v>
      </c>
      <c r="O1210" s="28">
        <v>9.3048699999999998E-3</v>
      </c>
      <c r="P1210" s="18">
        <v>3.3898699999999999E-69</v>
      </c>
      <c r="Q1210" s="28">
        <v>-0.84871099999999999</v>
      </c>
      <c r="R1210" s="28">
        <v>0.110219</v>
      </c>
      <c r="S1210" s="36">
        <v>1.358201E-14</v>
      </c>
    </row>
    <row r="1211" spans="1:19" ht="20" customHeight="1">
      <c r="A1211" s="195">
        <v>6</v>
      </c>
      <c r="B1211" s="243" t="s">
        <v>758</v>
      </c>
      <c r="C1211" s="16" t="s">
        <v>210</v>
      </c>
      <c r="D1211" s="195" t="s">
        <v>759</v>
      </c>
      <c r="E1211" s="23">
        <v>32830306</v>
      </c>
      <c r="F1211" s="28">
        <v>0.34897499999999998</v>
      </c>
      <c r="G1211" s="28">
        <v>5.5379400000000002E-2</v>
      </c>
      <c r="H1211" s="18">
        <v>2.9471869999999999E-10</v>
      </c>
      <c r="I1211" s="18">
        <v>6.3865069999999998E-10</v>
      </c>
      <c r="J1211" s="16">
        <v>20</v>
      </c>
      <c r="K1211" s="195" t="s">
        <v>760</v>
      </c>
      <c r="L1211" s="16" t="s">
        <v>60</v>
      </c>
      <c r="M1211" s="16" t="s">
        <v>61</v>
      </c>
      <c r="N1211" s="28">
        <v>-0.16359699999999999</v>
      </c>
      <c r="O1211" s="28">
        <v>9.3048699999999998E-3</v>
      </c>
      <c r="P1211" s="18">
        <v>3.3898699999999999E-69</v>
      </c>
      <c r="Q1211" s="28">
        <v>-0.46879300000000002</v>
      </c>
      <c r="R1211" s="28">
        <v>6.9451100000000002E-2</v>
      </c>
      <c r="S1211" s="36">
        <v>1.4787269999999999E-11</v>
      </c>
    </row>
    <row r="1212" spans="1:19" ht="20" customHeight="1">
      <c r="A1212" s="195">
        <v>6</v>
      </c>
      <c r="B1212" s="243" t="s">
        <v>758</v>
      </c>
      <c r="C1212" s="16" t="s">
        <v>211</v>
      </c>
      <c r="D1212" s="195" t="s">
        <v>759</v>
      </c>
      <c r="E1212" s="23">
        <v>32830306</v>
      </c>
      <c r="F1212" s="28">
        <v>0.72572800000000004</v>
      </c>
      <c r="G1212" s="28">
        <v>0.106363</v>
      </c>
      <c r="H1212" s="18">
        <v>8.9074930000000002E-12</v>
      </c>
      <c r="I1212" s="18">
        <v>4.3345870000000001E-8</v>
      </c>
      <c r="J1212" s="16">
        <v>20</v>
      </c>
      <c r="K1212" s="195" t="s">
        <v>772</v>
      </c>
      <c r="L1212" s="16" t="s">
        <v>58</v>
      </c>
      <c r="M1212" s="16" t="s">
        <v>59</v>
      </c>
      <c r="N1212" s="28">
        <v>-0.168514</v>
      </c>
      <c r="O1212" s="28">
        <v>5.6561800000000002E-3</v>
      </c>
      <c r="P1212" s="18">
        <v>4.8347199999999999E-195</v>
      </c>
      <c r="Q1212" s="28">
        <v>-0.23219999999999999</v>
      </c>
      <c r="R1212" s="28">
        <v>3.3126799999999998E-2</v>
      </c>
      <c r="S1212" s="36">
        <v>2.3928820000000001E-12</v>
      </c>
    </row>
    <row r="1213" spans="1:19" ht="20" customHeight="1">
      <c r="A1213" s="195">
        <v>6</v>
      </c>
      <c r="B1213" s="243" t="s">
        <v>758</v>
      </c>
      <c r="C1213" s="16" t="s">
        <v>213</v>
      </c>
      <c r="D1213" s="195" t="s">
        <v>759</v>
      </c>
      <c r="E1213" s="23">
        <v>32830306</v>
      </c>
      <c r="F1213" s="28">
        <v>0.29056199999999999</v>
      </c>
      <c r="G1213" s="28">
        <v>3.7660699999999998E-2</v>
      </c>
      <c r="H1213" s="18">
        <v>1.207392E-14</v>
      </c>
      <c r="I1213" s="18">
        <v>3.298898E-15</v>
      </c>
      <c r="J1213" s="16">
        <v>20</v>
      </c>
      <c r="K1213" s="195" t="s">
        <v>760</v>
      </c>
      <c r="L1213" s="16" t="s">
        <v>60</v>
      </c>
      <c r="M1213" s="16" t="s">
        <v>61</v>
      </c>
      <c r="N1213" s="28">
        <v>-0.16359699999999999</v>
      </c>
      <c r="O1213" s="28">
        <v>9.3048699999999998E-3</v>
      </c>
      <c r="P1213" s="18">
        <v>3.3898699999999999E-69</v>
      </c>
      <c r="Q1213" s="28">
        <v>-0.56303700000000001</v>
      </c>
      <c r="R1213" s="28">
        <v>6.5575400000000006E-2</v>
      </c>
      <c r="S1213" s="36">
        <v>8.9973830000000002E-18</v>
      </c>
    </row>
    <row r="1214" spans="1:19" ht="20" customHeight="1">
      <c r="A1214" s="195">
        <v>6</v>
      </c>
      <c r="B1214" s="243" t="s">
        <v>758</v>
      </c>
      <c r="C1214" s="16" t="s">
        <v>163</v>
      </c>
      <c r="D1214" s="195" t="s">
        <v>759</v>
      </c>
      <c r="E1214" s="23">
        <v>32830306</v>
      </c>
      <c r="F1214" s="28">
        <v>0.608097</v>
      </c>
      <c r="G1214" s="28">
        <v>5.9292499999999998E-2</v>
      </c>
      <c r="H1214" s="18">
        <v>1.11359E-24</v>
      </c>
      <c r="I1214" s="18">
        <v>1.6334969999999999E-12</v>
      </c>
      <c r="J1214" s="16">
        <v>20</v>
      </c>
      <c r="K1214" s="195" t="s">
        <v>773</v>
      </c>
      <c r="L1214" s="16" t="s">
        <v>60</v>
      </c>
      <c r="M1214" s="16" t="s">
        <v>61</v>
      </c>
      <c r="N1214" s="28">
        <v>0.17280400000000001</v>
      </c>
      <c r="O1214" s="28">
        <v>6.0972600000000002E-3</v>
      </c>
      <c r="P1214" s="18">
        <v>1.0714E-176</v>
      </c>
      <c r="Q1214" s="28">
        <v>0.28417199999999998</v>
      </c>
      <c r="R1214" s="28">
        <v>2.58304E-2</v>
      </c>
      <c r="S1214" s="36">
        <v>3.7596179999999998E-28</v>
      </c>
    </row>
    <row r="1215" spans="1:19" ht="20" customHeight="1">
      <c r="A1215" s="195">
        <v>6</v>
      </c>
      <c r="B1215" s="243" t="s">
        <v>774</v>
      </c>
      <c r="C1215" s="16" t="s">
        <v>166</v>
      </c>
      <c r="D1215" s="195" t="s">
        <v>775</v>
      </c>
      <c r="E1215" s="23">
        <v>32856873</v>
      </c>
      <c r="F1215" s="28">
        <v>-0.54423600000000005</v>
      </c>
      <c r="G1215" s="28">
        <v>5.4171799999999999E-2</v>
      </c>
      <c r="H1215" s="18">
        <v>9.5203010000000004E-24</v>
      </c>
      <c r="I1215" s="18">
        <v>7.2255990000000001E-3</v>
      </c>
      <c r="J1215" s="16">
        <v>20</v>
      </c>
      <c r="K1215" s="195" t="s">
        <v>776</v>
      </c>
      <c r="L1215" s="16" t="s">
        <v>60</v>
      </c>
      <c r="M1215" s="16" t="s">
        <v>61</v>
      </c>
      <c r="N1215" s="28">
        <v>-0.13486600000000001</v>
      </c>
      <c r="O1215" s="28">
        <v>5.4655600000000004E-3</v>
      </c>
      <c r="P1215" s="18">
        <v>1.9582900000000001E-134</v>
      </c>
      <c r="Q1215" s="28">
        <v>0.247808</v>
      </c>
      <c r="R1215" s="28">
        <v>2.2529199999999999E-2</v>
      </c>
      <c r="S1215" s="36">
        <v>3.8458449999999998E-28</v>
      </c>
    </row>
    <row r="1216" spans="1:19" ht="20" customHeight="1">
      <c r="A1216" s="195">
        <v>6</v>
      </c>
      <c r="B1216" s="243" t="s">
        <v>774</v>
      </c>
      <c r="C1216" s="16" t="s">
        <v>150</v>
      </c>
      <c r="D1216" s="195" t="s">
        <v>775</v>
      </c>
      <c r="E1216" s="23">
        <v>32856873</v>
      </c>
      <c r="F1216" s="28">
        <v>-0.42741400000000002</v>
      </c>
      <c r="G1216" s="28">
        <v>4.3757699999999997E-2</v>
      </c>
      <c r="H1216" s="18">
        <v>1.548605E-22</v>
      </c>
      <c r="I1216" s="18">
        <v>4.740345E-3</v>
      </c>
      <c r="J1216" s="16">
        <v>20</v>
      </c>
      <c r="K1216" s="195" t="s">
        <v>777</v>
      </c>
      <c r="L1216" s="16" t="s">
        <v>61</v>
      </c>
      <c r="M1216" s="16" t="s">
        <v>60</v>
      </c>
      <c r="N1216" s="28">
        <v>-0.134794</v>
      </c>
      <c r="O1216" s="28">
        <v>5.4638000000000004E-3</v>
      </c>
      <c r="P1216" s="18">
        <v>2.2259399999999999E-134</v>
      </c>
      <c r="Q1216" s="28">
        <v>0.31537100000000001</v>
      </c>
      <c r="R1216" s="28">
        <v>2.9648500000000001E-2</v>
      </c>
      <c r="S1216" s="36">
        <v>2.0049520000000001E-26</v>
      </c>
    </row>
    <row r="1217" spans="1:19" ht="20" customHeight="1">
      <c r="A1217" s="195">
        <v>6</v>
      </c>
      <c r="B1217" s="243" t="s">
        <v>774</v>
      </c>
      <c r="C1217" s="16" t="s">
        <v>170</v>
      </c>
      <c r="D1217" s="195" t="s">
        <v>775</v>
      </c>
      <c r="E1217" s="23">
        <v>32856873</v>
      </c>
      <c r="F1217" s="28">
        <v>-0.44292500000000001</v>
      </c>
      <c r="G1217" s="28">
        <v>5.25365E-2</v>
      </c>
      <c r="H1217" s="18">
        <v>3.4330289999999999E-17</v>
      </c>
      <c r="I1217" s="18">
        <v>5.3716450000000001E-6</v>
      </c>
      <c r="J1217" s="16">
        <v>20</v>
      </c>
      <c r="K1217" s="195" t="s">
        <v>778</v>
      </c>
      <c r="L1217" s="16" t="s">
        <v>60</v>
      </c>
      <c r="M1217" s="16" t="s">
        <v>58</v>
      </c>
      <c r="N1217" s="28">
        <v>-0.134465</v>
      </c>
      <c r="O1217" s="28">
        <v>5.4741900000000003E-3</v>
      </c>
      <c r="P1217" s="18">
        <v>3.1088600000000001E-133</v>
      </c>
      <c r="Q1217" s="28">
        <v>0.30358400000000002</v>
      </c>
      <c r="R1217" s="28">
        <v>3.3821499999999997E-2</v>
      </c>
      <c r="S1217" s="36">
        <v>2.8060700000000002E-19</v>
      </c>
    </row>
    <row r="1218" spans="1:19" ht="20" customHeight="1">
      <c r="A1218" s="195">
        <v>6</v>
      </c>
      <c r="B1218" s="243" t="s">
        <v>774</v>
      </c>
      <c r="C1218" s="16" t="s">
        <v>174</v>
      </c>
      <c r="D1218" s="195" t="s">
        <v>775</v>
      </c>
      <c r="E1218" s="23">
        <v>32856873</v>
      </c>
      <c r="F1218" s="28">
        <v>-0.72254600000000002</v>
      </c>
      <c r="G1218" s="28">
        <v>7.7927399999999994E-2</v>
      </c>
      <c r="H1218" s="18">
        <v>1.826305E-20</v>
      </c>
      <c r="I1218" s="18">
        <v>1.079429E-4</v>
      </c>
      <c r="J1218" s="16">
        <v>20</v>
      </c>
      <c r="K1218" s="195" t="s">
        <v>778</v>
      </c>
      <c r="L1218" s="16" t="s">
        <v>60</v>
      </c>
      <c r="M1218" s="16" t="s">
        <v>58</v>
      </c>
      <c r="N1218" s="28">
        <v>-0.134465</v>
      </c>
      <c r="O1218" s="28">
        <v>5.4741900000000003E-3</v>
      </c>
      <c r="P1218" s="18">
        <v>3.1088600000000001E-133</v>
      </c>
      <c r="Q1218" s="28">
        <v>0.18609899999999999</v>
      </c>
      <c r="R1218" s="28">
        <v>1.8586200000000001E-2</v>
      </c>
      <c r="S1218" s="36">
        <v>1.3394689999999999E-23</v>
      </c>
    </row>
    <row r="1219" spans="1:19" ht="20" customHeight="1">
      <c r="A1219" s="79">
        <v>6</v>
      </c>
      <c r="B1219" s="314" t="s">
        <v>774</v>
      </c>
      <c r="C1219" s="217" t="s">
        <v>181</v>
      </c>
      <c r="D1219" s="79" t="s">
        <v>775</v>
      </c>
      <c r="E1219" s="81">
        <v>32856873</v>
      </c>
      <c r="F1219" s="95">
        <v>-0.463953</v>
      </c>
      <c r="G1219" s="95">
        <v>8.3689100000000002E-2</v>
      </c>
      <c r="H1219" s="353">
        <v>2.9603709999999998E-8</v>
      </c>
      <c r="I1219" s="95">
        <v>6.5136929999999996E-2</v>
      </c>
      <c r="J1219" s="217">
        <v>18</v>
      </c>
      <c r="K1219" s="79" t="s">
        <v>777</v>
      </c>
      <c r="L1219" s="217" t="s">
        <v>61</v>
      </c>
      <c r="M1219" s="217" t="s">
        <v>60</v>
      </c>
      <c r="N1219" s="95">
        <v>-0.134794</v>
      </c>
      <c r="O1219" s="95">
        <v>5.4638000000000004E-3</v>
      </c>
      <c r="P1219" s="353">
        <v>2.2259399999999999E-134</v>
      </c>
      <c r="Q1219" s="95">
        <v>0.29053400000000001</v>
      </c>
      <c r="R1219" s="95">
        <v>5.1067000000000001E-2</v>
      </c>
      <c r="S1219" s="333">
        <v>1.275851E-8</v>
      </c>
    </row>
    <row r="1220" spans="1:19" ht="20" customHeight="1">
      <c r="A1220" s="79">
        <v>6</v>
      </c>
      <c r="B1220" s="314" t="s">
        <v>774</v>
      </c>
      <c r="C1220" s="217" t="s">
        <v>155</v>
      </c>
      <c r="D1220" s="79" t="s">
        <v>775</v>
      </c>
      <c r="E1220" s="81">
        <v>32856873</v>
      </c>
      <c r="F1220" s="95">
        <v>-0.549346</v>
      </c>
      <c r="G1220" s="95">
        <v>6.2762999999999999E-2</v>
      </c>
      <c r="H1220" s="353">
        <v>2.0830020000000002E-18</v>
      </c>
      <c r="I1220" s="95">
        <v>5.6238290000000003E-2</v>
      </c>
      <c r="J1220" s="217">
        <v>20</v>
      </c>
      <c r="K1220" s="79" t="s">
        <v>778</v>
      </c>
      <c r="L1220" s="217" t="s">
        <v>60</v>
      </c>
      <c r="M1220" s="217" t="s">
        <v>58</v>
      </c>
      <c r="N1220" s="95">
        <v>-0.134465</v>
      </c>
      <c r="O1220" s="95">
        <v>5.4741900000000003E-3</v>
      </c>
      <c r="P1220" s="353">
        <v>3.1088600000000001E-133</v>
      </c>
      <c r="Q1220" s="95">
        <v>0.24477299999999999</v>
      </c>
      <c r="R1220" s="95">
        <v>2.6129800000000002E-2</v>
      </c>
      <c r="S1220" s="333">
        <v>7.4205619999999993E-21</v>
      </c>
    </row>
    <row r="1221" spans="1:19" ht="20" customHeight="1">
      <c r="A1221" s="195">
        <v>6</v>
      </c>
      <c r="B1221" s="243" t="s">
        <v>774</v>
      </c>
      <c r="C1221" s="16" t="s">
        <v>189</v>
      </c>
      <c r="D1221" s="195" t="s">
        <v>775</v>
      </c>
      <c r="E1221" s="23">
        <v>32856873</v>
      </c>
      <c r="F1221" s="28">
        <v>-0.49296299999999998</v>
      </c>
      <c r="G1221" s="28">
        <v>6.7802100000000004E-2</v>
      </c>
      <c r="H1221" s="18">
        <v>3.5785100000000001E-13</v>
      </c>
      <c r="I1221" s="18">
        <v>4.7930850000000002E-5</v>
      </c>
      <c r="J1221" s="16">
        <v>20</v>
      </c>
      <c r="K1221" s="195" t="s">
        <v>779</v>
      </c>
      <c r="L1221" s="16" t="s">
        <v>59</v>
      </c>
      <c r="M1221" s="16" t="s">
        <v>58</v>
      </c>
      <c r="N1221" s="28">
        <v>-0.12553300000000001</v>
      </c>
      <c r="O1221" s="28">
        <v>5.4245700000000001E-3</v>
      </c>
      <c r="P1221" s="18">
        <v>1.76915E-118</v>
      </c>
      <c r="Q1221" s="28">
        <v>0.25464999999999999</v>
      </c>
      <c r="R1221" s="28">
        <v>3.3251000000000003E-2</v>
      </c>
      <c r="S1221" s="36">
        <v>1.8824589999999999E-14</v>
      </c>
    </row>
    <row r="1222" spans="1:19" ht="20" customHeight="1">
      <c r="A1222" s="195">
        <v>6</v>
      </c>
      <c r="B1222" s="243" t="s">
        <v>774</v>
      </c>
      <c r="C1222" s="16" t="s">
        <v>190</v>
      </c>
      <c r="D1222" s="195" t="s">
        <v>775</v>
      </c>
      <c r="E1222" s="23">
        <v>32856873</v>
      </c>
      <c r="F1222" s="28">
        <v>-0.36774600000000002</v>
      </c>
      <c r="G1222" s="28">
        <v>5.5724200000000002E-2</v>
      </c>
      <c r="H1222" s="18">
        <v>4.1282709999999999E-11</v>
      </c>
      <c r="I1222" s="18">
        <v>3.1797180000000002E-3</v>
      </c>
      <c r="J1222" s="16">
        <v>20</v>
      </c>
      <c r="K1222" s="195" t="s">
        <v>780</v>
      </c>
      <c r="L1222" s="16" t="s">
        <v>61</v>
      </c>
      <c r="M1222" s="16" t="s">
        <v>60</v>
      </c>
      <c r="N1222" s="28">
        <v>-0.161444</v>
      </c>
      <c r="O1222" s="28">
        <v>5.6419499999999997E-3</v>
      </c>
      <c r="P1222" s="18">
        <v>4.3718799999999996E-180</v>
      </c>
      <c r="Q1222" s="28">
        <v>0.43900899999999998</v>
      </c>
      <c r="R1222" s="28">
        <v>6.4729300000000004E-2</v>
      </c>
      <c r="S1222" s="36">
        <v>1.1833120000000001E-11</v>
      </c>
    </row>
    <row r="1223" spans="1:19" ht="20" customHeight="1">
      <c r="A1223" s="79">
        <v>6</v>
      </c>
      <c r="B1223" s="314" t="s">
        <v>774</v>
      </c>
      <c r="C1223" s="217" t="s">
        <v>191</v>
      </c>
      <c r="D1223" s="79" t="s">
        <v>775</v>
      </c>
      <c r="E1223" s="81">
        <v>32856873</v>
      </c>
      <c r="F1223" s="95">
        <v>-0.45292900000000003</v>
      </c>
      <c r="G1223" s="95">
        <v>6.5832500000000002E-2</v>
      </c>
      <c r="H1223" s="353">
        <v>5.9840600000000003E-12</v>
      </c>
      <c r="I1223" s="95">
        <v>1.1258020000000001E-2</v>
      </c>
      <c r="J1223" s="217">
        <v>20</v>
      </c>
      <c r="K1223" s="79" t="s">
        <v>777</v>
      </c>
      <c r="L1223" s="217" t="s">
        <v>61</v>
      </c>
      <c r="M1223" s="217" t="s">
        <v>60</v>
      </c>
      <c r="N1223" s="95">
        <v>-0.134794</v>
      </c>
      <c r="O1223" s="95">
        <v>5.4638000000000004E-3</v>
      </c>
      <c r="P1223" s="353">
        <v>2.2259399999999999E-134</v>
      </c>
      <c r="Q1223" s="95">
        <v>0.29760500000000001</v>
      </c>
      <c r="R1223" s="95">
        <v>4.1540199999999999E-2</v>
      </c>
      <c r="S1223" s="333">
        <v>7.8208009999999999E-13</v>
      </c>
    </row>
    <row r="1224" spans="1:19" ht="20" customHeight="1">
      <c r="A1224" s="79">
        <v>6</v>
      </c>
      <c r="B1224" s="314" t="s">
        <v>774</v>
      </c>
      <c r="C1224" s="217" t="s">
        <v>192</v>
      </c>
      <c r="D1224" s="79" t="s">
        <v>775</v>
      </c>
      <c r="E1224" s="81">
        <v>32856873</v>
      </c>
      <c r="F1224" s="95">
        <v>-0.52826799999999996</v>
      </c>
      <c r="G1224" s="95">
        <v>6.1985899999999997E-2</v>
      </c>
      <c r="H1224" s="353">
        <v>1.5629119999999999E-17</v>
      </c>
      <c r="I1224" s="95">
        <v>4.0279450000000001E-2</v>
      </c>
      <c r="J1224" s="217">
        <v>20</v>
      </c>
      <c r="K1224" s="79" t="s">
        <v>777</v>
      </c>
      <c r="L1224" s="217" t="s">
        <v>61</v>
      </c>
      <c r="M1224" s="217" t="s">
        <v>60</v>
      </c>
      <c r="N1224" s="95">
        <v>-0.134794</v>
      </c>
      <c r="O1224" s="95">
        <v>5.4638000000000004E-3</v>
      </c>
      <c r="P1224" s="353">
        <v>2.2259399999999999E-134</v>
      </c>
      <c r="Q1224" s="95">
        <v>0.255162</v>
      </c>
      <c r="R1224" s="95">
        <v>2.8097E-2</v>
      </c>
      <c r="S1224" s="333">
        <v>1.071133E-19</v>
      </c>
    </row>
    <row r="1225" spans="1:19" ht="20" customHeight="1">
      <c r="A1225" s="195">
        <v>6</v>
      </c>
      <c r="B1225" s="243" t="s">
        <v>774</v>
      </c>
      <c r="C1225" s="16" t="s">
        <v>194</v>
      </c>
      <c r="D1225" s="195" t="s">
        <v>775</v>
      </c>
      <c r="E1225" s="23">
        <v>32856873</v>
      </c>
      <c r="F1225" s="28">
        <v>-0.44785900000000001</v>
      </c>
      <c r="G1225" s="28">
        <v>5.4238700000000001E-2</v>
      </c>
      <c r="H1225" s="18">
        <v>1.4913399999999999E-16</v>
      </c>
      <c r="I1225" s="18">
        <v>2.3188150000000001E-3</v>
      </c>
      <c r="J1225" s="16">
        <v>20</v>
      </c>
      <c r="K1225" s="195" t="s">
        <v>777</v>
      </c>
      <c r="L1225" s="16" t="s">
        <v>61</v>
      </c>
      <c r="M1225" s="16" t="s">
        <v>60</v>
      </c>
      <c r="N1225" s="28">
        <v>-0.134794</v>
      </c>
      <c r="O1225" s="28">
        <v>5.4638000000000004E-3</v>
      </c>
      <c r="P1225" s="18">
        <v>2.2259399999999999E-134</v>
      </c>
      <c r="Q1225" s="28">
        <v>0.30097400000000002</v>
      </c>
      <c r="R1225" s="28">
        <v>3.4347599999999999E-2</v>
      </c>
      <c r="S1225" s="36">
        <v>1.90826E-18</v>
      </c>
    </row>
    <row r="1226" spans="1:19" ht="20" customHeight="1">
      <c r="A1226" s="195">
        <v>6</v>
      </c>
      <c r="B1226" s="243" t="s">
        <v>774</v>
      </c>
      <c r="C1226" s="16" t="s">
        <v>196</v>
      </c>
      <c r="D1226" s="195" t="s">
        <v>775</v>
      </c>
      <c r="E1226" s="23">
        <v>32856873</v>
      </c>
      <c r="F1226" s="28">
        <v>-0.52938200000000002</v>
      </c>
      <c r="G1226" s="28">
        <v>5.6765500000000003E-2</v>
      </c>
      <c r="H1226" s="18">
        <v>1.101794E-20</v>
      </c>
      <c r="I1226" s="18">
        <v>3.4037020000000002E-8</v>
      </c>
      <c r="J1226" s="16">
        <v>20</v>
      </c>
      <c r="K1226" s="195" t="s">
        <v>776</v>
      </c>
      <c r="L1226" s="16" t="s">
        <v>60</v>
      </c>
      <c r="M1226" s="16" t="s">
        <v>61</v>
      </c>
      <c r="N1226" s="28">
        <v>-0.13486600000000001</v>
      </c>
      <c r="O1226" s="28">
        <v>5.4655600000000004E-3</v>
      </c>
      <c r="P1226" s="18">
        <v>1.9582900000000001E-134</v>
      </c>
      <c r="Q1226" s="28">
        <v>0.25476100000000002</v>
      </c>
      <c r="R1226" s="28">
        <v>2.52918E-2</v>
      </c>
      <c r="S1226" s="36">
        <v>7.2834370000000006E-24</v>
      </c>
    </row>
    <row r="1227" spans="1:19" ht="20" customHeight="1">
      <c r="A1227" s="195">
        <v>6</v>
      </c>
      <c r="B1227" s="243" t="s">
        <v>774</v>
      </c>
      <c r="C1227" s="16" t="s">
        <v>197</v>
      </c>
      <c r="D1227" s="195" t="s">
        <v>775</v>
      </c>
      <c r="E1227" s="23">
        <v>32856873</v>
      </c>
      <c r="F1227" s="28">
        <v>-0.64383500000000005</v>
      </c>
      <c r="G1227" s="28">
        <v>9.5688099999999998E-2</v>
      </c>
      <c r="H1227" s="18">
        <v>1.7144999999999999E-11</v>
      </c>
      <c r="I1227" s="18">
        <v>3.7650649999999998E-4</v>
      </c>
      <c r="J1227" s="16">
        <v>20</v>
      </c>
      <c r="K1227" s="195" t="s">
        <v>777</v>
      </c>
      <c r="L1227" s="16" t="s">
        <v>61</v>
      </c>
      <c r="M1227" s="16" t="s">
        <v>60</v>
      </c>
      <c r="N1227" s="28">
        <v>-0.134794</v>
      </c>
      <c r="O1227" s="28">
        <v>5.4638000000000004E-3</v>
      </c>
      <c r="P1227" s="18">
        <v>2.2259399999999999E-134</v>
      </c>
      <c r="Q1227" s="28">
        <v>0.20936099999999999</v>
      </c>
      <c r="R1227" s="28">
        <v>2.9936000000000001E-2</v>
      </c>
      <c r="S1227" s="36">
        <v>2.6790399999999999E-12</v>
      </c>
    </row>
    <row r="1228" spans="1:19" ht="20" customHeight="1">
      <c r="A1228" s="79">
        <v>6</v>
      </c>
      <c r="B1228" s="314" t="s">
        <v>774</v>
      </c>
      <c r="C1228" s="217" t="s">
        <v>198</v>
      </c>
      <c r="D1228" s="79" t="s">
        <v>775</v>
      </c>
      <c r="E1228" s="81">
        <v>32856873</v>
      </c>
      <c r="F1228" s="95">
        <v>-0.44110700000000003</v>
      </c>
      <c r="G1228" s="95">
        <v>5.7312200000000001E-2</v>
      </c>
      <c r="H1228" s="353">
        <v>1.397665E-14</v>
      </c>
      <c r="I1228" s="95">
        <v>1.6478219999999998E-2</v>
      </c>
      <c r="J1228" s="217">
        <v>20</v>
      </c>
      <c r="K1228" s="79" t="s">
        <v>777</v>
      </c>
      <c r="L1228" s="217" t="s">
        <v>61</v>
      </c>
      <c r="M1228" s="217" t="s">
        <v>60</v>
      </c>
      <c r="N1228" s="95">
        <v>-0.134794</v>
      </c>
      <c r="O1228" s="95">
        <v>5.4638000000000004E-3</v>
      </c>
      <c r="P1228" s="353">
        <v>2.2259399999999999E-134</v>
      </c>
      <c r="Q1228" s="95">
        <v>0.30558099999999999</v>
      </c>
      <c r="R1228" s="95">
        <v>3.7721900000000003E-2</v>
      </c>
      <c r="S1228" s="333">
        <v>5.4560079999999998E-16</v>
      </c>
    </row>
    <row r="1229" spans="1:19" ht="20" customHeight="1">
      <c r="A1229" s="195">
        <v>6</v>
      </c>
      <c r="B1229" s="243" t="s">
        <v>774</v>
      </c>
      <c r="C1229" s="16" t="s">
        <v>199</v>
      </c>
      <c r="D1229" s="195" t="s">
        <v>775</v>
      </c>
      <c r="E1229" s="23">
        <v>32856873</v>
      </c>
      <c r="F1229" s="28">
        <v>-0.64710999999999996</v>
      </c>
      <c r="G1229" s="28">
        <v>7.8974299999999997E-2</v>
      </c>
      <c r="H1229" s="18">
        <v>2.5283240000000002E-16</v>
      </c>
      <c r="I1229" s="18">
        <v>4.1427900000000004E-3</v>
      </c>
      <c r="J1229" s="16">
        <v>20</v>
      </c>
      <c r="K1229" s="195" t="s">
        <v>781</v>
      </c>
      <c r="L1229" s="16" t="s">
        <v>59</v>
      </c>
      <c r="M1229" s="16" t="s">
        <v>58</v>
      </c>
      <c r="N1229" s="28">
        <v>-0.16123199999999999</v>
      </c>
      <c r="O1229" s="28">
        <v>5.64439E-3</v>
      </c>
      <c r="P1229" s="18">
        <v>1.82982E-179</v>
      </c>
      <c r="Q1229" s="28">
        <v>0.24915699999999999</v>
      </c>
      <c r="R1229" s="28">
        <v>2.9129599999999999E-2</v>
      </c>
      <c r="S1229" s="36">
        <v>1.1952840000000001E-17</v>
      </c>
    </row>
    <row r="1230" spans="1:19" ht="20" customHeight="1">
      <c r="A1230" s="195">
        <v>6</v>
      </c>
      <c r="B1230" s="243" t="s">
        <v>774</v>
      </c>
      <c r="C1230" s="16" t="s">
        <v>157</v>
      </c>
      <c r="D1230" s="195" t="s">
        <v>775</v>
      </c>
      <c r="E1230" s="23">
        <v>32856873</v>
      </c>
      <c r="F1230" s="28">
        <v>-0.34691100000000002</v>
      </c>
      <c r="G1230" s="28">
        <v>2.8428700000000001E-2</v>
      </c>
      <c r="H1230" s="18">
        <v>3.0023000000000001E-34</v>
      </c>
      <c r="I1230" s="18">
        <v>2.4947239999999998E-6</v>
      </c>
      <c r="J1230" s="16">
        <v>20</v>
      </c>
      <c r="K1230" s="195" t="s">
        <v>776</v>
      </c>
      <c r="L1230" s="16" t="s">
        <v>60</v>
      </c>
      <c r="M1230" s="16" t="s">
        <v>61</v>
      </c>
      <c r="N1230" s="28">
        <v>-0.13486600000000001</v>
      </c>
      <c r="O1230" s="28">
        <v>5.4655600000000004E-3</v>
      </c>
      <c r="P1230" s="18">
        <v>1.9582900000000001E-134</v>
      </c>
      <c r="Q1230" s="28">
        <v>0.38876300000000003</v>
      </c>
      <c r="R1230" s="28">
        <v>2.7690099999999999E-2</v>
      </c>
      <c r="S1230" s="36">
        <v>8.8989640000000005E-45</v>
      </c>
    </row>
    <row r="1231" spans="1:19" ht="20" customHeight="1">
      <c r="A1231" s="79">
        <v>6</v>
      </c>
      <c r="B1231" s="314" t="s">
        <v>774</v>
      </c>
      <c r="C1231" s="217" t="s">
        <v>203</v>
      </c>
      <c r="D1231" s="79" t="s">
        <v>775</v>
      </c>
      <c r="E1231" s="81">
        <v>32856873</v>
      </c>
      <c r="F1231" s="95">
        <v>-0.50784799999999997</v>
      </c>
      <c r="G1231" s="95">
        <v>5.6791000000000001E-2</v>
      </c>
      <c r="H1231" s="353">
        <v>3.807941E-19</v>
      </c>
      <c r="I1231" s="95">
        <v>3.5595979999999999E-2</v>
      </c>
      <c r="J1231" s="217">
        <v>20</v>
      </c>
      <c r="K1231" s="79" t="s">
        <v>778</v>
      </c>
      <c r="L1231" s="217" t="s">
        <v>60</v>
      </c>
      <c r="M1231" s="217" t="s">
        <v>58</v>
      </c>
      <c r="N1231" s="95">
        <v>-0.134465</v>
      </c>
      <c r="O1231" s="95">
        <v>5.4741900000000003E-3</v>
      </c>
      <c r="P1231" s="353">
        <v>3.1088600000000001E-133</v>
      </c>
      <c r="Q1231" s="95">
        <v>0.26477400000000001</v>
      </c>
      <c r="R1231" s="95">
        <v>2.7577000000000001E-2</v>
      </c>
      <c r="S1231" s="333">
        <v>7.8972630000000003E-22</v>
      </c>
    </row>
    <row r="1232" spans="1:19" ht="20" customHeight="1">
      <c r="A1232" s="195">
        <v>6</v>
      </c>
      <c r="B1232" s="243" t="s">
        <v>774</v>
      </c>
      <c r="C1232" s="16" t="s">
        <v>159</v>
      </c>
      <c r="D1232" s="195" t="s">
        <v>775</v>
      </c>
      <c r="E1232" s="23">
        <v>32856873</v>
      </c>
      <c r="F1232" s="28">
        <v>-0.62340099999999998</v>
      </c>
      <c r="G1232" s="28">
        <v>6.9060800000000006E-2</v>
      </c>
      <c r="H1232" s="18">
        <v>1.7670929999999999E-19</v>
      </c>
      <c r="I1232" s="18">
        <v>1.174528E-3</v>
      </c>
      <c r="J1232" s="16">
        <v>20</v>
      </c>
      <c r="K1232" s="195" t="s">
        <v>778</v>
      </c>
      <c r="L1232" s="16" t="s">
        <v>60</v>
      </c>
      <c r="M1232" s="16" t="s">
        <v>58</v>
      </c>
      <c r="N1232" s="28">
        <v>-0.134465</v>
      </c>
      <c r="O1232" s="28">
        <v>5.4741900000000003E-3</v>
      </c>
      <c r="P1232" s="18">
        <v>3.1088600000000001E-133</v>
      </c>
      <c r="Q1232" s="28">
        <v>0.215696</v>
      </c>
      <c r="R1232" s="28">
        <v>2.2223E-2</v>
      </c>
      <c r="S1232" s="36">
        <v>2.8430560000000002E-22</v>
      </c>
    </row>
    <row r="1233" spans="1:19" ht="20" customHeight="1">
      <c r="A1233" s="195">
        <v>6</v>
      </c>
      <c r="B1233" s="243" t="s">
        <v>774</v>
      </c>
      <c r="C1233" s="16" t="s">
        <v>205</v>
      </c>
      <c r="D1233" s="195" t="s">
        <v>775</v>
      </c>
      <c r="E1233" s="23">
        <v>32856873</v>
      </c>
      <c r="F1233" s="28">
        <v>-0.49049500000000001</v>
      </c>
      <c r="G1233" s="28">
        <v>7.4612899999999996E-2</v>
      </c>
      <c r="H1233" s="18">
        <v>4.9025509999999997E-11</v>
      </c>
      <c r="I1233" s="18">
        <v>5.0315009999999999E-3</v>
      </c>
      <c r="J1233" s="16">
        <v>20</v>
      </c>
      <c r="K1233" s="195" t="s">
        <v>777</v>
      </c>
      <c r="L1233" s="16" t="s">
        <v>61</v>
      </c>
      <c r="M1233" s="16" t="s">
        <v>60</v>
      </c>
      <c r="N1233" s="28">
        <v>-0.134794</v>
      </c>
      <c r="O1233" s="28">
        <v>5.4638000000000004E-3</v>
      </c>
      <c r="P1233" s="18">
        <v>2.2259399999999999E-134</v>
      </c>
      <c r="Q1233" s="28">
        <v>0.274812</v>
      </c>
      <c r="R1233" s="28">
        <v>4.0292300000000003E-2</v>
      </c>
      <c r="S1233" s="36">
        <v>9.0744419999999994E-12</v>
      </c>
    </row>
    <row r="1234" spans="1:19" ht="20" customHeight="1">
      <c r="A1234" s="79">
        <v>6</v>
      </c>
      <c r="B1234" s="314" t="s">
        <v>774</v>
      </c>
      <c r="C1234" s="217" t="s">
        <v>207</v>
      </c>
      <c r="D1234" s="79" t="s">
        <v>775</v>
      </c>
      <c r="E1234" s="81">
        <v>32856873</v>
      </c>
      <c r="F1234" s="95">
        <v>-0.48919499999999999</v>
      </c>
      <c r="G1234" s="95">
        <v>5.6396000000000002E-2</v>
      </c>
      <c r="H1234" s="353">
        <v>4.1613820000000004E-18</v>
      </c>
      <c r="I1234" s="95">
        <v>2.260202E-2</v>
      </c>
      <c r="J1234" s="217">
        <v>20</v>
      </c>
      <c r="K1234" s="79" t="s">
        <v>782</v>
      </c>
      <c r="L1234" s="217" t="s">
        <v>60</v>
      </c>
      <c r="M1234" s="217" t="s">
        <v>59</v>
      </c>
      <c r="N1234" s="95">
        <v>-0.13492399999999999</v>
      </c>
      <c r="O1234" s="95">
        <v>5.4636399999999996E-3</v>
      </c>
      <c r="P1234" s="353">
        <v>1.2158700000000001E-134</v>
      </c>
      <c r="Q1234" s="95">
        <v>0.275808</v>
      </c>
      <c r="R1234" s="95">
        <v>2.9769899999999998E-2</v>
      </c>
      <c r="S1234" s="333">
        <v>1.957236E-20</v>
      </c>
    </row>
    <row r="1235" spans="1:19" ht="20" customHeight="1">
      <c r="A1235" s="195">
        <v>6</v>
      </c>
      <c r="B1235" s="243" t="s">
        <v>774</v>
      </c>
      <c r="C1235" s="16" t="s">
        <v>208</v>
      </c>
      <c r="D1235" s="195" t="s">
        <v>775</v>
      </c>
      <c r="E1235" s="23">
        <v>32856873</v>
      </c>
      <c r="F1235" s="28">
        <v>-0.40656199999999998</v>
      </c>
      <c r="G1235" s="28">
        <v>4.24514E-2</v>
      </c>
      <c r="H1235" s="18">
        <v>9.9782709999999994E-22</v>
      </c>
      <c r="I1235" s="18">
        <v>6.8817639999999998E-6</v>
      </c>
      <c r="J1235" s="16">
        <v>20</v>
      </c>
      <c r="K1235" s="195" t="s">
        <v>777</v>
      </c>
      <c r="L1235" s="16" t="s">
        <v>61</v>
      </c>
      <c r="M1235" s="16" t="s">
        <v>60</v>
      </c>
      <c r="N1235" s="28">
        <v>-0.134794</v>
      </c>
      <c r="O1235" s="28">
        <v>5.4638000000000004E-3</v>
      </c>
      <c r="P1235" s="18">
        <v>2.2259399999999999E-134</v>
      </c>
      <c r="Q1235" s="28">
        <v>0.33154600000000001</v>
      </c>
      <c r="R1235" s="28">
        <v>3.1903500000000001E-2</v>
      </c>
      <c r="S1235" s="36">
        <v>2.6923249999999999E-25</v>
      </c>
    </row>
    <row r="1236" spans="1:19" ht="20" customHeight="1">
      <c r="A1236" s="195">
        <v>6</v>
      </c>
      <c r="B1236" s="243" t="s">
        <v>774</v>
      </c>
      <c r="C1236" s="16" t="s">
        <v>209</v>
      </c>
      <c r="D1236" s="195" t="s">
        <v>775</v>
      </c>
      <c r="E1236" s="23">
        <v>32856873</v>
      </c>
      <c r="F1236" s="28">
        <v>-0.46429199999999998</v>
      </c>
      <c r="G1236" s="28">
        <v>7.4591199999999996E-2</v>
      </c>
      <c r="H1236" s="18">
        <v>4.8310040000000004E-10</v>
      </c>
      <c r="I1236" s="18">
        <v>8.6896810000000005E-4</v>
      </c>
      <c r="J1236" s="16">
        <v>20</v>
      </c>
      <c r="K1236" s="195" t="s">
        <v>783</v>
      </c>
      <c r="L1236" s="16" t="s">
        <v>59</v>
      </c>
      <c r="M1236" s="16" t="s">
        <v>60</v>
      </c>
      <c r="N1236" s="28">
        <v>-0.159744</v>
      </c>
      <c r="O1236" s="28">
        <v>5.6704199999999998E-3</v>
      </c>
      <c r="P1236" s="18">
        <v>1.3048000000000001E-174</v>
      </c>
      <c r="Q1236" s="28">
        <v>0.344059</v>
      </c>
      <c r="R1236" s="28">
        <v>5.3908900000000003E-2</v>
      </c>
      <c r="S1236" s="36">
        <v>1.7452210000000001E-10</v>
      </c>
    </row>
    <row r="1237" spans="1:19" ht="20" customHeight="1">
      <c r="A1237" s="79">
        <v>6</v>
      </c>
      <c r="B1237" s="314" t="s">
        <v>774</v>
      </c>
      <c r="C1237" s="217" t="s">
        <v>161</v>
      </c>
      <c r="D1237" s="79" t="s">
        <v>775</v>
      </c>
      <c r="E1237" s="81">
        <v>32856873</v>
      </c>
      <c r="F1237" s="95">
        <v>-0.40703899999999998</v>
      </c>
      <c r="G1237" s="95">
        <v>6.8959300000000001E-2</v>
      </c>
      <c r="H1237" s="353">
        <v>3.5783290000000001E-9</v>
      </c>
      <c r="I1237" s="95">
        <v>1.0011910000000001E-2</v>
      </c>
      <c r="J1237" s="217">
        <v>20</v>
      </c>
      <c r="K1237" s="79" t="s">
        <v>768</v>
      </c>
      <c r="L1237" s="217" t="s">
        <v>59</v>
      </c>
      <c r="M1237" s="217" t="s">
        <v>58</v>
      </c>
      <c r="N1237" s="95">
        <v>-0.13014700000000001</v>
      </c>
      <c r="O1237" s="95">
        <v>6.0907599999999998E-3</v>
      </c>
      <c r="P1237" s="353">
        <v>2.6542400000000001E-101</v>
      </c>
      <c r="Q1237" s="95">
        <v>0.319741</v>
      </c>
      <c r="R1237" s="95">
        <v>5.2061799999999998E-2</v>
      </c>
      <c r="S1237" s="333">
        <v>8.1714049999999999E-10</v>
      </c>
    </row>
    <row r="1238" spans="1:19" ht="20" customHeight="1">
      <c r="A1238" s="195">
        <v>6</v>
      </c>
      <c r="B1238" s="243" t="s">
        <v>774</v>
      </c>
      <c r="C1238" s="16" t="s">
        <v>210</v>
      </c>
      <c r="D1238" s="195" t="s">
        <v>775</v>
      </c>
      <c r="E1238" s="23">
        <v>32856873</v>
      </c>
      <c r="F1238" s="28">
        <v>-0.53194900000000001</v>
      </c>
      <c r="G1238" s="28">
        <v>6.4875000000000002E-2</v>
      </c>
      <c r="H1238" s="18">
        <v>2.41174E-16</v>
      </c>
      <c r="I1238" s="18">
        <v>5.2133140000000001E-4</v>
      </c>
      <c r="J1238" s="16">
        <v>20</v>
      </c>
      <c r="K1238" s="195" t="s">
        <v>780</v>
      </c>
      <c r="L1238" s="16" t="s">
        <v>61</v>
      </c>
      <c r="M1238" s="16" t="s">
        <v>60</v>
      </c>
      <c r="N1238" s="28">
        <v>-0.161444</v>
      </c>
      <c r="O1238" s="28">
        <v>5.6419499999999997E-3</v>
      </c>
      <c r="P1238" s="18">
        <v>4.3718799999999996E-180</v>
      </c>
      <c r="Q1238" s="28">
        <v>0.30349500000000001</v>
      </c>
      <c r="R1238" s="28">
        <v>3.5461199999999998E-2</v>
      </c>
      <c r="S1238" s="36">
        <v>1.1433999999999999E-17</v>
      </c>
    </row>
    <row r="1239" spans="1:19" ht="20" customHeight="1">
      <c r="A1239" s="79">
        <v>6</v>
      </c>
      <c r="B1239" s="314" t="s">
        <v>774</v>
      </c>
      <c r="C1239" s="217" t="s">
        <v>213</v>
      </c>
      <c r="D1239" s="79" t="s">
        <v>775</v>
      </c>
      <c r="E1239" s="81">
        <v>32856873</v>
      </c>
      <c r="F1239" s="95">
        <v>-0.46071000000000001</v>
      </c>
      <c r="G1239" s="95">
        <v>4.7571099999999998E-2</v>
      </c>
      <c r="H1239" s="353">
        <v>3.503776E-22</v>
      </c>
      <c r="I1239" s="95">
        <v>4.8482749999999998E-2</v>
      </c>
      <c r="J1239" s="217">
        <v>20</v>
      </c>
      <c r="K1239" s="79" t="s">
        <v>777</v>
      </c>
      <c r="L1239" s="217" t="s">
        <v>61</v>
      </c>
      <c r="M1239" s="217" t="s">
        <v>60</v>
      </c>
      <c r="N1239" s="95">
        <v>-0.134794</v>
      </c>
      <c r="O1239" s="95">
        <v>5.4638000000000004E-3</v>
      </c>
      <c r="P1239" s="353">
        <v>2.2259399999999999E-134</v>
      </c>
      <c r="Q1239" s="95">
        <v>0.29257899999999998</v>
      </c>
      <c r="R1239" s="95">
        <v>2.7785399999999998E-2</v>
      </c>
      <c r="S1239" s="333">
        <v>6.2871029999999995E-26</v>
      </c>
    </row>
    <row r="1240" spans="1:19" ht="20" customHeight="1">
      <c r="A1240" s="195">
        <v>6</v>
      </c>
      <c r="B1240" s="243" t="s">
        <v>774</v>
      </c>
      <c r="C1240" s="16" t="s">
        <v>163</v>
      </c>
      <c r="D1240" s="195" t="s">
        <v>775</v>
      </c>
      <c r="E1240" s="23">
        <v>32856873</v>
      </c>
      <c r="F1240" s="28">
        <v>-0.40376899999999999</v>
      </c>
      <c r="G1240" s="28">
        <v>2.6945500000000001E-2</v>
      </c>
      <c r="H1240" s="18">
        <v>9.2450640000000002E-51</v>
      </c>
      <c r="I1240" s="18">
        <v>1.4997790000000001E-4</v>
      </c>
      <c r="J1240" s="16">
        <v>20</v>
      </c>
      <c r="K1240" s="195" t="s">
        <v>782</v>
      </c>
      <c r="L1240" s="16" t="s">
        <v>60</v>
      </c>
      <c r="M1240" s="16" t="s">
        <v>59</v>
      </c>
      <c r="N1240" s="28">
        <v>-0.13492399999999999</v>
      </c>
      <c r="O1240" s="28">
        <v>5.4636399999999996E-3</v>
      </c>
      <c r="P1240" s="18">
        <v>1.2158700000000001E-134</v>
      </c>
      <c r="Q1240" s="28">
        <v>0.33416099999999999</v>
      </c>
      <c r="R1240" s="28">
        <v>1.7725500000000002E-2</v>
      </c>
      <c r="S1240" s="36">
        <v>2.8294940000000002E-79</v>
      </c>
    </row>
    <row r="1241" spans="1:19" ht="20" customHeight="1">
      <c r="A1241" s="195">
        <v>6</v>
      </c>
      <c r="B1241" s="243" t="s">
        <v>784</v>
      </c>
      <c r="C1241" s="16" t="s">
        <v>180</v>
      </c>
      <c r="D1241" s="195" t="s">
        <v>785</v>
      </c>
      <c r="E1241" s="23">
        <v>32937850</v>
      </c>
      <c r="F1241" s="28">
        <v>-0.44161099999999998</v>
      </c>
      <c r="G1241" s="28">
        <v>6.6895200000000002E-2</v>
      </c>
      <c r="H1241" s="18">
        <v>4.069446E-11</v>
      </c>
      <c r="I1241" s="18">
        <v>6.2045670000000002E-3</v>
      </c>
      <c r="J1241" s="16">
        <v>20</v>
      </c>
      <c r="K1241" s="195" t="s">
        <v>786</v>
      </c>
      <c r="L1241" s="16" t="s">
        <v>59</v>
      </c>
      <c r="M1241" s="16" t="s">
        <v>61</v>
      </c>
      <c r="N1241" s="28">
        <v>-0.43138199999999999</v>
      </c>
      <c r="O1241" s="28">
        <v>1.02393E-2</v>
      </c>
      <c r="P1241" s="18">
        <v>0</v>
      </c>
      <c r="Q1241" s="28">
        <v>0.97683799999999998</v>
      </c>
      <c r="R1241" s="28">
        <v>0.146144</v>
      </c>
      <c r="S1241" s="36">
        <v>2.3235729999999999E-11</v>
      </c>
    </row>
    <row r="1242" spans="1:19" ht="20" customHeight="1">
      <c r="A1242" s="79">
        <v>6</v>
      </c>
      <c r="B1242" s="314" t="s">
        <v>784</v>
      </c>
      <c r="C1242" s="217" t="s">
        <v>181</v>
      </c>
      <c r="D1242" s="79" t="s">
        <v>785</v>
      </c>
      <c r="E1242" s="81">
        <v>32937850</v>
      </c>
      <c r="F1242" s="95">
        <v>-0.59801199999999999</v>
      </c>
      <c r="G1242" s="95">
        <v>8.9693400000000006E-2</v>
      </c>
      <c r="H1242" s="353">
        <v>2.605553E-11</v>
      </c>
      <c r="I1242" s="95">
        <v>1.9697260000000001E-2</v>
      </c>
      <c r="J1242" s="217">
        <v>20</v>
      </c>
      <c r="K1242" s="79" t="s">
        <v>787</v>
      </c>
      <c r="L1242" s="217" t="s">
        <v>58</v>
      </c>
      <c r="M1242" s="217" t="s">
        <v>59</v>
      </c>
      <c r="N1242" s="95">
        <v>-0.43454399999999999</v>
      </c>
      <c r="O1242" s="95">
        <v>1.0048100000000001E-2</v>
      </c>
      <c r="P1242" s="353">
        <v>0</v>
      </c>
      <c r="Q1242" s="95">
        <v>0.72664700000000004</v>
      </c>
      <c r="R1242" s="95">
        <v>0.107684</v>
      </c>
      <c r="S1242" s="333">
        <v>1.4992300000000001E-11</v>
      </c>
    </row>
    <row r="1243" spans="1:19" ht="20" customHeight="1">
      <c r="A1243" s="195">
        <v>6</v>
      </c>
      <c r="B1243" s="243" t="s">
        <v>784</v>
      </c>
      <c r="C1243" s="16" t="s">
        <v>189</v>
      </c>
      <c r="D1243" s="195" t="s">
        <v>785</v>
      </c>
      <c r="E1243" s="23">
        <v>32937850</v>
      </c>
      <c r="F1243" s="28">
        <v>-0.23197100000000001</v>
      </c>
      <c r="G1243" s="28">
        <v>1.5991499999999999E-2</v>
      </c>
      <c r="H1243" s="18">
        <v>1.1117E-47</v>
      </c>
      <c r="I1243" s="18">
        <v>5.606169E-12</v>
      </c>
      <c r="J1243" s="16">
        <v>20</v>
      </c>
      <c r="K1243" s="195" t="s">
        <v>788</v>
      </c>
      <c r="L1243" s="16" t="s">
        <v>59</v>
      </c>
      <c r="M1243" s="16" t="s">
        <v>60</v>
      </c>
      <c r="N1243" s="28">
        <v>-0.43302000000000002</v>
      </c>
      <c r="O1243" s="28">
        <v>1.0076099999999999E-2</v>
      </c>
      <c r="P1243" s="18">
        <v>0</v>
      </c>
      <c r="Q1243" s="28">
        <v>1.8667</v>
      </c>
      <c r="R1243" s="28">
        <v>0.121133</v>
      </c>
      <c r="S1243" s="36">
        <v>1.39496E-53</v>
      </c>
    </row>
    <row r="1244" spans="1:19" ht="20" customHeight="1">
      <c r="A1244" s="195">
        <v>6</v>
      </c>
      <c r="B1244" s="243" t="s">
        <v>784</v>
      </c>
      <c r="C1244" s="16" t="s">
        <v>213</v>
      </c>
      <c r="D1244" s="195" t="s">
        <v>785</v>
      </c>
      <c r="E1244" s="23">
        <v>32937850</v>
      </c>
      <c r="F1244" s="28">
        <v>1.06216</v>
      </c>
      <c r="G1244" s="28">
        <v>0.14663899999999999</v>
      </c>
      <c r="H1244" s="18">
        <v>4.3761380000000001E-13</v>
      </c>
      <c r="I1244" s="18">
        <v>2.3692729999999999E-3</v>
      </c>
      <c r="J1244" s="16">
        <v>20</v>
      </c>
      <c r="K1244" s="195" t="s">
        <v>789</v>
      </c>
      <c r="L1244" s="16" t="s">
        <v>59</v>
      </c>
      <c r="M1244" s="16" t="s">
        <v>58</v>
      </c>
      <c r="N1244" s="28">
        <v>-0.43555300000000002</v>
      </c>
      <c r="O1244" s="28">
        <v>9.9854799999999997E-3</v>
      </c>
      <c r="P1244" s="18">
        <v>0</v>
      </c>
      <c r="Q1244" s="28">
        <v>-0.41006300000000001</v>
      </c>
      <c r="R1244" s="28">
        <v>5.5826000000000001E-2</v>
      </c>
      <c r="S1244" s="36">
        <v>2.0518209999999999E-13</v>
      </c>
    </row>
    <row r="1245" spans="1:19" ht="20" customHeight="1">
      <c r="A1245" s="195">
        <v>6</v>
      </c>
      <c r="B1245" s="243" t="s">
        <v>790</v>
      </c>
      <c r="C1245" s="16" t="s">
        <v>166</v>
      </c>
      <c r="D1245" s="195" t="s">
        <v>791</v>
      </c>
      <c r="E1245" s="23">
        <v>32958854</v>
      </c>
      <c r="F1245" s="28">
        <v>1.8807500000000001E-2</v>
      </c>
      <c r="G1245" s="28">
        <v>2.6761799999999999E-2</v>
      </c>
      <c r="H1245" s="18">
        <v>0.48219600000000001</v>
      </c>
      <c r="I1245" s="18">
        <v>3.444433E-8</v>
      </c>
      <c r="J1245" s="16">
        <v>20</v>
      </c>
      <c r="K1245" s="195" t="s">
        <v>792</v>
      </c>
      <c r="L1245" s="16" t="s">
        <v>61</v>
      </c>
      <c r="M1245" s="16" t="s">
        <v>60</v>
      </c>
      <c r="N1245" s="28">
        <v>-5.9116000000000004E-3</v>
      </c>
      <c r="O1245" s="28">
        <v>8.3598100000000005E-3</v>
      </c>
      <c r="P1245" s="18">
        <v>0.47947600000000001</v>
      </c>
      <c r="Q1245" s="28">
        <v>-0.31432100000000002</v>
      </c>
      <c r="R1245" s="28">
        <v>4.9647700000000003E-2</v>
      </c>
      <c r="S1245" s="36">
        <v>2.4352390000000001E-10</v>
      </c>
    </row>
    <row r="1246" spans="1:19" ht="20" customHeight="1">
      <c r="A1246" s="195">
        <v>6</v>
      </c>
      <c r="B1246" s="243" t="s">
        <v>790</v>
      </c>
      <c r="C1246" s="16" t="s">
        <v>170</v>
      </c>
      <c r="D1246" s="195" t="s">
        <v>791</v>
      </c>
      <c r="E1246" s="23">
        <v>32958854</v>
      </c>
      <c r="F1246" s="28">
        <v>-1.3698300000000001</v>
      </c>
      <c r="G1246" s="28">
        <v>0.24516099999999999</v>
      </c>
      <c r="H1246" s="18">
        <v>2.3042519999999999E-8</v>
      </c>
      <c r="I1246" s="18">
        <v>2.297332E-3</v>
      </c>
      <c r="J1246" s="16">
        <v>19</v>
      </c>
      <c r="K1246" s="195" t="s">
        <v>793</v>
      </c>
      <c r="L1246" s="16" t="s">
        <v>60</v>
      </c>
      <c r="M1246" s="16" t="s">
        <v>58</v>
      </c>
      <c r="N1246" s="28">
        <v>-0.43220799999999998</v>
      </c>
      <c r="O1246" s="28">
        <v>1.00824E-2</v>
      </c>
      <c r="P1246" s="18">
        <v>0</v>
      </c>
      <c r="Q1246" s="28">
        <v>0.31552000000000002</v>
      </c>
      <c r="R1246" s="28">
        <v>5.5987599999999998E-2</v>
      </c>
      <c r="S1246" s="36">
        <v>1.745223E-8</v>
      </c>
    </row>
    <row r="1247" spans="1:19" ht="20" customHeight="1">
      <c r="A1247" s="195">
        <v>6</v>
      </c>
      <c r="B1247" s="243" t="s">
        <v>790</v>
      </c>
      <c r="C1247" s="16" t="s">
        <v>174</v>
      </c>
      <c r="D1247" s="195" t="s">
        <v>791</v>
      </c>
      <c r="E1247" s="23">
        <v>32958854</v>
      </c>
      <c r="F1247" s="28">
        <v>-1.2264999999999999</v>
      </c>
      <c r="G1247" s="28">
        <v>0.15989400000000001</v>
      </c>
      <c r="H1247" s="18">
        <v>1.7109439999999999E-14</v>
      </c>
      <c r="I1247" s="18">
        <v>1.10692E-4</v>
      </c>
      <c r="J1247" s="16">
        <v>20</v>
      </c>
      <c r="K1247" s="195" t="s">
        <v>794</v>
      </c>
      <c r="L1247" s="16" t="s">
        <v>59</v>
      </c>
      <c r="M1247" s="16" t="s">
        <v>58</v>
      </c>
      <c r="N1247" s="28">
        <v>-0.43218800000000002</v>
      </c>
      <c r="O1247" s="28">
        <v>1.0068799999999999E-2</v>
      </c>
      <c r="P1247" s="18">
        <v>0</v>
      </c>
      <c r="Q1247" s="28">
        <v>0.35237600000000002</v>
      </c>
      <c r="R1247" s="28">
        <v>4.5198599999999998E-2</v>
      </c>
      <c r="S1247" s="36">
        <v>6.3812999999999998E-15</v>
      </c>
    </row>
    <row r="1248" spans="1:19" ht="20" customHeight="1">
      <c r="A1248" s="79">
        <v>6</v>
      </c>
      <c r="B1248" s="314" t="s">
        <v>790</v>
      </c>
      <c r="C1248" s="217" t="s">
        <v>178</v>
      </c>
      <c r="D1248" s="79" t="s">
        <v>791</v>
      </c>
      <c r="E1248" s="81">
        <v>32958854</v>
      </c>
      <c r="F1248" s="95">
        <v>-0.87118899999999999</v>
      </c>
      <c r="G1248" s="95">
        <v>0.145201</v>
      </c>
      <c r="H1248" s="353">
        <v>1.9744209999999998E-9</v>
      </c>
      <c r="I1248" s="95">
        <v>1.060593E-2</v>
      </c>
      <c r="J1248" s="217">
        <v>15</v>
      </c>
      <c r="K1248" s="79" t="s">
        <v>787</v>
      </c>
      <c r="L1248" s="217" t="s">
        <v>58</v>
      </c>
      <c r="M1248" s="217" t="s">
        <v>59</v>
      </c>
      <c r="N1248" s="95">
        <v>-0.43454399999999999</v>
      </c>
      <c r="O1248" s="95">
        <v>1.0048100000000001E-2</v>
      </c>
      <c r="P1248" s="353">
        <v>0</v>
      </c>
      <c r="Q1248" s="95">
        <v>0.49879400000000002</v>
      </c>
      <c r="R1248" s="95">
        <v>8.2329799999999995E-2</v>
      </c>
      <c r="S1248" s="333">
        <v>1.3740690000000001E-9</v>
      </c>
    </row>
    <row r="1249" spans="1:19" ht="20" customHeight="1">
      <c r="A1249" s="195">
        <v>6</v>
      </c>
      <c r="B1249" s="243" t="s">
        <v>790</v>
      </c>
      <c r="C1249" s="16" t="s">
        <v>179</v>
      </c>
      <c r="D1249" s="195" t="s">
        <v>791</v>
      </c>
      <c r="E1249" s="23">
        <v>32958854</v>
      </c>
      <c r="F1249" s="28">
        <v>-0.24401200000000001</v>
      </c>
      <c r="G1249" s="28">
        <v>2.4381E-2</v>
      </c>
      <c r="H1249" s="18">
        <v>1.401479E-23</v>
      </c>
      <c r="I1249" s="18">
        <v>6.0952189999999998E-3</v>
      </c>
      <c r="J1249" s="16">
        <v>20</v>
      </c>
      <c r="K1249" s="195" t="s">
        <v>786</v>
      </c>
      <c r="L1249" s="16" t="s">
        <v>59</v>
      </c>
      <c r="M1249" s="16" t="s">
        <v>61</v>
      </c>
      <c r="N1249" s="28">
        <v>-0.43138199999999999</v>
      </c>
      <c r="O1249" s="28">
        <v>1.02393E-2</v>
      </c>
      <c r="P1249" s="18">
        <v>0</v>
      </c>
      <c r="Q1249" s="28">
        <v>1.7678700000000001</v>
      </c>
      <c r="R1249" s="28">
        <v>0.17158399999999999</v>
      </c>
      <c r="S1249" s="36">
        <v>6.8127509999999996E-25</v>
      </c>
    </row>
    <row r="1250" spans="1:19" ht="20" customHeight="1">
      <c r="A1250" s="195">
        <v>6</v>
      </c>
      <c r="B1250" s="243" t="s">
        <v>790</v>
      </c>
      <c r="C1250" s="16" t="s">
        <v>180</v>
      </c>
      <c r="D1250" s="195" t="s">
        <v>791</v>
      </c>
      <c r="E1250" s="23">
        <v>32958854</v>
      </c>
      <c r="F1250" s="28">
        <v>-0.23946600000000001</v>
      </c>
      <c r="G1250" s="28">
        <v>2.09663E-2</v>
      </c>
      <c r="H1250" s="18">
        <v>3.2660979999999999E-30</v>
      </c>
      <c r="I1250" s="18">
        <v>1.8983699999999999E-3</v>
      </c>
      <c r="J1250" s="16">
        <v>20</v>
      </c>
      <c r="K1250" s="195" t="s">
        <v>786</v>
      </c>
      <c r="L1250" s="16" t="s">
        <v>59</v>
      </c>
      <c r="M1250" s="16" t="s">
        <v>61</v>
      </c>
      <c r="N1250" s="28">
        <v>-0.43138199999999999</v>
      </c>
      <c r="O1250" s="28">
        <v>1.02393E-2</v>
      </c>
      <c r="P1250" s="18">
        <v>0</v>
      </c>
      <c r="Q1250" s="28">
        <v>1.8014300000000001</v>
      </c>
      <c r="R1250" s="28">
        <v>0.15181600000000001</v>
      </c>
      <c r="S1250" s="36">
        <v>1.780883E-32</v>
      </c>
    </row>
    <row r="1251" spans="1:19" ht="20" customHeight="1">
      <c r="A1251" s="195">
        <v>6</v>
      </c>
      <c r="B1251" s="243" t="s">
        <v>790</v>
      </c>
      <c r="C1251" s="16" t="s">
        <v>181</v>
      </c>
      <c r="D1251" s="195" t="s">
        <v>791</v>
      </c>
      <c r="E1251" s="23">
        <v>32958854</v>
      </c>
      <c r="F1251" s="28">
        <v>-0.361676</v>
      </c>
      <c r="G1251" s="28">
        <v>3.5609399999999999E-2</v>
      </c>
      <c r="H1251" s="18">
        <v>3.09227E-24</v>
      </c>
      <c r="I1251" s="18">
        <v>9.3422339999999998E-5</v>
      </c>
      <c r="J1251" s="16">
        <v>20</v>
      </c>
      <c r="K1251" s="195" t="s">
        <v>795</v>
      </c>
      <c r="L1251" s="16" t="s">
        <v>58</v>
      </c>
      <c r="M1251" s="16" t="s">
        <v>59</v>
      </c>
      <c r="N1251" s="28">
        <v>-0.43129499999999998</v>
      </c>
      <c r="O1251" s="28">
        <v>1.0100700000000001E-2</v>
      </c>
      <c r="P1251" s="18">
        <v>0</v>
      </c>
      <c r="Q1251" s="28">
        <v>1.19249</v>
      </c>
      <c r="R1251" s="28">
        <v>0.114039</v>
      </c>
      <c r="S1251" s="36">
        <v>1.3627219999999999E-25</v>
      </c>
    </row>
    <row r="1252" spans="1:19" ht="20" customHeight="1">
      <c r="A1252" s="79">
        <v>6</v>
      </c>
      <c r="B1252" s="314" t="s">
        <v>790</v>
      </c>
      <c r="C1252" s="217" t="s">
        <v>182</v>
      </c>
      <c r="D1252" s="79" t="s">
        <v>791</v>
      </c>
      <c r="E1252" s="81">
        <v>32958854</v>
      </c>
      <c r="F1252" s="95">
        <v>-0.49595099999999998</v>
      </c>
      <c r="G1252" s="95">
        <v>7.1574499999999999E-2</v>
      </c>
      <c r="H1252" s="353">
        <v>4.2335110000000004E-12</v>
      </c>
      <c r="I1252" s="95">
        <v>1.37156E-2</v>
      </c>
      <c r="J1252" s="217">
        <v>20</v>
      </c>
      <c r="K1252" s="79" t="s">
        <v>786</v>
      </c>
      <c r="L1252" s="217" t="s">
        <v>59</v>
      </c>
      <c r="M1252" s="217" t="s">
        <v>61</v>
      </c>
      <c r="N1252" s="95">
        <v>-0.43138199999999999</v>
      </c>
      <c r="O1252" s="95">
        <v>1.02393E-2</v>
      </c>
      <c r="P1252" s="353">
        <v>0</v>
      </c>
      <c r="Q1252" s="95">
        <v>0.86980800000000003</v>
      </c>
      <c r="R1252" s="95">
        <v>0.123819</v>
      </c>
      <c r="S1252" s="333">
        <v>2.1433800000000001E-12</v>
      </c>
    </row>
    <row r="1253" spans="1:19" ht="20" customHeight="1">
      <c r="A1253" s="195">
        <v>6</v>
      </c>
      <c r="B1253" s="243" t="s">
        <v>790</v>
      </c>
      <c r="C1253" s="16" t="s">
        <v>183</v>
      </c>
      <c r="D1253" s="195" t="s">
        <v>791</v>
      </c>
      <c r="E1253" s="23">
        <v>32958854</v>
      </c>
      <c r="F1253" s="28">
        <v>-0.64851499999999995</v>
      </c>
      <c r="G1253" s="28">
        <v>8.8283200000000006E-2</v>
      </c>
      <c r="H1253" s="18">
        <v>2.04459E-13</v>
      </c>
      <c r="I1253" s="18">
        <v>8.9304410000000008E-3</v>
      </c>
      <c r="J1253" s="16">
        <v>20</v>
      </c>
      <c r="K1253" s="195" t="s">
        <v>786</v>
      </c>
      <c r="L1253" s="16" t="s">
        <v>59</v>
      </c>
      <c r="M1253" s="16" t="s">
        <v>61</v>
      </c>
      <c r="N1253" s="28">
        <v>-0.43138199999999999</v>
      </c>
      <c r="O1253" s="28">
        <v>1.02393E-2</v>
      </c>
      <c r="P1253" s="18">
        <v>0</v>
      </c>
      <c r="Q1253" s="28">
        <v>0.665184</v>
      </c>
      <c r="R1253" s="28">
        <v>8.9165300000000003E-2</v>
      </c>
      <c r="S1253" s="36">
        <v>8.6441150000000003E-14</v>
      </c>
    </row>
    <row r="1254" spans="1:19" ht="20" customHeight="1">
      <c r="A1254" s="195">
        <v>6</v>
      </c>
      <c r="B1254" s="243" t="s">
        <v>790</v>
      </c>
      <c r="C1254" s="16" t="s">
        <v>185</v>
      </c>
      <c r="D1254" s="195" t="s">
        <v>791</v>
      </c>
      <c r="E1254" s="23">
        <v>32958854</v>
      </c>
      <c r="F1254" s="28">
        <v>-0.69312700000000005</v>
      </c>
      <c r="G1254" s="28">
        <v>0.104586</v>
      </c>
      <c r="H1254" s="18">
        <v>3.418513E-11</v>
      </c>
      <c r="I1254" s="18">
        <v>3.6499779999999999E-3</v>
      </c>
      <c r="J1254" s="16">
        <v>20</v>
      </c>
      <c r="K1254" s="195" t="s">
        <v>786</v>
      </c>
      <c r="L1254" s="16" t="s">
        <v>59</v>
      </c>
      <c r="M1254" s="16" t="s">
        <v>61</v>
      </c>
      <c r="N1254" s="28">
        <v>-0.43138199999999999</v>
      </c>
      <c r="O1254" s="28">
        <v>1.02393E-2</v>
      </c>
      <c r="P1254" s="18">
        <v>0</v>
      </c>
      <c r="Q1254" s="28">
        <v>0.62237100000000001</v>
      </c>
      <c r="R1254" s="28">
        <v>9.2740799999999998E-2</v>
      </c>
      <c r="S1254" s="36">
        <v>1.934747E-11</v>
      </c>
    </row>
    <row r="1255" spans="1:19" ht="20" customHeight="1">
      <c r="A1255" s="195">
        <v>6</v>
      </c>
      <c r="B1255" s="243" t="s">
        <v>790</v>
      </c>
      <c r="C1255" s="16" t="s">
        <v>186</v>
      </c>
      <c r="D1255" s="195" t="s">
        <v>791</v>
      </c>
      <c r="E1255" s="23">
        <v>32958854</v>
      </c>
      <c r="F1255" s="28">
        <v>-0.51393900000000003</v>
      </c>
      <c r="G1255" s="28">
        <v>7.7734499999999998E-2</v>
      </c>
      <c r="H1255" s="18">
        <v>3.8053419999999997E-11</v>
      </c>
      <c r="I1255" s="18">
        <v>1.121953E-3</v>
      </c>
      <c r="J1255" s="16">
        <v>16</v>
      </c>
      <c r="K1255" s="195" t="s">
        <v>787</v>
      </c>
      <c r="L1255" s="16" t="s">
        <v>58</v>
      </c>
      <c r="M1255" s="16" t="s">
        <v>59</v>
      </c>
      <c r="N1255" s="28">
        <v>-0.43454399999999999</v>
      </c>
      <c r="O1255" s="28">
        <v>1.0048100000000001E-2</v>
      </c>
      <c r="P1255" s="18">
        <v>0</v>
      </c>
      <c r="Q1255" s="28">
        <v>0.84551699999999996</v>
      </c>
      <c r="R1255" s="28">
        <v>0.126383</v>
      </c>
      <c r="S1255" s="36">
        <v>2.2300569999999999E-11</v>
      </c>
    </row>
    <row r="1256" spans="1:19" ht="20" customHeight="1">
      <c r="A1256" s="195">
        <v>6</v>
      </c>
      <c r="B1256" s="243" t="s">
        <v>790</v>
      </c>
      <c r="C1256" s="16" t="s">
        <v>189</v>
      </c>
      <c r="D1256" s="195" t="s">
        <v>791</v>
      </c>
      <c r="E1256" s="23">
        <v>32958854</v>
      </c>
      <c r="F1256" s="28">
        <v>-0.29037499999999999</v>
      </c>
      <c r="G1256" s="28">
        <v>1.54158E-2</v>
      </c>
      <c r="H1256" s="18">
        <v>3.8113760000000001E-79</v>
      </c>
      <c r="I1256" s="18">
        <v>1.3595549999999999E-16</v>
      </c>
      <c r="J1256" s="16">
        <v>20</v>
      </c>
      <c r="K1256" s="195" t="s">
        <v>794</v>
      </c>
      <c r="L1256" s="16" t="s">
        <v>59</v>
      </c>
      <c r="M1256" s="16" t="s">
        <v>58</v>
      </c>
      <c r="N1256" s="28">
        <v>-0.43218800000000002</v>
      </c>
      <c r="O1256" s="28">
        <v>1.0068799999999999E-2</v>
      </c>
      <c r="P1256" s="18">
        <v>0</v>
      </c>
      <c r="Q1256" s="28">
        <v>1.48838</v>
      </c>
      <c r="R1256" s="28">
        <v>7.1002099999999999E-2</v>
      </c>
      <c r="S1256" s="36">
        <v>1.4434859999999999E-97</v>
      </c>
    </row>
    <row r="1257" spans="1:19" ht="20" customHeight="1">
      <c r="A1257" s="195">
        <v>6</v>
      </c>
      <c r="B1257" s="243" t="s">
        <v>790</v>
      </c>
      <c r="C1257" s="16" t="s">
        <v>191</v>
      </c>
      <c r="D1257" s="195" t="s">
        <v>791</v>
      </c>
      <c r="E1257" s="23">
        <v>32958854</v>
      </c>
      <c r="F1257" s="28">
        <v>-0.70162999999999998</v>
      </c>
      <c r="G1257" s="28">
        <v>9.0167600000000001E-2</v>
      </c>
      <c r="H1257" s="18">
        <v>7.1728230000000007E-15</v>
      </c>
      <c r="I1257" s="18">
        <v>3.5985729999999999E-5</v>
      </c>
      <c r="J1257" s="16">
        <v>20</v>
      </c>
      <c r="K1257" s="195" t="s">
        <v>794</v>
      </c>
      <c r="L1257" s="16" t="s">
        <v>59</v>
      </c>
      <c r="M1257" s="16" t="s">
        <v>58</v>
      </c>
      <c r="N1257" s="28">
        <v>-0.43218800000000002</v>
      </c>
      <c r="O1257" s="28">
        <v>1.0068799999999999E-2</v>
      </c>
      <c r="P1257" s="18">
        <v>0</v>
      </c>
      <c r="Q1257" s="28">
        <v>0.615977</v>
      </c>
      <c r="R1257" s="28">
        <v>7.7848600000000004E-2</v>
      </c>
      <c r="S1257" s="36">
        <v>2.522659E-15</v>
      </c>
    </row>
    <row r="1258" spans="1:19" ht="20" customHeight="1">
      <c r="A1258" s="195">
        <v>6</v>
      </c>
      <c r="B1258" s="243" t="s">
        <v>790</v>
      </c>
      <c r="C1258" s="16" t="s">
        <v>192</v>
      </c>
      <c r="D1258" s="195" t="s">
        <v>791</v>
      </c>
      <c r="E1258" s="23">
        <v>32958854</v>
      </c>
      <c r="F1258" s="28">
        <v>-0.84918099999999996</v>
      </c>
      <c r="G1258" s="28">
        <v>0.10322199999999999</v>
      </c>
      <c r="H1258" s="18">
        <v>1.9238829999999999E-16</v>
      </c>
      <c r="I1258" s="18">
        <v>2.750735E-5</v>
      </c>
      <c r="J1258" s="16">
        <v>20</v>
      </c>
      <c r="K1258" s="195" t="s">
        <v>794</v>
      </c>
      <c r="L1258" s="16" t="s">
        <v>59</v>
      </c>
      <c r="M1258" s="16" t="s">
        <v>58</v>
      </c>
      <c r="N1258" s="28">
        <v>-0.43218800000000002</v>
      </c>
      <c r="O1258" s="28">
        <v>1.0068799999999999E-2</v>
      </c>
      <c r="P1258" s="18">
        <v>0</v>
      </c>
      <c r="Q1258" s="28">
        <v>0.50894700000000004</v>
      </c>
      <c r="R1258" s="28">
        <v>6.0718099999999997E-2</v>
      </c>
      <c r="S1258" s="36">
        <v>5.1979719999999997E-17</v>
      </c>
    </row>
    <row r="1259" spans="1:19" ht="20" customHeight="1">
      <c r="A1259" s="195">
        <v>6</v>
      </c>
      <c r="B1259" s="243" t="s">
        <v>790</v>
      </c>
      <c r="C1259" s="16" t="s">
        <v>194</v>
      </c>
      <c r="D1259" s="195" t="s">
        <v>791</v>
      </c>
      <c r="E1259" s="23">
        <v>32958854</v>
      </c>
      <c r="F1259" s="28">
        <v>-0.72672899999999996</v>
      </c>
      <c r="G1259" s="28">
        <v>8.9781600000000003E-2</v>
      </c>
      <c r="H1259" s="18">
        <v>5.7542570000000005E-16</v>
      </c>
      <c r="I1259" s="18">
        <v>1.2263190000000001E-4</v>
      </c>
      <c r="J1259" s="16">
        <v>20</v>
      </c>
      <c r="K1259" s="195" t="s">
        <v>794</v>
      </c>
      <c r="L1259" s="16" t="s">
        <v>59</v>
      </c>
      <c r="M1259" s="16" t="s">
        <v>58</v>
      </c>
      <c r="N1259" s="28">
        <v>-0.43218800000000002</v>
      </c>
      <c r="O1259" s="28">
        <v>1.0068799999999999E-2</v>
      </c>
      <c r="P1259" s="18">
        <v>0</v>
      </c>
      <c r="Q1259" s="28">
        <v>0.59470299999999998</v>
      </c>
      <c r="R1259" s="28">
        <v>7.2152599999999997E-2</v>
      </c>
      <c r="S1259" s="36">
        <v>1.689443E-16</v>
      </c>
    </row>
    <row r="1260" spans="1:19" ht="20" customHeight="1">
      <c r="A1260" s="195">
        <v>6</v>
      </c>
      <c r="B1260" s="243" t="s">
        <v>790</v>
      </c>
      <c r="C1260" s="16" t="s">
        <v>196</v>
      </c>
      <c r="D1260" s="195" t="s">
        <v>791</v>
      </c>
      <c r="E1260" s="23">
        <v>32958854</v>
      </c>
      <c r="F1260" s="28">
        <v>-0.65910299999999999</v>
      </c>
      <c r="G1260" s="28">
        <v>6.4340999999999995E-2</v>
      </c>
      <c r="H1260" s="18">
        <v>1.260556E-24</v>
      </c>
      <c r="I1260" s="18">
        <v>2.5585079999999999E-7</v>
      </c>
      <c r="J1260" s="16">
        <v>20</v>
      </c>
      <c r="K1260" s="195" t="s">
        <v>786</v>
      </c>
      <c r="L1260" s="16" t="s">
        <v>59</v>
      </c>
      <c r="M1260" s="16" t="s">
        <v>61</v>
      </c>
      <c r="N1260" s="28">
        <v>-0.43138199999999999</v>
      </c>
      <c r="O1260" s="28">
        <v>1.02393E-2</v>
      </c>
      <c r="P1260" s="18">
        <v>0</v>
      </c>
      <c r="Q1260" s="28">
        <v>0.65449900000000005</v>
      </c>
      <c r="R1260" s="28">
        <v>6.1974099999999997E-2</v>
      </c>
      <c r="S1260" s="36">
        <v>4.5259649999999998E-26</v>
      </c>
    </row>
    <row r="1261" spans="1:19" ht="20" customHeight="1">
      <c r="A1261" s="195">
        <v>6</v>
      </c>
      <c r="B1261" s="243" t="s">
        <v>790</v>
      </c>
      <c r="C1261" s="16" t="s">
        <v>197</v>
      </c>
      <c r="D1261" s="195" t="s">
        <v>791</v>
      </c>
      <c r="E1261" s="23">
        <v>32958854</v>
      </c>
      <c r="F1261" s="28">
        <v>-0.71251100000000001</v>
      </c>
      <c r="G1261" s="28">
        <v>8.0679399999999998E-2</v>
      </c>
      <c r="H1261" s="18">
        <v>1.033832E-18</v>
      </c>
      <c r="I1261" s="18">
        <v>5.7158060000000001E-6</v>
      </c>
      <c r="J1261" s="16">
        <v>20</v>
      </c>
      <c r="K1261" s="195" t="s">
        <v>794</v>
      </c>
      <c r="L1261" s="16" t="s">
        <v>59</v>
      </c>
      <c r="M1261" s="16" t="s">
        <v>58</v>
      </c>
      <c r="N1261" s="28">
        <v>-0.43218800000000002</v>
      </c>
      <c r="O1261" s="28">
        <v>1.0068799999999999E-2</v>
      </c>
      <c r="P1261" s="18">
        <v>0</v>
      </c>
      <c r="Q1261" s="28">
        <v>0.60657000000000005</v>
      </c>
      <c r="R1261" s="28">
        <v>6.7213899999999993E-2</v>
      </c>
      <c r="S1261" s="36">
        <v>1.8057280000000001E-19</v>
      </c>
    </row>
    <row r="1262" spans="1:19" ht="20" customHeight="1">
      <c r="A1262" s="195">
        <v>6</v>
      </c>
      <c r="B1262" s="243" t="s">
        <v>790</v>
      </c>
      <c r="C1262" s="16" t="s">
        <v>198</v>
      </c>
      <c r="D1262" s="195" t="s">
        <v>791</v>
      </c>
      <c r="E1262" s="23">
        <v>32958854</v>
      </c>
      <c r="F1262" s="28">
        <v>-0.431701</v>
      </c>
      <c r="G1262" s="28">
        <v>4.2616800000000003E-2</v>
      </c>
      <c r="H1262" s="18">
        <v>4.0738440000000003E-24</v>
      </c>
      <c r="I1262" s="18">
        <v>3.648072E-7</v>
      </c>
      <c r="J1262" s="16">
        <v>20</v>
      </c>
      <c r="K1262" s="195" t="s">
        <v>786</v>
      </c>
      <c r="L1262" s="16" t="s">
        <v>59</v>
      </c>
      <c r="M1262" s="16" t="s">
        <v>61</v>
      </c>
      <c r="N1262" s="28">
        <v>-0.43138199999999999</v>
      </c>
      <c r="O1262" s="28">
        <v>1.02393E-2</v>
      </c>
      <c r="P1262" s="18">
        <v>0</v>
      </c>
      <c r="Q1262" s="28">
        <v>0.99926199999999998</v>
      </c>
      <c r="R1262" s="28">
        <v>9.5751600000000006E-2</v>
      </c>
      <c r="S1262" s="36">
        <v>1.698553E-25</v>
      </c>
    </row>
    <row r="1263" spans="1:19" ht="20" customHeight="1">
      <c r="A1263" s="195">
        <v>6</v>
      </c>
      <c r="B1263" s="243" t="s">
        <v>790</v>
      </c>
      <c r="C1263" s="16" t="s">
        <v>199</v>
      </c>
      <c r="D1263" s="195" t="s">
        <v>791</v>
      </c>
      <c r="E1263" s="23">
        <v>32958854</v>
      </c>
      <c r="F1263" s="28">
        <v>-0.64301900000000001</v>
      </c>
      <c r="G1263" s="28">
        <v>7.5993900000000003E-2</v>
      </c>
      <c r="H1263" s="18">
        <v>2.6406060000000001E-17</v>
      </c>
      <c r="I1263" s="18">
        <v>7.8594710000000006E-6</v>
      </c>
      <c r="J1263" s="16">
        <v>20</v>
      </c>
      <c r="K1263" s="195" t="s">
        <v>793</v>
      </c>
      <c r="L1263" s="16" t="s">
        <v>60</v>
      </c>
      <c r="M1263" s="16" t="s">
        <v>58</v>
      </c>
      <c r="N1263" s="28">
        <v>-0.43220799999999998</v>
      </c>
      <c r="O1263" s="28">
        <v>1.00824E-2</v>
      </c>
      <c r="P1263" s="18">
        <v>0</v>
      </c>
      <c r="Q1263" s="28">
        <v>0.67215400000000003</v>
      </c>
      <c r="R1263" s="28">
        <v>7.7874299999999994E-2</v>
      </c>
      <c r="S1263" s="36">
        <v>6.067532E-18</v>
      </c>
    </row>
    <row r="1264" spans="1:19" ht="20" customHeight="1">
      <c r="A1264" s="195">
        <v>6</v>
      </c>
      <c r="B1264" s="243" t="s">
        <v>790</v>
      </c>
      <c r="C1264" s="16" t="s">
        <v>200</v>
      </c>
      <c r="D1264" s="195" t="s">
        <v>791</v>
      </c>
      <c r="E1264" s="23">
        <v>32958854</v>
      </c>
      <c r="F1264" s="28">
        <v>-0.27324599999999999</v>
      </c>
      <c r="G1264" s="28">
        <v>2.2269799999999999E-2</v>
      </c>
      <c r="H1264" s="18">
        <v>1.315537E-34</v>
      </c>
      <c r="I1264" s="18">
        <v>7.0606050000000001E-9</v>
      </c>
      <c r="J1264" s="16">
        <v>20</v>
      </c>
      <c r="K1264" s="195" t="s">
        <v>786</v>
      </c>
      <c r="L1264" s="16" t="s">
        <v>59</v>
      </c>
      <c r="M1264" s="16" t="s">
        <v>61</v>
      </c>
      <c r="N1264" s="28">
        <v>-0.43138199999999999</v>
      </c>
      <c r="O1264" s="28">
        <v>1.02393E-2</v>
      </c>
      <c r="P1264" s="18">
        <v>0</v>
      </c>
      <c r="Q1264" s="28">
        <v>1.57873</v>
      </c>
      <c r="R1264" s="28">
        <v>0.12309</v>
      </c>
      <c r="S1264" s="36">
        <v>1.175658E-37</v>
      </c>
    </row>
    <row r="1265" spans="1:19" ht="20" customHeight="1">
      <c r="A1265" s="195">
        <v>6</v>
      </c>
      <c r="B1265" s="243" t="s">
        <v>790</v>
      </c>
      <c r="C1265" s="16" t="s">
        <v>203</v>
      </c>
      <c r="D1265" s="195" t="s">
        <v>791</v>
      </c>
      <c r="E1265" s="23">
        <v>32958854</v>
      </c>
      <c r="F1265" s="28">
        <v>-0.39491199999999999</v>
      </c>
      <c r="G1265" s="28">
        <v>2.5234699999999999E-2</v>
      </c>
      <c r="H1265" s="18">
        <v>3.3443239999999999E-55</v>
      </c>
      <c r="I1265" s="18">
        <v>8.370841E-14</v>
      </c>
      <c r="J1265" s="16">
        <v>20</v>
      </c>
      <c r="K1265" s="195" t="s">
        <v>793</v>
      </c>
      <c r="L1265" s="16" t="s">
        <v>60</v>
      </c>
      <c r="M1265" s="16" t="s">
        <v>58</v>
      </c>
      <c r="N1265" s="28">
        <v>-0.43220799999999998</v>
      </c>
      <c r="O1265" s="28">
        <v>1.00824E-2</v>
      </c>
      <c r="P1265" s="18">
        <v>0</v>
      </c>
      <c r="Q1265" s="28">
        <v>1.0944400000000001</v>
      </c>
      <c r="R1265" s="28">
        <v>6.5107399999999996E-2</v>
      </c>
      <c r="S1265" s="36">
        <v>2.0696060000000001E-63</v>
      </c>
    </row>
    <row r="1266" spans="1:19" ht="20" customHeight="1">
      <c r="A1266" s="195">
        <v>6</v>
      </c>
      <c r="B1266" s="243" t="s">
        <v>790</v>
      </c>
      <c r="C1266" s="16" t="s">
        <v>204</v>
      </c>
      <c r="D1266" s="195" t="s">
        <v>791</v>
      </c>
      <c r="E1266" s="23">
        <v>32958854</v>
      </c>
      <c r="F1266" s="28">
        <v>-0.33500999999999997</v>
      </c>
      <c r="G1266" s="28">
        <v>3.49422E-2</v>
      </c>
      <c r="H1266" s="18">
        <v>9.0198559999999995E-22</v>
      </c>
      <c r="I1266" s="18">
        <v>2.251073E-5</v>
      </c>
      <c r="J1266" s="16">
        <v>20</v>
      </c>
      <c r="K1266" s="195" t="s">
        <v>786</v>
      </c>
      <c r="L1266" s="16" t="s">
        <v>59</v>
      </c>
      <c r="M1266" s="16" t="s">
        <v>61</v>
      </c>
      <c r="N1266" s="28">
        <v>-0.43138199999999999</v>
      </c>
      <c r="O1266" s="28">
        <v>1.02393E-2</v>
      </c>
      <c r="P1266" s="18">
        <v>0</v>
      </c>
      <c r="Q1266" s="28">
        <v>1.2876700000000001</v>
      </c>
      <c r="R1266" s="28">
        <v>0.13078200000000001</v>
      </c>
      <c r="S1266" s="36">
        <v>7.1401730000000001E-23</v>
      </c>
    </row>
    <row r="1267" spans="1:19" ht="20" customHeight="1">
      <c r="A1267" s="195">
        <v>6</v>
      </c>
      <c r="B1267" s="243" t="s">
        <v>790</v>
      </c>
      <c r="C1267" s="16" t="s">
        <v>205</v>
      </c>
      <c r="D1267" s="195" t="s">
        <v>791</v>
      </c>
      <c r="E1267" s="23">
        <v>32958854</v>
      </c>
      <c r="F1267" s="28">
        <v>-0.34329199999999999</v>
      </c>
      <c r="G1267" s="28">
        <v>2.7967599999999999E-2</v>
      </c>
      <c r="H1267" s="18">
        <v>1.239602E-34</v>
      </c>
      <c r="I1267" s="18">
        <v>5.5806020000000002E-9</v>
      </c>
      <c r="J1267" s="16">
        <v>20</v>
      </c>
      <c r="K1267" s="195" t="s">
        <v>794</v>
      </c>
      <c r="L1267" s="16" t="s">
        <v>59</v>
      </c>
      <c r="M1267" s="16" t="s">
        <v>58</v>
      </c>
      <c r="N1267" s="28">
        <v>-0.43218800000000002</v>
      </c>
      <c r="O1267" s="28">
        <v>1.0068799999999999E-2</v>
      </c>
      <c r="P1267" s="18">
        <v>0</v>
      </c>
      <c r="Q1267" s="28">
        <v>1.25895</v>
      </c>
      <c r="R1267" s="28">
        <v>9.8282099999999997E-2</v>
      </c>
      <c r="S1267" s="36">
        <v>1.449626E-37</v>
      </c>
    </row>
    <row r="1268" spans="1:19" ht="20" customHeight="1">
      <c r="A1268" s="195">
        <v>6</v>
      </c>
      <c r="B1268" s="243" t="s">
        <v>790</v>
      </c>
      <c r="C1268" s="16" t="s">
        <v>94</v>
      </c>
      <c r="D1268" s="195" t="s">
        <v>791</v>
      </c>
      <c r="E1268" s="23">
        <v>32958854</v>
      </c>
      <c r="F1268" s="28">
        <v>-0.55164500000000005</v>
      </c>
      <c r="G1268" s="28">
        <v>7.0751800000000004E-2</v>
      </c>
      <c r="H1268" s="18">
        <v>6.3444580000000001E-15</v>
      </c>
      <c r="I1268" s="18">
        <v>8.4651739999999997E-5</v>
      </c>
      <c r="J1268" s="16">
        <v>20</v>
      </c>
      <c r="K1268" s="195" t="s">
        <v>787</v>
      </c>
      <c r="L1268" s="16" t="s">
        <v>58</v>
      </c>
      <c r="M1268" s="16" t="s">
        <v>59</v>
      </c>
      <c r="N1268" s="28">
        <v>-0.43454399999999999</v>
      </c>
      <c r="O1268" s="28">
        <v>1.0048100000000001E-2</v>
      </c>
      <c r="P1268" s="18">
        <v>0</v>
      </c>
      <c r="Q1268" s="28">
        <v>0.78772399999999998</v>
      </c>
      <c r="R1268" s="28">
        <v>9.9374799999999999E-2</v>
      </c>
      <c r="S1268" s="36">
        <v>2.2487099999999998E-15</v>
      </c>
    </row>
    <row r="1269" spans="1:19" ht="20" customHeight="1">
      <c r="A1269" s="195">
        <v>6</v>
      </c>
      <c r="B1269" s="243" t="s">
        <v>790</v>
      </c>
      <c r="C1269" s="16" t="s">
        <v>206</v>
      </c>
      <c r="D1269" s="195" t="s">
        <v>791</v>
      </c>
      <c r="E1269" s="23">
        <v>32958854</v>
      </c>
      <c r="F1269" s="28">
        <v>-0.49127700000000002</v>
      </c>
      <c r="G1269" s="28">
        <v>7.34287E-2</v>
      </c>
      <c r="H1269" s="18">
        <v>2.2235610000000001E-11</v>
      </c>
      <c r="I1269" s="18">
        <v>1.0156189999999999E-3</v>
      </c>
      <c r="J1269" s="16">
        <v>20</v>
      </c>
      <c r="K1269" s="195" t="s">
        <v>786</v>
      </c>
      <c r="L1269" s="16" t="s">
        <v>59</v>
      </c>
      <c r="M1269" s="16" t="s">
        <v>61</v>
      </c>
      <c r="N1269" s="28">
        <v>-0.43138199999999999</v>
      </c>
      <c r="O1269" s="28">
        <v>1.02393E-2</v>
      </c>
      <c r="P1269" s="18">
        <v>0</v>
      </c>
      <c r="Q1269" s="28">
        <v>0.87808299999999995</v>
      </c>
      <c r="R1269" s="28">
        <v>0.129577</v>
      </c>
      <c r="S1269" s="36">
        <v>1.2309530000000001E-11</v>
      </c>
    </row>
    <row r="1270" spans="1:19" ht="20" customHeight="1">
      <c r="A1270" s="195">
        <v>6</v>
      </c>
      <c r="B1270" s="243" t="s">
        <v>790</v>
      </c>
      <c r="C1270" s="16" t="s">
        <v>207</v>
      </c>
      <c r="D1270" s="195" t="s">
        <v>791</v>
      </c>
      <c r="E1270" s="23">
        <v>32958854</v>
      </c>
      <c r="F1270" s="28">
        <v>-0.61889700000000003</v>
      </c>
      <c r="G1270" s="28">
        <v>6.2500700000000006E-2</v>
      </c>
      <c r="H1270" s="18">
        <v>4.0703909999999999E-23</v>
      </c>
      <c r="I1270" s="18">
        <v>5.5169320000000005E-7</v>
      </c>
      <c r="J1270" s="16">
        <v>20</v>
      </c>
      <c r="K1270" s="195" t="s">
        <v>786</v>
      </c>
      <c r="L1270" s="16" t="s">
        <v>59</v>
      </c>
      <c r="M1270" s="16" t="s">
        <v>61</v>
      </c>
      <c r="N1270" s="28">
        <v>-0.43138199999999999</v>
      </c>
      <c r="O1270" s="28">
        <v>1.02393E-2</v>
      </c>
      <c r="P1270" s="18">
        <v>0</v>
      </c>
      <c r="Q1270" s="28">
        <v>0.697017</v>
      </c>
      <c r="R1270" s="28">
        <v>6.8417900000000004E-2</v>
      </c>
      <c r="S1270" s="36">
        <v>2.251558E-24</v>
      </c>
    </row>
    <row r="1271" spans="1:19" ht="20" customHeight="1">
      <c r="A1271" s="195">
        <v>6</v>
      </c>
      <c r="B1271" s="243" t="s">
        <v>790</v>
      </c>
      <c r="C1271" s="16" t="s">
        <v>208</v>
      </c>
      <c r="D1271" s="195" t="s">
        <v>791</v>
      </c>
      <c r="E1271" s="23">
        <v>32958854</v>
      </c>
      <c r="F1271" s="28">
        <v>-0.60075800000000001</v>
      </c>
      <c r="G1271" s="28">
        <v>5.1459900000000003E-2</v>
      </c>
      <c r="H1271" s="18">
        <v>1.7246249999999999E-31</v>
      </c>
      <c r="I1271" s="18">
        <v>3.7498500000000003E-8</v>
      </c>
      <c r="J1271" s="16">
        <v>20</v>
      </c>
      <c r="K1271" s="195" t="s">
        <v>794</v>
      </c>
      <c r="L1271" s="16" t="s">
        <v>59</v>
      </c>
      <c r="M1271" s="16" t="s">
        <v>58</v>
      </c>
      <c r="N1271" s="28">
        <v>-0.43218800000000002</v>
      </c>
      <c r="O1271" s="28">
        <v>1.0068799999999999E-2</v>
      </c>
      <c r="P1271" s="18">
        <v>0</v>
      </c>
      <c r="Q1271" s="28">
        <v>0.71940400000000004</v>
      </c>
      <c r="R1271" s="28">
        <v>5.92998E-2</v>
      </c>
      <c r="S1271" s="36">
        <v>7.1802130000000004E-34</v>
      </c>
    </row>
    <row r="1272" spans="1:19" ht="20" customHeight="1">
      <c r="A1272" s="195">
        <v>6</v>
      </c>
      <c r="B1272" s="243" t="s">
        <v>790</v>
      </c>
      <c r="C1272" s="16" t="s">
        <v>210</v>
      </c>
      <c r="D1272" s="195" t="s">
        <v>791</v>
      </c>
      <c r="E1272" s="23">
        <v>32958854</v>
      </c>
      <c r="F1272" s="28">
        <v>-0.79784600000000006</v>
      </c>
      <c r="G1272" s="28">
        <v>0.115733</v>
      </c>
      <c r="H1272" s="18">
        <v>5.4307899999999997E-12</v>
      </c>
      <c r="I1272" s="18">
        <v>1.8412859999999998E-5</v>
      </c>
      <c r="J1272" s="16">
        <v>20</v>
      </c>
      <c r="K1272" s="195" t="s">
        <v>786</v>
      </c>
      <c r="L1272" s="16" t="s">
        <v>59</v>
      </c>
      <c r="M1272" s="16" t="s">
        <v>61</v>
      </c>
      <c r="N1272" s="28">
        <v>-0.43138199999999999</v>
      </c>
      <c r="O1272" s="28">
        <v>1.02393E-2</v>
      </c>
      <c r="P1272" s="18">
        <v>0</v>
      </c>
      <c r="Q1272" s="28">
        <v>0.54068300000000002</v>
      </c>
      <c r="R1272" s="28">
        <v>7.7372800000000005E-2</v>
      </c>
      <c r="S1272" s="36">
        <v>2.7878439999999998E-12</v>
      </c>
    </row>
    <row r="1273" spans="1:19" ht="20" customHeight="1">
      <c r="A1273" s="195">
        <v>6</v>
      </c>
      <c r="B1273" s="243" t="s">
        <v>790</v>
      </c>
      <c r="C1273" s="16" t="s">
        <v>211</v>
      </c>
      <c r="D1273" s="195" t="s">
        <v>791</v>
      </c>
      <c r="E1273" s="23">
        <v>32958854</v>
      </c>
      <c r="F1273" s="28">
        <v>-0.483066</v>
      </c>
      <c r="G1273" s="28">
        <v>5.67012E-2</v>
      </c>
      <c r="H1273" s="18">
        <v>1.6023790000000001E-17</v>
      </c>
      <c r="I1273" s="18">
        <v>1.092517E-5</v>
      </c>
      <c r="J1273" s="16">
        <v>20</v>
      </c>
      <c r="K1273" s="195" t="s">
        <v>793</v>
      </c>
      <c r="L1273" s="16" t="s">
        <v>60</v>
      </c>
      <c r="M1273" s="16" t="s">
        <v>58</v>
      </c>
      <c r="N1273" s="28">
        <v>-0.43220799999999998</v>
      </c>
      <c r="O1273" s="28">
        <v>1.00824E-2</v>
      </c>
      <c r="P1273" s="18">
        <v>0</v>
      </c>
      <c r="Q1273" s="28">
        <v>0.89471800000000001</v>
      </c>
      <c r="R1273" s="28">
        <v>0.102925</v>
      </c>
      <c r="S1273" s="36">
        <v>3.5327769999999999E-18</v>
      </c>
    </row>
    <row r="1274" spans="1:19" ht="20" customHeight="1">
      <c r="A1274" s="195">
        <v>6</v>
      </c>
      <c r="B1274" s="243" t="s">
        <v>790</v>
      </c>
      <c r="C1274" s="16" t="s">
        <v>213</v>
      </c>
      <c r="D1274" s="195" t="s">
        <v>791</v>
      </c>
      <c r="E1274" s="23">
        <v>32958854</v>
      </c>
      <c r="F1274" s="28">
        <v>-0.345022</v>
      </c>
      <c r="G1274" s="28">
        <v>2.01006E-2</v>
      </c>
      <c r="H1274" s="18">
        <v>4.8785870000000003E-66</v>
      </c>
      <c r="I1274" s="18">
        <v>7.3284640000000002E-16</v>
      </c>
      <c r="J1274" s="16">
        <v>20</v>
      </c>
      <c r="K1274" s="195" t="s">
        <v>794</v>
      </c>
      <c r="L1274" s="16" t="s">
        <v>59</v>
      </c>
      <c r="M1274" s="16" t="s">
        <v>58</v>
      </c>
      <c r="N1274" s="28">
        <v>-0.43218800000000002</v>
      </c>
      <c r="O1274" s="28">
        <v>1.0068799999999999E-2</v>
      </c>
      <c r="P1274" s="18">
        <v>0</v>
      </c>
      <c r="Q1274" s="28">
        <v>1.25264</v>
      </c>
      <c r="R1274" s="28">
        <v>6.6888600000000006E-2</v>
      </c>
      <c r="S1274" s="36">
        <v>2.967511E-78</v>
      </c>
    </row>
    <row r="1275" spans="1:19" ht="20" customHeight="1">
      <c r="A1275" s="195">
        <v>6</v>
      </c>
      <c r="B1275" s="243" t="s">
        <v>790</v>
      </c>
      <c r="C1275" s="16" t="s">
        <v>163</v>
      </c>
      <c r="D1275" s="195" t="s">
        <v>791</v>
      </c>
      <c r="E1275" s="23">
        <v>32958854</v>
      </c>
      <c r="F1275" s="28">
        <v>-2.1161699999999999</v>
      </c>
      <c r="G1275" s="28">
        <v>0.38687100000000002</v>
      </c>
      <c r="H1275" s="18">
        <v>4.5012110000000002E-8</v>
      </c>
      <c r="I1275" s="18">
        <v>2.9238179999999999E-3</v>
      </c>
      <c r="J1275" s="16">
        <v>20</v>
      </c>
      <c r="K1275" s="195" t="s">
        <v>794</v>
      </c>
      <c r="L1275" s="16" t="s">
        <v>59</v>
      </c>
      <c r="M1275" s="16" t="s">
        <v>58</v>
      </c>
      <c r="N1275" s="28">
        <v>-0.43218800000000002</v>
      </c>
      <c r="O1275" s="28">
        <v>1.0068799999999999E-2</v>
      </c>
      <c r="P1275" s="18">
        <v>0</v>
      </c>
      <c r="Q1275" s="28">
        <v>0.204231</v>
      </c>
      <c r="R1275" s="28">
        <v>3.70324E-2</v>
      </c>
      <c r="S1275" s="36">
        <v>3.4891840000000001E-8</v>
      </c>
    </row>
    <row r="1276" spans="1:19" ht="20" customHeight="1">
      <c r="A1276" s="195">
        <v>6</v>
      </c>
      <c r="B1276" s="243" t="s">
        <v>796</v>
      </c>
      <c r="C1276" s="16" t="s">
        <v>177</v>
      </c>
      <c r="D1276" s="195" t="s">
        <v>797</v>
      </c>
      <c r="E1276" s="23">
        <v>32975082</v>
      </c>
      <c r="F1276" s="28">
        <v>-0.50629100000000005</v>
      </c>
      <c r="G1276" s="28">
        <v>9.1597799999999993E-2</v>
      </c>
      <c r="H1276" s="18">
        <v>3.2514009999999999E-8</v>
      </c>
      <c r="I1276" s="18">
        <v>4.3800070000000004E-6</v>
      </c>
      <c r="J1276" s="16">
        <v>12</v>
      </c>
      <c r="K1276" s="195" t="s">
        <v>795</v>
      </c>
      <c r="L1276" s="16" t="s">
        <v>58</v>
      </c>
      <c r="M1276" s="16" t="s">
        <v>59</v>
      </c>
      <c r="N1276" s="28">
        <v>-0.43129499999999998</v>
      </c>
      <c r="O1276" s="28">
        <v>1.0100700000000001E-2</v>
      </c>
      <c r="P1276" s="18">
        <v>0</v>
      </c>
      <c r="Q1276" s="28">
        <v>0.85187100000000004</v>
      </c>
      <c r="R1276" s="28">
        <v>0.15282299999999999</v>
      </c>
      <c r="S1276" s="36">
        <v>2.486267E-8</v>
      </c>
    </row>
    <row r="1277" spans="1:19" ht="20" customHeight="1">
      <c r="A1277" s="195">
        <v>6</v>
      </c>
      <c r="B1277" s="243" t="s">
        <v>796</v>
      </c>
      <c r="C1277" s="16" t="s">
        <v>179</v>
      </c>
      <c r="D1277" s="195" t="s">
        <v>797</v>
      </c>
      <c r="E1277" s="23">
        <v>32975082</v>
      </c>
      <c r="F1277" s="28">
        <v>-1.4663600000000001E-2</v>
      </c>
      <c r="G1277" s="28">
        <v>1.7901E-2</v>
      </c>
      <c r="H1277" s="18">
        <v>0.41270190000000001</v>
      </c>
      <c r="I1277" s="18">
        <v>3.0858300000000002E-6</v>
      </c>
      <c r="J1277" s="16">
        <v>16</v>
      </c>
      <c r="K1277" s="195" t="s">
        <v>798</v>
      </c>
      <c r="L1277" s="16" t="s">
        <v>58</v>
      </c>
      <c r="M1277" s="16" t="s">
        <v>59</v>
      </c>
      <c r="N1277" s="28">
        <v>9.1849199999999992E-3</v>
      </c>
      <c r="O1277" s="28">
        <v>1.11152E-2</v>
      </c>
      <c r="P1277" s="18">
        <v>0.40861199999999998</v>
      </c>
      <c r="Q1277" s="28">
        <v>-0.62637600000000004</v>
      </c>
      <c r="R1277" s="28">
        <v>0.100657</v>
      </c>
      <c r="S1277" s="36">
        <v>4.8804339999999995E-10</v>
      </c>
    </row>
    <row r="1278" spans="1:19" ht="20" customHeight="1">
      <c r="A1278" s="195">
        <v>6</v>
      </c>
      <c r="B1278" s="243" t="s">
        <v>796</v>
      </c>
      <c r="C1278" s="16" t="s">
        <v>180</v>
      </c>
      <c r="D1278" s="195" t="s">
        <v>797</v>
      </c>
      <c r="E1278" s="23">
        <v>32975082</v>
      </c>
      <c r="F1278" s="28">
        <v>6.5761E-2</v>
      </c>
      <c r="G1278" s="28">
        <v>1.87464E-2</v>
      </c>
      <c r="H1278" s="18">
        <v>4.516066E-4</v>
      </c>
      <c r="I1278" s="18">
        <v>3.6107590000000001E-9</v>
      </c>
      <c r="J1278" s="16">
        <v>20</v>
      </c>
      <c r="K1278" s="195" t="s">
        <v>799</v>
      </c>
      <c r="L1278" s="16" t="s">
        <v>60</v>
      </c>
      <c r="M1278" s="16" t="s">
        <v>58</v>
      </c>
      <c r="N1278" s="28">
        <v>-2.1420399999999999E-2</v>
      </c>
      <c r="O1278" s="28">
        <v>5.4513399999999998E-3</v>
      </c>
      <c r="P1278" s="18">
        <v>8.5162199999999996E-5</v>
      </c>
      <c r="Q1278" s="28">
        <v>-0.32573099999999999</v>
      </c>
      <c r="R1278" s="28">
        <v>4.18375E-2</v>
      </c>
      <c r="S1278" s="36">
        <v>6.9370659999999997E-15</v>
      </c>
    </row>
    <row r="1279" spans="1:19" ht="20" customHeight="1">
      <c r="A1279" s="79">
        <v>6</v>
      </c>
      <c r="B1279" s="314" t="s">
        <v>796</v>
      </c>
      <c r="C1279" s="217" t="s">
        <v>182</v>
      </c>
      <c r="D1279" s="79" t="s">
        <v>797</v>
      </c>
      <c r="E1279" s="81">
        <v>32975082</v>
      </c>
      <c r="F1279" s="95">
        <v>-0.53506699999999996</v>
      </c>
      <c r="G1279" s="95">
        <v>8.7028900000000006E-2</v>
      </c>
      <c r="H1279" s="353">
        <v>7.8389500000000001E-10</v>
      </c>
      <c r="I1279" s="95">
        <v>3.4147469999999999E-2</v>
      </c>
      <c r="J1279" s="217">
        <v>20</v>
      </c>
      <c r="K1279" s="79" t="s">
        <v>795</v>
      </c>
      <c r="L1279" s="217" t="s">
        <v>58</v>
      </c>
      <c r="M1279" s="217" t="s">
        <v>59</v>
      </c>
      <c r="N1279" s="95">
        <v>-0.43129499999999998</v>
      </c>
      <c r="O1279" s="95">
        <v>1.0100700000000001E-2</v>
      </c>
      <c r="P1279" s="353">
        <v>0</v>
      </c>
      <c r="Q1279" s="95">
        <v>0.80605800000000005</v>
      </c>
      <c r="R1279" s="95">
        <v>0.12973999999999999</v>
      </c>
      <c r="S1279" s="333">
        <v>5.2017089999999995E-10</v>
      </c>
    </row>
    <row r="1280" spans="1:19" ht="20" customHeight="1">
      <c r="A1280" s="195">
        <v>6</v>
      </c>
      <c r="B1280" s="243" t="s">
        <v>796</v>
      </c>
      <c r="C1280" s="16" t="s">
        <v>185</v>
      </c>
      <c r="D1280" s="195" t="s">
        <v>797</v>
      </c>
      <c r="E1280" s="23">
        <v>32975082</v>
      </c>
      <c r="F1280" s="28">
        <v>-1.41785E-2</v>
      </c>
      <c r="G1280" s="28">
        <v>1.7433899999999999E-2</v>
      </c>
      <c r="H1280" s="18">
        <v>0.41606209999999999</v>
      </c>
      <c r="I1280" s="18">
        <v>0.31000109999999997</v>
      </c>
      <c r="J1280" s="16">
        <v>4</v>
      </c>
      <c r="K1280" s="195" t="s">
        <v>800</v>
      </c>
      <c r="L1280" s="16" t="s">
        <v>60</v>
      </c>
      <c r="M1280" s="16" t="s">
        <v>61</v>
      </c>
      <c r="N1280" s="28">
        <v>9.1297199999999992E-3</v>
      </c>
      <c r="O1280" s="28">
        <v>1.11152E-2</v>
      </c>
      <c r="P1280" s="18">
        <v>0.41143400000000002</v>
      </c>
      <c r="Q1280" s="28">
        <v>-0.64391299999999996</v>
      </c>
      <c r="R1280" s="28">
        <v>0.11092200000000001</v>
      </c>
      <c r="S1280" s="36">
        <v>6.432817E-9</v>
      </c>
    </row>
    <row r="1281" spans="1:19" ht="20" customHeight="1">
      <c r="A1281" s="195">
        <v>6</v>
      </c>
      <c r="B1281" s="243" t="s">
        <v>796</v>
      </c>
      <c r="C1281" s="16" t="s">
        <v>197</v>
      </c>
      <c r="D1281" s="195" t="s">
        <v>797</v>
      </c>
      <c r="E1281" s="23">
        <v>32975082</v>
      </c>
      <c r="F1281" s="28">
        <v>0.48156399999999999</v>
      </c>
      <c r="G1281" s="28">
        <v>8.18913E-2</v>
      </c>
      <c r="H1281" s="18">
        <v>4.089674E-9</v>
      </c>
      <c r="I1281" s="18">
        <v>2.346083E-8</v>
      </c>
      <c r="J1281" s="16">
        <v>17</v>
      </c>
      <c r="K1281" s="195" t="s">
        <v>801</v>
      </c>
      <c r="L1281" s="16" t="s">
        <v>61</v>
      </c>
      <c r="M1281" s="16" t="s">
        <v>60</v>
      </c>
      <c r="N1281" s="28">
        <v>-9.8857799999999996E-2</v>
      </c>
      <c r="O1281" s="28">
        <v>5.4747299999999997E-3</v>
      </c>
      <c r="P1281" s="18">
        <v>6.9353699999999998E-73</v>
      </c>
      <c r="Q1281" s="28">
        <v>-0.205285</v>
      </c>
      <c r="R1281" s="28">
        <v>3.3006300000000002E-2</v>
      </c>
      <c r="S1281" s="36">
        <v>4.984916E-10</v>
      </c>
    </row>
    <row r="1282" spans="1:19" ht="20" customHeight="1">
      <c r="A1282" s="195">
        <v>6</v>
      </c>
      <c r="B1282" s="243" t="s">
        <v>796</v>
      </c>
      <c r="C1282" s="16" t="s">
        <v>213</v>
      </c>
      <c r="D1282" s="195" t="s">
        <v>797</v>
      </c>
      <c r="E1282" s="23">
        <v>32975082</v>
      </c>
      <c r="F1282" s="28">
        <v>-2.8618899999999999E-2</v>
      </c>
      <c r="G1282" s="28">
        <v>3.71784E-2</v>
      </c>
      <c r="H1282" s="18">
        <v>0.441436</v>
      </c>
      <c r="I1282" s="18">
        <v>1.344518E-8</v>
      </c>
      <c r="J1282" s="16">
        <v>14</v>
      </c>
      <c r="K1282" s="195" t="s">
        <v>802</v>
      </c>
      <c r="L1282" s="16" t="s">
        <v>59</v>
      </c>
      <c r="M1282" s="16" t="s">
        <v>58</v>
      </c>
      <c r="N1282" s="28">
        <v>8.6360299999999994E-3</v>
      </c>
      <c r="O1282" s="28">
        <v>1.11346E-2</v>
      </c>
      <c r="P1282" s="18">
        <v>0.43798300000000001</v>
      </c>
      <c r="Q1282" s="28">
        <v>-0.30175999999999997</v>
      </c>
      <c r="R1282" s="28">
        <v>4.7985300000000002E-2</v>
      </c>
      <c r="S1282" s="36">
        <v>3.2035770000000001E-10</v>
      </c>
    </row>
    <row r="1283" spans="1:19" ht="20" customHeight="1">
      <c r="A1283" s="195">
        <v>6</v>
      </c>
      <c r="B1283" s="243" t="s">
        <v>803</v>
      </c>
      <c r="C1283" s="16" t="s">
        <v>179</v>
      </c>
      <c r="D1283" s="195" t="s">
        <v>804</v>
      </c>
      <c r="E1283" s="23">
        <v>33177590</v>
      </c>
      <c r="F1283" s="28">
        <v>3.8105300000000002E-2</v>
      </c>
      <c r="G1283" s="28">
        <v>9.7385200000000005E-3</v>
      </c>
      <c r="H1283" s="18">
        <v>9.1215E-5</v>
      </c>
      <c r="I1283" s="18">
        <v>1.2908890000000001E-7</v>
      </c>
      <c r="J1283" s="16">
        <v>20</v>
      </c>
      <c r="K1283" s="195" t="s">
        <v>805</v>
      </c>
      <c r="L1283" s="16" t="s">
        <v>61</v>
      </c>
      <c r="M1283" s="16" t="s">
        <v>60</v>
      </c>
      <c r="N1283" s="28">
        <v>2.4557099999999998E-2</v>
      </c>
      <c r="O1283" s="28">
        <v>5.4252700000000003E-3</v>
      </c>
      <c r="P1283" s="18">
        <v>5.9990200000000002E-6</v>
      </c>
      <c r="Q1283" s="28">
        <v>0.64445300000000005</v>
      </c>
      <c r="R1283" s="28">
        <v>8.2800399999999996E-2</v>
      </c>
      <c r="S1283" s="36">
        <v>7.0705910000000002E-15</v>
      </c>
    </row>
    <row r="1284" spans="1:19" ht="20" customHeight="1">
      <c r="A1284" s="195">
        <v>6</v>
      </c>
      <c r="B1284" s="243" t="s">
        <v>803</v>
      </c>
      <c r="C1284" s="16" t="s">
        <v>180</v>
      </c>
      <c r="D1284" s="195" t="s">
        <v>804</v>
      </c>
      <c r="E1284" s="23">
        <v>33177590</v>
      </c>
      <c r="F1284" s="28">
        <v>3.74945E-2</v>
      </c>
      <c r="G1284" s="28">
        <v>9.2132399999999993E-3</v>
      </c>
      <c r="H1284" s="18">
        <v>4.7087689999999999E-5</v>
      </c>
      <c r="I1284" s="18">
        <v>1.2248799999999999E-10</v>
      </c>
      <c r="J1284" s="16">
        <v>20</v>
      </c>
      <c r="K1284" s="195" t="s">
        <v>805</v>
      </c>
      <c r="L1284" s="16" t="s">
        <v>61</v>
      </c>
      <c r="M1284" s="16" t="s">
        <v>60</v>
      </c>
      <c r="N1284" s="28">
        <v>2.4557099999999998E-2</v>
      </c>
      <c r="O1284" s="28">
        <v>5.4252700000000003E-3</v>
      </c>
      <c r="P1284" s="18">
        <v>5.9990200000000002E-6</v>
      </c>
      <c r="Q1284" s="28">
        <v>0.65495199999999998</v>
      </c>
      <c r="R1284" s="28">
        <v>7.0454799999999998E-2</v>
      </c>
      <c r="S1284" s="36">
        <v>1.457502E-20</v>
      </c>
    </row>
    <row r="1285" spans="1:19" ht="20" customHeight="1">
      <c r="A1285" s="195">
        <v>6</v>
      </c>
      <c r="B1285" s="243" t="s">
        <v>803</v>
      </c>
      <c r="C1285" s="16" t="s">
        <v>182</v>
      </c>
      <c r="D1285" s="195" t="s">
        <v>804</v>
      </c>
      <c r="E1285" s="23">
        <v>33177590</v>
      </c>
      <c r="F1285" s="28">
        <v>0.13972799999999999</v>
      </c>
      <c r="G1285" s="28">
        <v>3.0975599999999999E-2</v>
      </c>
      <c r="H1285" s="18">
        <v>6.4550099999999999E-6</v>
      </c>
      <c r="I1285" s="18">
        <v>4.1964849999999999E-5</v>
      </c>
      <c r="J1285" s="16">
        <v>10</v>
      </c>
      <c r="K1285" s="195" t="s">
        <v>806</v>
      </c>
      <c r="L1285" s="16" t="s">
        <v>58</v>
      </c>
      <c r="M1285" s="16" t="s">
        <v>61</v>
      </c>
      <c r="N1285" s="28">
        <v>7.8872399999999995E-2</v>
      </c>
      <c r="O1285" s="28">
        <v>1.34108E-2</v>
      </c>
      <c r="P1285" s="18">
        <v>4.0715600000000004E-9</v>
      </c>
      <c r="Q1285" s="28">
        <v>0.56447099999999995</v>
      </c>
      <c r="R1285" s="28">
        <v>8.0292699999999995E-2</v>
      </c>
      <c r="S1285" s="36">
        <v>2.0628540000000001E-12</v>
      </c>
    </row>
    <row r="1286" spans="1:19" ht="20" customHeight="1">
      <c r="A1286" s="195">
        <v>6</v>
      </c>
      <c r="B1286" s="243" t="s">
        <v>803</v>
      </c>
      <c r="C1286" s="16" t="s">
        <v>185</v>
      </c>
      <c r="D1286" s="195" t="s">
        <v>804</v>
      </c>
      <c r="E1286" s="23">
        <v>33177590</v>
      </c>
      <c r="F1286" s="28">
        <v>0.184446</v>
      </c>
      <c r="G1286" s="28">
        <v>4.4794599999999997E-2</v>
      </c>
      <c r="H1286" s="18">
        <v>3.8284500000000003E-5</v>
      </c>
      <c r="I1286" s="18">
        <v>1.4695909999999999E-3</v>
      </c>
      <c r="J1286" s="16">
        <v>5</v>
      </c>
      <c r="K1286" s="195" t="s">
        <v>806</v>
      </c>
      <c r="L1286" s="16" t="s">
        <v>58</v>
      </c>
      <c r="M1286" s="16" t="s">
        <v>61</v>
      </c>
      <c r="N1286" s="28">
        <v>7.8872399999999995E-2</v>
      </c>
      <c r="O1286" s="28">
        <v>1.34108E-2</v>
      </c>
      <c r="P1286" s="18">
        <v>4.0715600000000004E-9</v>
      </c>
      <c r="Q1286" s="28">
        <v>0.427618</v>
      </c>
      <c r="R1286" s="28">
        <v>7.4152399999999993E-2</v>
      </c>
      <c r="S1286" s="36">
        <v>8.081525E-9</v>
      </c>
    </row>
    <row r="1287" spans="1:19" ht="20" customHeight="1">
      <c r="A1287" s="79">
        <v>6</v>
      </c>
      <c r="B1287" s="314" t="s">
        <v>803</v>
      </c>
      <c r="C1287" s="217" t="s">
        <v>187</v>
      </c>
      <c r="D1287" s="79" t="s">
        <v>804</v>
      </c>
      <c r="E1287" s="81">
        <v>33177590</v>
      </c>
      <c r="F1287" s="95">
        <v>0.39386300000000002</v>
      </c>
      <c r="G1287" s="95">
        <v>6.2183000000000002E-2</v>
      </c>
      <c r="H1287" s="353">
        <v>2.389974E-10</v>
      </c>
      <c r="I1287" s="95">
        <v>1.8739370000000002E-2</v>
      </c>
      <c r="J1287" s="217">
        <v>20</v>
      </c>
      <c r="K1287" s="79" t="s">
        <v>807</v>
      </c>
      <c r="L1287" s="217" t="s">
        <v>60</v>
      </c>
      <c r="M1287" s="217" t="s">
        <v>61</v>
      </c>
      <c r="N1287" s="95">
        <v>-0.33838099999999999</v>
      </c>
      <c r="O1287" s="95">
        <v>1.2382900000000001E-2</v>
      </c>
      <c r="P1287" s="353">
        <v>2.0612900000000001E-164</v>
      </c>
      <c r="Q1287" s="95">
        <v>-0.85913399999999995</v>
      </c>
      <c r="R1287" s="95">
        <v>0.13194600000000001</v>
      </c>
      <c r="S1287" s="333">
        <v>7.4527030000000005E-11</v>
      </c>
    </row>
    <row r="1288" spans="1:19" ht="20" customHeight="1">
      <c r="A1288" s="195">
        <v>6</v>
      </c>
      <c r="B1288" s="243" t="s">
        <v>803</v>
      </c>
      <c r="C1288" s="16" t="s">
        <v>197</v>
      </c>
      <c r="D1288" s="195" t="s">
        <v>804</v>
      </c>
      <c r="E1288" s="23">
        <v>33177590</v>
      </c>
      <c r="F1288" s="28">
        <v>0.243867</v>
      </c>
      <c r="G1288" s="28">
        <v>5.14832E-2</v>
      </c>
      <c r="H1288" s="18">
        <v>2.1708379999999998E-6</v>
      </c>
      <c r="I1288" s="18">
        <v>2.226545E-6</v>
      </c>
      <c r="J1288" s="16">
        <v>20</v>
      </c>
      <c r="K1288" s="195" t="s">
        <v>808</v>
      </c>
      <c r="L1288" s="16" t="s">
        <v>60</v>
      </c>
      <c r="M1288" s="16" t="s">
        <v>61</v>
      </c>
      <c r="N1288" s="28">
        <v>4.7259500000000003E-2</v>
      </c>
      <c r="O1288" s="28">
        <v>6.2940499999999998E-3</v>
      </c>
      <c r="P1288" s="18">
        <v>5.9761100000000006E-14</v>
      </c>
      <c r="Q1288" s="28">
        <v>0.19379199999999999</v>
      </c>
      <c r="R1288" s="28">
        <v>3.1743500000000001E-2</v>
      </c>
      <c r="S1288" s="36">
        <v>1.0283709999999999E-9</v>
      </c>
    </row>
    <row r="1289" spans="1:19" ht="20" customHeight="1">
      <c r="A1289" s="195">
        <v>6</v>
      </c>
      <c r="B1289" s="243" t="s">
        <v>803</v>
      </c>
      <c r="C1289" s="16" t="s">
        <v>157</v>
      </c>
      <c r="D1289" s="195" t="s">
        <v>804</v>
      </c>
      <c r="E1289" s="23">
        <v>33177590</v>
      </c>
      <c r="F1289" s="28">
        <v>7.9573099999999994E-2</v>
      </c>
      <c r="G1289" s="28">
        <v>3.4098299999999998E-2</v>
      </c>
      <c r="H1289" s="18">
        <v>1.961471E-2</v>
      </c>
      <c r="I1289" s="18">
        <v>4.7529680000000001E-7</v>
      </c>
      <c r="J1289" s="16">
        <v>15</v>
      </c>
      <c r="K1289" s="195" t="s">
        <v>809</v>
      </c>
      <c r="L1289" s="16" t="s">
        <v>60</v>
      </c>
      <c r="M1289" s="16" t="s">
        <v>61</v>
      </c>
      <c r="N1289" s="28">
        <v>-1.54375E-2</v>
      </c>
      <c r="O1289" s="28">
        <v>6.11161E-3</v>
      </c>
      <c r="P1289" s="18">
        <v>1.1539300000000001E-2</v>
      </c>
      <c r="Q1289" s="28">
        <v>-0.19400400000000001</v>
      </c>
      <c r="R1289" s="28">
        <v>3.1815299999999998E-2</v>
      </c>
      <c r="S1289" s="36">
        <v>1.075239E-9</v>
      </c>
    </row>
    <row r="1290" spans="1:19" ht="20" customHeight="1">
      <c r="A1290" s="195">
        <v>6</v>
      </c>
      <c r="B1290" s="243" t="s">
        <v>803</v>
      </c>
      <c r="C1290" s="16" t="s">
        <v>159</v>
      </c>
      <c r="D1290" s="195" t="s">
        <v>804</v>
      </c>
      <c r="E1290" s="23">
        <v>33177590</v>
      </c>
      <c r="F1290" s="28">
        <v>0.27325100000000002</v>
      </c>
      <c r="G1290" s="28">
        <v>6.6367200000000001E-2</v>
      </c>
      <c r="H1290" s="18">
        <v>3.8341209999999999E-5</v>
      </c>
      <c r="I1290" s="18">
        <v>1.842354E-3</v>
      </c>
      <c r="J1290" s="16">
        <v>5</v>
      </c>
      <c r="K1290" s="195" t="s">
        <v>806</v>
      </c>
      <c r="L1290" s="16" t="s">
        <v>58</v>
      </c>
      <c r="M1290" s="16" t="s">
        <v>61</v>
      </c>
      <c r="N1290" s="28">
        <v>7.8872399999999995E-2</v>
      </c>
      <c r="O1290" s="28">
        <v>1.34108E-2</v>
      </c>
      <c r="P1290" s="18">
        <v>4.0715600000000004E-9</v>
      </c>
      <c r="Q1290" s="28">
        <v>0.28864499999999998</v>
      </c>
      <c r="R1290" s="28">
        <v>5.0061500000000002E-2</v>
      </c>
      <c r="S1290" s="36">
        <v>8.1265740000000004E-9</v>
      </c>
    </row>
    <row r="1291" spans="1:19" ht="20" customHeight="1">
      <c r="A1291" s="195">
        <v>6</v>
      </c>
      <c r="B1291" s="243" t="s">
        <v>803</v>
      </c>
      <c r="C1291" s="16" t="s">
        <v>207</v>
      </c>
      <c r="D1291" s="195" t="s">
        <v>804</v>
      </c>
      <c r="E1291" s="23">
        <v>33177590</v>
      </c>
      <c r="F1291" s="28">
        <v>-1.41862E-2</v>
      </c>
      <c r="G1291" s="28">
        <v>2.3214599999999998E-2</v>
      </c>
      <c r="H1291" s="18">
        <v>0.54114119999999999</v>
      </c>
      <c r="I1291" s="18">
        <v>1.6026440000000001E-7</v>
      </c>
      <c r="J1291" s="16">
        <v>20</v>
      </c>
      <c r="K1291" s="195" t="s">
        <v>810</v>
      </c>
      <c r="L1291" s="16" t="s">
        <v>59</v>
      </c>
      <c r="M1291" s="16" t="s">
        <v>58</v>
      </c>
      <c r="N1291" s="28">
        <v>3.94597E-3</v>
      </c>
      <c r="O1291" s="28">
        <v>6.4310399999999998E-3</v>
      </c>
      <c r="P1291" s="18">
        <v>0.53949100000000005</v>
      </c>
      <c r="Q1291" s="28">
        <v>-0.27815600000000001</v>
      </c>
      <c r="R1291" s="28">
        <v>4.0997199999999998E-2</v>
      </c>
      <c r="S1291" s="36">
        <v>1.1628460000000001E-11</v>
      </c>
    </row>
    <row r="1292" spans="1:19" ht="20" customHeight="1">
      <c r="A1292" s="195">
        <v>6</v>
      </c>
      <c r="B1292" s="243" t="s">
        <v>803</v>
      </c>
      <c r="C1292" s="16" t="s">
        <v>208</v>
      </c>
      <c r="D1292" s="195" t="s">
        <v>804</v>
      </c>
      <c r="E1292" s="23">
        <v>33177590</v>
      </c>
      <c r="F1292" s="28">
        <v>7.2889200000000001E-2</v>
      </c>
      <c r="G1292" s="28">
        <v>2.8981E-2</v>
      </c>
      <c r="H1292" s="18">
        <v>1.190096E-2</v>
      </c>
      <c r="I1292" s="18">
        <v>8.2437999999999997E-7</v>
      </c>
      <c r="J1292" s="16">
        <v>19</v>
      </c>
      <c r="K1292" s="195" t="s">
        <v>811</v>
      </c>
      <c r="L1292" s="16" t="s">
        <v>59</v>
      </c>
      <c r="M1292" s="16" t="s">
        <v>61</v>
      </c>
      <c r="N1292" s="28">
        <v>-1.86062E-2</v>
      </c>
      <c r="O1292" s="28">
        <v>6.6696699999999999E-3</v>
      </c>
      <c r="P1292" s="18">
        <v>5.2762199999999999E-3</v>
      </c>
      <c r="Q1292" s="28">
        <v>-0.25526700000000002</v>
      </c>
      <c r="R1292" s="28">
        <v>4.3911499999999999E-2</v>
      </c>
      <c r="S1292" s="36">
        <v>6.128523E-9</v>
      </c>
    </row>
    <row r="1293" spans="1:19" ht="20" customHeight="1">
      <c r="A1293" s="195">
        <v>6</v>
      </c>
      <c r="B1293" s="243" t="s">
        <v>803</v>
      </c>
      <c r="C1293" s="16" t="s">
        <v>213</v>
      </c>
      <c r="D1293" s="195" t="s">
        <v>804</v>
      </c>
      <c r="E1293" s="23">
        <v>33177590</v>
      </c>
      <c r="F1293" s="28">
        <v>-0.10327</v>
      </c>
      <c r="G1293" s="28">
        <v>1.6944500000000001E-2</v>
      </c>
      <c r="H1293" s="18">
        <v>1.097264E-9</v>
      </c>
      <c r="I1293" s="18">
        <v>7.8686679999999995E-14</v>
      </c>
      <c r="J1293" s="16">
        <v>20</v>
      </c>
      <c r="K1293" s="195" t="s">
        <v>812</v>
      </c>
      <c r="L1293" s="16" t="s">
        <v>59</v>
      </c>
      <c r="M1293" s="16" t="s">
        <v>58</v>
      </c>
      <c r="N1293" s="28">
        <v>-5.5328599999999999E-2</v>
      </c>
      <c r="O1293" s="28">
        <v>7.7331700000000001E-3</v>
      </c>
      <c r="P1293" s="18">
        <v>8.3842900000000002E-13</v>
      </c>
      <c r="Q1293" s="28">
        <v>0.53576800000000002</v>
      </c>
      <c r="R1293" s="28">
        <v>4.6048699999999998E-2</v>
      </c>
      <c r="S1293" s="36">
        <v>2.74206E-31</v>
      </c>
    </row>
    <row r="1294" spans="1:19" ht="20" customHeight="1">
      <c r="A1294" s="193">
        <v>6</v>
      </c>
      <c r="B1294" s="303" t="s">
        <v>803</v>
      </c>
      <c r="C1294" s="194" t="s">
        <v>163</v>
      </c>
      <c r="D1294" s="193" t="s">
        <v>804</v>
      </c>
      <c r="E1294" s="192">
        <v>33177590</v>
      </c>
      <c r="F1294" s="29">
        <v>0.18116199999999999</v>
      </c>
      <c r="G1294" s="29">
        <v>3.11198E-2</v>
      </c>
      <c r="H1294" s="21">
        <v>5.8348920000000001E-9</v>
      </c>
      <c r="I1294" s="21">
        <v>7.6229929999999998E-3</v>
      </c>
      <c r="J1294" s="194">
        <v>9</v>
      </c>
      <c r="K1294" s="193" t="s">
        <v>813</v>
      </c>
      <c r="L1294" s="194" t="s">
        <v>60</v>
      </c>
      <c r="M1294" s="194" t="s">
        <v>61</v>
      </c>
      <c r="N1294" s="29">
        <v>0.16586200000000001</v>
      </c>
      <c r="O1294" s="29">
        <v>1.8650099999999999E-2</v>
      </c>
      <c r="P1294" s="21">
        <v>5.9274200000000004E-19</v>
      </c>
      <c r="Q1294" s="29">
        <v>0.915547</v>
      </c>
      <c r="R1294" s="29">
        <v>0.118896</v>
      </c>
      <c r="S1294" s="38">
        <v>1.356658E-14</v>
      </c>
    </row>
    <row r="1296" spans="1:19">
      <c r="A1296" s="477" t="s">
        <v>3633</v>
      </c>
      <c r="B1296" s="477"/>
      <c r="C1296" s="477"/>
      <c r="D1296" s="477"/>
      <c r="E1296" s="477"/>
    </row>
  </sheetData>
  <autoFilter ref="A3:S1294" xr:uid="{00000000-0009-0000-0000-000006000000}"/>
  <mergeCells count="6">
    <mergeCell ref="K2:S2"/>
    <mergeCell ref="A1296:E1296"/>
    <mergeCell ref="A1:C1"/>
    <mergeCell ref="A2:C2"/>
    <mergeCell ref="D2:E2"/>
    <mergeCell ref="F2:J2"/>
  </mergeCells>
  <pageMargins left="0.7" right="0.7" top="0.75" bottom="0.75" header="0.3" footer="0.3"/>
  <pageSetup paperSize="9"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73CA0-0EEB-AC47-9C6A-3831F006D518}">
  <dimension ref="A1:I23"/>
  <sheetViews>
    <sheetView zoomScale="120" zoomScaleNormal="120" workbookViewId="0">
      <selection activeCell="A2" sqref="A2"/>
    </sheetView>
  </sheetViews>
  <sheetFormatPr baseColWidth="10" defaultColWidth="11" defaultRowHeight="16"/>
  <cols>
    <col min="2" max="2" width="17" bestFit="1" customWidth="1"/>
    <col min="4" max="5" width="11.5" bestFit="1" customWidth="1"/>
  </cols>
  <sheetData>
    <row r="1" spans="1:9" ht="20" customHeight="1">
      <c r="A1" s="516" t="s">
        <v>3693</v>
      </c>
      <c r="B1" s="516"/>
      <c r="C1" s="516"/>
      <c r="D1" s="516"/>
      <c r="E1" s="516"/>
      <c r="F1" s="516"/>
      <c r="G1" s="516"/>
      <c r="H1" s="516"/>
      <c r="I1" s="516"/>
    </row>
    <row r="2" spans="1:9" ht="18">
      <c r="A2" s="200" t="s">
        <v>3560</v>
      </c>
      <c r="B2" s="199" t="s">
        <v>90</v>
      </c>
      <c r="C2" s="198" t="s">
        <v>63</v>
      </c>
      <c r="D2" s="198" t="s">
        <v>3559</v>
      </c>
      <c r="E2" s="198" t="s">
        <v>3558</v>
      </c>
      <c r="F2" s="216" t="s">
        <v>3556</v>
      </c>
      <c r="G2" s="215" t="s">
        <v>101</v>
      </c>
      <c r="H2" s="198" t="s">
        <v>3557</v>
      </c>
      <c r="I2" s="93" t="s">
        <v>2906</v>
      </c>
    </row>
    <row r="3" spans="1:9">
      <c r="A3" s="212" t="s">
        <v>105</v>
      </c>
      <c r="B3" s="209" t="s">
        <v>3561</v>
      </c>
      <c r="C3" s="208">
        <v>1</v>
      </c>
      <c r="D3" s="272">
        <v>196621008</v>
      </c>
      <c r="E3" s="272">
        <v>196716634</v>
      </c>
      <c r="F3" s="274">
        <v>6.1093999999999999</v>
      </c>
      <c r="G3" s="270">
        <v>5.0000000000000003E-10</v>
      </c>
      <c r="H3" s="208">
        <v>183</v>
      </c>
      <c r="I3" s="268">
        <v>68531</v>
      </c>
    </row>
    <row r="4" spans="1:9">
      <c r="A4" s="212" t="s">
        <v>3214</v>
      </c>
      <c r="B4" s="209" t="s">
        <v>3213</v>
      </c>
      <c r="C4" s="208">
        <v>6</v>
      </c>
      <c r="D4" s="272">
        <v>31847536</v>
      </c>
      <c r="E4" s="272">
        <v>31865464</v>
      </c>
      <c r="F4" s="274">
        <v>5.5903</v>
      </c>
      <c r="G4" s="270">
        <v>1.13E-8</v>
      </c>
      <c r="H4" s="208">
        <v>45</v>
      </c>
      <c r="I4" s="268">
        <v>68474</v>
      </c>
    </row>
    <row r="5" spans="1:9">
      <c r="A5" s="212" t="s">
        <v>3224</v>
      </c>
      <c r="B5" s="209" t="s">
        <v>3223</v>
      </c>
      <c r="C5" s="208">
        <v>6</v>
      </c>
      <c r="D5" s="272">
        <v>31865562</v>
      </c>
      <c r="E5" s="272">
        <v>31913449</v>
      </c>
      <c r="F5" s="274">
        <v>6.3277999999999999</v>
      </c>
      <c r="G5" s="270">
        <v>1.2400000000000001E-10</v>
      </c>
      <c r="H5" s="208">
        <v>106</v>
      </c>
      <c r="I5" s="268">
        <v>68634</v>
      </c>
    </row>
    <row r="6" spans="1:9">
      <c r="A6" s="212" t="s">
        <v>3461</v>
      </c>
      <c r="B6" s="209" t="s">
        <v>3460</v>
      </c>
      <c r="C6" s="208">
        <v>6</v>
      </c>
      <c r="D6" s="272">
        <v>31867384</v>
      </c>
      <c r="E6" s="272">
        <v>31869769</v>
      </c>
      <c r="F6" s="274">
        <v>6.7232000000000003</v>
      </c>
      <c r="G6" s="270">
        <v>8.8899999999999995E-12</v>
      </c>
      <c r="H6" s="208">
        <v>5</v>
      </c>
      <c r="I6" s="268">
        <v>68651</v>
      </c>
    </row>
    <row r="7" spans="1:9">
      <c r="A7" s="212" t="s">
        <v>3179</v>
      </c>
      <c r="B7" s="209" t="s">
        <v>3178</v>
      </c>
      <c r="C7" s="208">
        <v>6</v>
      </c>
      <c r="D7" s="272">
        <v>31895475</v>
      </c>
      <c r="E7" s="272">
        <v>31919825</v>
      </c>
      <c r="F7" s="274">
        <v>5.8380999999999998</v>
      </c>
      <c r="G7" s="270">
        <v>2.64E-9</v>
      </c>
      <c r="H7" s="208">
        <v>52</v>
      </c>
      <c r="I7" s="268">
        <v>68679</v>
      </c>
    </row>
    <row r="8" spans="1:9">
      <c r="A8" s="212" t="s">
        <v>3179</v>
      </c>
      <c r="B8" s="209" t="s">
        <v>3462</v>
      </c>
      <c r="C8" s="208">
        <v>6</v>
      </c>
      <c r="D8" s="272">
        <v>31895475</v>
      </c>
      <c r="E8" s="272">
        <v>31919861</v>
      </c>
      <c r="F8" s="274">
        <v>6.2103999999999999</v>
      </c>
      <c r="G8" s="270">
        <v>2.6400000000000002E-10</v>
      </c>
      <c r="H8" s="208">
        <v>53</v>
      </c>
      <c r="I8" s="268">
        <v>68680</v>
      </c>
    </row>
    <row r="9" spans="1:9">
      <c r="A9" s="212" t="s">
        <v>91</v>
      </c>
      <c r="B9" s="209" t="s">
        <v>3206</v>
      </c>
      <c r="C9" s="208">
        <v>6</v>
      </c>
      <c r="D9" s="272">
        <v>31937587</v>
      </c>
      <c r="E9" s="272">
        <v>31940069</v>
      </c>
      <c r="F9" s="274">
        <v>6.8194999999999997</v>
      </c>
      <c r="G9" s="270">
        <v>4.5700000000000001E-12</v>
      </c>
      <c r="H9" s="208">
        <v>8</v>
      </c>
      <c r="I9" s="268">
        <v>68705</v>
      </c>
    </row>
    <row r="10" spans="1:9">
      <c r="A10" s="212" t="s">
        <v>107</v>
      </c>
      <c r="B10" s="209" t="s">
        <v>3106</v>
      </c>
      <c r="C10" s="208">
        <v>6</v>
      </c>
      <c r="D10" s="272">
        <v>31938868</v>
      </c>
      <c r="E10" s="272">
        <v>31950598</v>
      </c>
      <c r="F10" s="274">
        <v>6.0956999999999999</v>
      </c>
      <c r="G10" s="270">
        <v>5.4499999999999998E-10</v>
      </c>
      <c r="H10" s="208">
        <v>23</v>
      </c>
      <c r="I10" s="268">
        <v>68692</v>
      </c>
    </row>
    <row r="11" spans="1:9">
      <c r="A11" s="212" t="s">
        <v>3469</v>
      </c>
      <c r="B11" s="209" t="s">
        <v>3468</v>
      </c>
      <c r="C11" s="208">
        <v>6</v>
      </c>
      <c r="D11" s="272">
        <v>32121622</v>
      </c>
      <c r="E11" s="272">
        <v>32139755</v>
      </c>
      <c r="F11" s="274">
        <v>5.3914</v>
      </c>
      <c r="G11" s="270">
        <v>3.5000000000000002E-8</v>
      </c>
      <c r="H11" s="208">
        <v>46</v>
      </c>
      <c r="I11" s="268">
        <v>68645</v>
      </c>
    </row>
    <row r="12" spans="1:9">
      <c r="A12" s="212" t="s">
        <v>3247</v>
      </c>
      <c r="B12" s="209" t="s">
        <v>3246</v>
      </c>
      <c r="C12" s="208">
        <v>6</v>
      </c>
      <c r="D12" s="272">
        <v>32132360</v>
      </c>
      <c r="E12" s="272">
        <v>32136058</v>
      </c>
      <c r="F12" s="274">
        <v>4.8977000000000004</v>
      </c>
      <c r="G12" s="270">
        <v>4.8500000000000002E-7</v>
      </c>
      <c r="H12" s="208">
        <v>10</v>
      </c>
      <c r="I12" s="268">
        <v>68683</v>
      </c>
    </row>
    <row r="13" spans="1:9">
      <c r="A13" s="212" t="s">
        <v>3471</v>
      </c>
      <c r="B13" s="209" t="s">
        <v>3470</v>
      </c>
      <c r="C13" s="208">
        <v>6</v>
      </c>
      <c r="D13" s="272">
        <v>32135989</v>
      </c>
      <c r="E13" s="272">
        <v>32145873</v>
      </c>
      <c r="F13" s="274">
        <v>6.6368</v>
      </c>
      <c r="G13" s="270">
        <v>1.6E-11</v>
      </c>
      <c r="H13" s="208">
        <v>19</v>
      </c>
      <c r="I13" s="268">
        <v>68686</v>
      </c>
    </row>
    <row r="14" spans="1:9">
      <c r="A14" s="212" t="s">
        <v>3094</v>
      </c>
      <c r="B14" s="209" t="s">
        <v>3093</v>
      </c>
      <c r="C14" s="208">
        <v>6</v>
      </c>
      <c r="D14" s="272">
        <v>32152512</v>
      </c>
      <c r="E14" s="272">
        <v>32157963</v>
      </c>
      <c r="F14" s="274">
        <v>4.7035</v>
      </c>
      <c r="G14" s="270">
        <v>1.28E-6</v>
      </c>
      <c r="H14" s="208">
        <v>11</v>
      </c>
      <c r="I14" s="268">
        <v>68598</v>
      </c>
    </row>
    <row r="15" spans="1:9">
      <c r="A15" s="212" t="s">
        <v>3263</v>
      </c>
      <c r="B15" s="209" t="s">
        <v>3262</v>
      </c>
      <c r="C15" s="208">
        <v>6</v>
      </c>
      <c r="D15" s="272">
        <v>32158543</v>
      </c>
      <c r="E15" s="272">
        <v>32163300</v>
      </c>
      <c r="F15" s="274">
        <v>4.6898</v>
      </c>
      <c r="G15" s="270">
        <v>1.37E-6</v>
      </c>
      <c r="H15" s="208">
        <v>9</v>
      </c>
      <c r="I15" s="268">
        <v>68490</v>
      </c>
    </row>
    <row r="16" spans="1:9">
      <c r="A16" s="212" t="s">
        <v>3491</v>
      </c>
      <c r="B16" s="209" t="s">
        <v>3490</v>
      </c>
      <c r="C16" s="208">
        <v>12</v>
      </c>
      <c r="D16" s="272">
        <v>7096351</v>
      </c>
      <c r="E16" s="272">
        <v>7178336</v>
      </c>
      <c r="F16" s="274">
        <v>4.8201999999999998</v>
      </c>
      <c r="G16" s="270">
        <v>7.1699999999999997E-7</v>
      </c>
      <c r="H16" s="208">
        <v>118</v>
      </c>
      <c r="I16" s="268">
        <v>68350</v>
      </c>
    </row>
    <row r="17" spans="1:9">
      <c r="A17" s="212" t="s">
        <v>3519</v>
      </c>
      <c r="B17" s="209" t="s">
        <v>3518</v>
      </c>
      <c r="C17" s="208">
        <v>16</v>
      </c>
      <c r="D17" s="272">
        <v>55689516</v>
      </c>
      <c r="E17" s="272">
        <v>55740104</v>
      </c>
      <c r="F17" s="274">
        <v>5.6677999999999997</v>
      </c>
      <c r="G17" s="270">
        <v>7.2300000000000001E-9</v>
      </c>
      <c r="H17" s="208">
        <v>88</v>
      </c>
      <c r="I17" s="268">
        <v>68254</v>
      </c>
    </row>
    <row r="18" spans="1:9">
      <c r="A18" s="212" t="s">
        <v>106</v>
      </c>
      <c r="B18" s="209" t="s">
        <v>3562</v>
      </c>
      <c r="C18" s="208">
        <v>17</v>
      </c>
      <c r="D18" s="272">
        <v>47787694</v>
      </c>
      <c r="E18" s="272">
        <v>47866542</v>
      </c>
      <c r="F18" s="274">
        <v>5.7439999999999998</v>
      </c>
      <c r="G18" s="270">
        <v>4.6200000000000002E-9</v>
      </c>
      <c r="H18" s="208">
        <v>34</v>
      </c>
      <c r="I18" s="268">
        <v>68174</v>
      </c>
    </row>
    <row r="19" spans="1:9">
      <c r="A19" s="212" t="s">
        <v>3564</v>
      </c>
      <c r="B19" s="209" t="s">
        <v>3563</v>
      </c>
      <c r="C19" s="208">
        <v>17</v>
      </c>
      <c r="D19" s="272">
        <v>47865917</v>
      </c>
      <c r="E19" s="272">
        <v>47906458</v>
      </c>
      <c r="F19" s="274">
        <v>6.2911000000000001</v>
      </c>
      <c r="G19" s="270">
        <v>1.58E-10</v>
      </c>
      <c r="H19" s="208">
        <v>19</v>
      </c>
      <c r="I19" s="268">
        <v>68191</v>
      </c>
    </row>
    <row r="20" spans="1:9">
      <c r="A20" s="212" t="s">
        <v>3566</v>
      </c>
      <c r="B20" s="209" t="s">
        <v>3565</v>
      </c>
      <c r="C20" s="208">
        <v>19</v>
      </c>
      <c r="D20" s="272">
        <v>6663148</v>
      </c>
      <c r="E20" s="272">
        <v>6670599</v>
      </c>
      <c r="F20" s="274">
        <v>6.1989000000000001</v>
      </c>
      <c r="G20" s="270">
        <v>2.84E-10</v>
      </c>
      <c r="H20" s="208">
        <v>16</v>
      </c>
      <c r="I20" s="268">
        <v>68124</v>
      </c>
    </row>
    <row r="21" spans="1:9">
      <c r="A21" s="213" t="s">
        <v>83</v>
      </c>
      <c r="B21" s="211" t="s">
        <v>3567</v>
      </c>
      <c r="C21" s="210">
        <v>19</v>
      </c>
      <c r="D21" s="273">
        <v>6677715</v>
      </c>
      <c r="E21" s="273">
        <v>6730573</v>
      </c>
      <c r="F21" s="275">
        <v>5.6833</v>
      </c>
      <c r="G21" s="271">
        <v>6.6100000000000001E-9</v>
      </c>
      <c r="H21" s="210">
        <v>39</v>
      </c>
      <c r="I21" s="269">
        <v>68382</v>
      </c>
    </row>
    <row r="23" spans="1:9">
      <c r="A23" s="517" t="s">
        <v>3634</v>
      </c>
      <c r="B23" s="517"/>
      <c r="C23" s="517"/>
      <c r="D23" s="517"/>
      <c r="E23" s="517"/>
      <c r="F23" s="517"/>
      <c r="G23" s="517"/>
      <c r="H23" s="517"/>
      <c r="I23" s="517"/>
    </row>
  </sheetData>
  <mergeCells count="2">
    <mergeCell ref="A1:I1"/>
    <mergeCell ref="A23:I23"/>
  </mergeCells>
  <pageMargins left="0.7" right="0.7" top="0.75" bottom="0.75" header="0.3" footer="0.3"/>
  <pageSetup paperSize="9"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1"/>
  <sheetViews>
    <sheetView zoomScale="120" zoomScaleNormal="120" workbookViewId="0">
      <selection activeCell="A2" sqref="A2:C2"/>
    </sheetView>
  </sheetViews>
  <sheetFormatPr baseColWidth="10" defaultColWidth="11.1640625" defaultRowHeight="16"/>
  <cols>
    <col min="3" max="3" width="36.1640625" bestFit="1" customWidth="1"/>
    <col min="4" max="4" width="18.5" bestFit="1" customWidth="1"/>
    <col min="11" max="11" width="11.83203125" bestFit="1" customWidth="1"/>
  </cols>
  <sheetData>
    <row r="1" spans="1:19" ht="20" customHeight="1">
      <c r="A1" s="510" t="s">
        <v>3694</v>
      </c>
      <c r="B1" s="510"/>
      <c r="C1" s="510"/>
      <c r="F1" s="34"/>
      <c r="G1" s="34"/>
      <c r="I1" s="31"/>
      <c r="N1" s="34"/>
      <c r="O1" s="34"/>
      <c r="P1" s="31"/>
      <c r="Q1" s="34"/>
      <c r="R1" s="34"/>
      <c r="S1" s="31"/>
    </row>
    <row r="2" spans="1:19" ht="20" customHeight="1">
      <c r="A2" s="522" t="s">
        <v>90</v>
      </c>
      <c r="B2" s="523"/>
      <c r="C2" s="523"/>
      <c r="D2" s="522" t="s">
        <v>136</v>
      </c>
      <c r="E2" s="524"/>
      <c r="F2" s="519" t="s">
        <v>137</v>
      </c>
      <c r="G2" s="519"/>
      <c r="H2" s="519"/>
      <c r="I2" s="519"/>
      <c r="J2" s="519"/>
      <c r="K2" s="518" t="s">
        <v>138</v>
      </c>
      <c r="L2" s="519"/>
      <c r="M2" s="519"/>
      <c r="N2" s="519"/>
      <c r="O2" s="519"/>
      <c r="P2" s="519"/>
      <c r="Q2" s="519"/>
      <c r="R2" s="519"/>
      <c r="S2" s="525"/>
    </row>
    <row r="3" spans="1:19" ht="20" customHeight="1">
      <c r="A3" s="66" t="s">
        <v>63</v>
      </c>
      <c r="B3" s="67" t="s">
        <v>90</v>
      </c>
      <c r="C3" s="67" t="s">
        <v>93</v>
      </c>
      <c r="D3" s="66" t="s">
        <v>139</v>
      </c>
      <c r="E3" s="68" t="s">
        <v>92</v>
      </c>
      <c r="F3" s="69" t="s">
        <v>68</v>
      </c>
      <c r="G3" s="69" t="s">
        <v>140</v>
      </c>
      <c r="H3" s="67" t="s">
        <v>101</v>
      </c>
      <c r="I3" s="70" t="s">
        <v>141</v>
      </c>
      <c r="J3" s="67" t="s">
        <v>142</v>
      </c>
      <c r="K3" s="66" t="s">
        <v>143</v>
      </c>
      <c r="L3" s="67" t="s">
        <v>65</v>
      </c>
      <c r="M3" s="67" t="s">
        <v>66</v>
      </c>
      <c r="N3" s="71" t="s">
        <v>144</v>
      </c>
      <c r="O3" s="72" t="s">
        <v>145</v>
      </c>
      <c r="P3" s="70" t="s">
        <v>146</v>
      </c>
      <c r="Q3" s="71" t="s">
        <v>147</v>
      </c>
      <c r="R3" s="72" t="s">
        <v>148</v>
      </c>
      <c r="S3" s="73" t="s">
        <v>149</v>
      </c>
    </row>
    <row r="4" spans="1:19" ht="20" customHeight="1">
      <c r="A4" s="15">
        <v>6</v>
      </c>
      <c r="B4" s="311" t="s">
        <v>91</v>
      </c>
      <c r="C4" s="56" t="s">
        <v>166</v>
      </c>
      <c r="D4" s="15" t="s">
        <v>615</v>
      </c>
      <c r="E4" s="23">
        <v>31971051</v>
      </c>
      <c r="F4" s="74">
        <v>-0.20605100000000001</v>
      </c>
      <c r="G4" s="74">
        <v>3.7350300000000003E-2</v>
      </c>
      <c r="H4" s="24">
        <v>3.4536719999999997E-8</v>
      </c>
      <c r="I4" s="24">
        <v>3.1751549999999998E-3</v>
      </c>
      <c r="J4" s="56">
        <v>20</v>
      </c>
      <c r="K4" s="15" t="s">
        <v>616</v>
      </c>
      <c r="L4" s="56" t="s">
        <v>59</v>
      </c>
      <c r="M4" s="56" t="s">
        <v>58</v>
      </c>
      <c r="N4" s="74">
        <v>0.12912799999999999</v>
      </c>
      <c r="O4" s="74">
        <v>1.7008200000000001E-2</v>
      </c>
      <c r="P4" s="24">
        <v>3.14744E-14</v>
      </c>
      <c r="Q4" s="74">
        <v>-0.62667899999999999</v>
      </c>
      <c r="R4" s="74">
        <v>7.8042600000000004E-2</v>
      </c>
      <c r="S4" s="36">
        <v>9.7501259999999997E-16</v>
      </c>
    </row>
    <row r="5" spans="1:19" ht="20" customHeight="1">
      <c r="A5" s="15">
        <v>6</v>
      </c>
      <c r="B5" s="311" t="s">
        <v>91</v>
      </c>
      <c r="C5" s="56" t="s">
        <v>170</v>
      </c>
      <c r="D5" s="15" t="s">
        <v>615</v>
      </c>
      <c r="E5" s="23">
        <v>31971051</v>
      </c>
      <c r="F5" s="74">
        <v>-0.17990600000000001</v>
      </c>
      <c r="G5" s="74">
        <v>3.5108500000000001E-2</v>
      </c>
      <c r="H5" s="24">
        <v>2.9869529999999999E-7</v>
      </c>
      <c r="I5" s="74">
        <v>2.731341E-2</v>
      </c>
      <c r="J5" s="56">
        <v>12</v>
      </c>
      <c r="K5" s="15" t="s">
        <v>617</v>
      </c>
      <c r="L5" s="56" t="s">
        <v>59</v>
      </c>
      <c r="M5" s="56" t="s">
        <v>58</v>
      </c>
      <c r="N5" s="74">
        <v>0.13767699999999999</v>
      </c>
      <c r="O5" s="74">
        <v>1.6805400000000002E-2</v>
      </c>
      <c r="P5" s="24">
        <v>2.5594299999999998E-16</v>
      </c>
      <c r="Q5" s="74">
        <v>-0.76527400000000001</v>
      </c>
      <c r="R5" s="74">
        <v>0.116522</v>
      </c>
      <c r="S5" s="36">
        <v>5.112937E-11</v>
      </c>
    </row>
    <row r="6" spans="1:19" ht="20" customHeight="1">
      <c r="A6" s="15">
        <v>6</v>
      </c>
      <c r="B6" s="311" t="s">
        <v>91</v>
      </c>
      <c r="C6" s="56" t="s">
        <v>174</v>
      </c>
      <c r="D6" s="15" t="s">
        <v>615</v>
      </c>
      <c r="E6" s="23">
        <v>31971051</v>
      </c>
      <c r="F6" s="74">
        <v>-0.213369</v>
      </c>
      <c r="G6" s="74">
        <v>3.7389600000000002E-2</v>
      </c>
      <c r="H6" s="24">
        <v>1.152194E-8</v>
      </c>
      <c r="I6" s="24">
        <v>4.4613659999999996E-3</v>
      </c>
      <c r="J6" s="56">
        <v>20</v>
      </c>
      <c r="K6" s="15" t="s">
        <v>617</v>
      </c>
      <c r="L6" s="56" t="s">
        <v>59</v>
      </c>
      <c r="M6" s="56" t="s">
        <v>58</v>
      </c>
      <c r="N6" s="74">
        <v>0.13767699999999999</v>
      </c>
      <c r="O6" s="74">
        <v>1.6805400000000002E-2</v>
      </c>
      <c r="P6" s="24">
        <v>2.5594299999999998E-16</v>
      </c>
      <c r="Q6" s="74">
        <v>-0.64525200000000005</v>
      </c>
      <c r="R6" s="74">
        <v>8.1125799999999998E-2</v>
      </c>
      <c r="S6" s="36">
        <v>1.8099500000000002E-15</v>
      </c>
    </row>
    <row r="7" spans="1:19" ht="20" customHeight="1">
      <c r="A7" s="15">
        <v>6</v>
      </c>
      <c r="B7" s="311" t="s">
        <v>91</v>
      </c>
      <c r="C7" s="56" t="s">
        <v>185</v>
      </c>
      <c r="D7" s="15" t="s">
        <v>615</v>
      </c>
      <c r="E7" s="23">
        <v>31971051</v>
      </c>
      <c r="F7" s="74">
        <v>-0.127688</v>
      </c>
      <c r="G7" s="74">
        <v>2.5454399999999999E-2</v>
      </c>
      <c r="H7" s="24">
        <v>5.2660679999999996E-7</v>
      </c>
      <c r="I7" s="74">
        <v>1.690556E-2</v>
      </c>
      <c r="J7" s="56">
        <v>20</v>
      </c>
      <c r="K7" s="15" t="s">
        <v>618</v>
      </c>
      <c r="L7" s="56" t="s">
        <v>59</v>
      </c>
      <c r="M7" s="56" t="s">
        <v>58</v>
      </c>
      <c r="N7" s="74">
        <v>0.12640100000000001</v>
      </c>
      <c r="O7" s="74">
        <v>1.70726E-2</v>
      </c>
      <c r="P7" s="24">
        <v>1.3243300000000001E-13</v>
      </c>
      <c r="Q7" s="74">
        <v>-0.98992000000000002</v>
      </c>
      <c r="R7" s="74">
        <v>0.14513899999999999</v>
      </c>
      <c r="S7" s="36">
        <v>9.0724540000000005E-12</v>
      </c>
    </row>
    <row r="8" spans="1:19" ht="20" customHeight="1">
      <c r="A8" s="15">
        <v>6</v>
      </c>
      <c r="B8" s="311" t="s">
        <v>91</v>
      </c>
      <c r="C8" s="56" t="s">
        <v>155</v>
      </c>
      <c r="D8" s="15" t="s">
        <v>615</v>
      </c>
      <c r="E8" s="23">
        <v>31971051</v>
      </c>
      <c r="F8" s="74">
        <v>-0.24206</v>
      </c>
      <c r="G8" s="74">
        <v>4.68516E-2</v>
      </c>
      <c r="H8" s="24">
        <v>2.3847720000000001E-7</v>
      </c>
      <c r="I8" s="74">
        <v>1.1573689999999999E-2</v>
      </c>
      <c r="J8" s="56">
        <v>20</v>
      </c>
      <c r="K8" s="15" t="s">
        <v>617</v>
      </c>
      <c r="L8" s="56" t="s">
        <v>59</v>
      </c>
      <c r="M8" s="56" t="s">
        <v>58</v>
      </c>
      <c r="N8" s="74">
        <v>0.13767699999999999</v>
      </c>
      <c r="O8" s="74">
        <v>1.6805400000000002E-2</v>
      </c>
      <c r="P8" s="24">
        <v>2.5594299999999998E-16</v>
      </c>
      <c r="Q8" s="74">
        <v>-0.56877200000000006</v>
      </c>
      <c r="R8" s="74">
        <v>8.5435800000000006E-2</v>
      </c>
      <c r="S8" s="36">
        <v>2.7889219999999999E-11</v>
      </c>
    </row>
    <row r="9" spans="1:19" ht="20" customHeight="1">
      <c r="A9" s="15">
        <v>6</v>
      </c>
      <c r="B9" s="311" t="s">
        <v>91</v>
      </c>
      <c r="C9" s="56" t="s">
        <v>189</v>
      </c>
      <c r="D9" s="15" t="s">
        <v>615</v>
      </c>
      <c r="E9" s="23">
        <v>31971051</v>
      </c>
      <c r="F9" s="74">
        <v>-0.11232399999999999</v>
      </c>
      <c r="G9" s="74">
        <v>1.81266E-2</v>
      </c>
      <c r="H9" s="24">
        <v>5.768353E-10</v>
      </c>
      <c r="I9" s="24">
        <v>1.97345E-4</v>
      </c>
      <c r="J9" s="56">
        <v>20</v>
      </c>
      <c r="K9" s="15" t="s">
        <v>619</v>
      </c>
      <c r="L9" s="56" t="s">
        <v>58</v>
      </c>
      <c r="M9" s="56" t="s">
        <v>59</v>
      </c>
      <c r="N9" s="74">
        <v>0.13605800000000001</v>
      </c>
      <c r="O9" s="74">
        <v>1.6899000000000001E-2</v>
      </c>
      <c r="P9" s="24">
        <v>8.1941600000000004E-16</v>
      </c>
      <c r="Q9" s="74">
        <v>-1.2113</v>
      </c>
      <c r="R9" s="74">
        <v>0.124806</v>
      </c>
      <c r="S9" s="36">
        <v>2.8571289999999998E-22</v>
      </c>
    </row>
    <row r="10" spans="1:19" ht="20" customHeight="1">
      <c r="A10" s="15">
        <v>6</v>
      </c>
      <c r="B10" s="311" t="s">
        <v>91</v>
      </c>
      <c r="C10" s="56" t="s">
        <v>190</v>
      </c>
      <c r="D10" s="15" t="s">
        <v>615</v>
      </c>
      <c r="E10" s="23">
        <v>31971051</v>
      </c>
      <c r="F10" s="74">
        <v>-8.4533899999999995E-2</v>
      </c>
      <c r="G10" s="74">
        <v>1.82585E-2</v>
      </c>
      <c r="H10" s="24">
        <v>3.6593170000000001E-6</v>
      </c>
      <c r="I10" s="74">
        <v>1.966853E-2</v>
      </c>
      <c r="J10" s="56">
        <v>15</v>
      </c>
      <c r="K10" s="15" t="s">
        <v>617</v>
      </c>
      <c r="L10" s="56" t="s">
        <v>59</v>
      </c>
      <c r="M10" s="56" t="s">
        <v>58</v>
      </c>
      <c r="N10" s="74">
        <v>0.13767699999999999</v>
      </c>
      <c r="O10" s="74">
        <v>1.6805400000000002E-2</v>
      </c>
      <c r="P10" s="24">
        <v>2.5594299999999998E-16</v>
      </c>
      <c r="Q10" s="74">
        <v>-1.62866</v>
      </c>
      <c r="R10" s="74">
        <v>0.29021200000000003</v>
      </c>
      <c r="S10" s="36">
        <v>2.0004519999999999E-8</v>
      </c>
    </row>
    <row r="11" spans="1:19" ht="20" customHeight="1">
      <c r="A11" s="15">
        <v>6</v>
      </c>
      <c r="B11" s="311" t="s">
        <v>91</v>
      </c>
      <c r="C11" s="56" t="s">
        <v>191</v>
      </c>
      <c r="D11" s="15" t="s">
        <v>615</v>
      </c>
      <c r="E11" s="23">
        <v>31971051</v>
      </c>
      <c r="F11" s="74">
        <v>-0.23219500000000001</v>
      </c>
      <c r="G11" s="74">
        <v>4.8941699999999998E-2</v>
      </c>
      <c r="H11" s="24">
        <v>2.092053E-6</v>
      </c>
      <c r="I11" s="74">
        <v>5.1479379999999998E-2</v>
      </c>
      <c r="J11" s="56">
        <v>15</v>
      </c>
      <c r="K11" s="15" t="s">
        <v>617</v>
      </c>
      <c r="L11" s="56" t="s">
        <v>59</v>
      </c>
      <c r="M11" s="56" t="s">
        <v>58</v>
      </c>
      <c r="N11" s="74">
        <v>0.13767699999999999</v>
      </c>
      <c r="O11" s="74">
        <v>1.6805400000000002E-2</v>
      </c>
      <c r="P11" s="24">
        <v>2.5594299999999998E-16</v>
      </c>
      <c r="Q11" s="74">
        <v>-0.59293700000000005</v>
      </c>
      <c r="R11" s="74">
        <v>0.10188800000000001</v>
      </c>
      <c r="S11" s="36">
        <v>5.9031779999999997E-9</v>
      </c>
    </row>
    <row r="12" spans="1:19" ht="20" customHeight="1">
      <c r="A12" s="15">
        <v>6</v>
      </c>
      <c r="B12" s="311" t="s">
        <v>91</v>
      </c>
      <c r="C12" s="56" t="s">
        <v>192</v>
      </c>
      <c r="D12" s="15" t="s">
        <v>615</v>
      </c>
      <c r="E12" s="23">
        <v>31971051</v>
      </c>
      <c r="F12" s="74">
        <v>-0.183555</v>
      </c>
      <c r="G12" s="74">
        <v>3.5457500000000003E-2</v>
      </c>
      <c r="H12" s="24">
        <v>2.257618E-7</v>
      </c>
      <c r="I12" s="24">
        <v>6.8176039999999997E-3</v>
      </c>
      <c r="J12" s="56">
        <v>20</v>
      </c>
      <c r="K12" s="15" t="s">
        <v>616</v>
      </c>
      <c r="L12" s="56" t="s">
        <v>59</v>
      </c>
      <c r="M12" s="56" t="s">
        <v>58</v>
      </c>
      <c r="N12" s="74">
        <v>0.12912799999999999</v>
      </c>
      <c r="O12" s="74">
        <v>1.7008200000000001E-2</v>
      </c>
      <c r="P12" s="24">
        <v>3.14744E-14</v>
      </c>
      <c r="Q12" s="74">
        <v>-0.70348299999999997</v>
      </c>
      <c r="R12" s="74">
        <v>9.9402599999999994E-2</v>
      </c>
      <c r="S12" s="36">
        <v>1.4719099999999999E-12</v>
      </c>
    </row>
    <row r="13" spans="1:19" ht="20" customHeight="1">
      <c r="A13" s="15">
        <v>6</v>
      </c>
      <c r="B13" s="311" t="s">
        <v>91</v>
      </c>
      <c r="C13" s="56" t="s">
        <v>194</v>
      </c>
      <c r="D13" s="15" t="s">
        <v>615</v>
      </c>
      <c r="E13" s="23">
        <v>31971051</v>
      </c>
      <c r="F13" s="74">
        <v>-0.18762899999999999</v>
      </c>
      <c r="G13" s="74">
        <v>3.6696899999999998E-2</v>
      </c>
      <c r="H13" s="24">
        <v>3.1717649999999999E-7</v>
      </c>
      <c r="I13" s="24">
        <v>9.4730249999999995E-3</v>
      </c>
      <c r="J13" s="56">
        <v>12</v>
      </c>
      <c r="K13" s="15" t="s">
        <v>617</v>
      </c>
      <c r="L13" s="56" t="s">
        <v>59</v>
      </c>
      <c r="M13" s="56" t="s">
        <v>58</v>
      </c>
      <c r="N13" s="74">
        <v>0.13767699999999999</v>
      </c>
      <c r="O13" s="74">
        <v>1.6805400000000002E-2</v>
      </c>
      <c r="P13" s="24">
        <v>2.5594299999999998E-16</v>
      </c>
      <c r="Q13" s="74">
        <v>-0.73377099999999995</v>
      </c>
      <c r="R13" s="74">
        <v>0.112132</v>
      </c>
      <c r="S13" s="36">
        <v>5.996767E-11</v>
      </c>
    </row>
    <row r="14" spans="1:19" ht="20" customHeight="1">
      <c r="A14" s="15">
        <v>6</v>
      </c>
      <c r="B14" s="311" t="s">
        <v>91</v>
      </c>
      <c r="C14" s="56" t="s">
        <v>196</v>
      </c>
      <c r="D14" s="15" t="s">
        <v>615</v>
      </c>
      <c r="E14" s="23">
        <v>31971051</v>
      </c>
      <c r="F14" s="74">
        <v>-0.211697</v>
      </c>
      <c r="G14" s="74">
        <v>3.8972399999999997E-2</v>
      </c>
      <c r="H14" s="24">
        <v>5.5735830000000002E-8</v>
      </c>
      <c r="I14" s="24">
        <v>3.545748E-3</v>
      </c>
      <c r="J14" s="56">
        <v>20</v>
      </c>
      <c r="K14" s="15" t="s">
        <v>617</v>
      </c>
      <c r="L14" s="56" t="s">
        <v>59</v>
      </c>
      <c r="M14" s="56" t="s">
        <v>58</v>
      </c>
      <c r="N14" s="74">
        <v>0.13767699999999999</v>
      </c>
      <c r="O14" s="74">
        <v>1.6805400000000002E-2</v>
      </c>
      <c r="P14" s="24">
        <v>2.5594299999999998E-16</v>
      </c>
      <c r="Q14" s="74">
        <v>-0.65034999999999998</v>
      </c>
      <c r="R14" s="74">
        <v>8.9624499999999996E-2</v>
      </c>
      <c r="S14" s="36">
        <v>3.97559E-13</v>
      </c>
    </row>
    <row r="15" spans="1:19" ht="20" customHeight="1">
      <c r="A15" s="15">
        <v>6</v>
      </c>
      <c r="B15" s="311" t="s">
        <v>91</v>
      </c>
      <c r="C15" s="56" t="s">
        <v>197</v>
      </c>
      <c r="D15" s="15" t="s">
        <v>615</v>
      </c>
      <c r="E15" s="23">
        <v>31971051</v>
      </c>
      <c r="F15" s="74">
        <v>-0.198159</v>
      </c>
      <c r="G15" s="74">
        <v>3.25118E-2</v>
      </c>
      <c r="H15" s="24">
        <v>1.0944740000000001E-9</v>
      </c>
      <c r="I15" s="24">
        <v>3.7342810000000001E-4</v>
      </c>
      <c r="J15" s="56">
        <v>20</v>
      </c>
      <c r="K15" s="15" t="s">
        <v>617</v>
      </c>
      <c r="L15" s="56" t="s">
        <v>59</v>
      </c>
      <c r="M15" s="56" t="s">
        <v>58</v>
      </c>
      <c r="N15" s="74">
        <v>0.13767699999999999</v>
      </c>
      <c r="O15" s="74">
        <v>1.6805400000000002E-2</v>
      </c>
      <c r="P15" s="24">
        <v>2.5594299999999998E-16</v>
      </c>
      <c r="Q15" s="74">
        <v>-0.69478099999999998</v>
      </c>
      <c r="R15" s="74">
        <v>7.6170100000000004E-2</v>
      </c>
      <c r="S15" s="36">
        <v>7.4130299999999996E-20</v>
      </c>
    </row>
    <row r="16" spans="1:19" ht="20" customHeight="1">
      <c r="A16" s="15">
        <v>6</v>
      </c>
      <c r="B16" s="311" t="s">
        <v>91</v>
      </c>
      <c r="C16" s="56" t="s">
        <v>198</v>
      </c>
      <c r="D16" s="15" t="s">
        <v>615</v>
      </c>
      <c r="E16" s="23">
        <v>31971051</v>
      </c>
      <c r="F16" s="74">
        <v>-0.17841699999999999</v>
      </c>
      <c r="G16" s="74">
        <v>3.54253E-2</v>
      </c>
      <c r="H16" s="24">
        <v>4.7431719999999998E-7</v>
      </c>
      <c r="I16" s="74">
        <v>2.067343E-2</v>
      </c>
      <c r="J16" s="56">
        <v>20</v>
      </c>
      <c r="K16" s="15" t="s">
        <v>617</v>
      </c>
      <c r="L16" s="56" t="s">
        <v>59</v>
      </c>
      <c r="M16" s="56" t="s">
        <v>58</v>
      </c>
      <c r="N16" s="74">
        <v>0.13767699999999999</v>
      </c>
      <c r="O16" s="74">
        <v>1.6805400000000002E-2</v>
      </c>
      <c r="P16" s="24">
        <v>2.5594299999999998E-16</v>
      </c>
      <c r="Q16" s="74">
        <v>-0.77165899999999998</v>
      </c>
      <c r="R16" s="74">
        <v>0.12084300000000001</v>
      </c>
      <c r="S16" s="36">
        <v>1.7067800000000001E-10</v>
      </c>
    </row>
    <row r="17" spans="1:19" ht="20" customHeight="1">
      <c r="A17" s="15">
        <v>6</v>
      </c>
      <c r="B17" s="311" t="s">
        <v>91</v>
      </c>
      <c r="C17" s="56" t="s">
        <v>199</v>
      </c>
      <c r="D17" s="15" t="s">
        <v>615</v>
      </c>
      <c r="E17" s="23">
        <v>31971051</v>
      </c>
      <c r="F17" s="74">
        <v>-0.195219</v>
      </c>
      <c r="G17" s="74">
        <v>3.96532E-2</v>
      </c>
      <c r="H17" s="24">
        <v>8.5156850000000001E-7</v>
      </c>
      <c r="I17" s="74">
        <v>2.2611719999999998E-2</v>
      </c>
      <c r="J17" s="56">
        <v>15</v>
      </c>
      <c r="K17" s="15" t="s">
        <v>617</v>
      </c>
      <c r="L17" s="56" t="s">
        <v>59</v>
      </c>
      <c r="M17" s="56" t="s">
        <v>58</v>
      </c>
      <c r="N17" s="74">
        <v>0.13767699999999999</v>
      </c>
      <c r="O17" s="74">
        <v>1.6805400000000002E-2</v>
      </c>
      <c r="P17" s="24">
        <v>2.5594299999999998E-16</v>
      </c>
      <c r="Q17" s="74">
        <v>-0.70524399999999998</v>
      </c>
      <c r="R17" s="74">
        <v>0.114499</v>
      </c>
      <c r="S17" s="36">
        <v>7.3025160000000003E-10</v>
      </c>
    </row>
    <row r="18" spans="1:19" ht="20" customHeight="1">
      <c r="A18" s="15">
        <v>6</v>
      </c>
      <c r="B18" s="311" t="s">
        <v>91</v>
      </c>
      <c r="C18" s="56" t="s">
        <v>200</v>
      </c>
      <c r="D18" s="15" t="s">
        <v>615</v>
      </c>
      <c r="E18" s="23">
        <v>31971051</v>
      </c>
      <c r="F18" s="74">
        <v>-1.6104E-2</v>
      </c>
      <c r="G18" s="74">
        <v>1.6097299999999998E-2</v>
      </c>
      <c r="H18" s="56">
        <v>0.317108</v>
      </c>
      <c r="I18" s="74">
        <v>0.35751519999999998</v>
      </c>
      <c r="J18" s="56">
        <v>20</v>
      </c>
      <c r="K18" s="15" t="s">
        <v>620</v>
      </c>
      <c r="L18" s="56" t="s">
        <v>60</v>
      </c>
      <c r="M18" s="56" t="s">
        <v>58</v>
      </c>
      <c r="N18" s="74">
        <v>-5.7601400000000004E-3</v>
      </c>
      <c r="O18" s="74">
        <v>5.6880100000000003E-3</v>
      </c>
      <c r="P18" s="24">
        <v>0.31121300000000002</v>
      </c>
      <c r="Q18" s="74">
        <v>0.357684</v>
      </c>
      <c r="R18" s="74">
        <v>5.5470999999999999E-2</v>
      </c>
      <c r="S18" s="36">
        <v>1.1324330000000001E-10</v>
      </c>
    </row>
    <row r="19" spans="1:19" ht="20" customHeight="1">
      <c r="A19" s="15">
        <v>6</v>
      </c>
      <c r="B19" s="311" t="s">
        <v>91</v>
      </c>
      <c r="C19" s="56" t="s">
        <v>157</v>
      </c>
      <c r="D19" s="15" t="s">
        <v>615</v>
      </c>
      <c r="E19" s="23">
        <v>31971051</v>
      </c>
      <c r="F19" s="74">
        <v>-0.15138099999999999</v>
      </c>
      <c r="G19" s="74">
        <v>2.7900100000000001E-2</v>
      </c>
      <c r="H19" s="24">
        <v>5.7689989999999999E-8</v>
      </c>
      <c r="I19" s="24">
        <v>4.9887680000000004E-4</v>
      </c>
      <c r="J19" s="56">
        <v>20</v>
      </c>
      <c r="K19" s="15" t="s">
        <v>618</v>
      </c>
      <c r="L19" s="56" t="s">
        <v>59</v>
      </c>
      <c r="M19" s="56" t="s">
        <v>58</v>
      </c>
      <c r="N19" s="74">
        <v>0.12640100000000001</v>
      </c>
      <c r="O19" s="74">
        <v>1.70726E-2</v>
      </c>
      <c r="P19" s="24">
        <v>1.3243300000000001E-13</v>
      </c>
      <c r="Q19" s="74">
        <v>-0.83498799999999995</v>
      </c>
      <c r="R19" s="74">
        <v>0.10470699999999999</v>
      </c>
      <c r="S19" s="36">
        <v>1.5293730000000001E-15</v>
      </c>
    </row>
    <row r="20" spans="1:19" ht="20" customHeight="1">
      <c r="A20" s="15">
        <v>6</v>
      </c>
      <c r="B20" s="311" t="s">
        <v>91</v>
      </c>
      <c r="C20" s="56" t="s">
        <v>203</v>
      </c>
      <c r="D20" s="15" t="s">
        <v>615</v>
      </c>
      <c r="E20" s="23">
        <v>31971051</v>
      </c>
      <c r="F20" s="74">
        <v>-0.14716599999999999</v>
      </c>
      <c r="G20" s="74">
        <v>2.2924699999999999E-2</v>
      </c>
      <c r="H20" s="24">
        <v>1.3668089999999999E-10</v>
      </c>
      <c r="I20" s="24">
        <v>4.3544360000000003E-4</v>
      </c>
      <c r="J20" s="56">
        <v>20</v>
      </c>
      <c r="K20" s="15" t="s">
        <v>617</v>
      </c>
      <c r="L20" s="56" t="s">
        <v>59</v>
      </c>
      <c r="M20" s="56" t="s">
        <v>58</v>
      </c>
      <c r="N20" s="74">
        <v>0.13767699999999999</v>
      </c>
      <c r="O20" s="74">
        <v>1.6805400000000002E-2</v>
      </c>
      <c r="P20" s="24">
        <v>2.5594299999999998E-16</v>
      </c>
      <c r="Q20" s="74">
        <v>-0.93552199999999996</v>
      </c>
      <c r="R20" s="74">
        <v>9.0538099999999996E-2</v>
      </c>
      <c r="S20" s="36">
        <v>5.0017529999999999E-25</v>
      </c>
    </row>
    <row r="21" spans="1:19" ht="20" customHeight="1">
      <c r="A21" s="15">
        <v>6</v>
      </c>
      <c r="B21" s="311" t="s">
        <v>91</v>
      </c>
      <c r="C21" s="56" t="s">
        <v>159</v>
      </c>
      <c r="D21" s="15" t="s">
        <v>615</v>
      </c>
      <c r="E21" s="23">
        <v>31971051</v>
      </c>
      <c r="F21" s="74">
        <v>-0.21282000000000001</v>
      </c>
      <c r="G21" s="74">
        <v>3.3508999999999997E-2</v>
      </c>
      <c r="H21" s="24">
        <v>2.1375689999999999E-10</v>
      </c>
      <c r="I21" s="24">
        <v>5.3642330000000004E-3</v>
      </c>
      <c r="J21" s="56">
        <v>20</v>
      </c>
      <c r="K21" s="15" t="s">
        <v>621</v>
      </c>
      <c r="L21" s="56" t="s">
        <v>59</v>
      </c>
      <c r="M21" s="56" t="s">
        <v>58</v>
      </c>
      <c r="N21" s="74">
        <v>0.12368899999999999</v>
      </c>
      <c r="O21" s="74">
        <v>1.4515399999999999E-2</v>
      </c>
      <c r="P21" s="24">
        <v>1.57861E-17</v>
      </c>
      <c r="Q21" s="74">
        <v>-0.58119100000000001</v>
      </c>
      <c r="R21" s="74">
        <v>6.1009500000000001E-2</v>
      </c>
      <c r="S21" s="36">
        <v>1.630748E-21</v>
      </c>
    </row>
    <row r="22" spans="1:19" ht="20" customHeight="1">
      <c r="A22" s="15">
        <v>6</v>
      </c>
      <c r="B22" s="311" t="s">
        <v>91</v>
      </c>
      <c r="C22" s="56" t="s">
        <v>205</v>
      </c>
      <c r="D22" s="15" t="s">
        <v>615</v>
      </c>
      <c r="E22" s="23">
        <v>31971051</v>
      </c>
      <c r="F22" s="74">
        <v>-0.16630300000000001</v>
      </c>
      <c r="G22" s="74">
        <v>3.4141900000000003E-2</v>
      </c>
      <c r="H22" s="24">
        <v>1.1106030000000001E-6</v>
      </c>
      <c r="I22" s="24">
        <v>6.7404980000000001E-3</v>
      </c>
      <c r="J22" s="56">
        <v>19</v>
      </c>
      <c r="K22" s="15" t="s">
        <v>617</v>
      </c>
      <c r="L22" s="56" t="s">
        <v>59</v>
      </c>
      <c r="M22" s="56" t="s">
        <v>58</v>
      </c>
      <c r="N22" s="74">
        <v>0.13767699999999999</v>
      </c>
      <c r="O22" s="74">
        <v>1.6805400000000002E-2</v>
      </c>
      <c r="P22" s="24">
        <v>2.5594299999999998E-16</v>
      </c>
      <c r="Q22" s="74">
        <v>-0.82786599999999999</v>
      </c>
      <c r="R22" s="74">
        <v>0.136655</v>
      </c>
      <c r="S22" s="36">
        <v>1.37773E-9</v>
      </c>
    </row>
    <row r="23" spans="1:19" ht="20" customHeight="1">
      <c r="A23" s="79">
        <v>6</v>
      </c>
      <c r="B23" s="312" t="s">
        <v>91</v>
      </c>
      <c r="C23" s="80" t="s">
        <v>94</v>
      </c>
      <c r="D23" s="79" t="s">
        <v>615</v>
      </c>
      <c r="E23" s="81">
        <v>31971051</v>
      </c>
      <c r="F23" s="82">
        <v>-0.19698399999999999</v>
      </c>
      <c r="G23" s="82">
        <v>3.7199799999999998E-2</v>
      </c>
      <c r="H23" s="83">
        <v>1.1882890000000001E-7</v>
      </c>
      <c r="I23" s="82">
        <v>0.13928180000000001</v>
      </c>
      <c r="J23" s="80">
        <v>20</v>
      </c>
      <c r="K23" s="79" t="s">
        <v>622</v>
      </c>
      <c r="L23" s="80" t="s">
        <v>58</v>
      </c>
      <c r="M23" s="80" t="s">
        <v>61</v>
      </c>
      <c r="N23" s="82">
        <v>0.13820399999999999</v>
      </c>
      <c r="O23" s="82">
        <v>1.4553699999999999E-2</v>
      </c>
      <c r="P23" s="83">
        <v>2.17805E-21</v>
      </c>
      <c r="Q23" s="82">
        <v>-0.70160100000000003</v>
      </c>
      <c r="R23" s="82">
        <v>0.109983</v>
      </c>
      <c r="S23" s="84">
        <v>1.780716E-10</v>
      </c>
    </row>
    <row r="24" spans="1:19" ht="20" customHeight="1">
      <c r="A24" s="15">
        <v>6</v>
      </c>
      <c r="B24" s="311" t="s">
        <v>91</v>
      </c>
      <c r="C24" s="56" t="s">
        <v>206</v>
      </c>
      <c r="D24" s="15" t="s">
        <v>615</v>
      </c>
      <c r="E24" s="23">
        <v>31971051</v>
      </c>
      <c r="F24" s="74">
        <v>-0.17567199999999999</v>
      </c>
      <c r="G24" s="74">
        <v>3.7879799999999998E-2</v>
      </c>
      <c r="H24" s="24">
        <v>3.5244780000000001E-6</v>
      </c>
      <c r="I24" s="24">
        <v>3.7245249999999998E-3</v>
      </c>
      <c r="J24" s="56">
        <v>20</v>
      </c>
      <c r="K24" s="15" t="s">
        <v>617</v>
      </c>
      <c r="L24" s="56" t="s">
        <v>59</v>
      </c>
      <c r="M24" s="56" t="s">
        <v>58</v>
      </c>
      <c r="N24" s="74">
        <v>0.13767699999999999</v>
      </c>
      <c r="O24" s="74">
        <v>1.6805400000000002E-2</v>
      </c>
      <c r="P24" s="24">
        <v>2.5594299999999998E-16</v>
      </c>
      <c r="Q24" s="74">
        <v>-0.783717</v>
      </c>
      <c r="R24" s="74">
        <v>0.13930699999999999</v>
      </c>
      <c r="S24" s="36">
        <v>1.8463590000000001E-8</v>
      </c>
    </row>
    <row r="25" spans="1:19" ht="20" customHeight="1">
      <c r="A25" s="79">
        <v>6</v>
      </c>
      <c r="B25" s="312" t="s">
        <v>91</v>
      </c>
      <c r="C25" s="80" t="s">
        <v>207</v>
      </c>
      <c r="D25" s="79" t="s">
        <v>615</v>
      </c>
      <c r="E25" s="81">
        <v>31971051</v>
      </c>
      <c r="F25" s="82">
        <v>-0.196547</v>
      </c>
      <c r="G25" s="82">
        <v>3.59043E-2</v>
      </c>
      <c r="H25" s="83">
        <v>4.3954200000000002E-8</v>
      </c>
      <c r="I25" s="82">
        <v>4.8335490000000002E-2</v>
      </c>
      <c r="J25" s="80">
        <v>20</v>
      </c>
      <c r="K25" s="79" t="s">
        <v>619</v>
      </c>
      <c r="L25" s="80" t="s">
        <v>58</v>
      </c>
      <c r="M25" s="80" t="s">
        <v>59</v>
      </c>
      <c r="N25" s="82">
        <v>0.13605800000000001</v>
      </c>
      <c r="O25" s="82">
        <v>1.6899000000000001E-2</v>
      </c>
      <c r="P25" s="83">
        <v>8.1941600000000004E-16</v>
      </c>
      <c r="Q25" s="82">
        <v>-0.69224200000000002</v>
      </c>
      <c r="R25" s="82">
        <v>9.2728699999999997E-2</v>
      </c>
      <c r="S25" s="84">
        <v>8.3146059999999994E-14</v>
      </c>
    </row>
    <row r="26" spans="1:19" ht="20" customHeight="1">
      <c r="A26" s="15">
        <v>6</v>
      </c>
      <c r="B26" s="311" t="s">
        <v>91</v>
      </c>
      <c r="C26" s="56" t="s">
        <v>208</v>
      </c>
      <c r="D26" s="15" t="s">
        <v>615</v>
      </c>
      <c r="E26" s="23">
        <v>31971051</v>
      </c>
      <c r="F26" s="74">
        <v>-0.190884</v>
      </c>
      <c r="G26" s="74">
        <v>3.5586300000000001E-2</v>
      </c>
      <c r="H26" s="24">
        <v>8.140911E-8</v>
      </c>
      <c r="I26" s="24">
        <v>3.9363059999999997E-3</v>
      </c>
      <c r="J26" s="56">
        <v>20</v>
      </c>
      <c r="K26" s="15" t="s">
        <v>618</v>
      </c>
      <c r="L26" s="56" t="s">
        <v>59</v>
      </c>
      <c r="M26" s="56" t="s">
        <v>58</v>
      </c>
      <c r="N26" s="74">
        <v>0.12640100000000001</v>
      </c>
      <c r="O26" s="74">
        <v>1.70726E-2</v>
      </c>
      <c r="P26" s="24">
        <v>1.3243300000000001E-13</v>
      </c>
      <c r="Q26" s="74">
        <v>-0.662188</v>
      </c>
      <c r="R26" s="74">
        <v>8.5092100000000004E-2</v>
      </c>
      <c r="S26" s="36">
        <v>7.1379079999999996E-15</v>
      </c>
    </row>
    <row r="27" spans="1:19" ht="20" customHeight="1">
      <c r="A27" s="15">
        <v>6</v>
      </c>
      <c r="B27" s="311" t="s">
        <v>91</v>
      </c>
      <c r="C27" s="56" t="s">
        <v>210</v>
      </c>
      <c r="D27" s="15" t="s">
        <v>615</v>
      </c>
      <c r="E27" s="23">
        <v>31971051</v>
      </c>
      <c r="F27" s="74">
        <v>-0.11824</v>
      </c>
      <c r="G27" s="74">
        <v>2.2474899999999999E-2</v>
      </c>
      <c r="H27" s="24">
        <v>1.4330350000000001E-7</v>
      </c>
      <c r="I27" s="24">
        <v>5.8327509999999997E-3</v>
      </c>
      <c r="J27" s="56">
        <v>14</v>
      </c>
      <c r="K27" s="15" t="s">
        <v>617</v>
      </c>
      <c r="L27" s="56" t="s">
        <v>59</v>
      </c>
      <c r="M27" s="56" t="s">
        <v>58</v>
      </c>
      <c r="N27" s="74">
        <v>0.13767699999999999</v>
      </c>
      <c r="O27" s="74">
        <v>1.6805400000000002E-2</v>
      </c>
      <c r="P27" s="24">
        <v>2.5594299999999998E-16</v>
      </c>
      <c r="Q27" s="74">
        <v>-1.16439</v>
      </c>
      <c r="R27" s="74">
        <v>0.16966000000000001</v>
      </c>
      <c r="S27" s="36">
        <v>6.7387459999999998E-12</v>
      </c>
    </row>
    <row r="28" spans="1:19" ht="20" customHeight="1">
      <c r="A28" s="15">
        <v>6</v>
      </c>
      <c r="B28" s="311" t="s">
        <v>91</v>
      </c>
      <c r="C28" s="56" t="s">
        <v>211</v>
      </c>
      <c r="D28" s="15" t="s">
        <v>615</v>
      </c>
      <c r="E28" s="23">
        <v>31971051</v>
      </c>
      <c r="F28" s="74">
        <v>-0.15232000000000001</v>
      </c>
      <c r="G28" s="74">
        <v>2.6224999999999998E-2</v>
      </c>
      <c r="H28" s="24">
        <v>6.3147570000000001E-9</v>
      </c>
      <c r="I28" s="24">
        <v>2.1947199999999998E-3</v>
      </c>
      <c r="J28" s="56">
        <v>20</v>
      </c>
      <c r="K28" s="15" t="s">
        <v>617</v>
      </c>
      <c r="L28" s="56" t="s">
        <v>59</v>
      </c>
      <c r="M28" s="56" t="s">
        <v>58</v>
      </c>
      <c r="N28" s="74">
        <v>0.13767699999999999</v>
      </c>
      <c r="O28" s="74">
        <v>1.6805400000000002E-2</v>
      </c>
      <c r="P28" s="24">
        <v>2.5594299999999998E-16</v>
      </c>
      <c r="Q28" s="74">
        <v>-0.90386500000000003</v>
      </c>
      <c r="R28" s="74">
        <v>0.109748</v>
      </c>
      <c r="S28" s="36">
        <v>1.783322E-16</v>
      </c>
    </row>
    <row r="29" spans="1:19" ht="20" customHeight="1">
      <c r="A29" s="54">
        <v>6</v>
      </c>
      <c r="B29" s="303" t="s">
        <v>91</v>
      </c>
      <c r="C29" s="55" t="s">
        <v>213</v>
      </c>
      <c r="D29" s="54" t="s">
        <v>615</v>
      </c>
      <c r="E29" s="53">
        <v>31971051</v>
      </c>
      <c r="F29" s="29">
        <v>-0.24790599999999999</v>
      </c>
      <c r="G29" s="29">
        <v>4.1025199999999998E-2</v>
      </c>
      <c r="H29" s="21">
        <v>1.5148470000000001E-9</v>
      </c>
      <c r="I29" s="21">
        <v>4.2860959999999997E-3</v>
      </c>
      <c r="J29" s="55">
        <v>20</v>
      </c>
      <c r="K29" s="54" t="s">
        <v>617</v>
      </c>
      <c r="L29" s="55" t="s">
        <v>59</v>
      </c>
      <c r="M29" s="55" t="s">
        <v>58</v>
      </c>
      <c r="N29" s="29">
        <v>0.13767699999999999</v>
      </c>
      <c r="O29" s="29">
        <v>1.6805400000000002E-2</v>
      </c>
      <c r="P29" s="21">
        <v>2.5594299999999998E-16</v>
      </c>
      <c r="Q29" s="29">
        <v>-0.55535999999999996</v>
      </c>
      <c r="R29" s="29">
        <v>6.2057099999999997E-2</v>
      </c>
      <c r="S29" s="38">
        <v>3.5812620000000002E-19</v>
      </c>
    </row>
    <row r="31" spans="1:19">
      <c r="A31" s="477" t="s">
        <v>3581</v>
      </c>
      <c r="B31" s="477"/>
      <c r="C31" s="477"/>
      <c r="D31" s="477"/>
      <c r="E31" s="477"/>
    </row>
  </sheetData>
  <autoFilter ref="A3:S29" xr:uid="{00000000-0009-0000-0000-000007000000}"/>
  <mergeCells count="6">
    <mergeCell ref="K2:S2"/>
    <mergeCell ref="A31:E31"/>
    <mergeCell ref="A1:C1"/>
    <mergeCell ref="A2:C2"/>
    <mergeCell ref="D2:E2"/>
    <mergeCell ref="F2:J2"/>
  </mergeCells>
  <pageMargins left="0.7" right="0.7" top="0.75" bottom="0.75" header="0.3" footer="0.3"/>
  <pageSetup paperSize="9" orientation="portrait" horizontalDpi="0"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829B2-90E6-ED4E-A171-7E50E72A8D87}">
  <dimension ref="A1:U12"/>
  <sheetViews>
    <sheetView zoomScale="120" zoomScaleNormal="120" workbookViewId="0">
      <selection activeCell="B6" sqref="B6"/>
    </sheetView>
  </sheetViews>
  <sheetFormatPr baseColWidth="10" defaultColWidth="11" defaultRowHeight="16"/>
  <cols>
    <col min="3" max="4" width="11.83203125" bestFit="1" customWidth="1"/>
    <col min="9" max="10" width="11.83203125" bestFit="1" customWidth="1"/>
    <col min="15" max="16" width="11.83203125" bestFit="1" customWidth="1"/>
  </cols>
  <sheetData>
    <row r="1" spans="1:21" ht="20" customHeight="1">
      <c r="A1" s="450" t="s">
        <v>3695</v>
      </c>
      <c r="B1" s="450"/>
      <c r="C1" s="450"/>
      <c r="D1" s="450"/>
      <c r="E1" s="450"/>
      <c r="F1" s="450"/>
      <c r="G1" s="450"/>
      <c r="H1" s="450"/>
      <c r="I1" s="450"/>
      <c r="J1" s="450"/>
      <c r="K1" s="450"/>
      <c r="L1" s="450"/>
      <c r="M1" s="450"/>
      <c r="N1" s="450"/>
      <c r="O1" s="450"/>
      <c r="P1" s="450"/>
      <c r="Q1" s="450"/>
      <c r="R1" s="450"/>
      <c r="S1" s="450"/>
    </row>
    <row r="2" spans="1:21" ht="20" customHeight="1">
      <c r="A2" s="529" t="s">
        <v>3607</v>
      </c>
      <c r="B2" s="531" t="s">
        <v>636</v>
      </c>
      <c r="C2" s="532"/>
      <c r="D2" s="532"/>
      <c r="E2" s="532"/>
      <c r="F2" s="532"/>
      <c r="G2" s="533"/>
      <c r="H2" s="531" t="s">
        <v>692</v>
      </c>
      <c r="I2" s="532"/>
      <c r="J2" s="532"/>
      <c r="K2" s="532"/>
      <c r="L2" s="532"/>
      <c r="M2" s="533"/>
      <c r="N2" s="531" t="s">
        <v>2887</v>
      </c>
      <c r="O2" s="532"/>
      <c r="P2" s="532"/>
      <c r="Q2" s="532"/>
      <c r="R2" s="532"/>
      <c r="S2" s="533"/>
      <c r="T2" s="527" t="s">
        <v>3672</v>
      </c>
      <c r="U2" s="505"/>
    </row>
    <row r="3" spans="1:21" ht="20" customHeight="1">
      <c r="A3" s="536"/>
      <c r="B3" s="408" t="s">
        <v>86</v>
      </c>
      <c r="C3" s="414" t="s">
        <v>3647</v>
      </c>
      <c r="D3" s="414" t="s">
        <v>3646</v>
      </c>
      <c r="E3" s="409" t="s">
        <v>89</v>
      </c>
      <c r="F3" s="409" t="s">
        <v>140</v>
      </c>
      <c r="G3" s="412" t="s">
        <v>3065</v>
      </c>
      <c r="H3" s="409" t="s">
        <v>86</v>
      </c>
      <c r="I3" s="414" t="s">
        <v>3647</v>
      </c>
      <c r="J3" s="414" t="s">
        <v>3646</v>
      </c>
      <c r="K3" s="409" t="s">
        <v>89</v>
      </c>
      <c r="L3" s="409" t="s">
        <v>140</v>
      </c>
      <c r="M3" s="411" t="s">
        <v>3065</v>
      </c>
      <c r="N3" s="408" t="s">
        <v>86</v>
      </c>
      <c r="O3" s="414" t="s">
        <v>3647</v>
      </c>
      <c r="P3" s="414" t="s">
        <v>3646</v>
      </c>
      <c r="Q3" s="409" t="s">
        <v>89</v>
      </c>
      <c r="R3" s="409" t="s">
        <v>140</v>
      </c>
      <c r="S3" s="412" t="s">
        <v>3065</v>
      </c>
      <c r="T3" s="416" t="s">
        <v>3603</v>
      </c>
      <c r="U3" s="415" t="s">
        <v>3604</v>
      </c>
    </row>
    <row r="4" spans="1:21" ht="20" customHeight="1">
      <c r="A4" s="25" t="s">
        <v>2</v>
      </c>
      <c r="B4" s="124">
        <v>1.26508558466</v>
      </c>
      <c r="C4" s="103">
        <f>EXP(E4-1.96*F4)</f>
        <v>0.94593690273685849</v>
      </c>
      <c r="D4" s="103">
        <f>EXP(E4+1.96*F4)</f>
        <v>1.6919115106808003</v>
      </c>
      <c r="E4" s="103">
        <v>0.235139775</v>
      </c>
      <c r="F4" s="103">
        <v>0.14832611539000001</v>
      </c>
      <c r="G4" s="236">
        <v>0.1129006617</v>
      </c>
      <c r="H4" s="124">
        <v>1.17131121217167</v>
      </c>
      <c r="I4" s="103">
        <f t="shared" ref="I4:I9" si="0">EXP(K4-1.96*L4)</f>
        <v>0.87145123715862194</v>
      </c>
      <c r="J4" s="103">
        <f>EXP(K4+1.96*L4)</f>
        <v>1.5743508038738183</v>
      </c>
      <c r="K4" s="103">
        <v>0.15812381546400001</v>
      </c>
      <c r="L4" s="103">
        <v>0.150877134604154</v>
      </c>
      <c r="M4" s="236">
        <v>0.29462462615500001</v>
      </c>
      <c r="N4" s="124">
        <v>0.89250815531479999</v>
      </c>
      <c r="O4" s="103">
        <f t="shared" ref="O4:O9" si="1">EXP(Q4-1.96*R4)</f>
        <v>0.73709555596304688</v>
      </c>
      <c r="P4" s="103">
        <f t="shared" ref="P4:P9" si="2">EXP(Q4+1.96*R4)</f>
        <v>1.08068865815291</v>
      </c>
      <c r="Q4" s="103">
        <v>-0.11371962776199999</v>
      </c>
      <c r="R4" s="103">
        <v>9.7611281696886598E-2</v>
      </c>
      <c r="S4" s="236">
        <v>0.24400868969100001</v>
      </c>
      <c r="T4" s="218">
        <v>2515</v>
      </c>
      <c r="U4" s="92">
        <v>51751</v>
      </c>
    </row>
    <row r="5" spans="1:21" ht="20" customHeight="1">
      <c r="A5" s="25" t="s">
        <v>3</v>
      </c>
      <c r="B5" s="62">
        <v>0.82192029014159995</v>
      </c>
      <c r="C5" s="28">
        <f t="shared" ref="C5:C9" si="3">EXP(E5-1.96*F5)</f>
        <v>0.59154442327051193</v>
      </c>
      <c r="D5" s="28">
        <f t="shared" ref="D5:D9" si="4">EXP(E5+1.96*F5)</f>
        <v>1.1420156065567659</v>
      </c>
      <c r="E5" s="28">
        <v>-0.1961118592585</v>
      </c>
      <c r="F5" s="28">
        <v>0.16780950836</v>
      </c>
      <c r="G5" s="119">
        <v>0.24254160654900001</v>
      </c>
      <c r="H5" s="62">
        <v>0.79886315057599999</v>
      </c>
      <c r="I5" s="28">
        <f t="shared" si="0"/>
        <v>0.55939083552950963</v>
      </c>
      <c r="J5" s="28">
        <f t="shared" ref="J5:J9" si="5">EXP(K5+1.96*L5)</f>
        <v>1.140852321515728</v>
      </c>
      <c r="K5" s="28">
        <v>-0.224565623759897</v>
      </c>
      <c r="L5" s="28">
        <v>0.18180676391190001</v>
      </c>
      <c r="M5" s="119">
        <v>0.216760358716</v>
      </c>
      <c r="N5" s="62">
        <v>1.1528671801720001</v>
      </c>
      <c r="O5" s="28">
        <f t="shared" si="1"/>
        <v>0.91941772457246762</v>
      </c>
      <c r="P5" s="28">
        <f t="shared" si="2"/>
        <v>1.4455918127267535</v>
      </c>
      <c r="Q5" s="28">
        <v>0.14225203965757099</v>
      </c>
      <c r="R5" s="28">
        <v>0.115442222980046</v>
      </c>
      <c r="S5" s="119">
        <v>0.217861014886441</v>
      </c>
      <c r="T5" s="12">
        <v>1468</v>
      </c>
      <c r="U5" s="5">
        <v>52798</v>
      </c>
    </row>
    <row r="6" spans="1:21" ht="20" customHeight="1">
      <c r="A6" s="25" t="s">
        <v>2895</v>
      </c>
      <c r="B6" s="62">
        <v>1.06334212839074</v>
      </c>
      <c r="C6" s="28">
        <f t="shared" si="3"/>
        <v>0.94341435068670831</v>
      </c>
      <c r="D6" s="28">
        <f t="shared" si="4"/>
        <v>1.1985152453821526</v>
      </c>
      <c r="E6" s="28">
        <v>6.1416899308199997E-2</v>
      </c>
      <c r="F6" s="28">
        <v>6.1054385657554999E-2</v>
      </c>
      <c r="G6" s="119">
        <v>0.31444561037500002</v>
      </c>
      <c r="H6" s="62">
        <v>1.03842879057</v>
      </c>
      <c r="I6" s="28">
        <f t="shared" si="0"/>
        <v>0.93078678338260323</v>
      </c>
      <c r="J6" s="28">
        <f t="shared" si="5"/>
        <v>1.158519193745815</v>
      </c>
      <c r="K6" s="28">
        <v>3.7708792826237E-2</v>
      </c>
      <c r="L6" s="28">
        <v>5.5833591675120003E-2</v>
      </c>
      <c r="M6" s="119">
        <v>0.49943549124999997</v>
      </c>
      <c r="N6" s="62">
        <v>0.97331740473450001</v>
      </c>
      <c r="O6" s="28">
        <f t="shared" si="1"/>
        <v>0.89854998106031847</v>
      </c>
      <c r="P6" s="28">
        <f t="shared" si="2"/>
        <v>1.0543061491596171</v>
      </c>
      <c r="Q6" s="28">
        <v>-2.7045037520602999E-2</v>
      </c>
      <c r="R6" s="28">
        <v>4.0779545694669801E-2</v>
      </c>
      <c r="S6" s="119">
        <v>0.50720179915025698</v>
      </c>
      <c r="T6" s="12">
        <v>16300</v>
      </c>
      <c r="U6" s="5">
        <v>37966</v>
      </c>
    </row>
    <row r="7" spans="1:21" ht="20" customHeight="1">
      <c r="A7" s="25" t="s">
        <v>4</v>
      </c>
      <c r="B7" s="62">
        <v>0.93566407949999997</v>
      </c>
      <c r="C7" s="28">
        <f t="shared" si="3"/>
        <v>0.81798644931826048</v>
      </c>
      <c r="D7" s="28">
        <f t="shared" si="4"/>
        <v>1.0702711156620957</v>
      </c>
      <c r="E7" s="28">
        <v>-6.6498756320000005E-2</v>
      </c>
      <c r="F7" s="28">
        <v>6.8576914195000005E-2</v>
      </c>
      <c r="G7" s="119">
        <v>0.33219847061389401</v>
      </c>
      <c r="H7" s="62">
        <v>0.88052177746360005</v>
      </c>
      <c r="I7" s="28">
        <f t="shared" si="0"/>
        <v>0.77737405156121209</v>
      </c>
      <c r="J7" s="28">
        <f t="shared" si="5"/>
        <v>0.99735590483192815</v>
      </c>
      <c r="K7" s="28">
        <v>-0.12724061828686001</v>
      </c>
      <c r="L7" s="28">
        <v>6.3567868023000004E-2</v>
      </c>
      <c r="M7" s="119">
        <v>4.5322395474E-2</v>
      </c>
      <c r="N7" s="62">
        <v>1.0634701537639999</v>
      </c>
      <c r="O7" s="28">
        <f t="shared" si="1"/>
        <v>0.97254837488930745</v>
      </c>
      <c r="P7" s="28">
        <f t="shared" si="2"/>
        <v>1.1628920443949418</v>
      </c>
      <c r="Q7" s="28">
        <v>6.1537291103139997E-2</v>
      </c>
      <c r="R7" s="28">
        <v>4.5598343373999997E-2</v>
      </c>
      <c r="S7" s="119">
        <v>0.17716004227978799</v>
      </c>
      <c r="T7" s="12">
        <v>10990</v>
      </c>
      <c r="U7" s="5">
        <v>43276</v>
      </c>
    </row>
    <row r="8" spans="1:21" ht="20" customHeight="1">
      <c r="A8" s="25" t="s">
        <v>5</v>
      </c>
      <c r="B8" s="62">
        <v>0.93961445001062005</v>
      </c>
      <c r="C8" s="28">
        <f t="shared" si="3"/>
        <v>0.81011876690032025</v>
      </c>
      <c r="D8" s="28">
        <f t="shared" si="4"/>
        <v>1.0898097300557805</v>
      </c>
      <c r="E8" s="28">
        <v>-6.22856474196989E-2</v>
      </c>
      <c r="F8" s="28">
        <v>7.5657535123266104E-2</v>
      </c>
      <c r="G8" s="119">
        <v>0.41036146985114103</v>
      </c>
      <c r="H8" s="62">
        <v>0.97165144546645699</v>
      </c>
      <c r="I8" s="28">
        <f t="shared" si="0"/>
        <v>0.84632760146618136</v>
      </c>
      <c r="J8" s="28">
        <f t="shared" si="5"/>
        <v>1.1155331928693817</v>
      </c>
      <c r="K8" s="28">
        <v>-2.8758134031449702E-2</v>
      </c>
      <c r="L8" s="28">
        <v>7.0454400267989298E-2</v>
      </c>
      <c r="M8" s="119">
        <v>0.68314093711185597</v>
      </c>
      <c r="N8" s="62">
        <v>1.02089235016865</v>
      </c>
      <c r="O8" s="28">
        <f t="shared" si="1"/>
        <v>0.9280929181465164</v>
      </c>
      <c r="P8" s="28">
        <f t="shared" si="2"/>
        <v>1.1229707395184827</v>
      </c>
      <c r="Q8" s="28">
        <v>2.0677097941764401E-2</v>
      </c>
      <c r="R8" s="28">
        <v>4.8622715222984302E-2</v>
      </c>
      <c r="S8" s="119">
        <v>0.67065011667247398</v>
      </c>
      <c r="T8" s="12">
        <v>12521</v>
      </c>
      <c r="U8" s="5">
        <v>41745</v>
      </c>
    </row>
    <row r="9" spans="1:21" ht="20" customHeight="1">
      <c r="A9" s="26" t="s">
        <v>3665</v>
      </c>
      <c r="B9" s="60">
        <v>1.1456374088635</v>
      </c>
      <c r="C9" s="29">
        <f t="shared" si="3"/>
        <v>0.82355934417167964</v>
      </c>
      <c r="D9" s="29">
        <f t="shared" si="4"/>
        <v>1.6018258747408958</v>
      </c>
      <c r="E9" s="29">
        <v>0.13851224085500599</v>
      </c>
      <c r="F9" s="29">
        <v>0.16971015788892799</v>
      </c>
      <c r="G9" s="237">
        <v>0.41440324509199999</v>
      </c>
      <c r="H9" s="60">
        <v>1.1202855762317401</v>
      </c>
      <c r="I9" s="29">
        <f t="shared" si="0"/>
        <v>0.8387325614585287</v>
      </c>
      <c r="J9" s="29">
        <f t="shared" si="5"/>
        <v>1.4963527469714388</v>
      </c>
      <c r="K9" s="29">
        <v>0.11358363158377</v>
      </c>
      <c r="L9" s="29">
        <v>0.147677047757</v>
      </c>
      <c r="M9" s="237">
        <v>0.4418129897502</v>
      </c>
      <c r="N9" s="60">
        <v>0.89573639000000005</v>
      </c>
      <c r="O9" s="29">
        <f t="shared" si="1"/>
        <v>0.72510030853427043</v>
      </c>
      <c r="P9" s="29">
        <f t="shared" si="2"/>
        <v>1.1065278448141544</v>
      </c>
      <c r="Q9" s="29">
        <v>-0.11010911607</v>
      </c>
      <c r="R9" s="29">
        <v>0.1078245719535</v>
      </c>
      <c r="S9" s="237">
        <v>0.30716556511260001</v>
      </c>
      <c r="T9" s="155">
        <v>2942</v>
      </c>
      <c r="U9" s="6">
        <v>51324</v>
      </c>
    </row>
    <row r="11" spans="1:21" ht="20" customHeight="1">
      <c r="A11" s="526" t="s">
        <v>3676</v>
      </c>
      <c r="B11" s="526"/>
      <c r="C11" s="526"/>
      <c r="D11" s="526"/>
      <c r="E11" s="526"/>
      <c r="F11" s="526"/>
      <c r="G11" s="526"/>
      <c r="H11" s="526"/>
      <c r="I11" s="526"/>
      <c r="J11" s="526"/>
      <c r="K11" s="526"/>
      <c r="L11" s="526"/>
      <c r="M11" s="526"/>
    </row>
    <row r="12" spans="1:21" ht="40" customHeight="1">
      <c r="A12" s="528" t="s">
        <v>3675</v>
      </c>
      <c r="B12" s="528"/>
      <c r="C12" s="528"/>
      <c r="D12" s="528"/>
      <c r="E12" s="528"/>
      <c r="F12" s="528"/>
      <c r="G12" s="528"/>
      <c r="H12" s="528"/>
      <c r="I12" s="528"/>
      <c r="J12" s="528"/>
      <c r="K12" s="528"/>
      <c r="L12" s="528"/>
      <c r="M12" s="528"/>
    </row>
  </sheetData>
  <mergeCells count="8">
    <mergeCell ref="A1:S1"/>
    <mergeCell ref="A11:M11"/>
    <mergeCell ref="T2:U2"/>
    <mergeCell ref="A12:M12"/>
    <mergeCell ref="A2:A3"/>
    <mergeCell ref="B2:G2"/>
    <mergeCell ref="H2:M2"/>
    <mergeCell ref="N2:S2"/>
  </mergeCells>
  <pageMargins left="0.7" right="0.7" top="0.75" bottom="0.75" header="0.3" footer="0.3"/>
  <pageSetup paperSize="9" orientation="portrait" horizontalDpi="0"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F3E8B-37FC-3D48-A270-437FE7E92856}">
  <dimension ref="A1:Z40"/>
  <sheetViews>
    <sheetView zoomScale="120" zoomScaleNormal="120" workbookViewId="0">
      <selection activeCell="A2" sqref="A2:A3"/>
    </sheetView>
  </sheetViews>
  <sheetFormatPr baseColWidth="10" defaultColWidth="11" defaultRowHeight="16"/>
  <cols>
    <col min="3" max="4" width="12.83203125" customWidth="1"/>
    <col min="9" max="10" width="12.83203125" customWidth="1"/>
  </cols>
  <sheetData>
    <row r="1" spans="1:15" ht="20" customHeight="1">
      <c r="A1" s="511" t="s">
        <v>3696</v>
      </c>
      <c r="B1" s="511"/>
      <c r="C1" s="511"/>
      <c r="D1" s="511"/>
      <c r="E1" s="511"/>
      <c r="F1" s="511"/>
      <c r="G1" s="511"/>
      <c r="H1" s="511"/>
      <c r="I1" s="511"/>
      <c r="J1" s="511"/>
      <c r="K1" s="511"/>
      <c r="L1" s="511"/>
    </row>
    <row r="2" spans="1:15" ht="20" customHeight="1">
      <c r="A2" s="529" t="s">
        <v>3607</v>
      </c>
      <c r="B2" s="531" t="s">
        <v>16</v>
      </c>
      <c r="C2" s="532"/>
      <c r="D2" s="532"/>
      <c r="E2" s="532"/>
      <c r="F2" s="532"/>
      <c r="G2" s="533"/>
      <c r="H2" s="531" t="s">
        <v>17</v>
      </c>
      <c r="I2" s="532"/>
      <c r="J2" s="532"/>
      <c r="K2" s="532"/>
      <c r="L2" s="532"/>
      <c r="M2" s="533"/>
      <c r="N2" s="534" t="s">
        <v>2906</v>
      </c>
      <c r="O2" s="535"/>
    </row>
    <row r="3" spans="1:15" ht="20" customHeight="1">
      <c r="A3" s="530"/>
      <c r="B3" s="239" t="s">
        <v>86</v>
      </c>
      <c r="C3" s="414" t="s">
        <v>3647</v>
      </c>
      <c r="D3" s="414" t="s">
        <v>3646</v>
      </c>
      <c r="E3" s="238" t="s">
        <v>89</v>
      </c>
      <c r="F3" s="238" t="s">
        <v>140</v>
      </c>
      <c r="G3" s="242" t="s">
        <v>3065</v>
      </c>
      <c r="H3" s="239" t="s">
        <v>86</v>
      </c>
      <c r="I3" s="423" t="s">
        <v>3647</v>
      </c>
      <c r="J3" s="423" t="s">
        <v>3646</v>
      </c>
      <c r="K3" s="238" t="s">
        <v>89</v>
      </c>
      <c r="L3" s="238" t="s">
        <v>140</v>
      </c>
      <c r="M3" s="242" t="s">
        <v>3065</v>
      </c>
      <c r="N3" s="322" t="s">
        <v>3603</v>
      </c>
      <c r="O3" s="321" t="s">
        <v>3604</v>
      </c>
    </row>
    <row r="4" spans="1:15" ht="20" customHeight="1">
      <c r="A4" s="244" t="s">
        <v>2</v>
      </c>
      <c r="B4" s="124">
        <v>1.10877178546178</v>
      </c>
      <c r="C4" s="103">
        <f>EXP(E4-1.96*F4)</f>
        <v>0.65186006989101297</v>
      </c>
      <c r="D4" s="103">
        <f>EXP(E4+1.96*F4)</f>
        <v>1.8859490387893172</v>
      </c>
      <c r="E4" s="103">
        <v>0.103252903117639</v>
      </c>
      <c r="F4" s="103">
        <v>0.27100931629498198</v>
      </c>
      <c r="G4" s="236">
        <v>0.70320775637161503</v>
      </c>
      <c r="H4" s="124">
        <v>1.3267965782839499</v>
      </c>
      <c r="I4" s="103">
        <f>EXP(K4-1.96*L4)</f>
        <v>0.94435836608190937</v>
      </c>
      <c r="J4" s="103">
        <f>EXP(K4+1.96*L4)</f>
        <v>1.8641113621408005</v>
      </c>
      <c r="K4" s="103">
        <v>0.28276744916367402</v>
      </c>
      <c r="L4" s="103">
        <v>0.17347806579230299</v>
      </c>
      <c r="M4" s="103">
        <v>0.103103687610671</v>
      </c>
      <c r="N4" s="12">
        <v>2517</v>
      </c>
      <c r="O4" s="5">
        <v>51799</v>
      </c>
    </row>
    <row r="5" spans="1:15" ht="20" customHeight="1">
      <c r="A5" s="25" t="s">
        <v>3</v>
      </c>
      <c r="B5" s="62">
        <v>0.93266008878457896</v>
      </c>
      <c r="C5" s="28">
        <f t="shared" ref="C5:C9" si="0">EXP(E5-1.96*F5)</f>
        <v>0.54941553154170808</v>
      </c>
      <c r="D5" s="28">
        <f t="shared" ref="D5:D9" si="1">EXP(E5+1.96*F5)</f>
        <v>1.5832367147881146</v>
      </c>
      <c r="E5" s="28">
        <v>-6.9714465218190705E-2</v>
      </c>
      <c r="F5" s="28">
        <v>0.26999274004878199</v>
      </c>
      <c r="G5" s="119">
        <v>0.79624587020661397</v>
      </c>
      <c r="H5" s="62">
        <v>0.89468944583514998</v>
      </c>
      <c r="I5" s="28">
        <f t="shared" ref="I5:I9" si="2">EXP(K5-1.96*L5)</f>
        <v>0.56390055160869079</v>
      </c>
      <c r="J5" s="28">
        <f t="shared" ref="J5:J9" si="3">EXP(K5+1.96*L5)</f>
        <v>1.4195219391171667</v>
      </c>
      <c r="K5" s="28">
        <v>-0.11127860881519699</v>
      </c>
      <c r="L5" s="74">
        <v>0.235509572015943</v>
      </c>
      <c r="M5" s="74">
        <v>0.63656892352061301</v>
      </c>
      <c r="N5" s="12">
        <v>1468</v>
      </c>
      <c r="O5" s="5">
        <v>52848</v>
      </c>
    </row>
    <row r="6" spans="1:15" ht="20" customHeight="1">
      <c r="A6" s="25" t="s">
        <v>2895</v>
      </c>
      <c r="B6" s="62">
        <v>0.88310643976623404</v>
      </c>
      <c r="C6" s="28">
        <f t="shared" si="0"/>
        <v>0.71351147299317508</v>
      </c>
      <c r="D6" s="28">
        <f t="shared" si="1"/>
        <v>1.0930125351523992</v>
      </c>
      <c r="E6" s="28">
        <v>-0.124309542306323</v>
      </c>
      <c r="F6" s="28">
        <v>0.108799602045863</v>
      </c>
      <c r="G6" s="119">
        <v>0.25322334858630702</v>
      </c>
      <c r="H6" s="62">
        <v>1.06902811484254</v>
      </c>
      <c r="I6" s="28">
        <f t="shared" si="2"/>
        <v>0.94965117559286949</v>
      </c>
      <c r="J6" s="28">
        <f t="shared" si="3"/>
        <v>1.2034114627513917</v>
      </c>
      <c r="K6" s="28">
        <v>6.6749931830404799E-2</v>
      </c>
      <c r="L6" s="74">
        <v>6.0413508792248903E-2</v>
      </c>
      <c r="M6" s="74">
        <v>0.26920976595619101</v>
      </c>
      <c r="N6" s="12">
        <v>16321</v>
      </c>
      <c r="O6" s="5">
        <v>37995</v>
      </c>
    </row>
    <row r="7" spans="1:15" ht="20" customHeight="1">
      <c r="A7" s="25" t="s">
        <v>4</v>
      </c>
      <c r="B7" s="62">
        <v>1.0827577784101601</v>
      </c>
      <c r="C7" s="28">
        <f t="shared" si="0"/>
        <v>0.85605131128334699</v>
      </c>
      <c r="D7" s="28">
        <f t="shared" si="1"/>
        <v>1.3695024950667571</v>
      </c>
      <c r="E7" s="28">
        <v>7.9511285025989795E-2</v>
      </c>
      <c r="F7" s="28">
        <v>0.119865431925958</v>
      </c>
      <c r="G7" s="119">
        <v>0.507114162419248</v>
      </c>
      <c r="H7" s="62">
        <v>1.0453552036012099</v>
      </c>
      <c r="I7" s="28">
        <f t="shared" si="2"/>
        <v>0.90033864507021588</v>
      </c>
      <c r="J7" s="28">
        <f t="shared" si="3"/>
        <v>1.2137294202348785</v>
      </c>
      <c r="K7" s="28">
        <v>4.4356735413576598E-2</v>
      </c>
      <c r="L7" s="74">
        <v>7.6194413032567507E-2</v>
      </c>
      <c r="M7" s="74">
        <v>0.56046425331909</v>
      </c>
      <c r="N7" s="12">
        <v>11003</v>
      </c>
      <c r="O7" s="5">
        <v>43313</v>
      </c>
    </row>
    <row r="8" spans="1:15" ht="20" customHeight="1">
      <c r="A8" s="25" t="s">
        <v>5</v>
      </c>
      <c r="B8" s="62">
        <v>0.92391907587733901</v>
      </c>
      <c r="C8" s="28">
        <f t="shared" si="0"/>
        <v>0.73105633667224679</v>
      </c>
      <c r="D8" s="28">
        <f t="shared" si="1"/>
        <v>1.1676616642921465</v>
      </c>
      <c r="E8" s="28">
        <v>-7.9130791395154707E-2</v>
      </c>
      <c r="F8" s="28">
        <v>0.119456103497804</v>
      </c>
      <c r="G8" s="119">
        <v>0.50769844609860304</v>
      </c>
      <c r="H8" s="62">
        <v>0.98392053937893897</v>
      </c>
      <c r="I8" s="28">
        <f t="shared" si="2"/>
        <v>0.84838207633219276</v>
      </c>
      <c r="J8" s="28">
        <f t="shared" si="3"/>
        <v>1.1411127778619796</v>
      </c>
      <c r="K8" s="28">
        <v>-1.62101378542353E-2</v>
      </c>
      <c r="L8" s="74">
        <v>7.5619410763243397E-2</v>
      </c>
      <c r="M8" s="74">
        <v>0.83026260988503098</v>
      </c>
      <c r="N8" s="12">
        <v>12531</v>
      </c>
      <c r="O8" s="5">
        <v>41785</v>
      </c>
    </row>
    <row r="9" spans="1:15" ht="20" customHeight="1">
      <c r="A9" s="26" t="s">
        <v>3665</v>
      </c>
      <c r="B9" s="60">
        <v>0.73115738847004497</v>
      </c>
      <c r="C9" s="29">
        <f t="shared" si="0"/>
        <v>0.44572866078889117</v>
      </c>
      <c r="D9" s="29">
        <f t="shared" si="1"/>
        <v>1.1993644872828406</v>
      </c>
      <c r="E9" s="29">
        <v>-0.31312653670273</v>
      </c>
      <c r="F9" s="29">
        <v>0.25250936698026599</v>
      </c>
      <c r="G9" s="237">
        <v>0.214953537789628</v>
      </c>
      <c r="H9" s="60">
        <v>0.95033396224710898</v>
      </c>
      <c r="I9" s="29">
        <f t="shared" si="2"/>
        <v>0.67914667107436966</v>
      </c>
      <c r="J9" s="29">
        <f t="shared" si="3"/>
        <v>1.3298079461562919</v>
      </c>
      <c r="K9" s="29">
        <v>-5.0941816955497002E-2</v>
      </c>
      <c r="L9" s="29">
        <v>0.17141650376327999</v>
      </c>
      <c r="M9" s="29">
        <v>0.76632793062251903</v>
      </c>
      <c r="N9" s="155">
        <v>2944</v>
      </c>
      <c r="O9" s="6">
        <v>51372</v>
      </c>
    </row>
    <row r="10" spans="1:15" ht="20" customHeight="1"/>
    <row r="11" spans="1:15" ht="20" customHeight="1">
      <c r="A11" s="529" t="s">
        <v>3607</v>
      </c>
      <c r="B11" s="531" t="s">
        <v>18</v>
      </c>
      <c r="C11" s="532"/>
      <c r="D11" s="532"/>
      <c r="E11" s="532"/>
      <c r="F11" s="532"/>
      <c r="G11" s="532"/>
      <c r="H11" s="531" t="s">
        <v>19</v>
      </c>
      <c r="I11" s="532"/>
      <c r="J11" s="532"/>
      <c r="K11" s="532"/>
      <c r="L11" s="532"/>
      <c r="M11" s="533"/>
      <c r="N11" s="534" t="s">
        <v>2906</v>
      </c>
      <c r="O11" s="535"/>
    </row>
    <row r="12" spans="1:15" ht="20" customHeight="1">
      <c r="A12" s="530"/>
      <c r="B12" s="406" t="s">
        <v>86</v>
      </c>
      <c r="C12" s="423" t="s">
        <v>3647</v>
      </c>
      <c r="D12" s="423" t="s">
        <v>3646</v>
      </c>
      <c r="E12" s="407" t="s">
        <v>89</v>
      </c>
      <c r="F12" s="407" t="s">
        <v>140</v>
      </c>
      <c r="G12" s="231" t="s">
        <v>3065</v>
      </c>
      <c r="H12" s="406" t="s">
        <v>86</v>
      </c>
      <c r="I12" s="423" t="s">
        <v>3647</v>
      </c>
      <c r="J12" s="423" t="s">
        <v>3646</v>
      </c>
      <c r="K12" s="407" t="s">
        <v>89</v>
      </c>
      <c r="L12" s="407" t="s">
        <v>140</v>
      </c>
      <c r="M12" s="413" t="s">
        <v>3065</v>
      </c>
      <c r="N12" s="408" t="s">
        <v>3603</v>
      </c>
      <c r="O12" s="410" t="s">
        <v>3604</v>
      </c>
    </row>
    <row r="13" spans="1:15" ht="20" customHeight="1">
      <c r="A13" s="244" t="s">
        <v>2</v>
      </c>
      <c r="B13" s="124">
        <v>1.10918704821579</v>
      </c>
      <c r="C13" s="103">
        <f>EXP(E13-1.96*F13)</f>
        <v>0.82504801092901348</v>
      </c>
      <c r="D13" s="103">
        <f>EXP(E13+1.96*F13)</f>
        <v>1.4911809878122617</v>
      </c>
      <c r="E13" s="103">
        <v>0.103627358001622</v>
      </c>
      <c r="F13" s="103">
        <v>0.15099033534534401</v>
      </c>
      <c r="G13" s="103">
        <v>0.49251271326702201</v>
      </c>
      <c r="H13" s="124">
        <v>1.23720270823297</v>
      </c>
      <c r="I13" s="103">
        <f>EXP(K13-1.96*L13)</f>
        <v>0.60942040308318601</v>
      </c>
      <c r="J13" s="103">
        <f>EXP(K13+1.96*L13)</f>
        <v>2.5116824666765392</v>
      </c>
      <c r="K13" s="103">
        <v>0.21285295082813299</v>
      </c>
      <c r="L13" s="103">
        <v>0.361275450617359</v>
      </c>
      <c r="M13" s="236">
        <v>0.55574669454040104</v>
      </c>
      <c r="N13" s="12">
        <v>2517</v>
      </c>
      <c r="O13" s="5">
        <v>51799</v>
      </c>
    </row>
    <row r="14" spans="1:15" ht="20" customHeight="1">
      <c r="A14" s="25" t="s">
        <v>3</v>
      </c>
      <c r="B14" s="62">
        <v>1.0568830903781099</v>
      </c>
      <c r="C14" s="28">
        <f t="shared" ref="C14:C18" si="4">EXP(E14-1.96*F14)</f>
        <v>0.68830392663249829</v>
      </c>
      <c r="D14" s="28">
        <f t="shared" ref="D14:D18" si="5">EXP(E14+1.96*F14)</f>
        <v>1.622832332501843</v>
      </c>
      <c r="E14" s="28">
        <v>5.5324095641398799E-2</v>
      </c>
      <c r="F14" s="28">
        <v>0.21880044918795</v>
      </c>
      <c r="G14" s="74">
        <v>0.80038270828983904</v>
      </c>
      <c r="H14" s="62">
        <v>0.65287438503039597</v>
      </c>
      <c r="I14" s="28">
        <f t="shared" ref="I14:I18" si="6">EXP(K14-1.96*L14)</f>
        <v>0.39700021768417504</v>
      </c>
      <c r="J14" s="28">
        <f t="shared" ref="J14:J18" si="7">EXP(K14+1.96*L14)</f>
        <v>1.0736643045568985</v>
      </c>
      <c r="K14" s="28">
        <v>-0.426370534166925</v>
      </c>
      <c r="L14" s="28">
        <v>0.25379995704352698</v>
      </c>
      <c r="M14" s="119">
        <v>9.2967583845827095E-2</v>
      </c>
      <c r="N14" s="12">
        <v>1468</v>
      </c>
      <c r="O14" s="5">
        <v>52848</v>
      </c>
    </row>
    <row r="15" spans="1:15" ht="20" customHeight="1">
      <c r="A15" s="25" t="s">
        <v>2895</v>
      </c>
      <c r="B15" s="62">
        <v>1.0225672874932401</v>
      </c>
      <c r="C15" s="28">
        <f t="shared" si="4"/>
        <v>0.90631408095691146</v>
      </c>
      <c r="D15" s="28">
        <f t="shared" si="5"/>
        <v>1.1537323312325365</v>
      </c>
      <c r="E15" s="28">
        <v>2.23164136090034E-2</v>
      </c>
      <c r="F15" s="28">
        <v>6.1574376990138797E-2</v>
      </c>
      <c r="G15" s="74">
        <v>0.71703057691227501</v>
      </c>
      <c r="H15" s="62">
        <v>1.0610661264435499</v>
      </c>
      <c r="I15" s="28">
        <f t="shared" si="6"/>
        <v>0.79292954178923269</v>
      </c>
      <c r="J15" s="28">
        <f t="shared" si="7"/>
        <v>1.4198756199011366</v>
      </c>
      <c r="K15" s="28">
        <v>5.9274182330223198E-2</v>
      </c>
      <c r="L15" s="28">
        <v>0.148619945830438</v>
      </c>
      <c r="M15" s="119">
        <v>0.69001802745505403</v>
      </c>
      <c r="N15" s="12">
        <v>16321</v>
      </c>
      <c r="O15" s="5">
        <v>37995</v>
      </c>
    </row>
    <row r="16" spans="1:15" ht="20" customHeight="1">
      <c r="A16" s="25" t="s">
        <v>4</v>
      </c>
      <c r="B16" s="62">
        <v>1.07382409663954</v>
      </c>
      <c r="C16" s="28">
        <f t="shared" si="4"/>
        <v>0.9368218595924066</v>
      </c>
      <c r="D16" s="28">
        <f t="shared" si="5"/>
        <v>1.2308617467844136</v>
      </c>
      <c r="E16" s="28">
        <v>7.1226199283084907E-2</v>
      </c>
      <c r="F16" s="28">
        <v>6.9636904047157305E-2</v>
      </c>
      <c r="G16" s="74">
        <v>0.306391730206441</v>
      </c>
      <c r="H16" s="62">
        <v>0.79629690230026595</v>
      </c>
      <c r="I16" s="28">
        <f t="shared" si="6"/>
        <v>0.66261494161544665</v>
      </c>
      <c r="J16" s="28">
        <f t="shared" si="7"/>
        <v>0.95694907673995178</v>
      </c>
      <c r="K16" s="28">
        <v>-0.22778316984276101</v>
      </c>
      <c r="L16" s="28">
        <v>9.3764321198873193E-2</v>
      </c>
      <c r="M16" s="119">
        <v>1.5127339344557501E-2</v>
      </c>
      <c r="N16" s="12">
        <v>11003</v>
      </c>
      <c r="O16" s="5">
        <v>43313</v>
      </c>
    </row>
    <row r="17" spans="1:26" ht="20" customHeight="1">
      <c r="A17" s="25" t="s">
        <v>5</v>
      </c>
      <c r="B17" s="62">
        <v>0.97907548888894003</v>
      </c>
      <c r="C17" s="28">
        <f t="shared" si="4"/>
        <v>0.85833042518872671</v>
      </c>
      <c r="D17" s="28">
        <f t="shared" si="5"/>
        <v>1.1168062844007267</v>
      </c>
      <c r="E17" s="28">
        <v>-2.1146531264001199E-2</v>
      </c>
      <c r="F17" s="28">
        <v>6.7152862971320199E-2</v>
      </c>
      <c r="G17" s="74">
        <v>0.75283651068049595</v>
      </c>
      <c r="H17" s="62">
        <v>0.90635884365755903</v>
      </c>
      <c r="I17" s="28">
        <f t="shared" si="6"/>
        <v>0.65883557135330872</v>
      </c>
      <c r="J17" s="28">
        <f t="shared" si="7"/>
        <v>1.2468761390476528</v>
      </c>
      <c r="K17" s="28">
        <v>-9.8319976678809706E-2</v>
      </c>
      <c r="L17" s="28">
        <v>0.162735362906332</v>
      </c>
      <c r="M17" s="119">
        <v>0.54573000124848603</v>
      </c>
      <c r="N17" s="12">
        <v>12531</v>
      </c>
      <c r="O17" s="5">
        <v>41785</v>
      </c>
    </row>
    <row r="18" spans="1:26" ht="20" customHeight="1">
      <c r="A18" s="26" t="s">
        <v>3665</v>
      </c>
      <c r="B18" s="60">
        <v>0.85801360715880803</v>
      </c>
      <c r="C18" s="29">
        <f t="shared" si="4"/>
        <v>0.61099167802708798</v>
      </c>
      <c r="D18" s="29">
        <f t="shared" si="5"/>
        <v>1.204905691100151</v>
      </c>
      <c r="E18" s="29">
        <v>-0.15313532046048001</v>
      </c>
      <c r="F18" s="29">
        <v>0.17323296923116499</v>
      </c>
      <c r="G18" s="29">
        <v>0.37670439073020101</v>
      </c>
      <c r="H18" s="60">
        <v>0.94984211600632795</v>
      </c>
      <c r="I18" s="29">
        <f t="shared" si="6"/>
        <v>0.45288134570284794</v>
      </c>
      <c r="J18" s="29">
        <f t="shared" si="7"/>
        <v>1.9921333786429474</v>
      </c>
      <c r="K18" s="29">
        <v>-5.1459501876799298E-2</v>
      </c>
      <c r="L18" s="29">
        <v>0.377890620381505</v>
      </c>
      <c r="M18" s="237">
        <v>0.89168242219032101</v>
      </c>
      <c r="N18" s="155">
        <v>2944</v>
      </c>
      <c r="O18" s="6">
        <v>51372</v>
      </c>
    </row>
    <row r="19" spans="1:26" ht="20" customHeight="1"/>
    <row r="20" spans="1:26" ht="20" customHeight="1">
      <c r="A20" s="529" t="s">
        <v>3607</v>
      </c>
      <c r="B20" s="531" t="s">
        <v>21</v>
      </c>
      <c r="C20" s="532"/>
      <c r="D20" s="532"/>
      <c r="E20" s="532"/>
      <c r="F20" s="532"/>
      <c r="G20" s="532"/>
      <c r="H20" s="531" t="s">
        <v>22</v>
      </c>
      <c r="I20" s="532"/>
      <c r="J20" s="532"/>
      <c r="K20" s="532"/>
      <c r="L20" s="532"/>
      <c r="M20" s="533"/>
      <c r="N20" s="531" t="s">
        <v>2906</v>
      </c>
      <c r="O20" s="533"/>
      <c r="P20" s="147"/>
      <c r="Q20" s="147"/>
      <c r="R20" s="147"/>
    </row>
    <row r="21" spans="1:26" ht="20" customHeight="1">
      <c r="A21" s="530"/>
      <c r="B21" s="239" t="s">
        <v>86</v>
      </c>
      <c r="C21" s="423" t="s">
        <v>3647</v>
      </c>
      <c r="D21" s="423" t="s">
        <v>3646</v>
      </c>
      <c r="E21" s="238" t="s">
        <v>89</v>
      </c>
      <c r="F21" s="238" t="s">
        <v>140</v>
      </c>
      <c r="G21" s="231" t="s">
        <v>3065</v>
      </c>
      <c r="H21" s="239" t="s">
        <v>86</v>
      </c>
      <c r="I21" s="423" t="s">
        <v>3647</v>
      </c>
      <c r="J21" s="423" t="s">
        <v>3646</v>
      </c>
      <c r="K21" s="238" t="s">
        <v>89</v>
      </c>
      <c r="L21" s="238" t="s">
        <v>140</v>
      </c>
      <c r="M21" s="242" t="s">
        <v>3065</v>
      </c>
      <c r="N21" s="322" t="s">
        <v>3603</v>
      </c>
      <c r="O21" s="321" t="s">
        <v>3604</v>
      </c>
      <c r="P21" s="147"/>
    </row>
    <row r="22" spans="1:26" ht="20" customHeight="1">
      <c r="A22" s="244" t="s">
        <v>2</v>
      </c>
      <c r="B22" s="124">
        <v>1.1361385277984899</v>
      </c>
      <c r="C22" s="103">
        <f>EXP(E22-1.96*F22)</f>
        <v>0.83953941535021015</v>
      </c>
      <c r="D22" s="103">
        <f>EXP(E22+1.96*F22)</f>
        <v>1.5375225162116604</v>
      </c>
      <c r="E22" s="103">
        <v>0.12763525634904399</v>
      </c>
      <c r="F22" s="103">
        <v>0.15435566782284199</v>
      </c>
      <c r="G22" s="103">
        <v>0.40829905131340599</v>
      </c>
      <c r="H22" s="124">
        <v>1.29622175222293</v>
      </c>
      <c r="I22" s="103">
        <f>EXP(K22-1.96*L22)</f>
        <v>0.65362019456775278</v>
      </c>
      <c r="J22" s="103">
        <f>EXP(K22+1.96*L22)</f>
        <v>2.570591981245324</v>
      </c>
      <c r="K22" s="103">
        <v>0.25945368840355598</v>
      </c>
      <c r="L22" s="103">
        <v>0.34932781983455802</v>
      </c>
      <c r="M22" s="236">
        <v>0.45764960630351598</v>
      </c>
      <c r="N22" s="12">
        <v>2517</v>
      </c>
      <c r="O22" s="5">
        <v>51799</v>
      </c>
      <c r="P22" s="147"/>
    </row>
    <row r="23" spans="1:26" ht="20" customHeight="1">
      <c r="A23" s="25" t="s">
        <v>3</v>
      </c>
      <c r="B23" s="62">
        <v>1.1471241770896099</v>
      </c>
      <c r="C23" s="28">
        <f t="shared" ref="C23:C27" si="8">EXP(E23-1.96*F23)</f>
        <v>0.74207504875659902</v>
      </c>
      <c r="D23" s="28">
        <f t="shared" ref="D23:D27" si="9">EXP(E23+1.96*F23)</f>
        <v>1.7732625289967361</v>
      </c>
      <c r="E23" s="28">
        <v>0.137258094789107</v>
      </c>
      <c r="F23" s="74">
        <v>0.222226016245787</v>
      </c>
      <c r="G23" s="74">
        <v>0.53680549670004396</v>
      </c>
      <c r="H23" s="62">
        <v>0.91246417542641101</v>
      </c>
      <c r="I23" s="28">
        <f t="shared" ref="I23:I27" si="10">EXP(K23-1.96*L23)</f>
        <v>0.39757033243957984</v>
      </c>
      <c r="J23" s="28">
        <f t="shared" ref="J23:J27" si="11">EXP(K23+1.96*L23)</f>
        <v>2.0941976890670833</v>
      </c>
      <c r="K23" s="28">
        <v>-9.1606454102849705E-2</v>
      </c>
      <c r="L23" s="74">
        <v>0.423865800755857</v>
      </c>
      <c r="M23" s="119">
        <v>0.82889314882526999</v>
      </c>
      <c r="N23" s="12">
        <v>1468</v>
      </c>
      <c r="O23" s="5">
        <v>52848</v>
      </c>
      <c r="P23" s="147"/>
      <c r="Q23" s="147"/>
      <c r="R23" s="147"/>
    </row>
    <row r="24" spans="1:26" ht="20" customHeight="1">
      <c r="A24" s="25" t="s">
        <v>2895</v>
      </c>
      <c r="B24" s="62">
        <v>1.0819803647780699</v>
      </c>
      <c r="C24" s="28">
        <f t="shared" si="8"/>
        <v>0.92301401343232548</v>
      </c>
      <c r="D24" s="28">
        <f t="shared" si="9"/>
        <v>1.2683247412593308</v>
      </c>
      <c r="E24" s="28">
        <v>7.8793033104427104E-2</v>
      </c>
      <c r="F24" s="74">
        <v>8.1073415926227105E-2</v>
      </c>
      <c r="G24" s="74">
        <v>0.331113922805504</v>
      </c>
      <c r="H24" s="62">
        <v>0.97439236324406597</v>
      </c>
      <c r="I24" s="28">
        <f t="shared" si="10"/>
        <v>0.74749479117002027</v>
      </c>
      <c r="J24" s="28">
        <f t="shared" si="11"/>
        <v>1.270163335937416</v>
      </c>
      <c r="K24" s="28">
        <v>-2.5941219450417299E-2</v>
      </c>
      <c r="L24" s="74">
        <v>0.135248327870193</v>
      </c>
      <c r="M24" s="119">
        <v>0.84789545279817002</v>
      </c>
      <c r="N24" s="12">
        <v>16321</v>
      </c>
      <c r="O24" s="5">
        <v>37995</v>
      </c>
      <c r="P24" s="147"/>
      <c r="Q24" s="147"/>
      <c r="R24" s="147"/>
    </row>
    <row r="25" spans="1:26" ht="20" customHeight="1">
      <c r="A25" s="25" t="s">
        <v>4</v>
      </c>
      <c r="B25" s="62">
        <v>1.1487563324097201</v>
      </c>
      <c r="C25" s="28">
        <f t="shared" si="8"/>
        <v>0.96938840161347151</v>
      </c>
      <c r="D25" s="28">
        <f t="shared" si="9"/>
        <v>1.3613130805516149</v>
      </c>
      <c r="E25" s="28">
        <v>0.13867990710758199</v>
      </c>
      <c r="F25" s="74">
        <v>8.6617258801150204E-2</v>
      </c>
      <c r="G25" s="74">
        <v>0.109362406540428</v>
      </c>
      <c r="H25" s="62">
        <v>0.90335772050400498</v>
      </c>
      <c r="I25" s="28">
        <f t="shared" si="10"/>
        <v>0.72437698879143531</v>
      </c>
      <c r="J25" s="28">
        <f t="shared" si="11"/>
        <v>1.1265614228796998</v>
      </c>
      <c r="K25" s="28">
        <v>-0.101636657273007</v>
      </c>
      <c r="L25" s="74">
        <v>0.112656460250739</v>
      </c>
      <c r="M25" s="119">
        <v>0.36696006936745801</v>
      </c>
      <c r="N25" s="12">
        <v>11003</v>
      </c>
      <c r="O25" s="5">
        <v>43313</v>
      </c>
      <c r="P25" s="147"/>
      <c r="Q25" s="147"/>
      <c r="R25" s="147"/>
    </row>
    <row r="26" spans="1:26" ht="20" customHeight="1">
      <c r="A26" s="25" t="s">
        <v>5</v>
      </c>
      <c r="B26" s="62">
        <v>0.96919023136555904</v>
      </c>
      <c r="C26" s="28">
        <f t="shared" si="8"/>
        <v>0.80989017248119177</v>
      </c>
      <c r="D26" s="28">
        <f t="shared" si="9"/>
        <v>1.1598235618746682</v>
      </c>
      <c r="E26" s="28">
        <v>-3.1294369160351401E-2</v>
      </c>
      <c r="F26" s="74">
        <v>9.1613398407033295E-2</v>
      </c>
      <c r="G26" s="74">
        <v>0.73265824465913698</v>
      </c>
      <c r="H26" s="62">
        <v>0.77951809589630106</v>
      </c>
      <c r="I26" s="28">
        <f t="shared" si="10"/>
        <v>0.60198692595236902</v>
      </c>
      <c r="J26" s="28">
        <f t="shared" si="11"/>
        <v>1.0094047488962812</v>
      </c>
      <c r="K26" s="28">
        <v>-0.24907937600546201</v>
      </c>
      <c r="L26" s="74">
        <v>0.131857232444276</v>
      </c>
      <c r="M26" s="119">
        <v>5.88907475457612E-2</v>
      </c>
      <c r="N26" s="12">
        <v>12531</v>
      </c>
      <c r="O26" s="5">
        <v>41785</v>
      </c>
      <c r="P26" s="147"/>
      <c r="Q26" s="147"/>
      <c r="R26" s="147"/>
    </row>
    <row r="27" spans="1:26" ht="20" customHeight="1">
      <c r="A27" s="26" t="s">
        <v>3665</v>
      </c>
      <c r="B27" s="60">
        <v>0.91644776470609202</v>
      </c>
      <c r="C27" s="29">
        <f t="shared" si="8"/>
        <v>0.60932280073558875</v>
      </c>
      <c r="D27" s="29">
        <f t="shared" si="9"/>
        <v>1.3783769529400078</v>
      </c>
      <c r="E27" s="29">
        <v>-8.7250207646209499E-2</v>
      </c>
      <c r="F27" s="29">
        <v>0.20824331305317001</v>
      </c>
      <c r="G27" s="29">
        <v>0.67522925980202697</v>
      </c>
      <c r="H27" s="60">
        <v>1.04282010238376</v>
      </c>
      <c r="I27" s="29">
        <f t="shared" si="10"/>
        <v>0.54368793966802109</v>
      </c>
      <c r="J27" s="29">
        <f t="shared" si="11"/>
        <v>2.0001800418815345</v>
      </c>
      <c r="K27" s="29">
        <v>4.1928680206092098E-2</v>
      </c>
      <c r="L27" s="29">
        <v>0.33230026389947898</v>
      </c>
      <c r="M27" s="237">
        <v>0.89959174617765703</v>
      </c>
      <c r="N27" s="155">
        <v>2944</v>
      </c>
      <c r="O27" s="6">
        <v>51372</v>
      </c>
      <c r="P27" s="147"/>
      <c r="Q27" s="147"/>
      <c r="R27" s="147"/>
    </row>
    <row r="28" spans="1:26" ht="20" customHeight="1">
      <c r="T28" s="147"/>
      <c r="U28" s="147"/>
      <c r="V28" s="147"/>
      <c r="W28" s="147"/>
      <c r="X28" s="147"/>
      <c r="Y28" s="147"/>
      <c r="Z28" s="147"/>
    </row>
    <row r="29" spans="1:26" ht="20" customHeight="1">
      <c r="A29" s="529" t="s">
        <v>3607</v>
      </c>
      <c r="B29" s="532" t="s">
        <v>23</v>
      </c>
      <c r="C29" s="532"/>
      <c r="D29" s="532"/>
      <c r="E29" s="532"/>
      <c r="F29" s="532"/>
      <c r="G29" s="533"/>
      <c r="H29" s="531" t="s">
        <v>2906</v>
      </c>
      <c r="I29" s="533"/>
      <c r="T29" s="147"/>
      <c r="U29" s="147"/>
      <c r="V29" s="147"/>
      <c r="W29" s="147"/>
      <c r="X29" s="147"/>
      <c r="Y29" s="147"/>
      <c r="Z29" s="147"/>
    </row>
    <row r="30" spans="1:26" ht="20" customHeight="1">
      <c r="A30" s="530"/>
      <c r="B30" s="407" t="s">
        <v>86</v>
      </c>
      <c r="C30" s="423" t="s">
        <v>3647</v>
      </c>
      <c r="D30" s="423" t="s">
        <v>3646</v>
      </c>
      <c r="E30" s="407" t="s">
        <v>89</v>
      </c>
      <c r="F30" s="407" t="s">
        <v>140</v>
      </c>
      <c r="G30" s="413" t="s">
        <v>3065</v>
      </c>
      <c r="H30" s="408" t="s">
        <v>3603</v>
      </c>
      <c r="I30" s="410" t="s">
        <v>3604</v>
      </c>
      <c r="T30" s="147"/>
      <c r="U30" s="147"/>
      <c r="V30" s="147"/>
      <c r="W30" s="147"/>
      <c r="X30" s="147"/>
      <c r="Y30" s="147"/>
      <c r="Z30" s="147"/>
    </row>
    <row r="31" spans="1:26" ht="20" customHeight="1">
      <c r="A31" s="244" t="s">
        <v>2</v>
      </c>
      <c r="B31" s="124">
        <v>1.0891653905968699</v>
      </c>
      <c r="C31" s="103">
        <f>EXP(E31-1.96*F31)</f>
        <v>0.55759536365372186</v>
      </c>
      <c r="D31" s="103">
        <f>EXP(E31+1.96*F31)</f>
        <v>2.1274948204388928</v>
      </c>
      <c r="E31" s="103">
        <v>8.5411706245488994E-2</v>
      </c>
      <c r="F31" s="103">
        <v>0.34159869420440098</v>
      </c>
      <c r="G31" s="103">
        <v>0.80256010825606305</v>
      </c>
      <c r="H31" s="12">
        <v>2517</v>
      </c>
      <c r="I31" s="5">
        <v>51799</v>
      </c>
      <c r="T31" s="147"/>
      <c r="U31" s="147"/>
      <c r="V31" s="147"/>
      <c r="W31" s="147"/>
      <c r="X31" s="147"/>
      <c r="Y31" s="147"/>
      <c r="Z31" s="147"/>
    </row>
    <row r="32" spans="1:26" ht="20" customHeight="1">
      <c r="A32" s="25" t="s">
        <v>3</v>
      </c>
      <c r="B32" s="62">
        <v>0.75849943030321199</v>
      </c>
      <c r="C32" s="28">
        <f t="shared" ref="C32:C36" si="12">EXP(E32-1.96*F32)</f>
        <v>0.48054793470419177</v>
      </c>
      <c r="D32" s="28">
        <f t="shared" ref="D32:D36" si="13">EXP(E32+1.96*F32)</f>
        <v>1.1972195575545344</v>
      </c>
      <c r="E32" s="28">
        <v>-0.27641323127727002</v>
      </c>
      <c r="F32" s="28">
        <v>0.23286482868361</v>
      </c>
      <c r="G32" s="74">
        <v>0.23522308156919</v>
      </c>
      <c r="H32" s="12">
        <v>1468</v>
      </c>
      <c r="I32" s="5">
        <v>52848</v>
      </c>
      <c r="T32" s="147"/>
      <c r="U32" s="147"/>
      <c r="V32" s="147"/>
      <c r="W32" s="147"/>
      <c r="X32" s="147"/>
      <c r="Y32" s="147"/>
      <c r="Z32" s="147"/>
    </row>
    <row r="33" spans="1:26" ht="20" customHeight="1">
      <c r="A33" s="25" t="s">
        <v>2895</v>
      </c>
      <c r="B33" s="62">
        <v>0.89541659935534501</v>
      </c>
      <c r="C33" s="28">
        <f t="shared" si="12"/>
        <v>0.67963068491482126</v>
      </c>
      <c r="D33" s="28">
        <f t="shared" si="13"/>
        <v>1.1797155487492113</v>
      </c>
      <c r="E33" s="28">
        <v>-0.110466194866713</v>
      </c>
      <c r="F33" s="28">
        <v>0.140683440766601</v>
      </c>
      <c r="G33" s="74">
        <v>0.43232982684092902</v>
      </c>
      <c r="H33" s="12">
        <v>16321</v>
      </c>
      <c r="I33" s="5">
        <v>37995</v>
      </c>
      <c r="T33" s="147"/>
      <c r="U33" s="147"/>
      <c r="V33" s="147"/>
      <c r="W33" s="147"/>
      <c r="X33" s="147"/>
      <c r="Y33" s="147"/>
      <c r="Z33" s="147"/>
    </row>
    <row r="34" spans="1:26" ht="20" customHeight="1">
      <c r="A34" s="25" t="s">
        <v>4</v>
      </c>
      <c r="B34" s="62">
        <v>1.0709001050190401</v>
      </c>
      <c r="C34" s="28">
        <f t="shared" si="12"/>
        <v>0.76592555951882157</v>
      </c>
      <c r="D34" s="28">
        <f t="shared" si="13"/>
        <v>1.4973087406173753</v>
      </c>
      <c r="E34" s="28">
        <v>6.8499514490834995E-2</v>
      </c>
      <c r="F34" s="28">
        <v>0.17100500471406499</v>
      </c>
      <c r="G34" s="74">
        <v>0.68873656551879203</v>
      </c>
      <c r="H34" s="12">
        <v>11003</v>
      </c>
      <c r="I34" s="5">
        <v>43313</v>
      </c>
      <c r="T34" s="147"/>
      <c r="U34" s="147"/>
      <c r="V34" s="147"/>
      <c r="W34" s="147"/>
      <c r="X34" s="147"/>
      <c r="Y34" s="147"/>
      <c r="Z34" s="147"/>
    </row>
    <row r="35" spans="1:26" ht="20" customHeight="1">
      <c r="A35" s="25" t="s">
        <v>5</v>
      </c>
      <c r="B35" s="62">
        <v>0.99592694842276697</v>
      </c>
      <c r="C35" s="28">
        <f t="shared" si="12"/>
        <v>0.71611761253112693</v>
      </c>
      <c r="D35" s="28">
        <f t="shared" si="13"/>
        <v>1.3850664600873384</v>
      </c>
      <c r="E35" s="28">
        <v>-4.0813690444733404E-3</v>
      </c>
      <c r="F35" s="28">
        <v>0.168280353650576</v>
      </c>
      <c r="G35" s="74">
        <v>0.98065049158336204</v>
      </c>
      <c r="H35" s="12">
        <v>12531</v>
      </c>
      <c r="I35" s="5">
        <v>41785</v>
      </c>
      <c r="T35" s="147"/>
      <c r="U35" s="147"/>
      <c r="V35" s="147"/>
      <c r="W35" s="147"/>
      <c r="X35" s="147"/>
      <c r="Y35" s="147"/>
      <c r="Z35" s="147"/>
    </row>
    <row r="36" spans="1:26" ht="20" customHeight="1">
      <c r="A36" s="26" t="s">
        <v>3665</v>
      </c>
      <c r="B36" s="60">
        <v>1.02921801914971</v>
      </c>
      <c r="C36" s="29">
        <f t="shared" si="12"/>
        <v>0.50025529586320694</v>
      </c>
      <c r="D36" s="29">
        <f t="shared" si="13"/>
        <v>2.1174982847799981</v>
      </c>
      <c r="E36" s="29">
        <v>2.8799309190679499E-2</v>
      </c>
      <c r="F36" s="29">
        <v>0.36807960629174102</v>
      </c>
      <c r="G36" s="29">
        <v>0.93763549999192297</v>
      </c>
      <c r="H36" s="155">
        <v>2944</v>
      </c>
      <c r="I36" s="6">
        <v>51372</v>
      </c>
      <c r="T36" s="147"/>
      <c r="U36" s="147"/>
      <c r="V36" s="147"/>
      <c r="W36" s="147"/>
      <c r="X36" s="147"/>
      <c r="Y36" s="147"/>
      <c r="Z36" s="147"/>
    </row>
    <row r="37" spans="1:26">
      <c r="T37" s="147"/>
      <c r="U37" s="147"/>
      <c r="V37" s="147"/>
      <c r="W37" s="147"/>
      <c r="X37" s="147"/>
      <c r="Y37" s="147"/>
      <c r="Z37" s="147"/>
    </row>
    <row r="38" spans="1:26">
      <c r="T38" s="147"/>
      <c r="U38" s="147"/>
      <c r="V38" s="147"/>
      <c r="W38" s="147"/>
      <c r="X38" s="147"/>
      <c r="Y38" s="147"/>
      <c r="Z38" s="147"/>
    </row>
    <row r="39" spans="1:26" ht="20" customHeight="1">
      <c r="A39" s="477" t="s">
        <v>3674</v>
      </c>
      <c r="B39" s="477"/>
      <c r="C39" s="477"/>
      <c r="D39" s="477"/>
      <c r="E39" s="477"/>
      <c r="F39" s="477"/>
      <c r="G39" s="477"/>
      <c r="H39" s="477"/>
      <c r="I39" s="477"/>
      <c r="J39" s="477"/>
      <c r="K39" s="477"/>
      <c r="L39" s="477"/>
      <c r="M39" s="477"/>
    </row>
    <row r="40" spans="1:26" ht="40" customHeight="1">
      <c r="A40" s="515" t="s">
        <v>3673</v>
      </c>
      <c r="B40" s="515"/>
      <c r="C40" s="515"/>
      <c r="D40" s="515"/>
      <c r="E40" s="515"/>
      <c r="F40" s="515"/>
      <c r="G40" s="515"/>
      <c r="H40" s="515"/>
      <c r="I40" s="515"/>
      <c r="J40" s="515"/>
      <c r="K40" s="515"/>
      <c r="L40" s="515"/>
      <c r="M40" s="515"/>
    </row>
  </sheetData>
  <mergeCells count="18">
    <mergeCell ref="N2:O2"/>
    <mergeCell ref="A39:M39"/>
    <mergeCell ref="A20:A21"/>
    <mergeCell ref="B20:G20"/>
    <mergeCell ref="H20:M20"/>
    <mergeCell ref="A11:A12"/>
    <mergeCell ref="B11:G11"/>
    <mergeCell ref="H11:M11"/>
    <mergeCell ref="N11:O11"/>
    <mergeCell ref="N20:O20"/>
    <mergeCell ref="A29:A30"/>
    <mergeCell ref="B29:G29"/>
    <mergeCell ref="H29:I29"/>
    <mergeCell ref="A40:M40"/>
    <mergeCell ref="A1:L1"/>
    <mergeCell ref="A2:A3"/>
    <mergeCell ref="B2:G2"/>
    <mergeCell ref="H2:M2"/>
  </mergeCells>
  <pageMargins left="0.7" right="0.7" top="0.75" bottom="0.75" header="0.3" footer="0.3"/>
  <pageSetup paperSize="9"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C7C4F-F1B2-AB4E-AE8A-1EA85DB18A32}">
  <dimension ref="A1:O13"/>
  <sheetViews>
    <sheetView zoomScale="120" zoomScaleNormal="120" workbookViewId="0">
      <selection activeCell="A2" sqref="A2:A3"/>
    </sheetView>
  </sheetViews>
  <sheetFormatPr baseColWidth="10" defaultColWidth="11" defaultRowHeight="16"/>
  <cols>
    <col min="3" max="4" width="12.83203125" customWidth="1"/>
    <col min="9" max="10" width="12.83203125" customWidth="1"/>
  </cols>
  <sheetData>
    <row r="1" spans="1:15" ht="20" customHeight="1">
      <c r="A1" s="445" t="s">
        <v>3697</v>
      </c>
      <c r="B1" s="445"/>
      <c r="C1" s="445"/>
      <c r="D1" s="445"/>
      <c r="E1" s="445"/>
      <c r="F1" s="445"/>
      <c r="G1" s="445"/>
      <c r="H1" s="445"/>
      <c r="I1" s="445"/>
      <c r="J1" s="445"/>
      <c r="K1" s="445"/>
      <c r="L1" s="445"/>
    </row>
    <row r="2" spans="1:15" ht="20" customHeight="1">
      <c r="A2" s="529" t="s">
        <v>85</v>
      </c>
      <c r="B2" s="531" t="s">
        <v>636</v>
      </c>
      <c r="C2" s="532"/>
      <c r="D2" s="532"/>
      <c r="E2" s="490"/>
      <c r="F2" s="490"/>
      <c r="G2" s="490"/>
      <c r="H2" s="534" t="s">
        <v>692</v>
      </c>
      <c r="I2" s="537"/>
      <c r="J2" s="537"/>
      <c r="K2" s="479"/>
      <c r="L2" s="479"/>
      <c r="M2" s="479"/>
      <c r="N2" s="534" t="s">
        <v>2906</v>
      </c>
      <c r="O2" s="535"/>
    </row>
    <row r="3" spans="1:15" ht="20" customHeight="1">
      <c r="A3" s="536"/>
      <c r="B3" s="241" t="s">
        <v>86</v>
      </c>
      <c r="C3" s="421" t="s">
        <v>3647</v>
      </c>
      <c r="D3" s="421" t="s">
        <v>3646</v>
      </c>
      <c r="E3" s="240" t="s">
        <v>89</v>
      </c>
      <c r="F3" s="240" t="s">
        <v>140</v>
      </c>
      <c r="G3" s="94" t="s">
        <v>3065</v>
      </c>
      <c r="H3" s="241" t="s">
        <v>86</v>
      </c>
      <c r="I3" s="421" t="s">
        <v>3647</v>
      </c>
      <c r="J3" s="421" t="s">
        <v>3646</v>
      </c>
      <c r="K3" s="240" t="s">
        <v>89</v>
      </c>
      <c r="L3" s="240" t="s">
        <v>140</v>
      </c>
      <c r="M3" s="93" t="s">
        <v>3065</v>
      </c>
      <c r="N3" s="322" t="s">
        <v>3603</v>
      </c>
      <c r="O3" s="321" t="s">
        <v>3604</v>
      </c>
    </row>
    <row r="4" spans="1:15" ht="20" customHeight="1">
      <c r="A4" s="25" t="s">
        <v>2</v>
      </c>
      <c r="B4" s="124">
        <v>1.0641644040532099</v>
      </c>
      <c r="C4" s="103">
        <f>EXP(E4-1.96*F4)</f>
        <v>0.80394409911882236</v>
      </c>
      <c r="D4" s="103">
        <f>EXP(E4+1.96*F4)</f>
        <v>1.4086127133654616</v>
      </c>
      <c r="E4" s="103">
        <v>6.2189894070826E-2</v>
      </c>
      <c r="F4" s="103">
        <v>0.143069099362443</v>
      </c>
      <c r="G4" s="236">
        <v>0.66379158183900899</v>
      </c>
      <c r="H4" s="124">
        <v>1.02344752883195</v>
      </c>
      <c r="I4" s="103">
        <f>EXP(K4-1.96*L4)</f>
        <v>0.80277057589783607</v>
      </c>
      <c r="J4" s="103">
        <f>EXP(K4+1.96*L4)</f>
        <v>1.3047872900682056</v>
      </c>
      <c r="K4" s="103">
        <v>2.3176858397568102E-2</v>
      </c>
      <c r="L4" s="103">
        <v>0.123909782130337</v>
      </c>
      <c r="M4" s="236">
        <v>0.85162438123147799</v>
      </c>
      <c r="N4" s="329">
        <v>2517</v>
      </c>
      <c r="O4" s="323">
        <v>51799</v>
      </c>
    </row>
    <row r="5" spans="1:15" ht="20" customHeight="1">
      <c r="A5" s="25" t="s">
        <v>3</v>
      </c>
      <c r="B5" s="62">
        <v>1.09170370147553</v>
      </c>
      <c r="C5" s="28">
        <f t="shared" ref="C5:C9" si="0">EXP(E5-1.96*F5)</f>
        <v>0.7089395343396786</v>
      </c>
      <c r="D5" s="28">
        <f t="shared" ref="D5:D9" si="1">EXP(E5+1.96*F5)</f>
        <v>1.681126406535429</v>
      </c>
      <c r="E5" s="28">
        <v>8.7739504859414202E-2</v>
      </c>
      <c r="F5" s="28">
        <v>0.220267624471947</v>
      </c>
      <c r="G5" s="119">
        <v>0.69038593886955302</v>
      </c>
      <c r="H5" s="62">
        <v>0.91893857834941195</v>
      </c>
      <c r="I5" s="28">
        <f t="shared" ref="I5:I9" si="2">EXP(K5-1.96*L5)</f>
        <v>0.66497596284139582</v>
      </c>
      <c r="J5" s="28">
        <f t="shared" ref="J5:J9" si="3">EXP(K5+1.96*L5)</f>
        <v>1.2698926847980658</v>
      </c>
      <c r="K5" s="28">
        <v>-8.4535994170788095E-2</v>
      </c>
      <c r="L5" s="28">
        <v>0.16503489332242099</v>
      </c>
      <c r="M5" s="119">
        <v>0.60848932529723099</v>
      </c>
      <c r="N5" s="330">
        <v>1468</v>
      </c>
      <c r="O5" s="324">
        <v>52848</v>
      </c>
    </row>
    <row r="6" spans="1:15" ht="20" customHeight="1">
      <c r="A6" s="25" t="s">
        <v>2895</v>
      </c>
      <c r="B6" s="62">
        <v>1.02310135631802</v>
      </c>
      <c r="C6" s="28">
        <f t="shared" si="0"/>
        <v>0.88674578397174608</v>
      </c>
      <c r="D6" s="28">
        <f t="shared" si="1"/>
        <v>1.180424428533996</v>
      </c>
      <c r="E6" s="28">
        <v>2.2838559596359099E-2</v>
      </c>
      <c r="F6" s="28">
        <v>7.29772956164806E-2</v>
      </c>
      <c r="G6" s="119">
        <v>0.75431537085310496</v>
      </c>
      <c r="H6" s="62">
        <v>1.0056729562028599</v>
      </c>
      <c r="I6" s="28">
        <f t="shared" si="2"/>
        <v>0.90462991983126473</v>
      </c>
      <c r="J6" s="28">
        <f t="shared" si="3"/>
        <v>1.1180020389182472</v>
      </c>
      <c r="K6" s="28">
        <v>5.65692558557417E-3</v>
      </c>
      <c r="L6" s="28">
        <v>5.4023608604608503E-2</v>
      </c>
      <c r="M6" s="119">
        <v>0.91660425917705401</v>
      </c>
      <c r="N6" s="330">
        <v>16321</v>
      </c>
      <c r="O6" s="324">
        <v>37995</v>
      </c>
    </row>
    <row r="7" spans="1:15" ht="20" customHeight="1">
      <c r="A7" s="25" t="s">
        <v>4</v>
      </c>
      <c r="B7" s="62">
        <v>1.08250544937041</v>
      </c>
      <c r="C7" s="28">
        <f t="shared" si="0"/>
        <v>0.91802361643001495</v>
      </c>
      <c r="D7" s="28">
        <f t="shared" si="1"/>
        <v>1.2764574101846788</v>
      </c>
      <c r="E7" s="28">
        <v>7.9278214942260505E-2</v>
      </c>
      <c r="F7" s="28">
        <v>8.4086927385812194E-2</v>
      </c>
      <c r="G7" s="119">
        <v>0.34577676383890199</v>
      </c>
      <c r="H7" s="62">
        <v>0.93174694655385404</v>
      </c>
      <c r="I7" s="28">
        <f t="shared" si="2"/>
        <v>0.83456594715693266</v>
      </c>
      <c r="J7" s="28">
        <f t="shared" si="3"/>
        <v>1.0402441836620751</v>
      </c>
      <c r="K7" s="28">
        <v>-7.0694017736962503E-2</v>
      </c>
      <c r="L7" s="28">
        <v>5.6198722098818599E-2</v>
      </c>
      <c r="M7" s="119">
        <v>0.20841733526741499</v>
      </c>
      <c r="N7" s="330">
        <v>11003</v>
      </c>
      <c r="O7" s="324">
        <v>43313</v>
      </c>
    </row>
    <row r="8" spans="1:15" ht="20" customHeight="1">
      <c r="A8" s="25" t="s">
        <v>5</v>
      </c>
      <c r="B8" s="62">
        <v>0.95691114117076403</v>
      </c>
      <c r="C8" s="28">
        <f t="shared" si="0"/>
        <v>0.81847128185162854</v>
      </c>
      <c r="D8" s="28">
        <f t="shared" si="1"/>
        <v>1.1187673317323883</v>
      </c>
      <c r="E8" s="28">
        <v>-4.4044743281352501E-2</v>
      </c>
      <c r="F8" s="28">
        <v>7.9730727458967796E-2</v>
      </c>
      <c r="G8" s="119">
        <v>0.58066153469971205</v>
      </c>
      <c r="H8" s="62">
        <v>1.00326993087293</v>
      </c>
      <c r="I8" s="28">
        <f t="shared" si="2"/>
        <v>0.89420729117529885</v>
      </c>
      <c r="J8" s="28">
        <f t="shared" si="3"/>
        <v>1.12563447438549</v>
      </c>
      <c r="K8" s="28">
        <v>3.2645962749906902E-3</v>
      </c>
      <c r="L8" s="28">
        <v>5.8715437570178601E-2</v>
      </c>
      <c r="M8" s="119">
        <v>0.95566022101362103</v>
      </c>
      <c r="N8" s="330">
        <v>12531</v>
      </c>
      <c r="O8" s="324">
        <v>41785</v>
      </c>
    </row>
    <row r="9" spans="1:15" ht="20" customHeight="1">
      <c r="A9" s="26" t="s">
        <v>3665</v>
      </c>
      <c r="B9" s="60">
        <v>0.91633614937671004</v>
      </c>
      <c r="C9" s="29">
        <f t="shared" si="0"/>
        <v>0.59037382366483249</v>
      </c>
      <c r="D9" s="29">
        <f t="shared" si="1"/>
        <v>1.4222716268857383</v>
      </c>
      <c r="E9" s="29">
        <v>-8.7372006324889201E-2</v>
      </c>
      <c r="F9" s="29">
        <v>0.22429966171680499</v>
      </c>
      <c r="G9" s="237">
        <v>0.69688227926632396</v>
      </c>
      <c r="H9" s="60">
        <v>1.0164501771347501</v>
      </c>
      <c r="I9" s="29">
        <f t="shared" si="2"/>
        <v>0.77790153531854012</v>
      </c>
      <c r="J9" s="29">
        <f t="shared" si="3"/>
        <v>1.3281513349555241</v>
      </c>
      <c r="K9" s="29">
        <v>1.63163387529646E-2</v>
      </c>
      <c r="L9" s="29">
        <v>0.136465134108923</v>
      </c>
      <c r="M9" s="237">
        <v>0.90482841435870198</v>
      </c>
      <c r="N9" s="331">
        <v>2944</v>
      </c>
      <c r="O9" s="332">
        <v>51372</v>
      </c>
    </row>
    <row r="10" spans="1:15">
      <c r="H10" s="147"/>
      <c r="I10" s="147"/>
      <c r="J10" s="147"/>
      <c r="K10" s="147"/>
      <c r="L10" s="147"/>
      <c r="M10" s="147"/>
      <c r="N10" s="147"/>
    </row>
    <row r="12" spans="1:15" ht="20" customHeight="1">
      <c r="A12" s="477" t="s">
        <v>3605</v>
      </c>
      <c r="B12" s="477"/>
      <c r="C12" s="477"/>
      <c r="D12" s="477"/>
      <c r="E12" s="477"/>
      <c r="F12" s="477"/>
      <c r="G12" s="477"/>
      <c r="H12" s="477"/>
      <c r="I12" s="477"/>
      <c r="J12" s="477"/>
      <c r="K12" s="477"/>
      <c r="L12" s="477"/>
      <c r="M12" s="477"/>
    </row>
    <row r="13" spans="1:15" ht="40" customHeight="1">
      <c r="A13" s="515" t="s">
        <v>3673</v>
      </c>
      <c r="B13" s="515"/>
      <c r="C13" s="515"/>
      <c r="D13" s="515"/>
      <c r="E13" s="515"/>
      <c r="F13" s="515"/>
      <c r="G13" s="515"/>
      <c r="H13" s="515"/>
      <c r="I13" s="515"/>
      <c r="J13" s="515"/>
      <c r="K13" s="515"/>
      <c r="L13" s="515"/>
      <c r="M13" s="515"/>
    </row>
  </sheetData>
  <mergeCells count="7">
    <mergeCell ref="A13:M13"/>
    <mergeCell ref="N2:O2"/>
    <mergeCell ref="A12:M12"/>
    <mergeCell ref="A1:L1"/>
    <mergeCell ref="A2:A3"/>
    <mergeCell ref="B2:G2"/>
    <mergeCell ref="H2:M2"/>
  </mergeCells>
  <pageMargins left="0.7" right="0.7" top="0.75" bottom="0.75" header="0.3" footer="0.3"/>
  <pageSetup paperSize="9" orientation="portrait" horizontalDpi="0"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9"/>
  <sheetViews>
    <sheetView zoomScale="120" zoomScaleNormal="120" workbookViewId="0">
      <selection sqref="A1:P1"/>
    </sheetView>
  </sheetViews>
  <sheetFormatPr baseColWidth="10" defaultColWidth="11.1640625" defaultRowHeight="16"/>
  <cols>
    <col min="1" max="1" width="10.83203125" style="27"/>
  </cols>
  <sheetData>
    <row r="1" spans="1:16" s="22" customFormat="1" ht="20" customHeight="1">
      <c r="A1" s="571" t="s">
        <v>3698</v>
      </c>
      <c r="B1" s="571"/>
      <c r="C1" s="571"/>
      <c r="D1" s="571"/>
      <c r="E1" s="571"/>
      <c r="F1" s="571"/>
      <c r="G1" s="571"/>
      <c r="H1" s="571"/>
      <c r="I1" s="571"/>
      <c r="J1" s="571"/>
      <c r="K1" s="571"/>
      <c r="L1" s="571"/>
      <c r="M1" s="571"/>
      <c r="N1" s="571"/>
      <c r="O1" s="571"/>
      <c r="P1" s="571"/>
    </row>
    <row r="2" spans="1:16" ht="20" customHeight="1">
      <c r="A2" s="539" t="s">
        <v>3606</v>
      </c>
      <c r="B2" s="529" t="s">
        <v>3607</v>
      </c>
      <c r="C2" s="489" t="s">
        <v>87</v>
      </c>
      <c r="D2" s="490"/>
      <c r="E2" s="490"/>
      <c r="F2" s="490"/>
      <c r="G2" s="490"/>
      <c r="H2" s="491"/>
      <c r="I2" s="489" t="s">
        <v>88</v>
      </c>
      <c r="J2" s="490"/>
      <c r="K2" s="490"/>
      <c r="L2" s="490"/>
      <c r="M2" s="490"/>
      <c r="N2" s="491"/>
      <c r="O2" s="532" t="s">
        <v>2906</v>
      </c>
      <c r="P2" s="533"/>
    </row>
    <row r="3" spans="1:16" ht="20" customHeight="1">
      <c r="A3" s="540"/>
      <c r="B3" s="536"/>
      <c r="C3" s="417" t="s">
        <v>86</v>
      </c>
      <c r="D3" s="423" t="s">
        <v>3647</v>
      </c>
      <c r="E3" s="423" t="s">
        <v>3646</v>
      </c>
      <c r="F3" s="418" t="s">
        <v>89</v>
      </c>
      <c r="G3" s="418" t="s">
        <v>140</v>
      </c>
      <c r="H3" s="420" t="s">
        <v>3065</v>
      </c>
      <c r="I3" s="417" t="s">
        <v>86</v>
      </c>
      <c r="J3" s="423" t="s">
        <v>3647</v>
      </c>
      <c r="K3" s="423" t="s">
        <v>3646</v>
      </c>
      <c r="L3" s="418" t="s">
        <v>89</v>
      </c>
      <c r="M3" s="418" t="s">
        <v>140</v>
      </c>
      <c r="N3" s="420" t="s">
        <v>3065</v>
      </c>
      <c r="O3" s="320" t="s">
        <v>3603</v>
      </c>
      <c r="P3" s="321" t="s">
        <v>3604</v>
      </c>
    </row>
    <row r="4" spans="1:16" ht="20" customHeight="1">
      <c r="A4" s="25" t="s">
        <v>3608</v>
      </c>
      <c r="B4" s="25" t="s">
        <v>2</v>
      </c>
      <c r="C4" s="124">
        <v>0.97739169072455201</v>
      </c>
      <c r="D4" s="103">
        <f t="shared" ref="D4:D15" si="0">EXP(F4-1.96*G4)</f>
        <v>0.84633600349654026</v>
      </c>
      <c r="E4" s="103">
        <f>EXP(F4+1.96*G4)</f>
        <v>1.1287414373850444</v>
      </c>
      <c r="F4" s="103">
        <v>-2.2867795589471399E-2</v>
      </c>
      <c r="G4" s="103">
        <v>7.3454609889227196E-2</v>
      </c>
      <c r="H4" s="236">
        <v>0.75555833263329997</v>
      </c>
      <c r="I4" s="124">
        <v>0.90254671938161501</v>
      </c>
      <c r="J4" s="103">
        <f t="shared" ref="J4:J15" si="1">EXP(L4-1.96*M4)</f>
        <v>0.78461697470396696</v>
      </c>
      <c r="K4" s="103">
        <f>EXP(L4+1.96*M4)</f>
        <v>1.0382015772394635</v>
      </c>
      <c r="L4" s="103">
        <v>-0.102534823487119</v>
      </c>
      <c r="M4" s="103">
        <v>7.1441217909570698E-2</v>
      </c>
      <c r="N4" s="236">
        <v>0.15122059328899301</v>
      </c>
      <c r="O4" s="141">
        <v>2388</v>
      </c>
      <c r="P4" s="92">
        <v>48800</v>
      </c>
    </row>
    <row r="5" spans="1:16" ht="20" customHeight="1">
      <c r="A5" s="25"/>
      <c r="B5" s="25" t="s">
        <v>3</v>
      </c>
      <c r="C5" s="62">
        <v>0.77683424599693995</v>
      </c>
      <c r="D5" s="28">
        <f t="shared" si="0"/>
        <v>0.62183852373100845</v>
      </c>
      <c r="E5" s="28">
        <f t="shared" ref="E5:E15" si="2">EXP(F5+1.96*G5)</f>
        <v>0.97046326775129088</v>
      </c>
      <c r="F5" s="28">
        <v>-0.2525282769869</v>
      </c>
      <c r="G5" s="28">
        <v>0.113544158729383</v>
      </c>
      <c r="H5" s="119">
        <v>2.6144848865217198E-2</v>
      </c>
      <c r="I5" s="178">
        <v>0.79430041646623495</v>
      </c>
      <c r="J5" s="95">
        <f t="shared" si="1"/>
        <v>0.68380888666726491</v>
      </c>
      <c r="K5" s="95">
        <f t="shared" ref="K5:K15" si="3">EXP(L5+1.96*M5)</f>
        <v>0.92264544070693022</v>
      </c>
      <c r="L5" s="95">
        <v>-0.23029353102462499</v>
      </c>
      <c r="M5" s="95">
        <v>7.6420038180180505E-2</v>
      </c>
      <c r="N5" s="333">
        <v>2.58233596498883E-3</v>
      </c>
      <c r="O5" s="173">
        <v>1428</v>
      </c>
      <c r="P5" s="5">
        <v>49760</v>
      </c>
    </row>
    <row r="6" spans="1:16" ht="20" customHeight="1">
      <c r="A6" s="25"/>
      <c r="B6" s="25" t="s">
        <v>2895</v>
      </c>
      <c r="C6" s="62">
        <v>0.97980309296856705</v>
      </c>
      <c r="D6" s="28">
        <f t="shared" si="0"/>
        <v>0.92274698809598532</v>
      </c>
      <c r="E6" s="28">
        <f t="shared" si="2"/>
        <v>1.040387141194232</v>
      </c>
      <c r="F6" s="28">
        <v>-2.0403653048039101E-2</v>
      </c>
      <c r="G6" s="28">
        <v>3.0610483714975201E-2</v>
      </c>
      <c r="H6" s="119">
        <v>0.50505470794950402</v>
      </c>
      <c r="I6" s="62">
        <v>0.96788539122633499</v>
      </c>
      <c r="J6" s="28">
        <f t="shared" si="1"/>
        <v>0.9136373108469994</v>
      </c>
      <c r="K6" s="28">
        <f t="shared" si="3"/>
        <v>1.025354502741225</v>
      </c>
      <c r="L6" s="28">
        <v>-3.2641596208552399E-2</v>
      </c>
      <c r="M6" s="28">
        <v>2.94285741516894E-2</v>
      </c>
      <c r="N6" s="119">
        <v>0.26735238727816102</v>
      </c>
      <c r="O6" s="173">
        <v>15630</v>
      </c>
      <c r="P6" s="5">
        <v>35558</v>
      </c>
    </row>
    <row r="7" spans="1:16" ht="20" customHeight="1">
      <c r="A7" s="25"/>
      <c r="B7" s="25" t="s">
        <v>4</v>
      </c>
      <c r="C7" s="62">
        <v>0.96053589537877904</v>
      </c>
      <c r="D7" s="28">
        <f t="shared" si="0"/>
        <v>0.90865841643869216</v>
      </c>
      <c r="E7" s="28">
        <f t="shared" si="2"/>
        <v>1.0153751834789309</v>
      </c>
      <c r="F7" s="28">
        <v>-4.0263925916615498E-2</v>
      </c>
      <c r="G7" s="28">
        <v>2.83276066358359E-2</v>
      </c>
      <c r="H7" s="119">
        <v>0.15521008813234599</v>
      </c>
      <c r="I7" s="62">
        <v>0.96870359886004398</v>
      </c>
      <c r="J7" s="28">
        <f t="shared" si="1"/>
        <v>0.91638765905087805</v>
      </c>
      <c r="K7" s="28">
        <f t="shared" si="3"/>
        <v>1.0240062196126776</v>
      </c>
      <c r="L7" s="28">
        <v>-3.1796597412646198E-2</v>
      </c>
      <c r="M7" s="28">
        <v>2.83261213530724E-2</v>
      </c>
      <c r="N7" s="119">
        <v>0.261642013730714</v>
      </c>
      <c r="O7" s="173">
        <v>10125</v>
      </c>
      <c r="P7" s="5">
        <v>41063</v>
      </c>
    </row>
    <row r="8" spans="1:16" ht="20" customHeight="1">
      <c r="A8" s="25"/>
      <c r="B8" s="25" t="s">
        <v>5</v>
      </c>
      <c r="C8" s="62">
        <v>0.97414321308930196</v>
      </c>
      <c r="D8" s="28">
        <f t="shared" si="0"/>
        <v>0.91603085576775811</v>
      </c>
      <c r="E8" s="28">
        <f t="shared" si="2"/>
        <v>1.0359421777474909</v>
      </c>
      <c r="F8" s="28">
        <v>-2.61969501223616E-2</v>
      </c>
      <c r="G8" s="28">
        <v>3.1381775212756598E-2</v>
      </c>
      <c r="H8" s="119">
        <v>0.40384030002358001</v>
      </c>
      <c r="I8" s="62">
        <v>0.99665696831227002</v>
      </c>
      <c r="J8" s="28">
        <f t="shared" si="1"/>
        <v>0.94561549703110559</v>
      </c>
      <c r="K8" s="28">
        <f t="shared" si="3"/>
        <v>1.0504535042034435</v>
      </c>
      <c r="L8" s="28">
        <v>-3.3486321032233099E-3</v>
      </c>
      <c r="M8" s="28">
        <v>2.6821740710253599E-2</v>
      </c>
      <c r="N8" s="119">
        <v>0.90064413942162602</v>
      </c>
      <c r="O8" s="173">
        <v>11608</v>
      </c>
      <c r="P8" s="5">
        <v>39580</v>
      </c>
    </row>
    <row r="9" spans="1:16" ht="20" customHeight="1">
      <c r="A9" s="26"/>
      <c r="B9" s="26" t="s">
        <v>3665</v>
      </c>
      <c r="C9" s="60">
        <v>0.97387617565254703</v>
      </c>
      <c r="D9" s="29">
        <f t="shared" si="0"/>
        <v>0.84321938490837844</v>
      </c>
      <c r="E9" s="29">
        <f t="shared" si="2"/>
        <v>1.1247782279183298</v>
      </c>
      <c r="F9" s="29">
        <v>-2.6471113141447799E-2</v>
      </c>
      <c r="G9" s="29">
        <v>7.3498468686607504E-2</v>
      </c>
      <c r="H9" s="237">
        <v>0.71872845561952903</v>
      </c>
      <c r="I9" s="62">
        <v>1.0714609640868999</v>
      </c>
      <c r="J9" s="28">
        <f t="shared" si="1"/>
        <v>0.9606887007126973</v>
      </c>
      <c r="K9" s="28">
        <f t="shared" si="3"/>
        <v>1.1950058293704815</v>
      </c>
      <c r="L9" s="28">
        <v>6.90231041777115E-2</v>
      </c>
      <c r="M9" s="28">
        <v>5.56775302694687E-2</v>
      </c>
      <c r="N9" s="119">
        <v>0.21508857086995201</v>
      </c>
      <c r="O9" s="137">
        <v>2739</v>
      </c>
      <c r="P9" s="6">
        <v>48449</v>
      </c>
    </row>
    <row r="10" spans="1:16" ht="20" customHeight="1">
      <c r="A10" s="318" t="s">
        <v>3609</v>
      </c>
      <c r="B10" s="25" t="s">
        <v>2</v>
      </c>
      <c r="C10" s="124">
        <v>1.07929712050298</v>
      </c>
      <c r="D10" s="103">
        <f t="shared" si="0"/>
        <v>0.92367675305954711</v>
      </c>
      <c r="E10" s="103">
        <f t="shared" si="2"/>
        <v>1.2611362908804524</v>
      </c>
      <c r="F10" s="103">
        <v>7.6310014915443106E-2</v>
      </c>
      <c r="G10" s="103">
        <v>7.9440366231299603E-2</v>
      </c>
      <c r="H10" s="236">
        <v>0.33675586702362797</v>
      </c>
      <c r="I10" s="124">
        <v>0.85826739804738195</v>
      </c>
      <c r="J10" s="103">
        <f t="shared" si="1"/>
        <v>0.73911551886706306</v>
      </c>
      <c r="K10" s="103">
        <f t="shared" si="3"/>
        <v>0.99662760116326454</v>
      </c>
      <c r="L10" s="103">
        <v>-0.15283957531192499</v>
      </c>
      <c r="M10" s="103">
        <v>7.6255855673959802E-2</v>
      </c>
      <c r="N10" s="236">
        <v>4.50379847238494E-2</v>
      </c>
      <c r="O10" s="173">
        <v>2388</v>
      </c>
      <c r="P10" s="5">
        <v>48800</v>
      </c>
    </row>
    <row r="11" spans="1:16" ht="20" customHeight="1">
      <c r="A11" s="318"/>
      <c r="B11" s="25" t="s">
        <v>3</v>
      </c>
      <c r="C11" s="62">
        <v>0.83823140101917404</v>
      </c>
      <c r="D11" s="28">
        <f t="shared" si="0"/>
        <v>0.61590480066796127</v>
      </c>
      <c r="E11" s="28">
        <f t="shared" si="2"/>
        <v>1.1408124776630235</v>
      </c>
      <c r="F11" s="28">
        <v>-0.17646108175052</v>
      </c>
      <c r="G11" s="28">
        <v>0.157245811230358</v>
      </c>
      <c r="H11" s="119">
        <v>0.261777865764317</v>
      </c>
      <c r="I11" s="62">
        <v>0.88988799779646399</v>
      </c>
      <c r="J11" s="28">
        <f t="shared" si="1"/>
        <v>0.7158262987569175</v>
      </c>
      <c r="K11" s="28">
        <f t="shared" si="3"/>
        <v>1.1062748742221269</v>
      </c>
      <c r="L11" s="28">
        <v>-0.116659669347632</v>
      </c>
      <c r="M11" s="28">
        <v>0.111050036534383</v>
      </c>
      <c r="N11" s="119">
        <v>0.29348164553894301</v>
      </c>
      <c r="O11" s="173">
        <v>1428</v>
      </c>
      <c r="P11" s="5">
        <v>49760</v>
      </c>
    </row>
    <row r="12" spans="1:16" ht="20" customHeight="1">
      <c r="A12" s="318"/>
      <c r="B12" s="25" t="s">
        <v>2895</v>
      </c>
      <c r="C12" s="62">
        <v>1.0017194990367899</v>
      </c>
      <c r="D12" s="28">
        <f t="shared" si="0"/>
        <v>0.93049179754047784</v>
      </c>
      <c r="E12" s="28">
        <f t="shared" si="2"/>
        <v>1.0783995704238065</v>
      </c>
      <c r="F12" s="28">
        <v>1.7180223908110799E-3</v>
      </c>
      <c r="G12" s="28">
        <v>3.7632673693437903E-2</v>
      </c>
      <c r="H12" s="119">
        <v>0.96358729254098097</v>
      </c>
      <c r="I12" s="62">
        <v>0.966831234463296</v>
      </c>
      <c r="J12" s="28">
        <f t="shared" si="1"/>
        <v>0.90091073907965102</v>
      </c>
      <c r="K12" s="28">
        <f t="shared" si="3"/>
        <v>1.0375751951727774</v>
      </c>
      <c r="L12" s="28">
        <v>-3.37313236170627E-2</v>
      </c>
      <c r="M12" s="28">
        <v>3.6029475198160403E-2</v>
      </c>
      <c r="N12" s="119">
        <v>0.34916266602203799</v>
      </c>
      <c r="O12" s="173">
        <v>15630</v>
      </c>
      <c r="P12" s="5">
        <v>35558</v>
      </c>
    </row>
    <row r="13" spans="1:16" ht="20" customHeight="1">
      <c r="A13" s="318"/>
      <c r="B13" s="25" t="s">
        <v>4</v>
      </c>
      <c r="C13" s="62">
        <v>0.96687796782583202</v>
      </c>
      <c r="D13" s="28">
        <f t="shared" si="0"/>
        <v>0.90533101987856357</v>
      </c>
      <c r="E13" s="28">
        <f t="shared" si="2"/>
        <v>1.0326090503254901</v>
      </c>
      <c r="F13" s="28">
        <v>-3.3682988156394297E-2</v>
      </c>
      <c r="G13" s="28">
        <v>3.35569623372153E-2</v>
      </c>
      <c r="H13" s="119">
        <v>0.31549644041288699</v>
      </c>
      <c r="I13" s="62">
        <v>0.98921530846822703</v>
      </c>
      <c r="J13" s="28">
        <f t="shared" si="1"/>
        <v>0.92674283545466141</v>
      </c>
      <c r="K13" s="28">
        <f t="shared" si="3"/>
        <v>1.0558991006688645</v>
      </c>
      <c r="L13" s="28">
        <v>-1.0843267849863E-2</v>
      </c>
      <c r="M13" s="28">
        <v>3.3283622428491699E-2</v>
      </c>
      <c r="N13" s="119">
        <v>0.74458787141813898</v>
      </c>
      <c r="O13" s="173">
        <v>10125</v>
      </c>
      <c r="P13" s="5">
        <v>41063</v>
      </c>
    </row>
    <row r="14" spans="1:16" ht="20" customHeight="1">
      <c r="A14" s="318"/>
      <c r="B14" s="25" t="s">
        <v>5</v>
      </c>
      <c r="C14" s="62">
        <v>0.96170388165582699</v>
      </c>
      <c r="D14" s="28">
        <f t="shared" si="0"/>
        <v>0.88814905925725818</v>
      </c>
      <c r="E14" s="28">
        <f t="shared" si="2"/>
        <v>1.0413503750883202</v>
      </c>
      <c r="F14" s="28">
        <v>-3.9048691027875698E-2</v>
      </c>
      <c r="G14" s="28">
        <v>4.0595407920910903E-2</v>
      </c>
      <c r="H14" s="119">
        <v>0.33610023274195799</v>
      </c>
      <c r="I14" s="62">
        <v>1.02098152686382</v>
      </c>
      <c r="J14" s="28">
        <f t="shared" si="1"/>
        <v>0.95372019447821421</v>
      </c>
      <c r="K14" s="28">
        <f t="shared" si="3"/>
        <v>1.0929864799260982</v>
      </c>
      <c r="L14" s="28">
        <v>2.0764445839432599E-2</v>
      </c>
      <c r="M14" s="28">
        <v>3.4770098768349099E-2</v>
      </c>
      <c r="N14" s="119">
        <v>0.55037879625850805</v>
      </c>
      <c r="O14" s="173">
        <v>11608</v>
      </c>
      <c r="P14" s="5">
        <v>39580</v>
      </c>
    </row>
    <row r="15" spans="1:16" ht="20" customHeight="1">
      <c r="A15" s="319"/>
      <c r="B15" s="26" t="s">
        <v>3665</v>
      </c>
      <c r="C15" s="60">
        <v>0.88800596381372199</v>
      </c>
      <c r="D15" s="29">
        <f t="shared" si="0"/>
        <v>0.7381488990565328</v>
      </c>
      <c r="E15" s="29">
        <f t="shared" si="2"/>
        <v>1.0682866191043976</v>
      </c>
      <c r="F15" s="29">
        <v>-0.11877682000607601</v>
      </c>
      <c r="G15" s="29">
        <v>9.4302497187369397E-2</v>
      </c>
      <c r="H15" s="237">
        <v>0.20783897771138601</v>
      </c>
      <c r="I15" s="60">
        <v>1.1507639335006601</v>
      </c>
      <c r="J15" s="29">
        <f t="shared" si="1"/>
        <v>1.0046647517093408</v>
      </c>
      <c r="K15" s="29">
        <f t="shared" si="3"/>
        <v>1.3181089795305609</v>
      </c>
      <c r="L15" s="29">
        <v>0.14042601183279901</v>
      </c>
      <c r="M15" s="29">
        <v>6.9271482837137605E-2</v>
      </c>
      <c r="N15" s="237">
        <v>4.2643642847229303E-2</v>
      </c>
      <c r="O15" s="137">
        <v>2739</v>
      </c>
      <c r="P15" s="6">
        <v>48449</v>
      </c>
    </row>
    <row r="17" spans="1:16" ht="20" customHeight="1">
      <c r="A17" s="477" t="s">
        <v>3610</v>
      </c>
      <c r="B17" s="477"/>
      <c r="C17" s="477"/>
      <c r="D17" s="477"/>
      <c r="E17" s="477"/>
      <c r="F17" s="477"/>
      <c r="G17" s="477"/>
      <c r="H17" s="477"/>
      <c r="I17" s="22"/>
      <c r="J17" s="22"/>
      <c r="K17" s="22"/>
      <c r="L17" s="22"/>
      <c r="M17" s="22"/>
      <c r="N17" s="22"/>
      <c r="O17" s="22"/>
      <c r="P17" s="22"/>
    </row>
    <row r="18" spans="1:16" ht="20" customHeight="1">
      <c r="A18" s="538" t="s">
        <v>3611</v>
      </c>
      <c r="B18" s="538"/>
      <c r="C18" s="538"/>
      <c r="D18" s="538"/>
      <c r="E18" s="538"/>
      <c r="F18" s="538"/>
      <c r="G18" s="538"/>
      <c r="H18" s="538"/>
      <c r="I18" s="27"/>
      <c r="J18" s="27"/>
      <c r="K18" s="27"/>
      <c r="L18" s="27"/>
      <c r="M18" s="27"/>
      <c r="N18" s="27"/>
      <c r="O18" s="27"/>
      <c r="P18" s="27"/>
    </row>
    <row r="19" spans="1:16" ht="20" customHeight="1">
      <c r="A19" s="538" t="s">
        <v>3612</v>
      </c>
      <c r="B19" s="538"/>
      <c r="C19" s="538"/>
      <c r="D19" s="538"/>
      <c r="E19" s="538"/>
      <c r="F19" s="538"/>
      <c r="G19" s="538"/>
      <c r="H19" s="538"/>
      <c r="I19" s="27"/>
      <c r="J19" s="27"/>
      <c r="K19" s="27"/>
      <c r="L19" s="27"/>
      <c r="M19" s="27"/>
      <c r="N19" s="27"/>
      <c r="O19" s="27"/>
      <c r="P19" s="27"/>
    </row>
  </sheetData>
  <mergeCells count="9">
    <mergeCell ref="A18:H18"/>
    <mergeCell ref="A17:H17"/>
    <mergeCell ref="A19:H19"/>
    <mergeCell ref="A2:A3"/>
    <mergeCell ref="B2:B3"/>
    <mergeCell ref="C2:H2"/>
    <mergeCell ref="I2:N2"/>
    <mergeCell ref="O2:P2"/>
    <mergeCell ref="A1:P1"/>
  </mergeCells>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4"/>
  <sheetViews>
    <sheetView zoomScale="120" zoomScaleNormal="120" workbookViewId="0">
      <selection sqref="A1:D1"/>
    </sheetView>
  </sheetViews>
  <sheetFormatPr baseColWidth="10" defaultColWidth="11.1640625" defaultRowHeight="16"/>
  <cols>
    <col min="1" max="1" width="12.6640625" style="2" customWidth="1"/>
    <col min="2" max="2" width="18.83203125" style="2" customWidth="1"/>
    <col min="3" max="3" width="14" style="1" customWidth="1"/>
    <col min="4" max="4" width="13.83203125" customWidth="1"/>
  </cols>
  <sheetData>
    <row r="1" spans="1:5" ht="20" customHeight="1">
      <c r="A1" s="443" t="s">
        <v>2888</v>
      </c>
      <c r="B1" s="443"/>
      <c r="C1" s="443"/>
      <c r="D1" s="443"/>
      <c r="E1" s="13"/>
    </row>
    <row r="2" spans="1:5" ht="34">
      <c r="A2" s="263" t="s">
        <v>12</v>
      </c>
      <c r="B2" s="264" t="s">
        <v>11</v>
      </c>
      <c r="C2" s="265" t="s">
        <v>0</v>
      </c>
      <c r="D2" s="266" t="s">
        <v>1</v>
      </c>
    </row>
    <row r="3" spans="1:5" ht="17">
      <c r="A3" s="7" t="s">
        <v>2</v>
      </c>
      <c r="B3" s="3" t="s">
        <v>6</v>
      </c>
      <c r="C3" s="12">
        <v>3284</v>
      </c>
      <c r="D3" s="5">
        <v>71107</v>
      </c>
    </row>
    <row r="4" spans="1:5" ht="17">
      <c r="A4" s="7" t="s">
        <v>3</v>
      </c>
      <c r="B4" s="3" t="s">
        <v>7</v>
      </c>
      <c r="C4" s="12">
        <v>1958</v>
      </c>
      <c r="D4" s="5">
        <v>72433</v>
      </c>
    </row>
    <row r="5" spans="1:5" ht="17">
      <c r="A5" s="7" t="s">
        <v>2895</v>
      </c>
      <c r="B5" s="3" t="s">
        <v>8</v>
      </c>
      <c r="C5" s="12">
        <v>21542</v>
      </c>
      <c r="D5" s="5">
        <v>52849</v>
      </c>
    </row>
    <row r="6" spans="1:5" ht="34">
      <c r="A6" s="7" t="s">
        <v>4</v>
      </c>
      <c r="B6" s="3" t="s">
        <v>10</v>
      </c>
      <c r="C6" s="12">
        <v>14661</v>
      </c>
      <c r="D6" s="5">
        <v>59730</v>
      </c>
    </row>
    <row r="7" spans="1:5" ht="17">
      <c r="A7" s="7" t="s">
        <v>5</v>
      </c>
      <c r="B7" s="3" t="s">
        <v>9</v>
      </c>
      <c r="C7" s="12">
        <v>17679</v>
      </c>
      <c r="D7" s="5">
        <v>56712</v>
      </c>
    </row>
    <row r="8" spans="1:5" ht="17">
      <c r="A8" s="8" t="s">
        <v>3665</v>
      </c>
      <c r="B8" s="4" t="s">
        <v>2897</v>
      </c>
      <c r="C8" s="155">
        <v>3669</v>
      </c>
      <c r="D8" s="6">
        <v>70722</v>
      </c>
    </row>
    <row r="9" spans="1:5" ht="20" customHeight="1">
      <c r="A9" s="449" t="s">
        <v>24</v>
      </c>
      <c r="B9" s="449"/>
      <c r="C9" s="449"/>
      <c r="D9" s="449"/>
    </row>
    <row r="10" spans="1:5" ht="20" customHeight="1">
      <c r="A10" s="448" t="s">
        <v>26</v>
      </c>
      <c r="B10" s="448"/>
      <c r="C10" s="448"/>
      <c r="D10" s="448"/>
    </row>
    <row r="11" spans="1:5" ht="20" customHeight="1">
      <c r="A11" s="448" t="s">
        <v>2896</v>
      </c>
      <c r="B11" s="448"/>
      <c r="C11" s="448"/>
      <c r="D11" s="448"/>
    </row>
    <row r="12" spans="1:5" ht="20" customHeight="1">
      <c r="A12" s="448" t="s">
        <v>25</v>
      </c>
      <c r="B12" s="448"/>
      <c r="C12" s="448"/>
      <c r="D12" s="448"/>
    </row>
    <row r="13" spans="1:5" ht="20" customHeight="1">
      <c r="A13" s="448" t="s">
        <v>3630</v>
      </c>
      <c r="B13" s="448"/>
      <c r="C13" s="448"/>
      <c r="D13" s="448"/>
    </row>
    <row r="14" spans="1:5" ht="20" customHeight="1">
      <c r="A14" s="448" t="s">
        <v>3664</v>
      </c>
      <c r="B14" s="448"/>
      <c r="C14" s="448"/>
      <c r="D14" s="448"/>
    </row>
  </sheetData>
  <mergeCells count="7">
    <mergeCell ref="A14:D14"/>
    <mergeCell ref="A1:D1"/>
    <mergeCell ref="A13:D13"/>
    <mergeCell ref="A9:D9"/>
    <mergeCell ref="A11:D11"/>
    <mergeCell ref="A10:D10"/>
    <mergeCell ref="A12:D12"/>
  </mergeCells>
  <pageMargins left="0.7" right="0.7" top="0.75" bottom="0.75" header="0.3" footer="0.3"/>
  <pageSetup paperSize="9" orientation="portrait" horizontalDpi="0"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11311-00DB-6741-A6DA-81A69080DFBA}">
  <dimension ref="A1:G16"/>
  <sheetViews>
    <sheetView zoomScale="120" zoomScaleNormal="120" workbookViewId="0">
      <selection activeCell="A2" sqref="A2"/>
    </sheetView>
  </sheetViews>
  <sheetFormatPr baseColWidth="10" defaultColWidth="11" defaultRowHeight="16"/>
  <cols>
    <col min="1" max="1" width="18.83203125" style="2" customWidth="1"/>
    <col min="2" max="2" width="24.83203125" customWidth="1"/>
    <col min="3" max="3" width="16.83203125" customWidth="1"/>
    <col min="4" max="5" width="10.83203125" style="173"/>
    <col min="7" max="7" width="45.83203125" style="179" customWidth="1"/>
  </cols>
  <sheetData>
    <row r="1" spans="1:7" s="22" customFormat="1" ht="20" customHeight="1">
      <c r="A1" s="541" t="s">
        <v>3699</v>
      </c>
      <c r="B1" s="541"/>
      <c r="C1" s="541"/>
      <c r="D1" s="541"/>
      <c r="E1" s="541"/>
      <c r="G1" s="179"/>
    </row>
    <row r="2" spans="1:7" ht="18">
      <c r="A2" s="256" t="s">
        <v>814</v>
      </c>
      <c r="B2" s="257" t="s">
        <v>3055</v>
      </c>
      <c r="C2" s="249" t="s">
        <v>3049</v>
      </c>
      <c r="D2" s="258" t="s">
        <v>816</v>
      </c>
      <c r="E2" s="258" t="s">
        <v>817</v>
      </c>
      <c r="F2" s="249" t="s">
        <v>3048</v>
      </c>
      <c r="G2" s="255" t="s">
        <v>3053</v>
      </c>
    </row>
    <row r="3" spans="1:7" ht="34">
      <c r="A3" s="247" t="s">
        <v>3577</v>
      </c>
      <c r="B3" s="184" t="s">
        <v>2891</v>
      </c>
      <c r="C3" s="185" t="s">
        <v>3050</v>
      </c>
      <c r="D3" s="141">
        <v>67390</v>
      </c>
      <c r="E3" s="141">
        <v>94015</v>
      </c>
      <c r="F3" s="187">
        <v>2022</v>
      </c>
      <c r="G3" s="188" t="s">
        <v>3054</v>
      </c>
    </row>
    <row r="4" spans="1:7" ht="17">
      <c r="A4" s="88"/>
      <c r="B4" s="7" t="s">
        <v>2892</v>
      </c>
      <c r="C4" s="3" t="s">
        <v>3051</v>
      </c>
      <c r="D4" s="135">
        <v>246363</v>
      </c>
      <c r="E4" s="135">
        <v>561190</v>
      </c>
      <c r="F4" s="16">
        <v>2019</v>
      </c>
      <c r="G4" s="186" t="s">
        <v>3054</v>
      </c>
    </row>
    <row r="5" spans="1:7" ht="17">
      <c r="A5" s="88"/>
      <c r="B5" s="7" t="s">
        <v>2893</v>
      </c>
      <c r="C5" s="3" t="s">
        <v>3051</v>
      </c>
      <c r="D5" s="135">
        <v>41917</v>
      </c>
      <c r="E5" s="135">
        <v>371549</v>
      </c>
      <c r="F5" s="16">
        <v>2021</v>
      </c>
      <c r="G5" s="43" t="s">
        <v>3054</v>
      </c>
    </row>
    <row r="6" spans="1:7" ht="17">
      <c r="A6" s="88"/>
      <c r="B6" s="7" t="s">
        <v>3582</v>
      </c>
      <c r="C6" s="3" t="s">
        <v>3051</v>
      </c>
      <c r="D6" s="135">
        <v>18381</v>
      </c>
      <c r="E6" s="135">
        <v>27969</v>
      </c>
      <c r="F6" s="16">
        <v>2019</v>
      </c>
      <c r="G6" s="186" t="s">
        <v>3054</v>
      </c>
    </row>
    <row r="7" spans="1:7" ht="34">
      <c r="A7" s="88"/>
      <c r="B7" s="7" t="s">
        <v>3583</v>
      </c>
      <c r="C7" s="3" t="s">
        <v>3051</v>
      </c>
      <c r="D7" s="135">
        <v>20183</v>
      </c>
      <c r="E7" s="135">
        <v>35191</v>
      </c>
      <c r="F7" s="16">
        <v>2018</v>
      </c>
      <c r="G7" s="186" t="s">
        <v>3054</v>
      </c>
    </row>
    <row r="8" spans="1:7" ht="17">
      <c r="A8" s="88"/>
      <c r="B8" s="7" t="s">
        <v>3660</v>
      </c>
      <c r="C8" s="3" t="s">
        <v>3051</v>
      </c>
      <c r="D8" s="135">
        <v>16992</v>
      </c>
      <c r="E8" s="135">
        <v>55525</v>
      </c>
      <c r="F8" s="16">
        <v>2019</v>
      </c>
      <c r="G8" s="186" t="s">
        <v>3054</v>
      </c>
    </row>
    <row r="9" spans="1:7" ht="17">
      <c r="A9" s="88"/>
      <c r="B9" s="7" t="s">
        <v>3619</v>
      </c>
      <c r="C9" s="3" t="s">
        <v>3051</v>
      </c>
      <c r="D9" s="135">
        <v>17008</v>
      </c>
      <c r="E9" s="135">
        <v>37154</v>
      </c>
      <c r="F9" s="16">
        <v>2018</v>
      </c>
      <c r="G9" s="186" t="s">
        <v>3057</v>
      </c>
    </row>
    <row r="10" spans="1:7" ht="34">
      <c r="A10" s="88"/>
      <c r="B10" s="7" t="s">
        <v>3620</v>
      </c>
      <c r="C10" s="3" t="s">
        <v>3051</v>
      </c>
      <c r="D10" s="135">
        <v>27205</v>
      </c>
      <c r="E10" s="135">
        <v>110881</v>
      </c>
      <c r="F10" s="16">
        <v>2021</v>
      </c>
      <c r="G10" s="186" t="s">
        <v>3058</v>
      </c>
    </row>
    <row r="11" spans="1:7" ht="34">
      <c r="A11" s="279" t="s">
        <v>3052</v>
      </c>
      <c r="B11" s="184" t="s">
        <v>3621</v>
      </c>
      <c r="C11" s="185" t="s">
        <v>3051</v>
      </c>
      <c r="D11" s="141">
        <v>47429</v>
      </c>
      <c r="E11" s="141">
        <v>68374</v>
      </c>
      <c r="F11" s="246">
        <v>2019</v>
      </c>
      <c r="G11" s="188" t="s">
        <v>3056</v>
      </c>
    </row>
    <row r="12" spans="1:7" ht="17">
      <c r="A12" s="259"/>
      <c r="B12" s="7" t="s">
        <v>3622</v>
      </c>
      <c r="C12" s="3" t="s">
        <v>3051</v>
      </c>
      <c r="D12" s="135">
        <v>12194</v>
      </c>
      <c r="E12" s="135">
        <v>28072</v>
      </c>
      <c r="F12" s="16">
        <v>2017</v>
      </c>
      <c r="G12" s="186" t="s">
        <v>3062</v>
      </c>
    </row>
    <row r="13" spans="1:7" ht="17">
      <c r="A13" s="88"/>
      <c r="B13" s="7" t="s">
        <v>3661</v>
      </c>
      <c r="C13" s="3" t="s">
        <v>3051</v>
      </c>
      <c r="D13" s="135">
        <v>12336</v>
      </c>
      <c r="E13" s="135">
        <v>33609</v>
      </c>
      <c r="F13" s="16">
        <v>2017</v>
      </c>
      <c r="G13" s="186" t="s">
        <v>3063</v>
      </c>
    </row>
    <row r="14" spans="1:7" ht="17">
      <c r="A14" s="88"/>
      <c r="B14" s="7" t="s">
        <v>3662</v>
      </c>
      <c r="C14" s="3" t="s">
        <v>3051</v>
      </c>
      <c r="D14" s="135">
        <v>18942</v>
      </c>
      <c r="E14" s="135">
        <v>501638</v>
      </c>
      <c r="F14" s="16">
        <v>2021</v>
      </c>
      <c r="G14" s="186" t="s">
        <v>3059</v>
      </c>
    </row>
    <row r="15" spans="1:7" ht="34">
      <c r="A15" s="88"/>
      <c r="B15" s="7" t="s">
        <v>3623</v>
      </c>
      <c r="C15" s="3" t="s">
        <v>3051</v>
      </c>
      <c r="D15" s="135">
        <v>14361</v>
      </c>
      <c r="E15" s="135">
        <v>43923</v>
      </c>
      <c r="F15" s="16">
        <v>2014</v>
      </c>
      <c r="G15" s="186" t="s">
        <v>3060</v>
      </c>
    </row>
    <row r="16" spans="1:7" ht="34">
      <c r="A16" s="248"/>
      <c r="B16" s="8" t="s">
        <v>3663</v>
      </c>
      <c r="C16" s="4" t="s">
        <v>3051</v>
      </c>
      <c r="D16" s="137">
        <v>4036</v>
      </c>
      <c r="E16" s="137">
        <v>6959</v>
      </c>
      <c r="F16" s="245">
        <v>2018</v>
      </c>
      <c r="G16" s="189" t="s">
        <v>3061</v>
      </c>
    </row>
  </sheetData>
  <mergeCells count="1">
    <mergeCell ref="A1:E1"/>
  </mergeCells>
  <hyperlinks>
    <hyperlink ref="G3" r:id="rId1" xr:uid="{562D144B-DCCE-6A42-96DB-E50DBD17A911}"/>
    <hyperlink ref="G4" r:id="rId2" xr:uid="{0E2B735D-C6F7-1F4D-A06D-6A8E161ED8CD}"/>
    <hyperlink ref="G6" r:id="rId3" xr:uid="{2CC4C5E3-FB64-1E40-A6AB-EE6BEF3A6636}"/>
    <hyperlink ref="G7" r:id="rId4" xr:uid="{A4B9A4A1-957E-AC41-A526-A5F3FBCEC43A}"/>
    <hyperlink ref="G11" r:id="rId5" xr:uid="{783A5E38-A4CE-0744-997E-BDD5E13FCF45}"/>
    <hyperlink ref="G9" r:id="rId6" xr:uid="{C0F95C66-D44D-3141-8A22-3E19C1F89999}"/>
    <hyperlink ref="G10" r:id="rId7" xr:uid="{61411E21-B5A2-9243-B7AC-88DCB42AA9B8}"/>
    <hyperlink ref="G14" r:id="rId8" xr:uid="{AC7B0DF3-548F-3A41-BA24-F2525DCFC3AD}"/>
    <hyperlink ref="G15" r:id="rId9" xr:uid="{BD99D6C2-A01E-2640-B615-3454405DCEB1}"/>
    <hyperlink ref="G16" r:id="rId10" xr:uid="{453D8062-A312-1646-B2BC-DEDBF3BF82F8}"/>
    <hyperlink ref="G8" r:id="rId11" xr:uid="{8AFAA584-9096-1F4C-92CC-F481D9070C13}"/>
  </hyperlinks>
  <pageMargins left="0.7" right="0.7" top="0.75" bottom="0.75" header="0.3" footer="0.3"/>
  <pageSetup paperSize="9" orientation="portrait" horizontalDpi="0" verticalDpi="0" r:id="rId1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1C231-10CC-174B-84EC-BD8EFCF26C40}">
  <dimension ref="A1:P58"/>
  <sheetViews>
    <sheetView zoomScale="120" zoomScaleNormal="120" workbookViewId="0">
      <selection activeCell="I23" sqref="I23"/>
    </sheetView>
  </sheetViews>
  <sheetFormatPr baseColWidth="10" defaultColWidth="11.1640625" defaultRowHeight="16"/>
  <cols>
    <col min="1" max="1" width="24.83203125" customWidth="1"/>
    <col min="2" max="2" width="24.83203125" style="2" customWidth="1"/>
    <col min="4" max="5" width="11.1640625" style="2"/>
    <col min="11" max="12" width="11.1640625" style="2"/>
  </cols>
  <sheetData>
    <row r="1" spans="1:16" ht="20" customHeight="1">
      <c r="A1" s="553" t="s">
        <v>3700</v>
      </c>
      <c r="B1" s="553"/>
      <c r="C1" s="553"/>
      <c r="D1" s="553"/>
      <c r="E1" s="553"/>
      <c r="F1" s="553"/>
      <c r="G1" s="22"/>
      <c r="H1" s="22"/>
      <c r="I1" s="97"/>
      <c r="J1" s="22"/>
    </row>
    <row r="2" spans="1:16" s="177" customFormat="1">
      <c r="A2" s="554" t="s">
        <v>3653</v>
      </c>
      <c r="B2" s="555"/>
      <c r="C2" s="555"/>
      <c r="D2" s="555"/>
      <c r="E2" s="555"/>
      <c r="F2" s="555"/>
      <c r="G2" s="555"/>
      <c r="H2" s="555"/>
      <c r="I2" s="555"/>
      <c r="J2" s="555"/>
      <c r="K2" s="555"/>
      <c r="L2" s="555"/>
      <c r="M2" s="555"/>
      <c r="N2" s="555"/>
      <c r="O2" s="555"/>
      <c r="P2" s="556"/>
    </row>
    <row r="3" spans="1:16">
      <c r="A3" s="549" t="s">
        <v>2889</v>
      </c>
      <c r="B3" s="551" t="s">
        <v>2890</v>
      </c>
      <c r="C3" s="543" t="s">
        <v>3613</v>
      </c>
      <c r="D3" s="544"/>
      <c r="E3" s="544"/>
      <c r="F3" s="544"/>
      <c r="G3" s="544"/>
      <c r="H3" s="544"/>
      <c r="I3" s="544"/>
      <c r="J3" s="543" t="s">
        <v>3614</v>
      </c>
      <c r="K3" s="544"/>
      <c r="L3" s="544"/>
      <c r="M3" s="544"/>
      <c r="N3" s="544"/>
      <c r="O3" s="544"/>
      <c r="P3" s="545"/>
    </row>
    <row r="4" spans="1:16" ht="34">
      <c r="A4" s="550"/>
      <c r="B4" s="552"/>
      <c r="C4" s="377" t="s">
        <v>3615</v>
      </c>
      <c r="D4" s="378" t="s">
        <v>3647</v>
      </c>
      <c r="E4" s="378" t="s">
        <v>3646</v>
      </c>
      <c r="F4" s="378" t="s">
        <v>3616</v>
      </c>
      <c r="G4" s="378" t="s">
        <v>140</v>
      </c>
      <c r="H4" s="379" t="s">
        <v>3617</v>
      </c>
      <c r="I4" s="380" t="s">
        <v>3618</v>
      </c>
      <c r="J4" s="378" t="s">
        <v>3615</v>
      </c>
      <c r="K4" s="378" t="s">
        <v>3647</v>
      </c>
      <c r="L4" s="378" t="s">
        <v>3646</v>
      </c>
      <c r="M4" s="378" t="s">
        <v>3616</v>
      </c>
      <c r="N4" s="378" t="s">
        <v>140</v>
      </c>
      <c r="O4" s="379" t="s">
        <v>3617</v>
      </c>
      <c r="P4" s="380" t="s">
        <v>3618</v>
      </c>
    </row>
    <row r="5" spans="1:16" ht="17">
      <c r="A5" s="102" t="s">
        <v>82</v>
      </c>
      <c r="B5" s="340" t="s">
        <v>2891</v>
      </c>
      <c r="C5" s="382">
        <f>EXP(F5)</f>
        <v>1.0483528309586112</v>
      </c>
      <c r="D5" s="388">
        <f>EXP(F5-1.96*G5)</f>
        <v>1.02059345016974</v>
      </c>
      <c r="E5" s="388">
        <f>EXP(F5+1.96*G5)</f>
        <v>1.076867246204791</v>
      </c>
      <c r="F5" s="383">
        <v>4.7220199999999997E-2</v>
      </c>
      <c r="G5" s="383">
        <v>1.36918E-2</v>
      </c>
      <c r="H5" s="384">
        <v>5.6309100000000005E-4</v>
      </c>
      <c r="I5" s="385">
        <v>112</v>
      </c>
      <c r="J5" s="382">
        <f>EXP(M5)</f>
        <v>1.0503445991566696</v>
      </c>
      <c r="K5" s="388">
        <f>EXP(M5-1.96*N5)</f>
        <v>1.0249172032390998</v>
      </c>
      <c r="L5" s="388">
        <f>EXP(M5+1.96*N5)</f>
        <v>1.0764028289221887</v>
      </c>
      <c r="M5" s="383">
        <v>4.9118299999999997E-2</v>
      </c>
      <c r="N5" s="383">
        <v>1.25033E-2</v>
      </c>
      <c r="O5" s="384">
        <v>8.5505800000000004E-5</v>
      </c>
      <c r="P5" s="385">
        <v>130</v>
      </c>
    </row>
    <row r="6" spans="1:16" ht="17">
      <c r="A6" s="102" t="s">
        <v>82</v>
      </c>
      <c r="B6" s="340" t="s">
        <v>2892</v>
      </c>
      <c r="C6" s="178">
        <f t="shared" ref="C6:C18" si="0">EXP(F6)</f>
        <v>1.0364529927916473</v>
      </c>
      <c r="D6" s="372">
        <f>EXP(F6-1.96*G6)</f>
        <v>1.0223798983401997</v>
      </c>
      <c r="E6" s="372">
        <f t="shared" ref="E6:E18" si="1">EXP(F6+1.96*G6)</f>
        <v>1.0507198038720711</v>
      </c>
      <c r="F6" s="355">
        <v>3.5804299999999997E-2</v>
      </c>
      <c r="G6" s="355">
        <v>6.9750799999999998E-3</v>
      </c>
      <c r="H6" s="353">
        <v>2.8490099999999999E-7</v>
      </c>
      <c r="I6" s="81">
        <v>100</v>
      </c>
      <c r="J6" s="178">
        <f t="shared" ref="J6:J18" si="2">EXP(M6)</f>
        <v>1.0370055694854123</v>
      </c>
      <c r="K6" s="372">
        <f t="shared" ref="K6:K18" si="3">EXP(M6-1.96*N6)</f>
        <v>1.0229300846670482</v>
      </c>
      <c r="L6" s="372">
        <f t="shared" ref="L6:L18" si="4">EXP(M6+1.96*N6)</f>
        <v>1.0512747325187806</v>
      </c>
      <c r="M6" s="355">
        <v>3.6337300000000003E-2</v>
      </c>
      <c r="N6" s="355">
        <v>6.9725300000000002E-3</v>
      </c>
      <c r="O6" s="353">
        <v>1.8732299999999999E-7</v>
      </c>
      <c r="P6" s="81">
        <v>107</v>
      </c>
    </row>
    <row r="7" spans="1:16" ht="17">
      <c r="A7" s="102" t="s">
        <v>82</v>
      </c>
      <c r="B7" s="340" t="s">
        <v>2893</v>
      </c>
      <c r="C7" s="178">
        <f t="shared" si="0"/>
        <v>1.0549987688916469</v>
      </c>
      <c r="D7" s="372">
        <f>EXP(F7-1.96*G7)</f>
        <v>1.0226137809942957</v>
      </c>
      <c r="E7" s="372">
        <f t="shared" si="1"/>
        <v>1.088409351652478</v>
      </c>
      <c r="F7" s="95">
        <v>5.35396E-2</v>
      </c>
      <c r="G7" s="95">
        <v>1.5907000000000001E-2</v>
      </c>
      <c r="H7" s="353">
        <v>7.6326300000000003E-4</v>
      </c>
      <c r="I7" s="81">
        <v>122</v>
      </c>
      <c r="J7" s="178">
        <f t="shared" si="2"/>
        <v>1.0435837468075029</v>
      </c>
      <c r="K7" s="372">
        <f t="shared" si="3"/>
        <v>1.0118194319313638</v>
      </c>
      <c r="L7" s="372">
        <f t="shared" si="4"/>
        <v>1.0763452472166619</v>
      </c>
      <c r="M7" s="95">
        <v>4.2660700000000003E-2</v>
      </c>
      <c r="N7" s="95">
        <v>1.5770699999999999E-2</v>
      </c>
      <c r="O7" s="353">
        <v>6.8290099999999999E-3</v>
      </c>
      <c r="P7" s="81">
        <v>130</v>
      </c>
    </row>
    <row r="8" spans="1:16" ht="17">
      <c r="A8" s="88" t="s">
        <v>82</v>
      </c>
      <c r="B8" s="341" t="s">
        <v>3582</v>
      </c>
      <c r="C8" s="381">
        <f t="shared" si="0"/>
        <v>1.0535100564828688</v>
      </c>
      <c r="D8" s="389">
        <f t="shared" ref="D8:D18" si="5">EXP(F8-1.96*G8)</f>
        <v>1.0085772032142668</v>
      </c>
      <c r="E8" s="389">
        <f t="shared" si="1"/>
        <v>1.1004447012815821</v>
      </c>
      <c r="F8" s="30">
        <v>5.21275E-2</v>
      </c>
      <c r="G8" s="28">
        <v>2.22382E-2</v>
      </c>
      <c r="H8" s="28">
        <v>1.90753E-2</v>
      </c>
      <c r="I8" s="365">
        <v>128</v>
      </c>
      <c r="J8" s="381">
        <f t="shared" si="2"/>
        <v>1.0421454281964169</v>
      </c>
      <c r="K8" s="389">
        <f t="shared" si="3"/>
        <v>0.99785099642171871</v>
      </c>
      <c r="L8" s="389">
        <f t="shared" si="4"/>
        <v>1.0884060820756967</v>
      </c>
      <c r="M8" s="30">
        <v>4.1281499999999999E-2</v>
      </c>
      <c r="N8" s="30">
        <v>2.2159600000000002E-2</v>
      </c>
      <c r="O8" s="30">
        <v>6.2474399999999999E-2</v>
      </c>
      <c r="P8" s="365">
        <v>132</v>
      </c>
    </row>
    <row r="9" spans="1:16" ht="34">
      <c r="A9" s="88" t="s">
        <v>82</v>
      </c>
      <c r="B9" s="341" t="s">
        <v>3583</v>
      </c>
      <c r="C9" s="381">
        <f t="shared" si="0"/>
        <v>1.0021411690355271</v>
      </c>
      <c r="D9" s="389">
        <f t="shared" si="5"/>
        <v>0.96039674870099478</v>
      </c>
      <c r="E9" s="389">
        <f t="shared" si="1"/>
        <v>1.045700044314251</v>
      </c>
      <c r="F9" s="386">
        <v>2.1388800000000001E-3</v>
      </c>
      <c r="G9" s="17">
        <v>2.1708000000000002E-2</v>
      </c>
      <c r="H9" s="28">
        <v>0.92151099999999997</v>
      </c>
      <c r="I9" s="365">
        <v>122</v>
      </c>
      <c r="J9" s="381">
        <f t="shared" si="2"/>
        <v>0.9971268753454483</v>
      </c>
      <c r="K9" s="389">
        <f t="shared" si="3"/>
        <v>0.95568085819924886</v>
      </c>
      <c r="L9" s="389">
        <f t="shared" si="4"/>
        <v>1.0403703255181078</v>
      </c>
      <c r="M9" s="386">
        <v>-2.87726E-3</v>
      </c>
      <c r="N9" s="386">
        <v>2.1660200000000001E-2</v>
      </c>
      <c r="O9" s="30">
        <v>0.89432299999999998</v>
      </c>
      <c r="P9" s="365">
        <v>126</v>
      </c>
    </row>
    <row r="10" spans="1:16" ht="17">
      <c r="A10" s="88" t="s">
        <v>82</v>
      </c>
      <c r="B10" s="43" t="s">
        <v>3660</v>
      </c>
      <c r="C10" s="381">
        <f t="shared" si="0"/>
        <v>1.0439276643093729</v>
      </c>
      <c r="D10" s="389">
        <f t="shared" si="5"/>
        <v>0.99960940030393142</v>
      </c>
      <c r="E10" s="389">
        <f t="shared" si="1"/>
        <v>1.0902108043192402</v>
      </c>
      <c r="F10" s="30">
        <v>4.2990199999999999E-2</v>
      </c>
      <c r="G10" s="28">
        <v>2.2133099999999999E-2</v>
      </c>
      <c r="H10" s="28">
        <v>5.2095000000000002E-2</v>
      </c>
      <c r="I10" s="365">
        <v>125</v>
      </c>
      <c r="J10" s="381">
        <f t="shared" si="2"/>
        <v>1.0439276643093729</v>
      </c>
      <c r="K10" s="389">
        <f t="shared" si="3"/>
        <v>0.99960940030393142</v>
      </c>
      <c r="L10" s="389">
        <f t="shared" si="4"/>
        <v>1.0902108043192402</v>
      </c>
      <c r="M10" s="30">
        <v>4.2990199999999999E-2</v>
      </c>
      <c r="N10" s="30">
        <v>2.2133099999999999E-2</v>
      </c>
      <c r="O10" s="30">
        <v>5.2095000000000002E-2</v>
      </c>
      <c r="P10" s="365">
        <v>125</v>
      </c>
    </row>
    <row r="11" spans="1:16" ht="17">
      <c r="A11" s="88" t="s">
        <v>82</v>
      </c>
      <c r="B11" s="341" t="s">
        <v>3619</v>
      </c>
      <c r="C11" s="381">
        <f t="shared" si="0"/>
        <v>1.0108217359392515</v>
      </c>
      <c r="D11" s="389">
        <f t="shared" si="5"/>
        <v>0.99998028779428805</v>
      </c>
      <c r="E11" s="389">
        <f t="shared" si="1"/>
        <v>1.0217807233990541</v>
      </c>
      <c r="F11" s="386">
        <v>1.07636E-2</v>
      </c>
      <c r="G11" s="17">
        <v>5.5016900000000001E-3</v>
      </c>
      <c r="H11" s="28">
        <v>5.0415500000000002E-2</v>
      </c>
      <c r="I11" s="365">
        <v>131</v>
      </c>
      <c r="J11" s="381">
        <f t="shared" si="2"/>
        <v>1.01106577776097</v>
      </c>
      <c r="K11" s="389">
        <f t="shared" si="3"/>
        <v>1.000226103557557</v>
      </c>
      <c r="L11" s="389">
        <f t="shared" si="4"/>
        <v>1.0220229239403875</v>
      </c>
      <c r="M11" s="386">
        <v>1.1004999999999999E-2</v>
      </c>
      <c r="N11" s="386">
        <v>5.4994500000000003E-3</v>
      </c>
      <c r="O11" s="30">
        <v>4.5381299999999999E-2</v>
      </c>
      <c r="P11" s="365">
        <v>132</v>
      </c>
    </row>
    <row r="12" spans="1:16" ht="34">
      <c r="A12" s="88" t="s">
        <v>82</v>
      </c>
      <c r="B12" s="341" t="s">
        <v>3620</v>
      </c>
      <c r="C12" s="381">
        <f t="shared" si="0"/>
        <v>1.0267430449684165</v>
      </c>
      <c r="D12" s="389">
        <f t="shared" si="5"/>
        <v>0.99071505380399416</v>
      </c>
      <c r="E12" s="389">
        <f t="shared" si="1"/>
        <v>1.0640812172412817</v>
      </c>
      <c r="F12" s="30">
        <v>2.6391700000000001E-2</v>
      </c>
      <c r="G12" s="28">
        <v>1.8224500000000001E-2</v>
      </c>
      <c r="H12" s="28">
        <v>0.14757700000000001</v>
      </c>
      <c r="I12" s="365">
        <v>121</v>
      </c>
      <c r="J12" s="381">
        <f t="shared" si="2"/>
        <v>1.0097217420757736</v>
      </c>
      <c r="K12" s="389">
        <f t="shared" si="3"/>
        <v>0.97533002117540335</v>
      </c>
      <c r="L12" s="389">
        <f t="shared" si="4"/>
        <v>1.045326170921977</v>
      </c>
      <c r="M12" s="386">
        <v>9.6747900000000008E-3</v>
      </c>
      <c r="N12" s="386">
        <v>1.7680700000000001E-2</v>
      </c>
      <c r="O12" s="30">
        <v>0.58424399999999999</v>
      </c>
      <c r="P12" s="365">
        <v>129</v>
      </c>
    </row>
    <row r="13" spans="1:16" ht="17">
      <c r="A13" s="102" t="s">
        <v>82</v>
      </c>
      <c r="B13" s="340" t="s">
        <v>3621</v>
      </c>
      <c r="C13" s="178">
        <f t="shared" si="0"/>
        <v>0.68361799788046407</v>
      </c>
      <c r="D13" s="372">
        <f t="shared" si="5"/>
        <v>0.63138980856534732</v>
      </c>
      <c r="E13" s="372">
        <f t="shared" si="1"/>
        <v>0.74016647194223173</v>
      </c>
      <c r="F13" s="95">
        <v>-0.38035600000000003</v>
      </c>
      <c r="G13" s="95">
        <v>4.0548899999999999E-2</v>
      </c>
      <c r="H13" s="353">
        <v>6.5861099999999998E-21</v>
      </c>
      <c r="I13" s="81">
        <v>73</v>
      </c>
      <c r="J13" s="178">
        <f t="shared" si="2"/>
        <v>0.73384826145631876</v>
      </c>
      <c r="K13" s="372">
        <f t="shared" si="3"/>
        <v>0.69156138017917801</v>
      </c>
      <c r="L13" s="372">
        <f t="shared" si="4"/>
        <v>0.77872085729097817</v>
      </c>
      <c r="M13" s="95">
        <v>-0.30945299999999998</v>
      </c>
      <c r="N13" s="95">
        <v>3.02808E-2</v>
      </c>
      <c r="O13" s="353">
        <v>1.62231E-24</v>
      </c>
      <c r="P13" s="81">
        <v>120</v>
      </c>
    </row>
    <row r="14" spans="1:16" ht="17">
      <c r="A14" s="102" t="s">
        <v>82</v>
      </c>
      <c r="B14" s="340" t="s">
        <v>3622</v>
      </c>
      <c r="C14" s="178">
        <f t="shared" si="0"/>
        <v>1.263731686685915</v>
      </c>
      <c r="D14" s="372">
        <f t="shared" si="5"/>
        <v>1.1924972861350096</v>
      </c>
      <c r="E14" s="372">
        <f t="shared" si="1"/>
        <v>1.3392213085114055</v>
      </c>
      <c r="F14" s="95">
        <v>0.234069</v>
      </c>
      <c r="G14" s="95">
        <v>2.9601700000000002E-2</v>
      </c>
      <c r="H14" s="353">
        <v>2.6306999999999999E-15</v>
      </c>
      <c r="I14" s="81">
        <v>86</v>
      </c>
      <c r="J14" s="178">
        <f t="shared" si="2"/>
        <v>1.2337767581494148</v>
      </c>
      <c r="K14" s="372">
        <f t="shared" si="3"/>
        <v>1.1702144797090703</v>
      </c>
      <c r="L14" s="372">
        <f t="shared" si="4"/>
        <v>1.3007915346664645</v>
      </c>
      <c r="M14" s="95">
        <v>0.21007999999999999</v>
      </c>
      <c r="N14" s="95">
        <v>2.6986199999999998E-2</v>
      </c>
      <c r="O14" s="353">
        <v>6.9871400000000002E-15</v>
      </c>
      <c r="P14" s="81">
        <v>103</v>
      </c>
    </row>
    <row r="15" spans="1:16" ht="17">
      <c r="A15" s="88" t="s">
        <v>82</v>
      </c>
      <c r="B15" s="341" t="s">
        <v>3661</v>
      </c>
      <c r="C15" s="381">
        <f t="shared" si="0"/>
        <v>1.0428050022430835</v>
      </c>
      <c r="D15" s="389">
        <f t="shared" si="5"/>
        <v>0.9858267122994715</v>
      </c>
      <c r="E15" s="389">
        <f t="shared" si="1"/>
        <v>1.1030764931969681</v>
      </c>
      <c r="F15" s="30">
        <v>4.1914199999999999E-2</v>
      </c>
      <c r="G15" s="30">
        <v>2.86678E-2</v>
      </c>
      <c r="H15" s="28">
        <v>0.14372299999999999</v>
      </c>
      <c r="I15" s="365">
        <v>77</v>
      </c>
      <c r="J15" s="381">
        <f t="shared" si="2"/>
        <v>1.0943751925465659</v>
      </c>
      <c r="K15" s="389">
        <f t="shared" si="3"/>
        <v>1.0391908110453028</v>
      </c>
      <c r="L15" s="389">
        <f t="shared" si="4"/>
        <v>1.1524900425713274</v>
      </c>
      <c r="M15" s="30">
        <v>9.0183600000000003E-2</v>
      </c>
      <c r="N15" s="30">
        <v>2.6398600000000001E-2</v>
      </c>
      <c r="O15" s="58">
        <v>6.3496400000000001E-4</v>
      </c>
      <c r="P15" s="365">
        <v>102</v>
      </c>
    </row>
    <row r="16" spans="1:16" ht="17">
      <c r="A16" s="102" t="s">
        <v>82</v>
      </c>
      <c r="B16" s="340" t="s">
        <v>3662</v>
      </c>
      <c r="C16" s="178">
        <f t="shared" si="0"/>
        <v>0.53639041331669157</v>
      </c>
      <c r="D16" s="372">
        <f t="shared" si="5"/>
        <v>0.49818234418161278</v>
      </c>
      <c r="E16" s="372">
        <f t="shared" si="1"/>
        <v>0.57752884833904239</v>
      </c>
      <c r="F16" s="95">
        <v>-0.62289300000000003</v>
      </c>
      <c r="G16" s="95">
        <v>3.7702100000000002E-2</v>
      </c>
      <c r="H16" s="353">
        <v>2.5718499999999999E-61</v>
      </c>
      <c r="I16" s="81">
        <v>47</v>
      </c>
      <c r="J16" s="178">
        <f t="shared" si="2"/>
        <v>0.53442760608539863</v>
      </c>
      <c r="K16" s="372">
        <f t="shared" si="3"/>
        <v>0.50987024867262143</v>
      </c>
      <c r="L16" s="372">
        <f t="shared" si="4"/>
        <v>0.56016774245942891</v>
      </c>
      <c r="M16" s="95">
        <v>-0.62655899999999998</v>
      </c>
      <c r="N16" s="95">
        <v>2.4E-2</v>
      </c>
      <c r="O16" s="353">
        <v>3.0653899999999998E-150</v>
      </c>
      <c r="P16" s="81">
        <v>132</v>
      </c>
    </row>
    <row r="17" spans="1:16" ht="17">
      <c r="A17" s="102" t="s">
        <v>82</v>
      </c>
      <c r="B17" s="340" t="s">
        <v>3623</v>
      </c>
      <c r="C17" s="178">
        <f t="shared" si="0"/>
        <v>0.85440069272747177</v>
      </c>
      <c r="D17" s="372">
        <f t="shared" si="5"/>
        <v>0.80085797920287816</v>
      </c>
      <c r="E17" s="372">
        <f t="shared" si="1"/>
        <v>0.91152309484358096</v>
      </c>
      <c r="F17" s="95">
        <v>-0.15735499999999999</v>
      </c>
      <c r="G17" s="95">
        <v>3.3018699999999998E-2</v>
      </c>
      <c r="H17" s="353">
        <v>1.8825500000000001E-6</v>
      </c>
      <c r="I17" s="81">
        <v>59</v>
      </c>
      <c r="J17" s="178">
        <f t="shared" si="2"/>
        <v>1.1031925561864728</v>
      </c>
      <c r="K17" s="372">
        <f t="shared" si="3"/>
        <v>1.0475520570006522</v>
      </c>
      <c r="L17" s="372">
        <f t="shared" si="4"/>
        <v>1.1617883883592872</v>
      </c>
      <c r="M17" s="95">
        <v>9.8208299999999998E-2</v>
      </c>
      <c r="N17" s="95">
        <v>2.6404199999999999E-2</v>
      </c>
      <c r="O17" s="353">
        <v>1.99679E-4</v>
      </c>
      <c r="P17" s="81">
        <v>123</v>
      </c>
    </row>
    <row r="18" spans="1:16" ht="34">
      <c r="A18" s="342" t="s">
        <v>82</v>
      </c>
      <c r="B18" s="343" t="s">
        <v>3624</v>
      </c>
      <c r="C18" s="344">
        <f t="shared" si="0"/>
        <v>0.36912682308262734</v>
      </c>
      <c r="D18" s="390">
        <f t="shared" si="5"/>
        <v>0.33883928552909498</v>
      </c>
      <c r="E18" s="390">
        <f t="shared" si="1"/>
        <v>0.40212164686368262</v>
      </c>
      <c r="F18" s="78">
        <v>-0.99661500000000003</v>
      </c>
      <c r="G18" s="78">
        <v>4.3680799999999999E-2</v>
      </c>
      <c r="H18" s="345">
        <v>3.1906699999999999E-115</v>
      </c>
      <c r="I18" s="77">
        <v>103</v>
      </c>
      <c r="J18" s="344">
        <f t="shared" si="2"/>
        <v>0.44534723398617126</v>
      </c>
      <c r="K18" s="390">
        <f t="shared" si="3"/>
        <v>0.41240222648735086</v>
      </c>
      <c r="L18" s="390">
        <f t="shared" si="4"/>
        <v>0.4809240738306656</v>
      </c>
      <c r="M18" s="78">
        <v>-0.80890099999999998</v>
      </c>
      <c r="N18" s="78">
        <v>3.9211799999999998E-2</v>
      </c>
      <c r="O18" s="345">
        <v>1.5069200000000001E-94</v>
      </c>
      <c r="P18" s="77">
        <v>132</v>
      </c>
    </row>
    <row r="19" spans="1:16">
      <c r="A19" s="3"/>
      <c r="B19" s="3"/>
      <c r="C19" s="17"/>
      <c r="D19" s="391"/>
      <c r="E19" s="371"/>
      <c r="F19" s="16"/>
      <c r="G19" s="17"/>
      <c r="H19" s="17"/>
      <c r="I19" s="58"/>
      <c r="J19" s="16"/>
    </row>
    <row r="20" spans="1:16">
      <c r="A20" s="546" t="s">
        <v>3654</v>
      </c>
      <c r="B20" s="547"/>
      <c r="C20" s="547"/>
      <c r="D20" s="547"/>
      <c r="E20" s="547"/>
      <c r="F20" s="547"/>
      <c r="G20" s="547"/>
      <c r="H20" s="547"/>
      <c r="I20" s="547"/>
      <c r="J20" s="547"/>
      <c r="K20" s="547"/>
      <c r="L20" s="547"/>
      <c r="M20" s="547"/>
      <c r="N20" s="547"/>
      <c r="O20" s="547"/>
      <c r="P20" s="548"/>
    </row>
    <row r="21" spans="1:16">
      <c r="A21" s="549" t="s">
        <v>2889</v>
      </c>
      <c r="B21" s="551" t="s">
        <v>2890</v>
      </c>
      <c r="C21" s="543" t="s">
        <v>3613</v>
      </c>
      <c r="D21" s="544"/>
      <c r="E21" s="544"/>
      <c r="F21" s="544"/>
      <c r="G21" s="544"/>
      <c r="H21" s="544"/>
      <c r="I21" s="544"/>
      <c r="J21" s="543" t="s">
        <v>3614</v>
      </c>
      <c r="K21" s="544"/>
      <c r="L21" s="544"/>
      <c r="M21" s="544"/>
      <c r="N21" s="544"/>
      <c r="O21" s="544"/>
      <c r="P21" s="545"/>
    </row>
    <row r="22" spans="1:16" ht="34">
      <c r="A22" s="550"/>
      <c r="B22" s="552"/>
      <c r="C22" s="336" t="s">
        <v>3615</v>
      </c>
      <c r="D22" s="378" t="s">
        <v>3647</v>
      </c>
      <c r="E22" s="378" t="s">
        <v>3646</v>
      </c>
      <c r="F22" s="337" t="s">
        <v>3616</v>
      </c>
      <c r="G22" s="337" t="s">
        <v>140</v>
      </c>
      <c r="H22" s="338" t="s">
        <v>3617</v>
      </c>
      <c r="I22" s="339" t="s">
        <v>3618</v>
      </c>
      <c r="J22" s="337" t="s">
        <v>3615</v>
      </c>
      <c r="K22" s="378" t="s">
        <v>3647</v>
      </c>
      <c r="L22" s="378" t="s">
        <v>3646</v>
      </c>
      <c r="M22" s="337" t="s">
        <v>3616</v>
      </c>
      <c r="N22" s="337" t="s">
        <v>140</v>
      </c>
      <c r="O22" s="338" t="s">
        <v>3617</v>
      </c>
      <c r="P22" s="339" t="s">
        <v>3618</v>
      </c>
    </row>
    <row r="23" spans="1:16" ht="17">
      <c r="A23" s="247" t="s">
        <v>2894</v>
      </c>
      <c r="B23" s="185" t="s">
        <v>2891</v>
      </c>
      <c r="C23" s="124">
        <f t="shared" ref="C23:C36" si="6">EXP(F23)</f>
        <v>1.0307378448441984</v>
      </c>
      <c r="D23" s="392">
        <f t="shared" ref="D23:D36" si="7">EXP(F23-1.96*G23)</f>
        <v>0.86894759542002997</v>
      </c>
      <c r="E23" s="392">
        <f t="shared" ref="E23:E36" si="8">EXP(F23+1.96*G23)</f>
        <v>1.2226519877536601</v>
      </c>
      <c r="F23" s="103">
        <v>3.02749E-2</v>
      </c>
      <c r="G23" s="103">
        <v>8.7115999999999999E-2</v>
      </c>
      <c r="H23" s="103">
        <v>0.72819800000000001</v>
      </c>
      <c r="I23" s="366">
        <v>7</v>
      </c>
      <c r="J23" s="124">
        <f t="shared" ref="J23:J36" si="9">EXP(M23)</f>
        <v>1.0307378448441984</v>
      </c>
      <c r="K23" s="392">
        <f t="shared" ref="K23:K36" si="10">EXP(M23-1.96*N23)</f>
        <v>0.86894759542002997</v>
      </c>
      <c r="L23" s="392">
        <f t="shared" ref="L23:L36" si="11">EXP(M23+1.96*N23)</f>
        <v>1.2226519877536601</v>
      </c>
      <c r="M23" s="103">
        <v>3.02749E-2</v>
      </c>
      <c r="N23" s="103">
        <v>8.7115999999999999E-2</v>
      </c>
      <c r="O23" s="103">
        <v>0.72819800000000001</v>
      </c>
      <c r="P23" s="366">
        <v>7</v>
      </c>
    </row>
    <row r="24" spans="1:16" ht="17">
      <c r="A24" s="88" t="s">
        <v>2894</v>
      </c>
      <c r="B24" s="341" t="s">
        <v>2892</v>
      </c>
      <c r="C24" s="62">
        <f t="shared" si="6"/>
        <v>0.97637572745010082</v>
      </c>
      <c r="D24" s="389">
        <f t="shared" si="7"/>
        <v>0.87341506971305838</v>
      </c>
      <c r="E24" s="389">
        <f t="shared" si="8"/>
        <v>1.0914736809692358</v>
      </c>
      <c r="F24" s="28">
        <v>-2.39078E-2</v>
      </c>
      <c r="G24" s="28">
        <v>5.68554E-2</v>
      </c>
      <c r="H24" s="28">
        <v>0.67412000000000005</v>
      </c>
      <c r="I24" s="365">
        <v>5</v>
      </c>
      <c r="J24" s="62">
        <f t="shared" si="9"/>
        <v>0.97637572745010082</v>
      </c>
      <c r="K24" s="389">
        <f t="shared" si="10"/>
        <v>0.87341506971305838</v>
      </c>
      <c r="L24" s="389">
        <f t="shared" si="11"/>
        <v>1.0914736809692358</v>
      </c>
      <c r="M24" s="28">
        <v>-2.39078E-2</v>
      </c>
      <c r="N24" s="28">
        <v>5.68554E-2</v>
      </c>
      <c r="O24" s="28">
        <v>0.67412000000000005</v>
      </c>
      <c r="P24" s="365">
        <v>5</v>
      </c>
    </row>
    <row r="25" spans="1:16" ht="17">
      <c r="A25" s="88" t="s">
        <v>2894</v>
      </c>
      <c r="B25" s="341" t="s">
        <v>2893</v>
      </c>
      <c r="C25" s="62">
        <f t="shared" si="6"/>
        <v>1.0347220086871796</v>
      </c>
      <c r="D25" s="389">
        <f t="shared" si="7"/>
        <v>0.83583263776495487</v>
      </c>
      <c r="E25" s="389">
        <f t="shared" si="8"/>
        <v>1.2809378180356601</v>
      </c>
      <c r="F25" s="28">
        <v>3.4132799999999998E-2</v>
      </c>
      <c r="G25" s="28">
        <v>0.108908</v>
      </c>
      <c r="H25" s="28">
        <v>0.75397000000000003</v>
      </c>
      <c r="I25" s="365">
        <v>7</v>
      </c>
      <c r="J25" s="62">
        <f t="shared" si="9"/>
        <v>1.0347220086871796</v>
      </c>
      <c r="K25" s="389">
        <f t="shared" si="10"/>
        <v>0.83583263776495487</v>
      </c>
      <c r="L25" s="389">
        <f t="shared" si="11"/>
        <v>1.2809378180356601</v>
      </c>
      <c r="M25" s="28">
        <v>3.4132799999999998E-2</v>
      </c>
      <c r="N25" s="28">
        <v>0.108908</v>
      </c>
      <c r="O25" s="28">
        <v>0.75397000000000003</v>
      </c>
      <c r="P25" s="365">
        <v>7</v>
      </c>
    </row>
    <row r="26" spans="1:16" ht="17">
      <c r="A26" s="88" t="s">
        <v>2894</v>
      </c>
      <c r="B26" s="341" t="s">
        <v>3582</v>
      </c>
      <c r="C26" s="62">
        <f t="shared" si="6"/>
        <v>0.99766340410002152</v>
      </c>
      <c r="D26" s="389">
        <f t="shared" si="7"/>
        <v>0.71427587622576105</v>
      </c>
      <c r="E26" s="389">
        <f t="shared" si="8"/>
        <v>1.3934843678884772</v>
      </c>
      <c r="F26" s="17">
        <v>-2.3393300000000001E-3</v>
      </c>
      <c r="G26" s="17">
        <v>0.170483</v>
      </c>
      <c r="H26" s="28">
        <v>0.98905200000000004</v>
      </c>
      <c r="I26" s="365">
        <v>6</v>
      </c>
      <c r="J26" s="62">
        <f t="shared" si="9"/>
        <v>0.75528433347514434</v>
      </c>
      <c r="K26" s="389">
        <f t="shared" si="10"/>
        <v>0.55330695451460365</v>
      </c>
      <c r="L26" s="389">
        <f t="shared" si="11"/>
        <v>1.0309908808094275</v>
      </c>
      <c r="M26" s="28">
        <v>-0.28066099999999999</v>
      </c>
      <c r="N26" s="28">
        <v>0.15876599999999999</v>
      </c>
      <c r="O26" s="28">
        <v>7.7099399999999998E-2</v>
      </c>
      <c r="P26" s="365">
        <v>7</v>
      </c>
    </row>
    <row r="27" spans="1:16" ht="34">
      <c r="A27" s="88" t="s">
        <v>2894</v>
      </c>
      <c r="B27" s="341" t="s">
        <v>3583</v>
      </c>
      <c r="C27" s="62">
        <f t="shared" si="6"/>
        <v>0.67782305901889583</v>
      </c>
      <c r="D27" s="389">
        <f t="shared" si="7"/>
        <v>0.49658754836205538</v>
      </c>
      <c r="E27" s="389">
        <f t="shared" si="8"/>
        <v>0.92520261704741524</v>
      </c>
      <c r="F27" s="28">
        <v>-0.38886900000000002</v>
      </c>
      <c r="G27" s="28">
        <v>0.15873799999999999</v>
      </c>
      <c r="H27" s="28">
        <v>1.42956E-2</v>
      </c>
      <c r="I27" s="365">
        <v>7</v>
      </c>
      <c r="J27" s="62">
        <f t="shared" si="9"/>
        <v>0.67782305901889583</v>
      </c>
      <c r="K27" s="389">
        <f t="shared" si="10"/>
        <v>0.49658754836205538</v>
      </c>
      <c r="L27" s="389">
        <f t="shared" si="11"/>
        <v>0.92520261704741524</v>
      </c>
      <c r="M27" s="28">
        <v>-0.38886900000000002</v>
      </c>
      <c r="N27" s="28">
        <v>0.15873799999999999</v>
      </c>
      <c r="O27" s="28">
        <v>1.42956E-2</v>
      </c>
      <c r="P27" s="365">
        <v>7</v>
      </c>
    </row>
    <row r="28" spans="1:16" ht="17">
      <c r="A28" s="88" t="s">
        <v>2894</v>
      </c>
      <c r="B28" s="43" t="s">
        <v>3660</v>
      </c>
      <c r="C28" s="62">
        <f t="shared" si="6"/>
        <v>0.72654271652927993</v>
      </c>
      <c r="D28" s="389">
        <f t="shared" si="7"/>
        <v>0.49668175002203169</v>
      </c>
      <c r="E28" s="389">
        <f t="shared" si="8"/>
        <v>1.0627817891805582</v>
      </c>
      <c r="F28" s="28">
        <v>-0.31945800000000002</v>
      </c>
      <c r="G28" s="28">
        <v>0.19405500000000001</v>
      </c>
      <c r="H28" s="28">
        <v>9.9717500000000001E-2</v>
      </c>
      <c r="I28" s="365">
        <v>6</v>
      </c>
      <c r="J28" s="62">
        <f t="shared" si="9"/>
        <v>0.72654271652927993</v>
      </c>
      <c r="K28" s="389">
        <f t="shared" si="10"/>
        <v>0.49668175002203169</v>
      </c>
      <c r="L28" s="389">
        <f t="shared" si="11"/>
        <v>1.0627817891805582</v>
      </c>
      <c r="M28" s="28">
        <v>-0.31945800000000002</v>
      </c>
      <c r="N28" s="28">
        <v>0.19405500000000001</v>
      </c>
      <c r="O28" s="28">
        <v>9.9717500000000001E-2</v>
      </c>
      <c r="P28" s="365">
        <v>6</v>
      </c>
    </row>
    <row r="29" spans="1:16" ht="17">
      <c r="A29" s="88" t="s">
        <v>2894</v>
      </c>
      <c r="B29" s="341" t="s">
        <v>3619</v>
      </c>
      <c r="C29" s="62">
        <f t="shared" si="6"/>
        <v>1.0723863512449014</v>
      </c>
      <c r="D29" s="389">
        <f t="shared" si="7"/>
        <v>0.96183098790486488</v>
      </c>
      <c r="E29" s="389">
        <f t="shared" si="8"/>
        <v>1.1956492365060936</v>
      </c>
      <c r="F29" s="28">
        <v>6.9886400000000001E-2</v>
      </c>
      <c r="G29" s="28">
        <v>5.5511699999999997E-2</v>
      </c>
      <c r="H29" s="28">
        <v>0.20804900000000001</v>
      </c>
      <c r="I29" s="365">
        <v>7</v>
      </c>
      <c r="J29" s="62">
        <f t="shared" si="9"/>
        <v>1.0723863512449014</v>
      </c>
      <c r="K29" s="389">
        <f t="shared" si="10"/>
        <v>0.96183098790486488</v>
      </c>
      <c r="L29" s="389">
        <f t="shared" si="11"/>
        <v>1.1956492365060936</v>
      </c>
      <c r="M29" s="28">
        <v>6.9886400000000001E-2</v>
      </c>
      <c r="N29" s="28">
        <v>5.5511699999999997E-2</v>
      </c>
      <c r="O29" s="28">
        <v>0.20804900000000001</v>
      </c>
      <c r="P29" s="365">
        <v>7</v>
      </c>
    </row>
    <row r="30" spans="1:16" ht="34">
      <c r="A30" s="88" t="s">
        <v>2894</v>
      </c>
      <c r="B30" s="341" t="s">
        <v>3620</v>
      </c>
      <c r="C30" s="62">
        <f t="shared" si="6"/>
        <v>1.0363246878533794</v>
      </c>
      <c r="D30" s="389">
        <f t="shared" si="7"/>
        <v>0.80477950976043144</v>
      </c>
      <c r="E30" s="389">
        <f t="shared" si="8"/>
        <v>1.3344883233596561</v>
      </c>
      <c r="F30" s="28">
        <v>3.5680499999999997E-2</v>
      </c>
      <c r="G30" s="28">
        <v>0.12901399999999999</v>
      </c>
      <c r="H30" s="28">
        <v>0.782115</v>
      </c>
      <c r="I30" s="365">
        <v>7</v>
      </c>
      <c r="J30" s="62">
        <f t="shared" si="9"/>
        <v>1.0363246878533794</v>
      </c>
      <c r="K30" s="389">
        <f t="shared" si="10"/>
        <v>0.80477950976043144</v>
      </c>
      <c r="L30" s="389">
        <f t="shared" si="11"/>
        <v>1.3344883233596561</v>
      </c>
      <c r="M30" s="28">
        <v>3.5680499999999997E-2</v>
      </c>
      <c r="N30" s="28">
        <v>0.12901399999999999</v>
      </c>
      <c r="O30" s="28">
        <v>0.782115</v>
      </c>
      <c r="P30" s="365">
        <v>7</v>
      </c>
    </row>
    <row r="31" spans="1:16" ht="17">
      <c r="A31" s="88" t="s">
        <v>2894</v>
      </c>
      <c r="B31" s="341" t="s">
        <v>3621</v>
      </c>
      <c r="C31" s="62">
        <f t="shared" si="6"/>
        <v>1.413625951073997</v>
      </c>
      <c r="D31" s="389">
        <f t="shared" si="7"/>
        <v>0.93813238925923259</v>
      </c>
      <c r="E31" s="389">
        <f t="shared" si="8"/>
        <v>2.1301240128035541</v>
      </c>
      <c r="F31" s="28">
        <v>0.34615800000000002</v>
      </c>
      <c r="G31" s="28">
        <v>0.20919499999999999</v>
      </c>
      <c r="H31" s="28">
        <v>9.7983399999999998E-2</v>
      </c>
      <c r="I31" s="365">
        <v>6</v>
      </c>
      <c r="J31" s="62">
        <f t="shared" si="9"/>
        <v>0.86450343540775143</v>
      </c>
      <c r="K31" s="389">
        <f t="shared" si="10"/>
        <v>0.58556882133983712</v>
      </c>
      <c r="L31" s="389">
        <f t="shared" si="11"/>
        <v>1.2763080317728657</v>
      </c>
      <c r="M31" s="28">
        <v>-0.14560000000000001</v>
      </c>
      <c r="N31" s="28">
        <v>0.19876099999999999</v>
      </c>
      <c r="O31" s="28">
        <v>0.46383799999999997</v>
      </c>
      <c r="P31" s="365">
        <v>7</v>
      </c>
    </row>
    <row r="32" spans="1:16" ht="17">
      <c r="A32" s="88" t="s">
        <v>2894</v>
      </c>
      <c r="B32" s="341" t="s">
        <v>3622</v>
      </c>
      <c r="C32" s="62">
        <f t="shared" si="6"/>
        <v>0.8762542416152278</v>
      </c>
      <c r="D32" s="389">
        <f t="shared" si="7"/>
        <v>0.57842378900397284</v>
      </c>
      <c r="E32" s="389">
        <f t="shared" si="8"/>
        <v>1.3274376167530071</v>
      </c>
      <c r="F32" s="28">
        <v>-0.13209899999999999</v>
      </c>
      <c r="G32" s="28">
        <v>0.21191299999999999</v>
      </c>
      <c r="H32" s="28">
        <v>0.53304399999999996</v>
      </c>
      <c r="I32" s="365">
        <v>5</v>
      </c>
      <c r="J32" s="62">
        <f t="shared" si="9"/>
        <v>0.8762542416152278</v>
      </c>
      <c r="K32" s="389">
        <f t="shared" si="10"/>
        <v>0.57842378900397284</v>
      </c>
      <c r="L32" s="389">
        <f t="shared" si="11"/>
        <v>1.3274376167530071</v>
      </c>
      <c r="M32" s="28">
        <v>-0.13209899999999999</v>
      </c>
      <c r="N32" s="28">
        <v>0.21191299999999999</v>
      </c>
      <c r="O32" s="28">
        <v>0.53304399999999996</v>
      </c>
      <c r="P32" s="365">
        <v>5</v>
      </c>
    </row>
    <row r="33" spans="1:16" ht="17">
      <c r="A33" s="88" t="s">
        <v>2894</v>
      </c>
      <c r="B33" s="341" t="s">
        <v>3661</v>
      </c>
      <c r="C33" s="62">
        <f t="shared" si="6"/>
        <v>0.81237193147664388</v>
      </c>
      <c r="D33" s="389">
        <f t="shared" si="7"/>
        <v>0.53859712313214159</v>
      </c>
      <c r="E33" s="389">
        <f t="shared" si="8"/>
        <v>1.2253094691877489</v>
      </c>
      <c r="F33" s="28">
        <v>-0.20779700000000001</v>
      </c>
      <c r="G33" s="28">
        <v>0.20968899999999999</v>
      </c>
      <c r="H33" s="28">
        <v>0.32169500000000001</v>
      </c>
      <c r="I33" s="365">
        <v>5</v>
      </c>
      <c r="J33" s="62">
        <f t="shared" si="9"/>
        <v>0.81237193147664388</v>
      </c>
      <c r="K33" s="389">
        <f t="shared" si="10"/>
        <v>0.53859712313214159</v>
      </c>
      <c r="L33" s="389">
        <f t="shared" si="11"/>
        <v>1.2253094691877489</v>
      </c>
      <c r="M33" s="28">
        <v>-0.20779700000000001</v>
      </c>
      <c r="N33" s="28">
        <v>0.20968899999999999</v>
      </c>
      <c r="O33" s="28">
        <v>0.32169500000000001</v>
      </c>
      <c r="P33" s="365">
        <v>5</v>
      </c>
    </row>
    <row r="34" spans="1:16" ht="17">
      <c r="A34" s="88" t="s">
        <v>2894</v>
      </c>
      <c r="B34" s="341" t="s">
        <v>3662</v>
      </c>
      <c r="C34" s="62">
        <f t="shared" si="6"/>
        <v>1.0642086805231064</v>
      </c>
      <c r="D34" s="389">
        <f t="shared" si="7"/>
        <v>0.73843061159242596</v>
      </c>
      <c r="E34" s="389">
        <f t="shared" si="8"/>
        <v>1.5337123054235355</v>
      </c>
      <c r="F34" s="28">
        <v>6.2231500000000002E-2</v>
      </c>
      <c r="G34" s="28">
        <v>0.18645900000000001</v>
      </c>
      <c r="H34" s="28">
        <v>0.73856500000000003</v>
      </c>
      <c r="I34" s="365">
        <v>6</v>
      </c>
      <c r="J34" s="62">
        <f t="shared" si="9"/>
        <v>0.80223716329416939</v>
      </c>
      <c r="K34" s="389">
        <f t="shared" si="10"/>
        <v>0.57894379422412601</v>
      </c>
      <c r="L34" s="389">
        <f t="shared" si="11"/>
        <v>1.1116527590260783</v>
      </c>
      <c r="M34" s="28">
        <v>-0.22035099999999999</v>
      </c>
      <c r="N34" s="28">
        <v>0.16642799999999999</v>
      </c>
      <c r="O34" s="28">
        <v>0.185502</v>
      </c>
      <c r="P34" s="365">
        <v>8</v>
      </c>
    </row>
    <row r="35" spans="1:16" ht="17">
      <c r="A35" s="88" t="s">
        <v>2894</v>
      </c>
      <c r="B35" s="341" t="s">
        <v>3623</v>
      </c>
      <c r="C35" s="62">
        <f t="shared" si="6"/>
        <v>0.79396174420322396</v>
      </c>
      <c r="D35" s="389">
        <f t="shared" si="7"/>
        <v>0.50888551965363971</v>
      </c>
      <c r="E35" s="389">
        <f t="shared" si="8"/>
        <v>1.2387368610670526</v>
      </c>
      <c r="F35" s="28">
        <v>-0.23072000000000001</v>
      </c>
      <c r="G35" s="28">
        <v>0.22694500000000001</v>
      </c>
      <c r="H35" s="28">
        <v>0.30932700000000002</v>
      </c>
      <c r="I35" s="365">
        <v>7</v>
      </c>
      <c r="J35" s="62">
        <f t="shared" si="9"/>
        <v>0.61122141751379455</v>
      </c>
      <c r="K35" s="389">
        <f t="shared" si="10"/>
        <v>0.40313397827104447</v>
      </c>
      <c r="L35" s="389">
        <f t="shared" si="11"/>
        <v>0.92671826579795402</v>
      </c>
      <c r="M35" s="28">
        <v>-0.49229600000000001</v>
      </c>
      <c r="N35" s="28">
        <v>0.212342</v>
      </c>
      <c r="O35" s="28">
        <v>2.04272E-2</v>
      </c>
      <c r="P35" s="365">
        <v>8</v>
      </c>
    </row>
    <row r="36" spans="1:16" ht="34">
      <c r="A36" s="342" t="s">
        <v>2894</v>
      </c>
      <c r="B36" s="343" t="s">
        <v>3624</v>
      </c>
      <c r="C36" s="344">
        <f t="shared" si="6"/>
        <v>0.24022963514256451</v>
      </c>
      <c r="D36" s="390">
        <f t="shared" si="7"/>
        <v>0.1223853849544554</v>
      </c>
      <c r="E36" s="390">
        <f t="shared" si="8"/>
        <v>0.47154550048770943</v>
      </c>
      <c r="F36" s="78">
        <v>-1.4261600000000001</v>
      </c>
      <c r="G36" s="78">
        <v>0.34409200000000001</v>
      </c>
      <c r="H36" s="345">
        <v>3.4025E-5</v>
      </c>
      <c r="I36" s="77">
        <v>7</v>
      </c>
      <c r="J36" s="344">
        <f t="shared" si="9"/>
        <v>0.24022963514256451</v>
      </c>
      <c r="K36" s="390">
        <f t="shared" si="10"/>
        <v>0.1223853849544554</v>
      </c>
      <c r="L36" s="390">
        <f t="shared" si="11"/>
        <v>0.47154550048770943</v>
      </c>
      <c r="M36" s="78">
        <v>-1.4261600000000001</v>
      </c>
      <c r="N36" s="78">
        <v>0.34409200000000001</v>
      </c>
      <c r="O36" s="345">
        <v>3.4025E-5</v>
      </c>
      <c r="P36" s="77">
        <v>7</v>
      </c>
    </row>
    <row r="38" spans="1:16">
      <c r="A38" s="546" t="s">
        <v>3655</v>
      </c>
      <c r="B38" s="547"/>
      <c r="C38" s="547"/>
      <c r="D38" s="547"/>
      <c r="E38" s="547"/>
      <c r="F38" s="547"/>
      <c r="G38" s="547"/>
      <c r="H38" s="547"/>
      <c r="I38" s="547"/>
      <c r="J38" s="547"/>
      <c r="K38" s="547"/>
      <c r="L38" s="547"/>
      <c r="M38" s="547"/>
      <c r="N38" s="547"/>
      <c r="O38" s="547"/>
      <c r="P38" s="548"/>
    </row>
    <row r="39" spans="1:16">
      <c r="A39" s="549" t="s">
        <v>2889</v>
      </c>
      <c r="B39" s="551" t="s">
        <v>2890</v>
      </c>
      <c r="C39" s="543" t="s">
        <v>3613</v>
      </c>
      <c r="D39" s="544"/>
      <c r="E39" s="544"/>
      <c r="F39" s="544"/>
      <c r="G39" s="544"/>
      <c r="H39" s="544"/>
      <c r="I39" s="545"/>
      <c r="J39" s="543" t="s">
        <v>3614</v>
      </c>
      <c r="K39" s="544"/>
      <c r="L39" s="544"/>
      <c r="M39" s="544"/>
      <c r="N39" s="544"/>
      <c r="O39" s="544"/>
      <c r="P39" s="545"/>
    </row>
    <row r="40" spans="1:16" ht="34">
      <c r="A40" s="550"/>
      <c r="B40" s="552"/>
      <c r="C40" s="336" t="s">
        <v>3615</v>
      </c>
      <c r="D40" s="378" t="s">
        <v>3647</v>
      </c>
      <c r="E40" s="378" t="s">
        <v>3646</v>
      </c>
      <c r="F40" s="347" t="s">
        <v>3648</v>
      </c>
      <c r="G40" s="337" t="s">
        <v>140</v>
      </c>
      <c r="H40" s="338" t="s">
        <v>3617</v>
      </c>
      <c r="I40" s="339" t="s">
        <v>3618</v>
      </c>
      <c r="J40" s="337" t="s">
        <v>3615</v>
      </c>
      <c r="K40" s="378" t="s">
        <v>3647</v>
      </c>
      <c r="L40" s="378" t="s">
        <v>3646</v>
      </c>
      <c r="M40" s="347" t="s">
        <v>3648</v>
      </c>
      <c r="N40" s="337" t="s">
        <v>140</v>
      </c>
      <c r="O40" s="338" t="s">
        <v>3617</v>
      </c>
      <c r="P40" s="339" t="s">
        <v>3618</v>
      </c>
    </row>
    <row r="41" spans="1:16" ht="17">
      <c r="A41" s="247" t="s">
        <v>83</v>
      </c>
      <c r="B41" s="185" t="s">
        <v>2891</v>
      </c>
      <c r="C41" s="124">
        <f>EXP(F41)</f>
        <v>1.0279292071277788</v>
      </c>
      <c r="D41" s="392">
        <f t="shared" ref="D41:D54" si="12">EXP(F41-1.96*G41)</f>
        <v>0.94401636233958719</v>
      </c>
      <c r="E41" s="392">
        <f t="shared" ref="E41:E54" si="13">EXP(F41+1.96*G41)</f>
        <v>1.1193009962747276</v>
      </c>
      <c r="F41" s="103">
        <v>2.7546299999999999E-2</v>
      </c>
      <c r="G41" s="103">
        <v>4.3448000000000001E-2</v>
      </c>
      <c r="H41" s="103">
        <v>0.52607700000000002</v>
      </c>
      <c r="I41" s="366">
        <v>10</v>
      </c>
      <c r="J41" s="124">
        <f>EXP(M41)</f>
        <v>1.0279292071277788</v>
      </c>
      <c r="K41" s="392">
        <f t="shared" ref="K41:K54" si="14">EXP(M41-1.96*N41)</f>
        <v>0.94401636233958719</v>
      </c>
      <c r="L41" s="392">
        <f t="shared" ref="L41:L54" si="15">EXP(M41+1.96*N41)</f>
        <v>1.1193009962747276</v>
      </c>
      <c r="M41" s="103">
        <v>2.7546299999999999E-2</v>
      </c>
      <c r="N41" s="103">
        <v>4.3448000000000001E-2</v>
      </c>
      <c r="O41" s="103">
        <v>0.52607700000000002</v>
      </c>
      <c r="P41" s="366">
        <v>10</v>
      </c>
    </row>
    <row r="42" spans="1:16" ht="17">
      <c r="A42" s="88" t="s">
        <v>83</v>
      </c>
      <c r="B42" s="341" t="s">
        <v>2892</v>
      </c>
      <c r="C42" s="62">
        <f t="shared" ref="C42:C54" si="16">EXP(F42)</f>
        <v>0.9845954823288674</v>
      </c>
      <c r="D42" s="389">
        <f t="shared" si="12"/>
        <v>0.93824541099951664</v>
      </c>
      <c r="E42" s="389">
        <f t="shared" si="13"/>
        <v>1.0332352841349677</v>
      </c>
      <c r="F42" s="28">
        <v>-1.5524400000000001E-2</v>
      </c>
      <c r="G42" s="28">
        <v>2.4601700000000001E-2</v>
      </c>
      <c r="H42" s="28">
        <v>0.52802199999999999</v>
      </c>
      <c r="I42" s="365">
        <v>9</v>
      </c>
      <c r="J42" s="62">
        <f t="shared" ref="J42:J54" si="17">EXP(M42)</f>
        <v>0.99880161863313865</v>
      </c>
      <c r="K42" s="389">
        <f t="shared" si="14"/>
        <v>0.95301910910710286</v>
      </c>
      <c r="L42" s="389">
        <f t="shared" si="15"/>
        <v>1.0467834945291368</v>
      </c>
      <c r="M42" s="17">
        <v>-1.1991E-3</v>
      </c>
      <c r="N42" s="17">
        <v>2.39394E-2</v>
      </c>
      <c r="O42" s="28">
        <v>0.96005099999999999</v>
      </c>
      <c r="P42" s="365">
        <v>10</v>
      </c>
    </row>
    <row r="43" spans="1:16" ht="17">
      <c r="A43" s="88" t="s">
        <v>83</v>
      </c>
      <c r="B43" s="341" t="s">
        <v>2893</v>
      </c>
      <c r="C43" s="62">
        <f t="shared" si="16"/>
        <v>1.0154027176901002</v>
      </c>
      <c r="D43" s="389">
        <f t="shared" si="12"/>
        <v>0.91512334089390812</v>
      </c>
      <c r="E43" s="389">
        <f t="shared" si="13"/>
        <v>1.1266707262490991</v>
      </c>
      <c r="F43" s="28">
        <v>1.52853E-2</v>
      </c>
      <c r="G43" s="28">
        <v>5.3051899999999999E-2</v>
      </c>
      <c r="H43" s="28">
        <v>0.77325500000000003</v>
      </c>
      <c r="I43" s="365">
        <v>10</v>
      </c>
      <c r="J43" s="62">
        <f t="shared" si="17"/>
        <v>1.0154027176901002</v>
      </c>
      <c r="K43" s="389">
        <f t="shared" si="14"/>
        <v>0.91512334089390812</v>
      </c>
      <c r="L43" s="389">
        <f t="shared" si="15"/>
        <v>1.1266707262490991</v>
      </c>
      <c r="M43" s="28">
        <v>1.52853E-2</v>
      </c>
      <c r="N43" s="28">
        <v>5.3051899999999999E-2</v>
      </c>
      <c r="O43" s="28">
        <v>0.77325500000000003</v>
      </c>
      <c r="P43" s="365">
        <v>10</v>
      </c>
    </row>
    <row r="44" spans="1:16" ht="17">
      <c r="A44" s="88" t="s">
        <v>83</v>
      </c>
      <c r="B44" s="341" t="s">
        <v>3582</v>
      </c>
      <c r="C44" s="62">
        <f>EXP(F44)</f>
        <v>0.99127091166336567</v>
      </c>
      <c r="D44" s="389">
        <f t="shared" si="12"/>
        <v>0.84779948967847396</v>
      </c>
      <c r="E44" s="389">
        <f t="shared" si="13"/>
        <v>1.1590217171309878</v>
      </c>
      <c r="F44" s="17">
        <v>-8.7674099999999998E-3</v>
      </c>
      <c r="G44" s="17">
        <v>7.9767199999999996E-2</v>
      </c>
      <c r="H44" s="28">
        <v>0.91247900000000004</v>
      </c>
      <c r="I44" s="365">
        <v>9</v>
      </c>
      <c r="J44" s="62">
        <f t="shared" si="17"/>
        <v>1.1020967480214003</v>
      </c>
      <c r="K44" s="389">
        <f t="shared" si="14"/>
        <v>0.94789675015235653</v>
      </c>
      <c r="L44" s="389">
        <f t="shared" si="15"/>
        <v>1.2813813759822676</v>
      </c>
      <c r="M44" s="28">
        <v>9.7214499999999995E-2</v>
      </c>
      <c r="N44" s="28">
        <v>7.6900099999999999E-2</v>
      </c>
      <c r="O44" s="28">
        <v>0.20617099999999999</v>
      </c>
      <c r="P44" s="365">
        <v>10</v>
      </c>
    </row>
    <row r="45" spans="1:16" ht="34">
      <c r="A45" s="88" t="s">
        <v>83</v>
      </c>
      <c r="B45" s="341" t="s">
        <v>3583</v>
      </c>
      <c r="C45" s="62">
        <f t="shared" si="16"/>
        <v>1.2677237886611799</v>
      </c>
      <c r="D45" s="389">
        <f t="shared" si="12"/>
        <v>1.0879785574353793</v>
      </c>
      <c r="E45" s="389">
        <f t="shared" si="13"/>
        <v>1.4771647780686257</v>
      </c>
      <c r="F45" s="28">
        <v>0.23722299999999999</v>
      </c>
      <c r="G45" s="28">
        <v>7.8010999999999997E-2</v>
      </c>
      <c r="H45" s="58">
        <v>2.35878E-3</v>
      </c>
      <c r="I45" s="365">
        <v>9</v>
      </c>
      <c r="J45" s="62">
        <f t="shared" si="17"/>
        <v>1.2677237886611799</v>
      </c>
      <c r="K45" s="389">
        <f t="shared" si="14"/>
        <v>1.0879785574353793</v>
      </c>
      <c r="L45" s="389">
        <f t="shared" si="15"/>
        <v>1.4771647780686257</v>
      </c>
      <c r="M45" s="28">
        <v>0.23722299999999999</v>
      </c>
      <c r="N45" s="28">
        <v>7.8010999999999997E-2</v>
      </c>
      <c r="O45" s="58">
        <v>2.35878E-3</v>
      </c>
      <c r="P45" s="365">
        <v>9</v>
      </c>
    </row>
    <row r="46" spans="1:16" ht="17">
      <c r="A46" s="88" t="s">
        <v>83</v>
      </c>
      <c r="B46" s="43" t="s">
        <v>3660</v>
      </c>
      <c r="C46" s="62">
        <f t="shared" si="16"/>
        <v>1.1336403462285525</v>
      </c>
      <c r="D46" s="389">
        <f t="shared" si="12"/>
        <v>0.97236826579669311</v>
      </c>
      <c r="E46" s="389">
        <f t="shared" si="13"/>
        <v>1.3216601978924465</v>
      </c>
      <c r="F46" s="28">
        <v>0.12543399999999999</v>
      </c>
      <c r="G46" s="28">
        <v>7.8293199999999993E-2</v>
      </c>
      <c r="H46" s="58">
        <v>0.10913299999999999</v>
      </c>
      <c r="I46" s="365">
        <v>10</v>
      </c>
      <c r="J46" s="62">
        <f t="shared" si="17"/>
        <v>1.1336403462285525</v>
      </c>
      <c r="K46" s="389">
        <f t="shared" si="14"/>
        <v>0.97236826579669311</v>
      </c>
      <c r="L46" s="389">
        <f t="shared" si="15"/>
        <v>1.3216601978924465</v>
      </c>
      <c r="M46" s="28">
        <v>0.12543399999999999</v>
      </c>
      <c r="N46" s="28">
        <v>7.8293199999999993E-2</v>
      </c>
      <c r="O46" s="58">
        <v>0.10913299999999999</v>
      </c>
      <c r="P46" s="365">
        <v>10</v>
      </c>
    </row>
    <row r="47" spans="1:16" ht="17">
      <c r="A47" s="88" t="s">
        <v>83</v>
      </c>
      <c r="B47" s="341" t="s">
        <v>3619</v>
      </c>
      <c r="C47" s="62">
        <f t="shared" si="16"/>
        <v>0.94322879610823296</v>
      </c>
      <c r="D47" s="389">
        <f t="shared" si="12"/>
        <v>0.88447307037660183</v>
      </c>
      <c r="E47" s="389">
        <f t="shared" si="13"/>
        <v>1.0058876766354994</v>
      </c>
      <c r="F47" s="28">
        <v>-5.8446400000000003E-2</v>
      </c>
      <c r="G47" s="28">
        <v>3.2814700000000002E-2</v>
      </c>
      <c r="H47" s="28">
        <v>7.4895500000000004E-2</v>
      </c>
      <c r="I47" s="365">
        <v>10</v>
      </c>
      <c r="J47" s="62">
        <f t="shared" si="17"/>
        <v>0.94322879610823296</v>
      </c>
      <c r="K47" s="389">
        <f t="shared" si="14"/>
        <v>0.88447307037660183</v>
      </c>
      <c r="L47" s="389">
        <f t="shared" si="15"/>
        <v>1.0058876766354994</v>
      </c>
      <c r="M47" s="28">
        <v>-5.8446400000000003E-2</v>
      </c>
      <c r="N47" s="28">
        <v>3.2814700000000002E-2</v>
      </c>
      <c r="O47" s="28">
        <v>7.4895500000000004E-2</v>
      </c>
      <c r="P47" s="365">
        <v>10</v>
      </c>
    </row>
    <row r="48" spans="1:16" ht="34">
      <c r="A48" s="88" t="s">
        <v>83</v>
      </c>
      <c r="B48" s="341" t="s">
        <v>3620</v>
      </c>
      <c r="C48" s="62">
        <f t="shared" si="16"/>
        <v>1.0461789172377645</v>
      </c>
      <c r="D48" s="389">
        <f t="shared" si="12"/>
        <v>0.92392995914932341</v>
      </c>
      <c r="E48" s="389">
        <f t="shared" si="13"/>
        <v>1.1846031358053324</v>
      </c>
      <c r="F48" s="28">
        <v>4.5144400000000001E-2</v>
      </c>
      <c r="G48" s="28">
        <v>6.3399700000000003E-2</v>
      </c>
      <c r="H48" s="28">
        <v>0.47642800000000002</v>
      </c>
      <c r="I48" s="365">
        <v>10</v>
      </c>
      <c r="J48" s="62">
        <f t="shared" si="17"/>
        <v>1.0461789172377645</v>
      </c>
      <c r="K48" s="389">
        <f t="shared" si="14"/>
        <v>0.92392995914932341</v>
      </c>
      <c r="L48" s="389">
        <f t="shared" si="15"/>
        <v>1.1846031358053324</v>
      </c>
      <c r="M48" s="28">
        <v>4.5144400000000001E-2</v>
      </c>
      <c r="N48" s="28">
        <v>6.3399700000000003E-2</v>
      </c>
      <c r="O48" s="28">
        <v>0.47642800000000002</v>
      </c>
      <c r="P48" s="365">
        <v>10</v>
      </c>
    </row>
    <row r="49" spans="1:16" ht="17">
      <c r="A49" s="88" t="s">
        <v>83</v>
      </c>
      <c r="B49" s="341" t="s">
        <v>3621</v>
      </c>
      <c r="C49" s="62">
        <f t="shared" si="16"/>
        <v>0.9343829631543159</v>
      </c>
      <c r="D49" s="389">
        <f t="shared" si="12"/>
        <v>0.77248343021511756</v>
      </c>
      <c r="E49" s="389">
        <f t="shared" si="13"/>
        <v>1.1302139148666408</v>
      </c>
      <c r="F49" s="28">
        <v>-6.7868899999999996E-2</v>
      </c>
      <c r="G49" s="28">
        <v>9.7079499999999999E-2</v>
      </c>
      <c r="H49" s="28">
        <v>0.484485</v>
      </c>
      <c r="I49" s="365">
        <v>10</v>
      </c>
      <c r="J49" s="62">
        <f t="shared" si="17"/>
        <v>0.9343829631543159</v>
      </c>
      <c r="K49" s="389">
        <f t="shared" si="14"/>
        <v>0.77248343021511756</v>
      </c>
      <c r="L49" s="389">
        <f t="shared" si="15"/>
        <v>1.1302139148666408</v>
      </c>
      <c r="M49" s="28">
        <v>-6.7868899999999996E-2</v>
      </c>
      <c r="N49" s="28">
        <v>9.7079499999999999E-2</v>
      </c>
      <c r="O49" s="28">
        <v>0.484485</v>
      </c>
      <c r="P49" s="365">
        <v>10</v>
      </c>
    </row>
    <row r="50" spans="1:16" ht="17">
      <c r="A50" s="88" t="s">
        <v>83</v>
      </c>
      <c r="B50" s="341" t="s">
        <v>3622</v>
      </c>
      <c r="C50" s="62">
        <f t="shared" si="16"/>
        <v>1.1883027160839637</v>
      </c>
      <c r="D50" s="389">
        <f t="shared" si="12"/>
        <v>0.9923092265097585</v>
      </c>
      <c r="E50" s="389">
        <f t="shared" si="13"/>
        <v>1.423007372428819</v>
      </c>
      <c r="F50" s="28">
        <v>0.17252600000000001</v>
      </c>
      <c r="G50" s="28">
        <v>9.1962500000000003E-2</v>
      </c>
      <c r="H50" s="28">
        <v>6.0648899999999999E-2</v>
      </c>
      <c r="I50" s="365">
        <v>10</v>
      </c>
      <c r="J50" s="62">
        <f t="shared" si="17"/>
        <v>1.1883027160839637</v>
      </c>
      <c r="K50" s="389">
        <f t="shared" si="14"/>
        <v>0.9923092265097585</v>
      </c>
      <c r="L50" s="389">
        <f t="shared" si="15"/>
        <v>1.423007372428819</v>
      </c>
      <c r="M50" s="28">
        <v>0.17252600000000001</v>
      </c>
      <c r="N50" s="28">
        <v>9.1962500000000003E-2</v>
      </c>
      <c r="O50" s="28">
        <v>6.0648899999999999E-2</v>
      </c>
      <c r="P50" s="365">
        <v>10</v>
      </c>
    </row>
    <row r="51" spans="1:16" ht="17">
      <c r="A51" s="88" t="s">
        <v>83</v>
      </c>
      <c r="B51" s="341" t="s">
        <v>3661</v>
      </c>
      <c r="C51" s="62">
        <f t="shared" si="16"/>
        <v>1.2456531365140542</v>
      </c>
      <c r="D51" s="389">
        <f t="shared" si="12"/>
        <v>1.0429968042334592</v>
      </c>
      <c r="E51" s="389">
        <f t="shared" si="13"/>
        <v>1.4876859931010746</v>
      </c>
      <c r="F51" s="28">
        <v>0.21965999999999999</v>
      </c>
      <c r="G51" s="28">
        <v>9.0592800000000001E-2</v>
      </c>
      <c r="H51" s="28">
        <v>1.5321E-2</v>
      </c>
      <c r="I51" s="365">
        <v>10</v>
      </c>
      <c r="J51" s="62">
        <f t="shared" si="17"/>
        <v>1.2456531365140542</v>
      </c>
      <c r="K51" s="389">
        <f t="shared" si="14"/>
        <v>1.0429968042334592</v>
      </c>
      <c r="L51" s="389">
        <f t="shared" si="15"/>
        <v>1.4876859931010746</v>
      </c>
      <c r="M51" s="28">
        <v>0.21965999999999999</v>
      </c>
      <c r="N51" s="28">
        <v>9.0592800000000001E-2</v>
      </c>
      <c r="O51" s="28">
        <v>1.5321E-2</v>
      </c>
      <c r="P51" s="365">
        <v>10</v>
      </c>
    </row>
    <row r="52" spans="1:16" ht="17">
      <c r="A52" s="88" t="s">
        <v>83</v>
      </c>
      <c r="B52" s="341" t="s">
        <v>3662</v>
      </c>
      <c r="C52" s="62">
        <f t="shared" si="16"/>
        <v>0.93535747178076245</v>
      </c>
      <c r="D52" s="389">
        <f t="shared" si="12"/>
        <v>0.79225045983083286</v>
      </c>
      <c r="E52" s="389">
        <f t="shared" si="13"/>
        <v>1.104314411130684</v>
      </c>
      <c r="F52" s="28">
        <v>-6.6826499999999997E-2</v>
      </c>
      <c r="G52" s="28">
        <v>8.4720000000000004E-2</v>
      </c>
      <c r="H52" s="28">
        <v>0.43023299999999998</v>
      </c>
      <c r="I52" s="365">
        <v>9</v>
      </c>
      <c r="J52" s="62">
        <f t="shared" si="17"/>
        <v>1.5554128363356681</v>
      </c>
      <c r="K52" s="389">
        <f t="shared" si="14"/>
        <v>1.3314676578958327</v>
      </c>
      <c r="L52" s="389">
        <f t="shared" si="15"/>
        <v>1.8170243017852128</v>
      </c>
      <c r="M52" s="28">
        <v>0.44174099999999999</v>
      </c>
      <c r="N52" s="28">
        <v>7.9315899999999995E-2</v>
      </c>
      <c r="O52" s="58">
        <v>2.5600000000000001E-8</v>
      </c>
      <c r="P52" s="365">
        <v>10</v>
      </c>
    </row>
    <row r="53" spans="1:16" ht="17">
      <c r="A53" s="88" t="s">
        <v>83</v>
      </c>
      <c r="B53" s="341" t="s">
        <v>3623</v>
      </c>
      <c r="C53" s="62">
        <f t="shared" si="16"/>
        <v>1.1734697988300926</v>
      </c>
      <c r="D53" s="389">
        <f t="shared" si="12"/>
        <v>0.94409326504466806</v>
      </c>
      <c r="E53" s="389">
        <f t="shared" si="13"/>
        <v>1.458575566367573</v>
      </c>
      <c r="F53" s="28">
        <v>0.159965</v>
      </c>
      <c r="G53" s="28">
        <v>0.110967</v>
      </c>
      <c r="H53" s="28">
        <v>0.149426</v>
      </c>
      <c r="I53" s="365">
        <v>9</v>
      </c>
      <c r="J53" s="62">
        <f t="shared" si="17"/>
        <v>1.7955421324692011</v>
      </c>
      <c r="K53" s="389">
        <f t="shared" si="14"/>
        <v>1.4727211322921212</v>
      </c>
      <c r="L53" s="389">
        <f t="shared" si="15"/>
        <v>2.1891256116182056</v>
      </c>
      <c r="M53" s="28">
        <v>0.58530700000000002</v>
      </c>
      <c r="N53" s="28">
        <v>0.10112</v>
      </c>
      <c r="O53" s="58">
        <v>7.1099999999999996E-9</v>
      </c>
      <c r="P53" s="365">
        <v>10</v>
      </c>
    </row>
    <row r="54" spans="1:16" ht="34">
      <c r="A54" s="248" t="s">
        <v>83</v>
      </c>
      <c r="B54" s="4" t="s">
        <v>3624</v>
      </c>
      <c r="C54" s="60">
        <f t="shared" si="16"/>
        <v>0.82611358732017681</v>
      </c>
      <c r="D54" s="393">
        <f t="shared" si="12"/>
        <v>0.61138282572504921</v>
      </c>
      <c r="E54" s="393">
        <f t="shared" si="13"/>
        <v>1.1162623980247828</v>
      </c>
      <c r="F54" s="29">
        <v>-0.191023</v>
      </c>
      <c r="G54" s="29">
        <v>0.15357599999999999</v>
      </c>
      <c r="H54" s="29">
        <v>0.213561</v>
      </c>
      <c r="I54" s="364">
        <v>9</v>
      </c>
      <c r="J54" s="60">
        <f t="shared" si="17"/>
        <v>0.99063811786037714</v>
      </c>
      <c r="K54" s="393">
        <f t="shared" si="14"/>
        <v>0.74819202203688018</v>
      </c>
      <c r="L54" s="393">
        <f t="shared" si="15"/>
        <v>1.3116470794306019</v>
      </c>
      <c r="M54" s="20">
        <v>-9.4059799999999995E-3</v>
      </c>
      <c r="N54" s="20">
        <v>0.143209</v>
      </c>
      <c r="O54" s="29">
        <v>0.94763299999999995</v>
      </c>
      <c r="P54" s="364">
        <v>10</v>
      </c>
    </row>
    <row r="56" spans="1:16">
      <c r="A56" s="542" t="s">
        <v>3627</v>
      </c>
      <c r="B56" s="542"/>
      <c r="C56" s="542"/>
      <c r="D56" s="542"/>
      <c r="E56" s="542"/>
      <c r="F56" s="542"/>
      <c r="G56" s="542"/>
      <c r="H56" s="542"/>
      <c r="I56" s="542"/>
      <c r="J56" s="542"/>
      <c r="K56" s="542"/>
      <c r="L56" s="542"/>
    </row>
    <row r="57" spans="1:16">
      <c r="A57" s="542" t="s">
        <v>3626</v>
      </c>
      <c r="B57" s="542"/>
      <c r="C57" s="542"/>
      <c r="D57" s="542"/>
      <c r="E57" s="542"/>
      <c r="F57" s="542"/>
      <c r="G57" s="542"/>
      <c r="H57" s="542"/>
      <c r="I57" s="542"/>
      <c r="J57" s="542"/>
      <c r="K57" s="542"/>
      <c r="L57" s="542"/>
    </row>
    <row r="58" spans="1:16" s="363" customFormat="1" ht="32" customHeight="1">
      <c r="A58" s="515" t="s">
        <v>3652</v>
      </c>
      <c r="B58" s="515"/>
      <c r="C58" s="515"/>
      <c r="D58" s="515"/>
      <c r="E58" s="515"/>
      <c r="F58" s="515"/>
      <c r="G58" s="515"/>
      <c r="H58" s="515"/>
      <c r="I58" s="515"/>
      <c r="J58" s="515"/>
      <c r="K58" s="515"/>
      <c r="L58" s="515"/>
    </row>
  </sheetData>
  <mergeCells count="19">
    <mergeCell ref="A20:P20"/>
    <mergeCell ref="A1:F1"/>
    <mergeCell ref="A3:A4"/>
    <mergeCell ref="B3:B4"/>
    <mergeCell ref="J3:P3"/>
    <mergeCell ref="C3:I3"/>
    <mergeCell ref="A2:P2"/>
    <mergeCell ref="A56:L56"/>
    <mergeCell ref="A57:L57"/>
    <mergeCell ref="A58:L58"/>
    <mergeCell ref="C21:I21"/>
    <mergeCell ref="J21:P21"/>
    <mergeCell ref="A38:P38"/>
    <mergeCell ref="C39:I39"/>
    <mergeCell ref="J39:P39"/>
    <mergeCell ref="A39:A40"/>
    <mergeCell ref="B39:B40"/>
    <mergeCell ref="A21:A22"/>
    <mergeCell ref="B21:B22"/>
  </mergeCells>
  <pageMargins left="0.7" right="0.7" top="0.75" bottom="0.75" header="0.3" footer="0.3"/>
  <pageSetup paperSize="9" orientation="portrait" horizontalDpi="0"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8F1EC-9CD5-FF43-99A7-CD215F1982C1}">
  <dimension ref="A1:L58"/>
  <sheetViews>
    <sheetView zoomScale="120" zoomScaleNormal="120" zoomScaleSheetLayoutView="130" workbookViewId="0">
      <selection sqref="A1:F1"/>
    </sheetView>
  </sheetViews>
  <sheetFormatPr baseColWidth="10" defaultColWidth="11" defaultRowHeight="16"/>
  <cols>
    <col min="1" max="2" width="24.83203125" customWidth="1"/>
  </cols>
  <sheetData>
    <row r="1" spans="1:10" ht="20" customHeight="1">
      <c r="A1" s="553" t="s">
        <v>3705</v>
      </c>
      <c r="B1" s="553"/>
      <c r="C1" s="553"/>
      <c r="D1" s="553"/>
      <c r="E1" s="553"/>
      <c r="F1" s="553"/>
    </row>
    <row r="2" spans="1:10">
      <c r="A2" s="554" t="s">
        <v>3657</v>
      </c>
      <c r="B2" s="555"/>
      <c r="C2" s="555"/>
      <c r="D2" s="555"/>
      <c r="E2" s="555"/>
      <c r="F2" s="555"/>
      <c r="G2" s="555"/>
      <c r="H2" s="555"/>
      <c r="I2" s="555"/>
      <c r="J2" s="556"/>
    </row>
    <row r="3" spans="1:10">
      <c r="A3" s="549" t="s">
        <v>2889</v>
      </c>
      <c r="B3" s="551" t="s">
        <v>2890</v>
      </c>
      <c r="C3" s="557" t="s">
        <v>3613</v>
      </c>
      <c r="D3" s="558"/>
      <c r="E3" s="558"/>
      <c r="F3" s="559"/>
      <c r="G3" s="560" t="s">
        <v>3614</v>
      </c>
      <c r="H3" s="560"/>
      <c r="I3" s="560"/>
      <c r="J3" s="561"/>
    </row>
    <row r="4" spans="1:10" ht="19">
      <c r="A4" s="550"/>
      <c r="B4" s="552"/>
      <c r="C4" s="346" t="s">
        <v>3625</v>
      </c>
      <c r="D4" s="347" t="s">
        <v>140</v>
      </c>
      <c r="E4" s="338" t="s">
        <v>3617</v>
      </c>
      <c r="F4" s="339" t="s">
        <v>3618</v>
      </c>
      <c r="G4" s="348" t="s">
        <v>3625</v>
      </c>
      <c r="H4" s="337" t="s">
        <v>140</v>
      </c>
      <c r="I4" s="338" t="s">
        <v>3617</v>
      </c>
      <c r="J4" s="339" t="s">
        <v>3618</v>
      </c>
    </row>
    <row r="5" spans="1:10" ht="17">
      <c r="A5" s="88" t="s">
        <v>2891</v>
      </c>
      <c r="B5" s="341" t="s">
        <v>82</v>
      </c>
      <c r="C5" s="35">
        <v>4.9057600000000003E-3</v>
      </c>
      <c r="D5" s="89">
        <v>6.8494699999999999E-3</v>
      </c>
      <c r="E5" s="74">
        <v>0.473852</v>
      </c>
      <c r="F5" s="365">
        <v>240</v>
      </c>
      <c r="G5" s="89">
        <v>5.7954800000000001E-2</v>
      </c>
      <c r="H5" s="89">
        <v>6.7156000000000004E-3</v>
      </c>
      <c r="I5" s="174">
        <v>6.1415500000000003E-18</v>
      </c>
      <c r="J5" s="365">
        <v>251</v>
      </c>
    </row>
    <row r="6" spans="1:10" ht="17">
      <c r="A6" s="102" t="s">
        <v>2892</v>
      </c>
      <c r="B6" s="340" t="s">
        <v>82</v>
      </c>
      <c r="C6" s="178">
        <v>-9.7026299999999996E-2</v>
      </c>
      <c r="D6" s="82">
        <v>3.0056900000000001E-2</v>
      </c>
      <c r="E6" s="175">
        <v>1.2462E-3</v>
      </c>
      <c r="F6" s="81">
        <v>48</v>
      </c>
      <c r="G6" s="82">
        <v>0.14847299999999999</v>
      </c>
      <c r="H6" s="82">
        <v>2.90797E-2</v>
      </c>
      <c r="I6" s="175">
        <v>3.29499E-7</v>
      </c>
      <c r="J6" s="81">
        <v>50</v>
      </c>
    </row>
    <row r="7" spans="1:10" ht="17">
      <c r="A7" s="88" t="s">
        <v>2893</v>
      </c>
      <c r="B7" s="341" t="s">
        <v>82</v>
      </c>
      <c r="C7" s="35">
        <v>-6.66324E-3</v>
      </c>
      <c r="D7" s="89">
        <v>1.30229E-2</v>
      </c>
      <c r="E7" s="74">
        <v>0.60889099999999996</v>
      </c>
      <c r="F7" s="365">
        <v>52</v>
      </c>
      <c r="G7" s="74">
        <v>9.9340200000000003E-2</v>
      </c>
      <c r="H7" s="74">
        <v>1.2688400000000001E-2</v>
      </c>
      <c r="I7" s="174">
        <v>4.90949E-15</v>
      </c>
      <c r="J7" s="365">
        <v>54</v>
      </c>
    </row>
    <row r="8" spans="1:10" ht="17">
      <c r="A8" s="88" t="s">
        <v>3582</v>
      </c>
      <c r="B8" s="341" t="s">
        <v>82</v>
      </c>
      <c r="C8" s="62" t="s">
        <v>20</v>
      </c>
      <c r="D8" s="74" t="s">
        <v>20</v>
      </c>
      <c r="E8" s="74" t="s">
        <v>20</v>
      </c>
      <c r="F8" s="365" t="s">
        <v>20</v>
      </c>
      <c r="G8" s="74" t="s">
        <v>20</v>
      </c>
      <c r="H8" s="74" t="s">
        <v>20</v>
      </c>
      <c r="I8" s="74" t="s">
        <v>20</v>
      </c>
      <c r="J8" s="365" t="s">
        <v>20</v>
      </c>
    </row>
    <row r="9" spans="1:10" ht="34">
      <c r="A9" s="88" t="s">
        <v>3583</v>
      </c>
      <c r="B9" s="341" t="s">
        <v>82</v>
      </c>
      <c r="C9" s="62">
        <v>-1.4426700000000001E-2</v>
      </c>
      <c r="D9" s="74">
        <v>2.2887299999999999E-2</v>
      </c>
      <c r="E9" s="74">
        <v>0.52847299999999997</v>
      </c>
      <c r="F9" s="365">
        <v>9</v>
      </c>
      <c r="G9" s="74">
        <v>-1.4426700000000001E-2</v>
      </c>
      <c r="H9" s="74">
        <v>2.2887299999999999E-2</v>
      </c>
      <c r="I9" s="74">
        <v>0.52847299999999997</v>
      </c>
      <c r="J9" s="365">
        <v>9</v>
      </c>
    </row>
    <row r="10" spans="1:10" ht="17">
      <c r="A10" s="88" t="s">
        <v>3660</v>
      </c>
      <c r="B10" s="341" t="s">
        <v>82</v>
      </c>
      <c r="C10" s="62">
        <v>1.9457599999999999E-2</v>
      </c>
      <c r="D10" s="74">
        <v>2.53945E-2</v>
      </c>
      <c r="E10" s="74">
        <v>0.44354900000000003</v>
      </c>
      <c r="F10" s="365">
        <v>7</v>
      </c>
      <c r="G10" s="62">
        <v>1.9457599999999999E-2</v>
      </c>
      <c r="H10" s="74">
        <v>2.53945E-2</v>
      </c>
      <c r="I10" s="74">
        <v>0.44354900000000003</v>
      </c>
      <c r="J10" s="365">
        <v>7</v>
      </c>
    </row>
    <row r="11" spans="1:10" ht="17">
      <c r="A11" s="102" t="s">
        <v>3619</v>
      </c>
      <c r="B11" s="340" t="s">
        <v>82</v>
      </c>
      <c r="C11" s="178">
        <v>-4.7832E-2</v>
      </c>
      <c r="D11" s="82">
        <v>1.1391699999999999E-2</v>
      </c>
      <c r="E11" s="175">
        <v>2.6826999999999999E-5</v>
      </c>
      <c r="F11" s="81">
        <v>19</v>
      </c>
      <c r="G11" s="82">
        <v>-4.7832E-2</v>
      </c>
      <c r="H11" s="82">
        <v>1.1391699999999999E-2</v>
      </c>
      <c r="I11" s="175">
        <v>2.6826999999999999E-5</v>
      </c>
      <c r="J11" s="81">
        <v>19</v>
      </c>
    </row>
    <row r="12" spans="1:10" ht="34">
      <c r="A12" s="88" t="s">
        <v>3620</v>
      </c>
      <c r="B12" s="341" t="s">
        <v>82</v>
      </c>
      <c r="C12" s="62">
        <v>3.4090500000000003E-2</v>
      </c>
      <c r="D12" s="74">
        <v>1.9120600000000001E-2</v>
      </c>
      <c r="E12" s="74">
        <v>7.4599799999999994E-2</v>
      </c>
      <c r="F12" s="365">
        <v>11</v>
      </c>
      <c r="G12" s="74">
        <v>0.102106</v>
      </c>
      <c r="H12" s="74">
        <v>1.7664300000000001E-2</v>
      </c>
      <c r="I12" s="174">
        <v>7.4557600000000003E-9</v>
      </c>
      <c r="J12" s="365">
        <v>13</v>
      </c>
    </row>
    <row r="13" spans="1:10" ht="17">
      <c r="A13" s="88" t="s">
        <v>3621</v>
      </c>
      <c r="B13" s="341" t="s">
        <v>82</v>
      </c>
      <c r="C13" s="35">
        <v>-9.7594799999999992E-3</v>
      </c>
      <c r="D13" s="89">
        <v>3.65271E-3</v>
      </c>
      <c r="E13" s="174">
        <v>7.5434500000000002E-3</v>
      </c>
      <c r="F13" s="365">
        <v>81</v>
      </c>
      <c r="G13" s="89">
        <v>1.5928299999999999E-3</v>
      </c>
      <c r="H13" s="89">
        <v>2.0974600000000002E-3</v>
      </c>
      <c r="I13" s="74">
        <v>0.44760899999999998</v>
      </c>
      <c r="J13" s="365">
        <v>123</v>
      </c>
    </row>
    <row r="14" spans="1:10" ht="17">
      <c r="A14" s="88" t="s">
        <v>3622</v>
      </c>
      <c r="B14" s="341" t="s">
        <v>82</v>
      </c>
      <c r="C14" s="35">
        <v>4.2527600000000004E-3</v>
      </c>
      <c r="D14" s="89">
        <v>3.9729600000000002E-3</v>
      </c>
      <c r="E14" s="74">
        <v>0.28442699999999999</v>
      </c>
      <c r="F14" s="365">
        <v>119</v>
      </c>
      <c r="G14" s="89">
        <v>3.35296E-2</v>
      </c>
      <c r="H14" s="89">
        <v>3.85184E-3</v>
      </c>
      <c r="I14" s="174">
        <v>3.18055E-18</v>
      </c>
      <c r="J14" s="365">
        <v>130</v>
      </c>
    </row>
    <row r="15" spans="1:10" ht="17">
      <c r="A15" s="88" t="s">
        <v>3661</v>
      </c>
      <c r="B15" s="341" t="s">
        <v>82</v>
      </c>
      <c r="C15" s="35">
        <v>1.44066E-2</v>
      </c>
      <c r="D15" s="89">
        <v>5.44562E-3</v>
      </c>
      <c r="E15" s="174">
        <v>8.1563399999999998E-3</v>
      </c>
      <c r="F15" s="365">
        <v>67</v>
      </c>
      <c r="G15" s="89">
        <v>3.5242599999999999E-2</v>
      </c>
      <c r="H15" s="89">
        <v>4.9520800000000002E-3</v>
      </c>
      <c r="I15" s="174">
        <v>1.10527E-12</v>
      </c>
      <c r="J15" s="365">
        <v>82</v>
      </c>
    </row>
    <row r="16" spans="1:10" ht="17">
      <c r="A16" s="102" t="s">
        <v>3662</v>
      </c>
      <c r="B16" s="340" t="s">
        <v>82</v>
      </c>
      <c r="C16" s="100">
        <v>-1.18032E-2</v>
      </c>
      <c r="D16" s="101">
        <v>3.42042E-3</v>
      </c>
      <c r="E16" s="175">
        <v>5.5889899999999996E-4</v>
      </c>
      <c r="F16" s="81">
        <v>124</v>
      </c>
      <c r="G16" s="101">
        <v>-5.8161600000000001E-2</v>
      </c>
      <c r="H16" s="101">
        <v>2.1554500000000002E-3</v>
      </c>
      <c r="I16" s="175">
        <v>2.30898E-160</v>
      </c>
      <c r="J16" s="81">
        <v>208</v>
      </c>
    </row>
    <row r="17" spans="1:10" ht="17">
      <c r="A17" s="88" t="s">
        <v>3623</v>
      </c>
      <c r="B17" s="341" t="s">
        <v>82</v>
      </c>
      <c r="C17" s="35">
        <v>-1.38657E-2</v>
      </c>
      <c r="D17" s="89">
        <v>5.5115399999999997E-3</v>
      </c>
      <c r="E17" s="74">
        <v>1.18774E-2</v>
      </c>
      <c r="F17" s="365">
        <v>59</v>
      </c>
      <c r="G17" s="89">
        <v>2.6843599999999999E-2</v>
      </c>
      <c r="H17" s="89">
        <v>3.4478500000000001E-3</v>
      </c>
      <c r="I17" s="174">
        <v>6.93759E-15</v>
      </c>
      <c r="J17" s="365">
        <v>114</v>
      </c>
    </row>
    <row r="18" spans="1:10" ht="34">
      <c r="A18" s="248" t="s">
        <v>3624</v>
      </c>
      <c r="B18" s="4" t="s">
        <v>82</v>
      </c>
      <c r="C18" s="182">
        <v>-1.11259E-4</v>
      </c>
      <c r="D18" s="20">
        <v>4.0463000000000001E-3</v>
      </c>
      <c r="E18" s="29">
        <v>0.97806400000000004</v>
      </c>
      <c r="F18" s="364">
        <v>48</v>
      </c>
      <c r="G18" s="20">
        <v>-0.112081</v>
      </c>
      <c r="H18" s="20">
        <v>3.4267400000000002E-3</v>
      </c>
      <c r="I18" s="59">
        <v>1.20661E-234</v>
      </c>
      <c r="J18" s="364">
        <v>76</v>
      </c>
    </row>
    <row r="20" spans="1:10">
      <c r="A20" s="546" t="s">
        <v>3658</v>
      </c>
      <c r="B20" s="547"/>
      <c r="C20" s="547"/>
      <c r="D20" s="547"/>
      <c r="E20" s="547"/>
      <c r="F20" s="547"/>
      <c r="G20" s="547"/>
      <c r="H20" s="547"/>
      <c r="I20" s="547"/>
      <c r="J20" s="548"/>
    </row>
    <row r="21" spans="1:10">
      <c r="A21" s="549" t="s">
        <v>2889</v>
      </c>
      <c r="B21" s="551" t="s">
        <v>2890</v>
      </c>
      <c r="C21" s="557" t="s">
        <v>3613</v>
      </c>
      <c r="D21" s="558"/>
      <c r="E21" s="558"/>
      <c r="F21" s="559"/>
      <c r="G21" s="560" t="s">
        <v>3614</v>
      </c>
      <c r="H21" s="560"/>
      <c r="I21" s="560"/>
      <c r="J21" s="561"/>
    </row>
    <row r="22" spans="1:10" ht="19">
      <c r="A22" s="550"/>
      <c r="B22" s="552"/>
      <c r="C22" s="346" t="s">
        <v>3625</v>
      </c>
      <c r="D22" s="347" t="s">
        <v>140</v>
      </c>
      <c r="E22" s="338" t="s">
        <v>3617</v>
      </c>
      <c r="F22" s="339" t="s">
        <v>3618</v>
      </c>
      <c r="G22" s="348" t="s">
        <v>3625</v>
      </c>
      <c r="H22" s="337" t="s">
        <v>140</v>
      </c>
      <c r="I22" s="338" t="s">
        <v>3617</v>
      </c>
      <c r="J22" s="339" t="s">
        <v>3618</v>
      </c>
    </row>
    <row r="23" spans="1:10" ht="17">
      <c r="A23" s="247" t="s">
        <v>2891</v>
      </c>
      <c r="B23" s="185" t="s">
        <v>2894</v>
      </c>
      <c r="C23" s="191">
        <v>8.86435E-3</v>
      </c>
      <c r="D23" s="90">
        <v>6.2412099999999996E-3</v>
      </c>
      <c r="E23" s="103">
        <v>0.15552299999999999</v>
      </c>
      <c r="F23" s="366">
        <v>249</v>
      </c>
      <c r="G23" s="90">
        <v>6.7893600000000004E-3</v>
      </c>
      <c r="H23" s="90">
        <v>6.2286900000000003E-3</v>
      </c>
      <c r="I23" s="103">
        <v>0.27570600000000001</v>
      </c>
      <c r="J23" s="366">
        <v>251</v>
      </c>
    </row>
    <row r="24" spans="1:10" ht="17">
      <c r="A24" s="102" t="s">
        <v>2892</v>
      </c>
      <c r="B24" s="340" t="s">
        <v>2894</v>
      </c>
      <c r="C24" s="178">
        <v>-9.2326900000000003E-2</v>
      </c>
      <c r="D24" s="82">
        <v>2.6960999999999999E-2</v>
      </c>
      <c r="E24" s="175">
        <v>6.1602900000000003E-4</v>
      </c>
      <c r="F24" s="81">
        <v>50</v>
      </c>
      <c r="G24" s="82">
        <v>-9.2326900000000003E-2</v>
      </c>
      <c r="H24" s="82">
        <v>2.6960999999999999E-2</v>
      </c>
      <c r="I24" s="175">
        <v>6.1602900000000003E-4</v>
      </c>
      <c r="J24" s="81">
        <v>50</v>
      </c>
    </row>
    <row r="25" spans="1:10" ht="17">
      <c r="A25" s="88" t="s">
        <v>2893</v>
      </c>
      <c r="B25" s="341" t="s">
        <v>2894</v>
      </c>
      <c r="C25" s="35">
        <v>9.9108700000000004E-3</v>
      </c>
      <c r="D25" s="89">
        <v>1.17602E-2</v>
      </c>
      <c r="E25" s="74">
        <v>0.39937</v>
      </c>
      <c r="F25" s="365">
        <v>54</v>
      </c>
      <c r="G25" s="89">
        <v>9.9108700000000004E-3</v>
      </c>
      <c r="H25" s="89">
        <v>1.17602E-2</v>
      </c>
      <c r="I25" s="74">
        <v>0.39937</v>
      </c>
      <c r="J25" s="365">
        <v>54</v>
      </c>
    </row>
    <row r="26" spans="1:10" ht="17">
      <c r="A26" s="88" t="s">
        <v>3582</v>
      </c>
      <c r="B26" s="341" t="s">
        <v>2894</v>
      </c>
      <c r="C26" s="62" t="s">
        <v>20</v>
      </c>
      <c r="D26" s="74" t="s">
        <v>20</v>
      </c>
      <c r="E26" s="74" t="s">
        <v>20</v>
      </c>
      <c r="F26" s="365" t="s">
        <v>20</v>
      </c>
      <c r="G26" s="74" t="s">
        <v>20</v>
      </c>
      <c r="H26" s="74" t="s">
        <v>20</v>
      </c>
      <c r="I26" s="174" t="s">
        <v>20</v>
      </c>
      <c r="J26" s="365" t="s">
        <v>20</v>
      </c>
    </row>
    <row r="27" spans="1:10" ht="34">
      <c r="A27" s="88" t="s">
        <v>3583</v>
      </c>
      <c r="B27" s="341" t="s">
        <v>2894</v>
      </c>
      <c r="C27" s="62">
        <v>-1.4169299999999999E-2</v>
      </c>
      <c r="D27" s="74">
        <v>2.1200400000000001E-2</v>
      </c>
      <c r="E27" s="74">
        <v>0.50390800000000002</v>
      </c>
      <c r="F27" s="365">
        <v>9</v>
      </c>
      <c r="G27" s="74">
        <v>-1.4169299999999999E-2</v>
      </c>
      <c r="H27" s="74">
        <v>2.1200400000000001E-2</v>
      </c>
      <c r="I27" s="74">
        <v>0.50390800000000002</v>
      </c>
      <c r="J27" s="365">
        <v>9</v>
      </c>
    </row>
    <row r="28" spans="1:10" ht="17">
      <c r="A28" s="88" t="s">
        <v>3660</v>
      </c>
      <c r="B28" s="341" t="s">
        <v>2894</v>
      </c>
      <c r="C28" s="35">
        <v>-7.5176300000000002E-4</v>
      </c>
      <c r="D28" s="89">
        <v>2.3536399999999999E-2</v>
      </c>
      <c r="E28" s="74">
        <v>0.97452000000000005</v>
      </c>
      <c r="F28" s="365">
        <v>7</v>
      </c>
      <c r="G28" s="35">
        <v>-7.5176300000000002E-4</v>
      </c>
      <c r="H28" s="89">
        <v>2.3536399999999999E-2</v>
      </c>
      <c r="I28" s="74">
        <v>0.97452000000000005</v>
      </c>
      <c r="J28" s="365">
        <v>7</v>
      </c>
    </row>
    <row r="29" spans="1:10" ht="17">
      <c r="A29" s="102" t="s">
        <v>3619</v>
      </c>
      <c r="B29" s="340" t="s">
        <v>2894</v>
      </c>
      <c r="C29" s="178">
        <v>-4.1794699999999997E-2</v>
      </c>
      <c r="D29" s="82">
        <v>1.0591100000000001E-2</v>
      </c>
      <c r="E29" s="175">
        <v>7.94038E-5</v>
      </c>
      <c r="F29" s="81">
        <v>19</v>
      </c>
      <c r="G29" s="82">
        <v>-4.1794699999999997E-2</v>
      </c>
      <c r="H29" s="82">
        <v>1.0591100000000001E-2</v>
      </c>
      <c r="I29" s="175">
        <v>7.94038E-5</v>
      </c>
      <c r="J29" s="81">
        <v>19</v>
      </c>
    </row>
    <row r="30" spans="1:10" ht="34">
      <c r="A30" s="88" t="s">
        <v>3620</v>
      </c>
      <c r="B30" s="341" t="s">
        <v>2894</v>
      </c>
      <c r="C30" s="62">
        <v>1.69991E-2</v>
      </c>
      <c r="D30" s="74">
        <v>1.64318E-2</v>
      </c>
      <c r="E30" s="74">
        <v>0.30088900000000002</v>
      </c>
      <c r="F30" s="365">
        <v>13</v>
      </c>
      <c r="G30" s="74">
        <v>1.69991E-2</v>
      </c>
      <c r="H30" s="74">
        <v>1.64318E-2</v>
      </c>
      <c r="I30" s="74">
        <v>0.30088900000000002</v>
      </c>
      <c r="J30" s="365">
        <v>13</v>
      </c>
    </row>
    <row r="31" spans="1:10" ht="17">
      <c r="A31" s="88" t="s">
        <v>3621</v>
      </c>
      <c r="B31" s="341" t="s">
        <v>2894</v>
      </c>
      <c r="C31" s="35">
        <v>-1.5641299999999999E-3</v>
      </c>
      <c r="D31" s="89">
        <v>1.9887099999999999E-3</v>
      </c>
      <c r="E31" s="74">
        <v>0.43157299999999998</v>
      </c>
      <c r="F31" s="365">
        <v>117</v>
      </c>
      <c r="G31" s="89">
        <v>-1.8160400000000001E-3</v>
      </c>
      <c r="H31" s="89">
        <v>1.9368499999999999E-3</v>
      </c>
      <c r="I31" s="74">
        <v>0.34843499999999999</v>
      </c>
      <c r="J31" s="365">
        <v>123</v>
      </c>
    </row>
    <row r="32" spans="1:10" ht="17">
      <c r="A32" s="88" t="s">
        <v>3622</v>
      </c>
      <c r="B32" s="341" t="s">
        <v>2894</v>
      </c>
      <c r="C32" s="35">
        <v>4.6161999999999999E-4</v>
      </c>
      <c r="D32" s="89">
        <v>3.6495199999999998E-3</v>
      </c>
      <c r="E32" s="74">
        <v>0.89934599999999998</v>
      </c>
      <c r="F32" s="365">
        <v>125</v>
      </c>
      <c r="G32" s="89">
        <v>-2.3127199999999999E-3</v>
      </c>
      <c r="H32" s="89">
        <v>3.5745500000000001E-3</v>
      </c>
      <c r="I32" s="74">
        <v>0.51763499999999996</v>
      </c>
      <c r="J32" s="365">
        <v>130</v>
      </c>
    </row>
    <row r="33" spans="1:10" ht="17">
      <c r="A33" s="88" t="s">
        <v>3661</v>
      </c>
      <c r="B33" s="341" t="s">
        <v>2894</v>
      </c>
      <c r="C33" s="35">
        <v>1.16645E-2</v>
      </c>
      <c r="D33" s="89">
        <v>4.6427999999999999E-3</v>
      </c>
      <c r="E33" s="74">
        <v>1.19921E-2</v>
      </c>
      <c r="F33" s="365">
        <v>81</v>
      </c>
      <c r="G33" s="89">
        <v>1.00562E-2</v>
      </c>
      <c r="H33" s="89">
        <v>4.6119200000000003E-3</v>
      </c>
      <c r="I33" s="74">
        <v>2.92222E-2</v>
      </c>
      <c r="J33" s="365">
        <v>82</v>
      </c>
    </row>
    <row r="34" spans="1:10" ht="17">
      <c r="A34" s="88" t="s">
        <v>3662</v>
      </c>
      <c r="B34" s="341" t="s">
        <v>2894</v>
      </c>
      <c r="C34" s="35">
        <v>-3.3301099999999998E-3</v>
      </c>
      <c r="D34" s="89">
        <v>2.01957E-3</v>
      </c>
      <c r="E34" s="74">
        <v>9.9164299999999997E-2</v>
      </c>
      <c r="F34" s="365">
        <v>193</v>
      </c>
      <c r="G34" s="89">
        <v>-4.9485700000000002E-3</v>
      </c>
      <c r="H34" s="89">
        <v>1.9929599999999998E-3</v>
      </c>
      <c r="I34" s="74">
        <v>1.30273E-2</v>
      </c>
      <c r="J34" s="365">
        <v>208</v>
      </c>
    </row>
    <row r="35" spans="1:10" ht="17">
      <c r="A35" s="88" t="s">
        <v>3623</v>
      </c>
      <c r="B35" s="341" t="s">
        <v>2894</v>
      </c>
      <c r="C35" s="35">
        <v>-5.4795800000000004E-3</v>
      </c>
      <c r="D35" s="89">
        <v>3.20294E-3</v>
      </c>
      <c r="E35" s="74">
        <v>8.7118600000000004E-2</v>
      </c>
      <c r="F35" s="365">
        <v>109</v>
      </c>
      <c r="G35" s="89">
        <v>-5.9992200000000004E-3</v>
      </c>
      <c r="H35" s="89">
        <v>3.1944500000000002E-3</v>
      </c>
      <c r="I35" s="74">
        <v>6.0379099999999998E-2</v>
      </c>
      <c r="J35" s="365">
        <v>114</v>
      </c>
    </row>
    <row r="36" spans="1:10" ht="34">
      <c r="A36" s="248" t="s">
        <v>3624</v>
      </c>
      <c r="B36" s="4" t="s">
        <v>2894</v>
      </c>
      <c r="C36" s="182">
        <v>4.7767000000000003E-4</v>
      </c>
      <c r="D36" s="20">
        <v>3.1547900000000002E-3</v>
      </c>
      <c r="E36" s="29">
        <v>0.87965099999999996</v>
      </c>
      <c r="F36" s="364">
        <v>74</v>
      </c>
      <c r="G36" s="20">
        <v>7.3227700000000004E-5</v>
      </c>
      <c r="H36" s="20">
        <v>3.15343E-3</v>
      </c>
      <c r="I36" s="29">
        <v>0.98147399999999996</v>
      </c>
      <c r="J36" s="364">
        <v>76</v>
      </c>
    </row>
    <row r="38" spans="1:10">
      <c r="A38" s="554" t="s">
        <v>3656</v>
      </c>
      <c r="B38" s="555"/>
      <c r="C38" s="555"/>
      <c r="D38" s="555"/>
      <c r="E38" s="555"/>
      <c r="F38" s="555"/>
      <c r="G38" s="555"/>
      <c r="H38" s="555"/>
      <c r="I38" s="555"/>
      <c r="J38" s="556"/>
    </row>
    <row r="39" spans="1:10">
      <c r="A39" s="549" t="s">
        <v>2889</v>
      </c>
      <c r="B39" s="551" t="s">
        <v>2890</v>
      </c>
      <c r="C39" s="557" t="s">
        <v>3613</v>
      </c>
      <c r="D39" s="558"/>
      <c r="E39" s="558"/>
      <c r="F39" s="559"/>
      <c r="G39" s="560" t="s">
        <v>3614</v>
      </c>
      <c r="H39" s="560"/>
      <c r="I39" s="560"/>
      <c r="J39" s="561"/>
    </row>
    <row r="40" spans="1:10" ht="19">
      <c r="A40" s="550"/>
      <c r="B40" s="552"/>
      <c r="C40" s="346" t="s">
        <v>3625</v>
      </c>
      <c r="D40" s="347" t="s">
        <v>140</v>
      </c>
      <c r="E40" s="338" t="s">
        <v>3617</v>
      </c>
      <c r="F40" s="339" t="s">
        <v>3618</v>
      </c>
      <c r="G40" s="348" t="s">
        <v>3625</v>
      </c>
      <c r="H40" s="337" t="s">
        <v>140</v>
      </c>
      <c r="I40" s="338" t="s">
        <v>3617</v>
      </c>
      <c r="J40" s="339" t="s">
        <v>3618</v>
      </c>
    </row>
    <row r="41" spans="1:10" ht="17">
      <c r="A41" s="247" t="s">
        <v>2891</v>
      </c>
      <c r="B41" s="185" t="s">
        <v>83</v>
      </c>
      <c r="C41" s="191">
        <v>5.0738300000000003E-4</v>
      </c>
      <c r="D41" s="90">
        <v>6.7079399999999999E-3</v>
      </c>
      <c r="E41" s="103">
        <v>0.93970600000000004</v>
      </c>
      <c r="F41" s="366">
        <v>250</v>
      </c>
      <c r="G41" s="90">
        <v>1.2181E-3</v>
      </c>
      <c r="H41" s="90">
        <v>6.7034099999999999E-3</v>
      </c>
      <c r="I41" s="103">
        <v>0.85580699999999998</v>
      </c>
      <c r="J41" s="366">
        <v>251</v>
      </c>
    </row>
    <row r="42" spans="1:10" ht="17">
      <c r="A42" s="88" t="s">
        <v>2892</v>
      </c>
      <c r="B42" s="341" t="s">
        <v>83</v>
      </c>
      <c r="C42" s="62">
        <v>-4.5782900000000001E-2</v>
      </c>
      <c r="D42" s="74">
        <v>2.9017000000000001E-2</v>
      </c>
      <c r="E42" s="74">
        <v>0.11461200000000001</v>
      </c>
      <c r="F42" s="365">
        <v>50</v>
      </c>
      <c r="G42" s="74">
        <v>-4.5782900000000001E-2</v>
      </c>
      <c r="H42" s="74">
        <v>2.9017000000000001E-2</v>
      </c>
      <c r="I42" s="74">
        <v>0.11461200000000001</v>
      </c>
      <c r="J42" s="365">
        <v>50</v>
      </c>
    </row>
    <row r="43" spans="1:10" ht="17">
      <c r="A43" s="88" t="s">
        <v>2893</v>
      </c>
      <c r="B43" s="341" t="s">
        <v>83</v>
      </c>
      <c r="C43" s="35">
        <v>2.7116499999999999E-3</v>
      </c>
      <c r="D43" s="89">
        <v>1.2663499999999999E-2</v>
      </c>
      <c r="E43" s="74">
        <v>0.83044499999999999</v>
      </c>
      <c r="F43" s="365">
        <v>54</v>
      </c>
      <c r="G43" s="89">
        <v>2.7116499999999999E-3</v>
      </c>
      <c r="H43" s="89">
        <v>1.2663499999999999E-2</v>
      </c>
      <c r="I43" s="74">
        <v>0.83044499999999999</v>
      </c>
      <c r="J43" s="365">
        <v>54</v>
      </c>
    </row>
    <row r="44" spans="1:10" ht="17">
      <c r="A44" s="88" t="s">
        <v>3582</v>
      </c>
      <c r="B44" s="341" t="s">
        <v>83</v>
      </c>
      <c r="C44" s="62" t="s">
        <v>20</v>
      </c>
      <c r="D44" s="74" t="s">
        <v>20</v>
      </c>
      <c r="E44" s="74" t="s">
        <v>20</v>
      </c>
      <c r="F44" s="365" t="s">
        <v>20</v>
      </c>
      <c r="G44" s="74" t="s">
        <v>20</v>
      </c>
      <c r="H44" s="74" t="s">
        <v>20</v>
      </c>
      <c r="I44" s="74" t="s">
        <v>20</v>
      </c>
      <c r="J44" s="365" t="s">
        <v>20</v>
      </c>
    </row>
    <row r="45" spans="1:10" ht="34">
      <c r="A45" s="88" t="s">
        <v>3583</v>
      </c>
      <c r="B45" s="341" t="s">
        <v>83</v>
      </c>
      <c r="C45" s="62">
        <v>1.4709E-2</v>
      </c>
      <c r="D45" s="74">
        <v>2.28439E-2</v>
      </c>
      <c r="E45" s="74">
        <v>0.51964500000000002</v>
      </c>
      <c r="F45" s="365">
        <v>9</v>
      </c>
      <c r="G45" s="74">
        <v>1.4709E-2</v>
      </c>
      <c r="H45" s="74">
        <v>2.28439E-2</v>
      </c>
      <c r="I45" s="74">
        <v>0.51964500000000002</v>
      </c>
      <c r="J45" s="365">
        <v>9</v>
      </c>
    </row>
    <row r="46" spans="1:10" ht="17">
      <c r="A46" s="88" t="s">
        <v>3660</v>
      </c>
      <c r="B46" s="341" t="s">
        <v>83</v>
      </c>
      <c r="C46" s="35">
        <v>-2.0274899999999998E-3</v>
      </c>
      <c r="D46" s="89">
        <v>2.5321199999999999E-2</v>
      </c>
      <c r="E46" s="74">
        <v>0.93618100000000004</v>
      </c>
      <c r="F46" s="365">
        <v>7</v>
      </c>
      <c r="G46" s="35">
        <v>-2.0274899999999998E-3</v>
      </c>
      <c r="H46" s="89">
        <v>2.5321199999999999E-2</v>
      </c>
      <c r="I46" s="74">
        <v>0.93618100000000004</v>
      </c>
      <c r="J46" s="365">
        <v>7</v>
      </c>
    </row>
    <row r="47" spans="1:10" ht="17">
      <c r="A47" s="102" t="s">
        <v>3619</v>
      </c>
      <c r="B47" s="340" t="s">
        <v>83</v>
      </c>
      <c r="C47" s="178">
        <v>-3.7510700000000001E-2</v>
      </c>
      <c r="D47" s="82">
        <v>1.14079E-2</v>
      </c>
      <c r="E47" s="175">
        <v>1.00859E-3</v>
      </c>
      <c r="F47" s="81">
        <v>19</v>
      </c>
      <c r="G47" s="82">
        <v>-3.7510700000000001E-2</v>
      </c>
      <c r="H47" s="82">
        <v>1.14079E-2</v>
      </c>
      <c r="I47" s="175">
        <v>1.00859E-3</v>
      </c>
      <c r="J47" s="81">
        <v>19</v>
      </c>
    </row>
    <row r="48" spans="1:10" ht="34">
      <c r="A48" s="88" t="s">
        <v>3620</v>
      </c>
      <c r="B48" s="341" t="s">
        <v>83</v>
      </c>
      <c r="C48" s="62">
        <v>2.6098400000000001E-2</v>
      </c>
      <c r="D48" s="74">
        <v>1.77E-2</v>
      </c>
      <c r="E48" s="74">
        <v>0.140352</v>
      </c>
      <c r="F48" s="365">
        <v>13</v>
      </c>
      <c r="G48" s="74">
        <v>2.6098400000000001E-2</v>
      </c>
      <c r="H48" s="74">
        <v>1.77E-2</v>
      </c>
      <c r="I48" s="74">
        <v>0.140352</v>
      </c>
      <c r="J48" s="365">
        <v>13</v>
      </c>
    </row>
    <row r="49" spans="1:12" ht="17">
      <c r="A49" s="88" t="s">
        <v>3621</v>
      </c>
      <c r="B49" s="341" t="s">
        <v>83</v>
      </c>
      <c r="C49" s="35">
        <v>-1.1201900000000001E-3</v>
      </c>
      <c r="D49" s="89">
        <v>2.0773800000000002E-3</v>
      </c>
      <c r="E49" s="74">
        <v>0.58972800000000003</v>
      </c>
      <c r="F49" s="365">
        <v>120</v>
      </c>
      <c r="G49" s="89">
        <v>-7.7500799999999999E-4</v>
      </c>
      <c r="H49" s="89">
        <v>2.0757900000000001E-3</v>
      </c>
      <c r="I49" s="74">
        <v>0.70888399999999996</v>
      </c>
      <c r="J49" s="365">
        <v>123</v>
      </c>
    </row>
    <row r="50" spans="1:12" ht="17">
      <c r="A50" s="88" t="s">
        <v>3622</v>
      </c>
      <c r="B50" s="341" t="s">
        <v>83</v>
      </c>
      <c r="C50" s="35">
        <v>-1.1931800000000001E-3</v>
      </c>
      <c r="D50" s="89">
        <v>3.91151E-3</v>
      </c>
      <c r="E50" s="74">
        <v>0.76033300000000004</v>
      </c>
      <c r="F50" s="365">
        <v>126</v>
      </c>
      <c r="G50" s="89">
        <v>1.2045700000000001E-3</v>
      </c>
      <c r="H50" s="89">
        <v>3.8450699999999999E-3</v>
      </c>
      <c r="I50" s="74">
        <v>0.75407100000000005</v>
      </c>
      <c r="J50" s="365">
        <v>130</v>
      </c>
    </row>
    <row r="51" spans="1:12" ht="17">
      <c r="A51" s="88" t="s">
        <v>3661</v>
      </c>
      <c r="B51" s="341" t="s">
        <v>83</v>
      </c>
      <c r="C51" s="35">
        <v>9.2617399999999992E-3</v>
      </c>
      <c r="D51" s="89">
        <v>4.96292E-3</v>
      </c>
      <c r="E51" s="74">
        <v>6.2015399999999998E-2</v>
      </c>
      <c r="F51" s="365">
        <v>81</v>
      </c>
      <c r="G51" s="89">
        <v>7.8322700000000006E-3</v>
      </c>
      <c r="H51" s="89">
        <v>4.9403800000000003E-3</v>
      </c>
      <c r="I51" s="74">
        <v>0.112885</v>
      </c>
      <c r="J51" s="365">
        <v>82</v>
      </c>
    </row>
    <row r="52" spans="1:12" ht="17">
      <c r="A52" s="102" t="s">
        <v>3662</v>
      </c>
      <c r="B52" s="340" t="s">
        <v>83</v>
      </c>
      <c r="C52" s="100">
        <v>-7.2336099999999997E-3</v>
      </c>
      <c r="D52" s="101">
        <v>2.1873399999999999E-3</v>
      </c>
      <c r="E52" s="175">
        <v>9.4289899999999997E-4</v>
      </c>
      <c r="F52" s="81">
        <v>201</v>
      </c>
      <c r="G52" s="101">
        <v>-6.8898800000000001E-3</v>
      </c>
      <c r="H52" s="101">
        <v>2.1425799999999998E-3</v>
      </c>
      <c r="I52" s="175">
        <v>1.3012900000000001E-3</v>
      </c>
      <c r="J52" s="81">
        <v>208</v>
      </c>
    </row>
    <row r="53" spans="1:12" ht="17">
      <c r="A53" s="88" t="s">
        <v>3623</v>
      </c>
      <c r="B53" s="341" t="s">
        <v>83</v>
      </c>
      <c r="C53" s="35">
        <v>2.7855599999999999E-3</v>
      </c>
      <c r="D53" s="89">
        <v>3.45474E-3</v>
      </c>
      <c r="E53" s="74">
        <v>0.420068</v>
      </c>
      <c r="F53" s="365">
        <v>110</v>
      </c>
      <c r="G53" s="89">
        <v>3.6010899999999999E-3</v>
      </c>
      <c r="H53" s="89">
        <v>3.44284E-3</v>
      </c>
      <c r="I53" s="74">
        <v>0.29557800000000001</v>
      </c>
      <c r="J53" s="365">
        <v>114</v>
      </c>
    </row>
    <row r="54" spans="1:12" ht="34">
      <c r="A54" s="248" t="s">
        <v>3624</v>
      </c>
      <c r="B54" s="4" t="s">
        <v>83</v>
      </c>
      <c r="C54" s="182">
        <v>1.6387500000000001E-4</v>
      </c>
      <c r="D54" s="20">
        <v>3.4026799999999999E-3</v>
      </c>
      <c r="E54" s="29">
        <v>0.961588</v>
      </c>
      <c r="F54" s="364">
        <v>74</v>
      </c>
      <c r="G54" s="20">
        <v>-8.5065E-4</v>
      </c>
      <c r="H54" s="20">
        <v>3.3932200000000002E-3</v>
      </c>
      <c r="I54" s="29">
        <v>0.80205300000000002</v>
      </c>
      <c r="J54" s="364">
        <v>76</v>
      </c>
    </row>
    <row r="56" spans="1:12" ht="16" customHeight="1">
      <c r="A56" s="542" t="s">
        <v>3627</v>
      </c>
      <c r="B56" s="542"/>
      <c r="C56" s="542"/>
      <c r="D56" s="542"/>
      <c r="E56" s="542"/>
      <c r="F56" s="542"/>
      <c r="G56" s="542"/>
      <c r="H56" s="542"/>
      <c r="I56" s="542"/>
      <c r="J56" s="542"/>
      <c r="K56" s="387"/>
      <c r="L56" s="387"/>
    </row>
    <row r="57" spans="1:12" ht="16" customHeight="1">
      <c r="A57" s="542" t="s">
        <v>3626</v>
      </c>
      <c r="B57" s="542"/>
      <c r="C57" s="542"/>
      <c r="D57" s="542"/>
      <c r="E57" s="542"/>
      <c r="F57" s="542"/>
      <c r="G57" s="542"/>
      <c r="H57" s="542"/>
      <c r="I57" s="542"/>
      <c r="J57" s="542"/>
      <c r="K57" s="387"/>
      <c r="L57" s="387"/>
    </row>
    <row r="58" spans="1:12" ht="32" customHeight="1">
      <c r="A58" s="515" t="s">
        <v>3659</v>
      </c>
      <c r="B58" s="515"/>
      <c r="C58" s="515"/>
      <c r="D58" s="515"/>
      <c r="E58" s="515"/>
      <c r="F58" s="515"/>
      <c r="G58" s="515"/>
      <c r="H58" s="515"/>
      <c r="I58" s="515"/>
      <c r="J58" s="515"/>
      <c r="K58" s="363"/>
      <c r="L58" s="363"/>
    </row>
  </sheetData>
  <mergeCells count="19">
    <mergeCell ref="C3:F3"/>
    <mergeCell ref="G3:J3"/>
    <mergeCell ref="A20:J20"/>
    <mergeCell ref="A1:F1"/>
    <mergeCell ref="A56:J56"/>
    <mergeCell ref="A2:J2"/>
    <mergeCell ref="A3:A4"/>
    <mergeCell ref="B3:B4"/>
    <mergeCell ref="A57:J57"/>
    <mergeCell ref="A58:J58"/>
    <mergeCell ref="A21:A22"/>
    <mergeCell ref="B21:B22"/>
    <mergeCell ref="C21:F21"/>
    <mergeCell ref="G21:J21"/>
    <mergeCell ref="A38:J38"/>
    <mergeCell ref="A39:A40"/>
    <mergeCell ref="B39:B40"/>
    <mergeCell ref="C39:F39"/>
    <mergeCell ref="G39:J39"/>
  </mergeCells>
  <pageMargins left="0.7" right="0.7" top="0.75" bottom="0.75" header="0.3" footer="0.3"/>
  <pageSetup paperSize="9" orientation="portrait" horizontalDpi="0" verticalDpi="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770F4-D3B0-7E46-AADA-B95EB5D7F293}">
  <dimension ref="A1:AG1154"/>
  <sheetViews>
    <sheetView zoomScale="120" zoomScaleNormal="120" workbookViewId="0">
      <pane ySplit="3" topLeftCell="A4" activePane="bottomLeft" state="frozen"/>
      <selection pane="bottomLeft" sqref="A1:C1"/>
    </sheetView>
  </sheetViews>
  <sheetFormatPr baseColWidth="10" defaultColWidth="11" defaultRowHeight="16"/>
  <cols>
    <col min="1" max="1" width="40.83203125" style="2" customWidth="1"/>
    <col min="3" max="3" width="40.83203125" style="2" customWidth="1"/>
  </cols>
  <sheetData>
    <row r="1" spans="1:33" ht="20" customHeight="1">
      <c r="A1" s="541" t="s">
        <v>3702</v>
      </c>
      <c r="B1" s="541"/>
      <c r="C1" s="541"/>
    </row>
    <row r="2" spans="1:33" ht="20" customHeight="1">
      <c r="A2" s="565" t="s">
        <v>3668</v>
      </c>
      <c r="B2" s="566"/>
      <c r="C2" s="567"/>
      <c r="D2" s="568" t="s">
        <v>3667</v>
      </c>
      <c r="E2" s="569"/>
      <c r="F2" s="569"/>
      <c r="G2" s="569"/>
      <c r="H2" s="569"/>
      <c r="I2" s="569"/>
      <c r="J2" s="569"/>
      <c r="K2" s="569"/>
      <c r="L2" s="570"/>
      <c r="M2" s="562" t="s">
        <v>2903</v>
      </c>
      <c r="N2" s="563"/>
      <c r="O2" s="563"/>
      <c r="P2" s="563"/>
      <c r="Q2" s="563"/>
      <c r="R2" s="563"/>
      <c r="S2" s="563"/>
      <c r="T2" s="563"/>
      <c r="U2" s="564"/>
      <c r="V2" s="562" t="s">
        <v>2904</v>
      </c>
      <c r="W2" s="563"/>
      <c r="X2" s="563"/>
      <c r="Y2" s="563"/>
      <c r="Z2" s="563"/>
      <c r="AA2" s="563"/>
      <c r="AB2" s="563"/>
      <c r="AC2" s="563"/>
      <c r="AD2" s="564"/>
      <c r="AE2" s="563" t="s">
        <v>3666</v>
      </c>
      <c r="AF2" s="563"/>
      <c r="AG2" s="564"/>
    </row>
    <row r="3" spans="1:33" ht="34">
      <c r="A3" s="403" t="s">
        <v>814</v>
      </c>
      <c r="B3" s="403" t="s">
        <v>815</v>
      </c>
      <c r="C3" s="404" t="s">
        <v>2923</v>
      </c>
      <c r="D3" s="427" t="s">
        <v>3615</v>
      </c>
      <c r="E3" s="428" t="s">
        <v>3646</v>
      </c>
      <c r="F3" s="428" t="s">
        <v>3647</v>
      </c>
      <c r="G3" s="86" t="s">
        <v>3064</v>
      </c>
      <c r="H3" s="190" t="s">
        <v>140</v>
      </c>
      <c r="I3" s="394" t="s">
        <v>3065</v>
      </c>
      <c r="J3" s="171" t="s">
        <v>2906</v>
      </c>
      <c r="K3" s="172" t="s">
        <v>816</v>
      </c>
      <c r="L3" s="87" t="s">
        <v>817</v>
      </c>
      <c r="M3" s="401" t="s">
        <v>3615</v>
      </c>
      <c r="N3" s="402" t="s">
        <v>3647</v>
      </c>
      <c r="O3" s="402" t="s">
        <v>3646</v>
      </c>
      <c r="P3" s="86" t="s">
        <v>3064</v>
      </c>
      <c r="Q3" s="405" t="s">
        <v>140</v>
      </c>
      <c r="R3" s="394" t="s">
        <v>3065</v>
      </c>
      <c r="S3" s="171" t="s">
        <v>2906</v>
      </c>
      <c r="T3" s="172" t="s">
        <v>816</v>
      </c>
      <c r="U3" s="87" t="s">
        <v>817</v>
      </c>
      <c r="V3" s="401" t="s">
        <v>3615</v>
      </c>
      <c r="W3" s="414" t="s">
        <v>3647</v>
      </c>
      <c r="X3" s="414" t="s">
        <v>3646</v>
      </c>
      <c r="Y3" s="86" t="s">
        <v>3064</v>
      </c>
      <c r="Z3" s="405" t="s">
        <v>140</v>
      </c>
      <c r="AA3" s="394" t="s">
        <v>3065</v>
      </c>
      <c r="AB3" s="171" t="s">
        <v>2906</v>
      </c>
      <c r="AC3" s="172" t="s">
        <v>816</v>
      </c>
      <c r="AD3" s="87" t="s">
        <v>817</v>
      </c>
      <c r="AE3" s="86" t="s">
        <v>3064</v>
      </c>
      <c r="AF3" s="405" t="s">
        <v>140</v>
      </c>
      <c r="AG3" s="394" t="s">
        <v>3065</v>
      </c>
    </row>
    <row r="4" spans="1:33" ht="17">
      <c r="A4" s="88" t="s">
        <v>818</v>
      </c>
      <c r="B4" s="334" t="s">
        <v>819</v>
      </c>
      <c r="C4" s="43" t="s">
        <v>820</v>
      </c>
      <c r="D4" s="374">
        <f>EXP(G4)</f>
        <v>0.66851756604136703</v>
      </c>
      <c r="E4" s="375">
        <f>EXP(G4-1.96*H4)</f>
        <v>0.42173954934070979</v>
      </c>
      <c r="F4" s="375">
        <f>EXP(G4+1.96*H4)</f>
        <v>1.0596960536533053</v>
      </c>
      <c r="G4" s="103">
        <v>-0.40269260598452</v>
      </c>
      <c r="H4" s="103">
        <v>0.23503812813963801</v>
      </c>
      <c r="I4" s="236">
        <v>8.6655969052029505E-2</v>
      </c>
      <c r="J4" s="218" t="s">
        <v>20</v>
      </c>
      <c r="K4" s="141">
        <v>17</v>
      </c>
      <c r="L4" s="92">
        <v>347752</v>
      </c>
      <c r="M4" s="62">
        <f t="shared" ref="M4:M67" si="0">EXP(P4)</f>
        <v>0.81196489869936361</v>
      </c>
      <c r="N4" s="28">
        <f>EXP(P4-1.96*Q4)</f>
        <v>0.44251383161344904</v>
      </c>
      <c r="O4" s="28">
        <f>EXP(P4+1.96*Q4)</f>
        <v>1.4898675467748488</v>
      </c>
      <c r="P4" s="28">
        <v>-0.20829816795757899</v>
      </c>
      <c r="Q4" s="28">
        <v>0.30968642305183203</v>
      </c>
      <c r="R4" s="119">
        <v>0.50119547315495505</v>
      </c>
      <c r="S4" s="399" t="s">
        <v>20</v>
      </c>
      <c r="T4" s="135">
        <v>10</v>
      </c>
      <c r="U4" s="5">
        <v>159712</v>
      </c>
      <c r="V4" s="62">
        <f t="shared" ref="V4:V67" si="1">EXP(Y4)</f>
        <v>0.51697390538769772</v>
      </c>
      <c r="W4" s="28">
        <f>EXP(Y4-1.96*Z4)</f>
        <v>0.25114043996790836</v>
      </c>
      <c r="X4" s="28">
        <f>EXP(Y4+1.96*Z4)</f>
        <v>1.0641934802931778</v>
      </c>
      <c r="Y4" s="103">
        <v>-0.65976287888543494</v>
      </c>
      <c r="Z4" s="103">
        <v>0.36835719166039399</v>
      </c>
      <c r="AA4" s="236">
        <v>7.3277984019654699E-2</v>
      </c>
      <c r="AB4" s="400" t="s">
        <v>20</v>
      </c>
      <c r="AC4" s="141">
        <v>7</v>
      </c>
      <c r="AD4" s="92">
        <v>188040</v>
      </c>
      <c r="AE4" s="74">
        <v>0.45146471092785601</v>
      </c>
      <c r="AF4" s="74">
        <v>0.48124079343980197</v>
      </c>
      <c r="AG4" s="119">
        <v>0.348179437083947</v>
      </c>
    </row>
    <row r="5" spans="1:33" ht="17">
      <c r="A5" s="88" t="s">
        <v>818</v>
      </c>
      <c r="B5" s="334" t="s">
        <v>821</v>
      </c>
      <c r="C5" s="43" t="s">
        <v>822</v>
      </c>
      <c r="D5" s="350">
        <f t="shared" ref="D5:D68" si="2">EXP(G5)</f>
        <v>0.87895395864093306</v>
      </c>
      <c r="E5" s="371">
        <f t="shared" ref="E5:E68" si="3">EXP(G5-1.96*H5)</f>
        <v>0.69229768356484378</v>
      </c>
      <c r="F5" s="371">
        <f t="shared" ref="F5:F68" si="4">EXP(G5+1.96*H5)</f>
        <v>1.1159362218755793</v>
      </c>
      <c r="G5" s="28">
        <v>-0.129022761916886</v>
      </c>
      <c r="H5" s="28">
        <v>0.12179412009486699</v>
      </c>
      <c r="I5" s="119">
        <v>0.28943981069392399</v>
      </c>
      <c r="J5" s="12" t="s">
        <v>20</v>
      </c>
      <c r="K5" s="135">
        <v>66</v>
      </c>
      <c r="L5" s="5">
        <v>347696</v>
      </c>
      <c r="M5" s="62">
        <f t="shared" si="0"/>
        <v>0.90094324141217264</v>
      </c>
      <c r="N5" s="28">
        <f>EXP(P5-1.96*Q5)</f>
        <v>0.66231144513091411</v>
      </c>
      <c r="O5" s="28">
        <f t="shared" ref="O5:O68" si="5">EXP(P5+1.96*Q5)</f>
        <v>1.2255544279260191</v>
      </c>
      <c r="P5" s="28">
        <v>-0.104313018461101</v>
      </c>
      <c r="Q5" s="28">
        <v>0.156993037904714</v>
      </c>
      <c r="R5" s="119">
        <v>0.50640643868745505</v>
      </c>
      <c r="S5" s="399" t="s">
        <v>20</v>
      </c>
      <c r="T5" s="135">
        <v>40</v>
      </c>
      <c r="U5" s="5">
        <v>159678</v>
      </c>
      <c r="V5" s="62">
        <f t="shared" si="1"/>
        <v>0.8475784800442635</v>
      </c>
      <c r="W5" s="28">
        <f t="shared" ref="W5:W68" si="6">EXP(Y5-1.96*Z5)</f>
        <v>0.58059622828069013</v>
      </c>
      <c r="X5" s="28">
        <f t="shared" ref="X5:X68" si="7">EXP(Y5+1.96*Z5)</f>
        <v>1.2373302561084458</v>
      </c>
      <c r="Y5" s="28">
        <v>-0.16537184219267601</v>
      </c>
      <c r="Z5" s="28">
        <v>0.19302442931842201</v>
      </c>
      <c r="AA5" s="119">
        <v>0.39158832647967101</v>
      </c>
      <c r="AB5" s="399" t="s">
        <v>20</v>
      </c>
      <c r="AC5" s="135">
        <v>26</v>
      </c>
      <c r="AD5" s="5">
        <v>188018</v>
      </c>
      <c r="AE5" s="74">
        <v>6.1058823731575E-2</v>
      </c>
      <c r="AF5" s="74">
        <v>0.248807645108131</v>
      </c>
      <c r="AG5" s="119">
        <v>0.80614228666464105</v>
      </c>
    </row>
    <row r="6" spans="1:33" ht="17">
      <c r="A6" s="88" t="s">
        <v>818</v>
      </c>
      <c r="B6" s="334" t="s">
        <v>823</v>
      </c>
      <c r="C6" s="43" t="s">
        <v>824</v>
      </c>
      <c r="D6" s="350">
        <f t="shared" si="2"/>
        <v>0.99031563465558969</v>
      </c>
      <c r="E6" s="371">
        <f t="shared" si="3"/>
        <v>0.90978927226460027</v>
      </c>
      <c r="F6" s="371">
        <f t="shared" si="4"/>
        <v>1.0779694662722648</v>
      </c>
      <c r="G6" s="17">
        <v>-9.7315637822832108E-3</v>
      </c>
      <c r="H6" s="17">
        <v>4.3270771145502401E-2</v>
      </c>
      <c r="I6" s="119">
        <v>0.82205765627515304</v>
      </c>
      <c r="J6" s="12" t="s">
        <v>20</v>
      </c>
      <c r="K6" s="135">
        <v>535</v>
      </c>
      <c r="L6" s="5">
        <v>347232</v>
      </c>
      <c r="M6" s="350">
        <f t="shared" si="0"/>
        <v>1.0246622865282129</v>
      </c>
      <c r="N6" s="28">
        <f t="shared" ref="N6:N69" si="8">EXP(P6-1.96*Q6)</f>
        <v>0.9052872367467647</v>
      </c>
      <c r="O6" s="28">
        <f t="shared" si="5"/>
        <v>1.1597786413141735</v>
      </c>
      <c r="P6" s="28">
        <v>2.4363081743204201E-2</v>
      </c>
      <c r="Q6" s="28">
        <v>6.3196978934737802E-2</v>
      </c>
      <c r="R6" s="119">
        <v>0.69985943030416797</v>
      </c>
      <c r="S6" s="399" t="s">
        <v>20</v>
      </c>
      <c r="T6" s="135">
        <v>253</v>
      </c>
      <c r="U6" s="5">
        <v>159469</v>
      </c>
      <c r="V6" s="62">
        <f t="shared" si="1"/>
        <v>0.95979539446765061</v>
      </c>
      <c r="W6" s="28">
        <f t="shared" si="6"/>
        <v>0.85431256831200086</v>
      </c>
      <c r="X6" s="28">
        <f t="shared" si="7"/>
        <v>1.0783022905322421</v>
      </c>
      <c r="Y6" s="28">
        <v>-4.1035147998707798E-2</v>
      </c>
      <c r="Z6" s="28">
        <v>5.9399489341422099E-2</v>
      </c>
      <c r="AA6" s="119">
        <v>0.48967027704472399</v>
      </c>
      <c r="AB6" s="399" t="s">
        <v>20</v>
      </c>
      <c r="AC6" s="135">
        <v>282</v>
      </c>
      <c r="AD6" s="5">
        <v>187763</v>
      </c>
      <c r="AE6" s="74">
        <v>6.5398229741912006E-2</v>
      </c>
      <c r="AF6" s="74">
        <v>8.67303723069342E-2</v>
      </c>
      <c r="AG6" s="119">
        <v>0.45082478941188597</v>
      </c>
    </row>
    <row r="7" spans="1:33" ht="17">
      <c r="A7" s="88" t="s">
        <v>818</v>
      </c>
      <c r="B7" s="334" t="s">
        <v>825</v>
      </c>
      <c r="C7" s="43" t="s">
        <v>826</v>
      </c>
      <c r="D7" s="350">
        <f t="shared" si="2"/>
        <v>1.0929503092807491</v>
      </c>
      <c r="E7" s="371">
        <f t="shared" si="3"/>
        <v>0.9249738615094707</v>
      </c>
      <c r="F7" s="371">
        <f t="shared" si="4"/>
        <v>1.2914314968938765</v>
      </c>
      <c r="G7" s="28">
        <v>8.8880745471782999E-2</v>
      </c>
      <c r="H7" s="28">
        <v>8.5138033249160194E-2</v>
      </c>
      <c r="I7" s="119">
        <v>0.29650365583870802</v>
      </c>
      <c r="J7" s="12" t="s">
        <v>20</v>
      </c>
      <c r="K7" s="135">
        <v>141</v>
      </c>
      <c r="L7" s="5">
        <v>347627</v>
      </c>
      <c r="M7" s="350">
        <f t="shared" si="0"/>
        <v>1.0405664715188967</v>
      </c>
      <c r="N7" s="28">
        <f t="shared" si="8"/>
        <v>0.80517122950104458</v>
      </c>
      <c r="O7" s="28">
        <f t="shared" si="5"/>
        <v>1.3447805162142623</v>
      </c>
      <c r="P7" s="28">
        <v>3.9765249019497302E-2</v>
      </c>
      <c r="Q7" s="28">
        <v>0.130849778442541</v>
      </c>
      <c r="R7" s="119">
        <v>0.761204069925009</v>
      </c>
      <c r="S7" s="399" t="s">
        <v>20</v>
      </c>
      <c r="T7" s="135">
        <v>59</v>
      </c>
      <c r="U7" s="5">
        <v>159663</v>
      </c>
      <c r="V7" s="62">
        <f t="shared" si="1"/>
        <v>1.1331882807384435</v>
      </c>
      <c r="W7" s="28">
        <f t="shared" si="6"/>
        <v>0.90994516880638721</v>
      </c>
      <c r="X7" s="28">
        <f t="shared" si="7"/>
        <v>1.4112011620297706</v>
      </c>
      <c r="Y7" s="28">
        <v>0.12503514717917</v>
      </c>
      <c r="Z7" s="28">
        <v>0.11194187883912</v>
      </c>
      <c r="AA7" s="119">
        <v>0.26400934208821503</v>
      </c>
      <c r="AB7" s="399" t="s">
        <v>20</v>
      </c>
      <c r="AC7" s="135">
        <v>82</v>
      </c>
      <c r="AD7" s="5">
        <v>187964</v>
      </c>
      <c r="AE7" s="74">
        <v>-8.5269898159672702E-2</v>
      </c>
      <c r="AF7" s="74">
        <v>0.17219944470437301</v>
      </c>
      <c r="AG7" s="119">
        <v>0.62047234095052795</v>
      </c>
    </row>
    <row r="8" spans="1:33" ht="17">
      <c r="A8" s="88" t="s">
        <v>818</v>
      </c>
      <c r="B8" s="334" t="s">
        <v>827</v>
      </c>
      <c r="C8" s="43" t="s">
        <v>828</v>
      </c>
      <c r="D8" s="350">
        <f t="shared" si="2"/>
        <v>1.0075998932234533</v>
      </c>
      <c r="E8" s="371">
        <f t="shared" si="3"/>
        <v>0.98100774416924552</v>
      </c>
      <c r="F8" s="371">
        <f t="shared" si="4"/>
        <v>1.034912874906684</v>
      </c>
      <c r="G8" s="17">
        <v>7.5711595251467603E-3</v>
      </c>
      <c r="H8" s="17">
        <v>1.3645961640217899E-2</v>
      </c>
      <c r="I8" s="119">
        <v>0.57901241755327404</v>
      </c>
      <c r="J8" s="12" t="s">
        <v>20</v>
      </c>
      <c r="K8" s="135">
        <v>5473</v>
      </c>
      <c r="L8" s="5">
        <v>342296</v>
      </c>
      <c r="M8" s="62">
        <f t="shared" si="0"/>
        <v>1.0254023366224341</v>
      </c>
      <c r="N8" s="28">
        <f t="shared" si="8"/>
        <v>0.98647209390247004</v>
      </c>
      <c r="O8" s="28">
        <f t="shared" si="5"/>
        <v>1.0658689267034671</v>
      </c>
      <c r="P8" s="28">
        <v>2.5085059107244501E-2</v>
      </c>
      <c r="Q8" s="28">
        <v>1.97476025572225E-2</v>
      </c>
      <c r="R8" s="119">
        <v>0.20398356582447999</v>
      </c>
      <c r="S8" s="399" t="s">
        <v>20</v>
      </c>
      <c r="T8" s="135">
        <v>2627</v>
      </c>
      <c r="U8" s="5">
        <v>157095</v>
      </c>
      <c r="V8" s="62">
        <f t="shared" si="1"/>
        <v>0.99168036173956631</v>
      </c>
      <c r="W8" s="28">
        <f t="shared" si="6"/>
        <v>0.95564382846225226</v>
      </c>
      <c r="X8" s="28">
        <f t="shared" si="7"/>
        <v>1.0290758026893514</v>
      </c>
      <c r="Y8" s="28">
        <v>-8.3544396083300894E-3</v>
      </c>
      <c r="Z8" s="28">
        <v>1.8885489852950101E-2</v>
      </c>
      <c r="AA8" s="119">
        <v>0.65821897638222704</v>
      </c>
      <c r="AB8" s="399" t="s">
        <v>20</v>
      </c>
      <c r="AC8" s="135">
        <v>2846</v>
      </c>
      <c r="AD8" s="5">
        <v>185201</v>
      </c>
      <c r="AE8" s="74">
        <v>3.3439498715574598E-2</v>
      </c>
      <c r="AF8" s="74">
        <v>2.7324522571197898E-2</v>
      </c>
      <c r="AG8" s="119">
        <v>0.22103116437814799</v>
      </c>
    </row>
    <row r="9" spans="1:33" ht="17">
      <c r="A9" s="88" t="s">
        <v>818</v>
      </c>
      <c r="B9" s="334" t="s">
        <v>829</v>
      </c>
      <c r="C9" s="43" t="s">
        <v>830</v>
      </c>
      <c r="D9" s="350">
        <f t="shared" si="2"/>
        <v>0.95927665279906416</v>
      </c>
      <c r="E9" s="371">
        <f t="shared" si="3"/>
        <v>0.85217294561936874</v>
      </c>
      <c r="F9" s="371">
        <f t="shared" si="4"/>
        <v>1.0798414821026221</v>
      </c>
      <c r="G9" s="28">
        <v>-4.15757652016518E-2</v>
      </c>
      <c r="H9" s="28">
        <v>6.04030712929838E-2</v>
      </c>
      <c r="I9" s="119">
        <v>0.49126042920381302</v>
      </c>
      <c r="J9" s="12" t="s">
        <v>20</v>
      </c>
      <c r="K9" s="135">
        <v>273</v>
      </c>
      <c r="L9" s="5">
        <v>347496</v>
      </c>
      <c r="M9" s="350">
        <f t="shared" si="0"/>
        <v>0.98374308881674044</v>
      </c>
      <c r="N9" s="28">
        <f t="shared" si="8"/>
        <v>0.83043086801475008</v>
      </c>
      <c r="O9" s="28">
        <f t="shared" si="5"/>
        <v>1.1653594562401457</v>
      </c>
      <c r="P9" s="28">
        <v>-1.6390504620319601E-2</v>
      </c>
      <c r="Q9" s="28">
        <v>8.6438821518518394E-2</v>
      </c>
      <c r="R9" s="119">
        <v>0.84960713789068198</v>
      </c>
      <c r="S9" s="399" t="s">
        <v>20</v>
      </c>
      <c r="T9" s="135">
        <v>134</v>
      </c>
      <c r="U9" s="5">
        <v>159588</v>
      </c>
      <c r="V9" s="62">
        <f t="shared" si="1"/>
        <v>0.93600153667393104</v>
      </c>
      <c r="W9" s="28">
        <f t="shared" si="6"/>
        <v>0.79322318479693854</v>
      </c>
      <c r="X9" s="28">
        <f t="shared" si="7"/>
        <v>1.104479664043402</v>
      </c>
      <c r="Y9" s="28">
        <v>-6.61381607602399E-2</v>
      </c>
      <c r="Z9" s="28">
        <v>8.4445149263755098E-2</v>
      </c>
      <c r="AA9" s="119">
        <v>0.43350466982305702</v>
      </c>
      <c r="AB9" s="399" t="s">
        <v>20</v>
      </c>
      <c r="AC9" s="135">
        <v>139</v>
      </c>
      <c r="AD9" s="5">
        <v>187908</v>
      </c>
      <c r="AE9" s="74">
        <v>4.9747656139920299E-2</v>
      </c>
      <c r="AF9" s="74">
        <v>0.12084143784185999</v>
      </c>
      <c r="AG9" s="119">
        <v>0.68057609101707395</v>
      </c>
    </row>
    <row r="10" spans="1:33" ht="17">
      <c r="A10" s="88" t="s">
        <v>818</v>
      </c>
      <c r="B10" s="334" t="s">
        <v>831</v>
      </c>
      <c r="C10" s="43" t="s">
        <v>832</v>
      </c>
      <c r="D10" s="350">
        <f t="shared" si="2"/>
        <v>1.0099633264693224</v>
      </c>
      <c r="E10" s="371">
        <f t="shared" si="3"/>
        <v>0.81822139687056394</v>
      </c>
      <c r="F10" s="371">
        <f t="shared" si="4"/>
        <v>1.246638042850325</v>
      </c>
      <c r="G10" s="17">
        <v>9.9140197675150598E-3</v>
      </c>
      <c r="H10" s="17">
        <v>0.107416501248335</v>
      </c>
      <c r="I10" s="119">
        <v>0.92646355887995602</v>
      </c>
      <c r="J10" s="12" t="s">
        <v>20</v>
      </c>
      <c r="K10" s="135">
        <v>87</v>
      </c>
      <c r="L10" s="5">
        <v>347682</v>
      </c>
      <c r="M10" s="62">
        <f>EXP(P10)</f>
        <v>0.98445230033088871</v>
      </c>
      <c r="N10" s="28">
        <f t="shared" si="8"/>
        <v>0.72237754515072139</v>
      </c>
      <c r="O10" s="28">
        <f t="shared" si="5"/>
        <v>1.3416063914674556</v>
      </c>
      <c r="P10" s="28">
        <v>-1.56698327309799E-2</v>
      </c>
      <c r="Q10" s="28">
        <v>0.15792731036218999</v>
      </c>
      <c r="R10" s="119">
        <v>0.92096216270997899</v>
      </c>
      <c r="S10" s="399" t="s">
        <v>20</v>
      </c>
      <c r="T10" s="135">
        <v>40</v>
      </c>
      <c r="U10" s="5">
        <v>159682</v>
      </c>
      <c r="V10" s="62">
        <f t="shared" si="1"/>
        <v>1.0323687370256431</v>
      </c>
      <c r="W10" s="28">
        <f t="shared" si="6"/>
        <v>0.77469502929052003</v>
      </c>
      <c r="X10" s="28">
        <f t="shared" si="7"/>
        <v>1.3757480929805208</v>
      </c>
      <c r="Y10" s="28">
        <v>3.1855906561162703E-2</v>
      </c>
      <c r="Z10" s="28">
        <v>0.14650088991247001</v>
      </c>
      <c r="AA10" s="119">
        <v>0.82786145577022696</v>
      </c>
      <c r="AB10" s="399" t="s">
        <v>20</v>
      </c>
      <c r="AC10" s="135">
        <v>47</v>
      </c>
      <c r="AD10" s="5">
        <v>188000</v>
      </c>
      <c r="AE10" s="74">
        <v>-4.7525739292142599E-2</v>
      </c>
      <c r="AF10" s="74">
        <v>0.21541482331395201</v>
      </c>
      <c r="AG10" s="119">
        <v>0.82538499778891905</v>
      </c>
    </row>
    <row r="11" spans="1:33" ht="17">
      <c r="A11" s="88" t="s">
        <v>818</v>
      </c>
      <c r="B11" s="334" t="s">
        <v>833</v>
      </c>
      <c r="C11" s="43" t="s">
        <v>834</v>
      </c>
      <c r="D11" s="350">
        <f t="shared" si="2"/>
        <v>1.0106321415753987</v>
      </c>
      <c r="E11" s="371">
        <f t="shared" si="3"/>
        <v>0.91173317803365628</v>
      </c>
      <c r="F11" s="371">
        <f t="shared" si="4"/>
        <v>1.1202590299369066</v>
      </c>
      <c r="G11" s="28">
        <v>1.05760178181677E-2</v>
      </c>
      <c r="H11" s="28">
        <v>5.2542815039732897E-2</v>
      </c>
      <c r="I11" s="119">
        <v>0.84047666394117904</v>
      </c>
      <c r="J11" s="12" t="s">
        <v>20</v>
      </c>
      <c r="K11" s="135">
        <v>364</v>
      </c>
      <c r="L11" s="5">
        <v>347405</v>
      </c>
      <c r="M11" s="62">
        <f t="shared" si="0"/>
        <v>0.91112333093895859</v>
      </c>
      <c r="N11" s="28">
        <f t="shared" si="8"/>
        <v>0.78809236597640475</v>
      </c>
      <c r="O11" s="28">
        <f t="shared" si="5"/>
        <v>1.0533609511022182</v>
      </c>
      <c r="P11" s="28">
        <v>-9.3077011149777997E-2</v>
      </c>
      <c r="Q11" s="28">
        <v>7.4011718947758501E-2</v>
      </c>
      <c r="R11" s="119">
        <v>0.20853707230193599</v>
      </c>
      <c r="S11" s="399" t="s">
        <v>20</v>
      </c>
      <c r="T11" s="135">
        <v>180</v>
      </c>
      <c r="U11" s="5">
        <v>159542</v>
      </c>
      <c r="V11" s="62">
        <f t="shared" si="1"/>
        <v>1.1186625107847705</v>
      </c>
      <c r="W11" s="28">
        <f t="shared" si="6"/>
        <v>0.96649781858864792</v>
      </c>
      <c r="X11" s="28">
        <f t="shared" si="7"/>
        <v>1.2947838980771658</v>
      </c>
      <c r="Y11" s="28">
        <v>0.112133784898457</v>
      </c>
      <c r="Z11" s="28">
        <v>7.4596950130780798E-2</v>
      </c>
      <c r="AA11" s="119">
        <v>0.132788688946371</v>
      </c>
      <c r="AB11" s="399" t="s">
        <v>20</v>
      </c>
      <c r="AC11" s="135">
        <v>184</v>
      </c>
      <c r="AD11" s="5">
        <v>187863</v>
      </c>
      <c r="AE11" s="74">
        <v>-0.205210796048235</v>
      </c>
      <c r="AF11" s="74">
        <v>0.105083012473074</v>
      </c>
      <c r="AG11" s="119">
        <v>5.0838008980458899E-2</v>
      </c>
    </row>
    <row r="12" spans="1:33" ht="17">
      <c r="A12" s="88" t="s">
        <v>818</v>
      </c>
      <c r="B12" s="334" t="s">
        <v>835</v>
      </c>
      <c r="C12" s="43" t="s">
        <v>836</v>
      </c>
      <c r="D12" s="350">
        <f t="shared" si="2"/>
        <v>0.97416808820139322</v>
      </c>
      <c r="E12" s="371">
        <f t="shared" si="3"/>
        <v>0.9429921543831169</v>
      </c>
      <c r="F12" s="371">
        <f t="shared" si="4"/>
        <v>1.0063747186643064</v>
      </c>
      <c r="G12" s="28">
        <v>-2.6171415073546599E-2</v>
      </c>
      <c r="H12" s="28">
        <v>1.65948475295793E-2</v>
      </c>
      <c r="I12" s="119">
        <v>0.114776939225205</v>
      </c>
      <c r="J12" s="12" t="s">
        <v>20</v>
      </c>
      <c r="K12" s="135">
        <v>3658</v>
      </c>
      <c r="L12" s="5">
        <v>344111</v>
      </c>
      <c r="M12" s="62">
        <f t="shared" si="0"/>
        <v>0.96054069185668811</v>
      </c>
      <c r="N12" s="28">
        <f t="shared" si="8"/>
        <v>0.91473125520815302</v>
      </c>
      <c r="O12" s="28">
        <f t="shared" si="5"/>
        <v>1.0086442498377</v>
      </c>
      <c r="P12" s="28">
        <v>-4.0258932385445097E-2</v>
      </c>
      <c r="Q12" s="28">
        <v>2.4931650315035601E-2</v>
      </c>
      <c r="R12" s="119">
        <v>0.106360065435252</v>
      </c>
      <c r="S12" s="399" t="s">
        <v>20</v>
      </c>
      <c r="T12" s="135">
        <v>1615</v>
      </c>
      <c r="U12" s="5">
        <v>158107</v>
      </c>
      <c r="V12" s="62">
        <f t="shared" si="1"/>
        <v>0.98512023277473282</v>
      </c>
      <c r="W12" s="28">
        <f t="shared" si="6"/>
        <v>0.94311447664649539</v>
      </c>
      <c r="X12" s="28">
        <f t="shared" si="7"/>
        <v>1.0289969002203101</v>
      </c>
      <c r="Y12" s="28">
        <v>-1.4991581528525999E-2</v>
      </c>
      <c r="Z12" s="28">
        <v>2.2232666304274201E-2</v>
      </c>
      <c r="AA12" s="119">
        <v>0.50011789829897402</v>
      </c>
      <c r="AB12" s="399" t="s">
        <v>20</v>
      </c>
      <c r="AC12" s="135">
        <v>2043</v>
      </c>
      <c r="AD12" s="5">
        <v>186004</v>
      </c>
      <c r="AE12" s="74">
        <v>-2.5267350856919099E-2</v>
      </c>
      <c r="AF12" s="74">
        <v>3.3404769695784799E-2</v>
      </c>
      <c r="AG12" s="119">
        <v>0.44940971196970297</v>
      </c>
    </row>
    <row r="13" spans="1:33" ht="34">
      <c r="A13" s="88" t="s">
        <v>818</v>
      </c>
      <c r="B13" s="334" t="s">
        <v>837</v>
      </c>
      <c r="C13" s="43" t="s">
        <v>838</v>
      </c>
      <c r="D13" s="350">
        <f t="shared" si="2"/>
        <v>1.0068797541428209</v>
      </c>
      <c r="E13" s="371">
        <f t="shared" si="3"/>
        <v>0.99075695748313886</v>
      </c>
      <c r="F13" s="371">
        <f t="shared" si="4"/>
        <v>1.0232649204686115</v>
      </c>
      <c r="G13" s="17">
        <v>6.8561966192169296E-3</v>
      </c>
      <c r="H13" s="17">
        <v>8.2358270993629495E-3</v>
      </c>
      <c r="I13" s="119">
        <v>0.40513564590644402</v>
      </c>
      <c r="J13" s="12" t="s">
        <v>20</v>
      </c>
      <c r="K13" s="135">
        <v>15538</v>
      </c>
      <c r="L13" s="5">
        <v>332230</v>
      </c>
      <c r="M13" s="62">
        <f t="shared" si="0"/>
        <v>1.0113048230988289</v>
      </c>
      <c r="N13" s="28">
        <f t="shared" si="8"/>
        <v>0.98687633789124274</v>
      </c>
      <c r="O13" s="28">
        <f t="shared" si="5"/>
        <v>1.0363379948984681</v>
      </c>
      <c r="P13" s="28">
        <v>1.12414011214072E-2</v>
      </c>
      <c r="Q13" s="28">
        <v>1.2475479290792599E-2</v>
      </c>
      <c r="R13" s="119">
        <v>0.36754594604840402</v>
      </c>
      <c r="S13" s="399" t="s">
        <v>20</v>
      </c>
      <c r="T13" s="135">
        <v>6764</v>
      </c>
      <c r="U13" s="5">
        <v>152957</v>
      </c>
      <c r="V13" s="62">
        <f t="shared" si="1"/>
        <v>1.0034005628862988</v>
      </c>
      <c r="W13" s="28">
        <f t="shared" si="6"/>
        <v>0.98206860010256869</v>
      </c>
      <c r="X13" s="28">
        <f t="shared" si="7"/>
        <v>1.0251958870239697</v>
      </c>
      <c r="Y13" s="28">
        <v>3.3947940468283702E-3</v>
      </c>
      <c r="Z13" s="28">
        <v>1.09637293755951E-2</v>
      </c>
      <c r="AA13" s="119">
        <v>0.75683578324808898</v>
      </c>
      <c r="AB13" s="399" t="s">
        <v>20</v>
      </c>
      <c r="AC13" s="135">
        <v>8774</v>
      </c>
      <c r="AD13" s="5">
        <v>179273</v>
      </c>
      <c r="AE13" s="74">
        <v>7.8466070745788295E-3</v>
      </c>
      <c r="AF13" s="74">
        <v>1.66084600537281E-2</v>
      </c>
      <c r="AG13" s="119">
        <v>0.63660819543958402</v>
      </c>
    </row>
    <row r="14" spans="1:33" ht="34">
      <c r="A14" s="88" t="s">
        <v>818</v>
      </c>
      <c r="B14" s="334" t="s">
        <v>839</v>
      </c>
      <c r="C14" s="43" t="s">
        <v>840</v>
      </c>
      <c r="D14" s="350">
        <f t="shared" si="2"/>
        <v>0.95106077788188681</v>
      </c>
      <c r="E14" s="371">
        <f t="shared" si="3"/>
        <v>0.90733831789525754</v>
      </c>
      <c r="F14" s="371">
        <f t="shared" si="4"/>
        <v>0.99689011847697184</v>
      </c>
      <c r="G14" s="28">
        <v>-5.0177309034192402E-2</v>
      </c>
      <c r="H14" s="28">
        <v>2.4011521316622798E-2</v>
      </c>
      <c r="I14" s="119">
        <v>3.6643136363023097E-2</v>
      </c>
      <c r="J14" s="12" t="s">
        <v>20</v>
      </c>
      <c r="K14" s="135">
        <v>1729</v>
      </c>
      <c r="L14" s="5">
        <v>346040</v>
      </c>
      <c r="M14" s="62">
        <f t="shared" si="0"/>
        <v>0.94453964692958359</v>
      </c>
      <c r="N14" s="28">
        <f t="shared" si="8"/>
        <v>0.88124118311609512</v>
      </c>
      <c r="O14" s="28">
        <f t="shared" si="5"/>
        <v>1.0123847610788856</v>
      </c>
      <c r="P14" s="28">
        <v>-5.7057616288868601E-2</v>
      </c>
      <c r="Q14" s="28">
        <v>3.5390976322185699E-2</v>
      </c>
      <c r="R14" s="119">
        <v>0.10691667802829399</v>
      </c>
      <c r="S14" s="399" t="s">
        <v>20</v>
      </c>
      <c r="T14" s="135">
        <v>795</v>
      </c>
      <c r="U14" s="5">
        <v>158927</v>
      </c>
      <c r="V14" s="62">
        <f t="shared" si="1"/>
        <v>0.95620453201328259</v>
      </c>
      <c r="W14" s="28">
        <f t="shared" si="6"/>
        <v>0.89684407913381581</v>
      </c>
      <c r="X14" s="28">
        <f t="shared" si="7"/>
        <v>1.0194939436137107</v>
      </c>
      <c r="Y14" s="28">
        <v>-4.4783443193247799E-2</v>
      </c>
      <c r="Z14" s="28">
        <v>3.2698884521595098E-2</v>
      </c>
      <c r="AA14" s="119">
        <v>0.170820864829129</v>
      </c>
      <c r="AB14" s="399" t="s">
        <v>20</v>
      </c>
      <c r="AC14" s="135">
        <v>934</v>
      </c>
      <c r="AD14" s="5">
        <v>187113</v>
      </c>
      <c r="AE14" s="74">
        <v>-1.2274173095620801E-2</v>
      </c>
      <c r="AF14" s="74">
        <v>4.8184419203660803E-2</v>
      </c>
      <c r="AG14" s="119">
        <v>0.79892914314109498</v>
      </c>
    </row>
    <row r="15" spans="1:33" ht="34">
      <c r="A15" s="88" t="s">
        <v>818</v>
      </c>
      <c r="B15" s="334" t="s">
        <v>841</v>
      </c>
      <c r="C15" s="43" t="s">
        <v>842</v>
      </c>
      <c r="D15" s="350">
        <f t="shared" si="2"/>
        <v>0.94265812198880405</v>
      </c>
      <c r="E15" s="371">
        <f t="shared" si="3"/>
        <v>0.85656135934369482</v>
      </c>
      <c r="F15" s="371">
        <f t="shared" si="4"/>
        <v>1.0374088502338186</v>
      </c>
      <c r="G15" s="28">
        <v>-5.9051605043177503E-2</v>
      </c>
      <c r="H15" s="28">
        <v>4.8866183219428802E-2</v>
      </c>
      <c r="I15" s="119">
        <v>0.22687999233737</v>
      </c>
      <c r="J15" s="12" t="s">
        <v>20</v>
      </c>
      <c r="K15" s="135">
        <v>410</v>
      </c>
      <c r="L15" s="5">
        <v>347359</v>
      </c>
      <c r="M15" s="62">
        <f t="shared" si="0"/>
        <v>1.0239077762367821</v>
      </c>
      <c r="N15" s="28">
        <f t="shared" si="8"/>
        <v>0.89620743874100173</v>
      </c>
      <c r="O15" s="28">
        <f t="shared" si="5"/>
        <v>1.1698040977108308</v>
      </c>
      <c r="P15" s="28">
        <v>2.3626460292698898E-2</v>
      </c>
      <c r="Q15" s="28">
        <v>6.7964202369230994E-2</v>
      </c>
      <c r="R15" s="119">
        <v>0.72811735894456497</v>
      </c>
      <c r="S15" s="399" t="s">
        <v>20</v>
      </c>
      <c r="T15" s="135">
        <v>216</v>
      </c>
      <c r="U15" s="5">
        <v>159506</v>
      </c>
      <c r="V15" s="62">
        <f t="shared" si="1"/>
        <v>0.86100301475166607</v>
      </c>
      <c r="W15" s="28">
        <f t="shared" si="6"/>
        <v>0.75023799323030294</v>
      </c>
      <c r="X15" s="28">
        <f t="shared" si="7"/>
        <v>0.98812136695387343</v>
      </c>
      <c r="Y15" s="28">
        <v>-0.14965727310680099</v>
      </c>
      <c r="Z15" s="28">
        <v>7.0258941517662696E-2</v>
      </c>
      <c r="AA15" s="119">
        <v>3.3164883542685597E-2</v>
      </c>
      <c r="AB15" s="399" t="s">
        <v>20</v>
      </c>
      <c r="AC15" s="135">
        <v>194</v>
      </c>
      <c r="AD15" s="5">
        <v>187853</v>
      </c>
      <c r="AE15" s="74">
        <v>0.17328373339950001</v>
      </c>
      <c r="AF15" s="74">
        <v>9.7751990603097805E-2</v>
      </c>
      <c r="AG15" s="119">
        <v>7.6280500888584998E-2</v>
      </c>
    </row>
    <row r="16" spans="1:33" ht="17">
      <c r="A16" s="88" t="s">
        <v>818</v>
      </c>
      <c r="B16" s="334" t="s">
        <v>843</v>
      </c>
      <c r="C16" s="43" t="s">
        <v>844</v>
      </c>
      <c r="D16" s="350">
        <f t="shared" si="2"/>
        <v>1.3754876279677686</v>
      </c>
      <c r="E16" s="371">
        <f t="shared" si="3"/>
        <v>0.74969574138375783</v>
      </c>
      <c r="F16" s="371">
        <f t="shared" si="4"/>
        <v>2.5236454074025878</v>
      </c>
      <c r="G16" s="28">
        <v>0.318808306771171</v>
      </c>
      <c r="H16" s="28">
        <v>0.30964088759570702</v>
      </c>
      <c r="I16" s="119">
        <v>0.30319470778433699</v>
      </c>
      <c r="J16" s="12" t="s">
        <v>20</v>
      </c>
      <c r="K16" s="135">
        <v>11</v>
      </c>
      <c r="L16" s="5">
        <v>347758</v>
      </c>
      <c r="M16" s="62">
        <f t="shared" si="0"/>
        <v>1.1392957220493325</v>
      </c>
      <c r="N16" s="28">
        <f t="shared" si="8"/>
        <v>0.50267218831984761</v>
      </c>
      <c r="O16" s="28">
        <f t="shared" si="5"/>
        <v>2.582189292426107</v>
      </c>
      <c r="P16" s="28">
        <v>0.130410283820942</v>
      </c>
      <c r="Q16" s="28">
        <v>0.41746291747063102</v>
      </c>
      <c r="R16" s="119">
        <v>0.75474589115164303</v>
      </c>
      <c r="S16" s="399" t="s">
        <v>20</v>
      </c>
      <c r="T16" s="135">
        <v>6</v>
      </c>
      <c r="U16" s="5">
        <v>159716</v>
      </c>
      <c r="V16" s="62">
        <f t="shared" si="1"/>
        <v>1.7456930099387116</v>
      </c>
      <c r="W16" s="28">
        <f t="shared" si="6"/>
        <v>0.7029221144863681</v>
      </c>
      <c r="X16" s="28">
        <f t="shared" si="7"/>
        <v>4.3353936690065229</v>
      </c>
      <c r="Y16" s="28">
        <v>0.55715161718105199</v>
      </c>
      <c r="Z16" s="28">
        <v>0.46411265341557401</v>
      </c>
      <c r="AA16" s="119">
        <v>0.229958278681034</v>
      </c>
      <c r="AB16" s="399" t="s">
        <v>20</v>
      </c>
      <c r="AC16" s="135">
        <v>5</v>
      </c>
      <c r="AD16" s="5">
        <v>188042</v>
      </c>
      <c r="AE16" s="74">
        <v>-0.42674133336011</v>
      </c>
      <c r="AF16" s="74">
        <v>0.62424021219682402</v>
      </c>
      <c r="AG16" s="119">
        <v>0.49421693342593098</v>
      </c>
    </row>
    <row r="17" spans="1:33" ht="17">
      <c r="A17" s="88" t="s">
        <v>818</v>
      </c>
      <c r="B17" s="334" t="s">
        <v>845</v>
      </c>
      <c r="C17" s="43" t="s">
        <v>846</v>
      </c>
      <c r="D17" s="350">
        <f t="shared" si="2"/>
        <v>1.0656526165247808</v>
      </c>
      <c r="E17" s="371">
        <f t="shared" si="3"/>
        <v>0.86578538655019621</v>
      </c>
      <c r="F17" s="371">
        <f t="shared" si="4"/>
        <v>1.311659352014567</v>
      </c>
      <c r="G17" s="28">
        <v>6.3587396954316894E-2</v>
      </c>
      <c r="H17" s="28">
        <v>0.105972254909398</v>
      </c>
      <c r="I17" s="119">
        <v>0.54848080341399497</v>
      </c>
      <c r="J17" s="12" t="s">
        <v>20</v>
      </c>
      <c r="K17" s="135">
        <v>90</v>
      </c>
      <c r="L17" s="5">
        <v>347679</v>
      </c>
      <c r="M17" s="62">
        <f t="shared" si="0"/>
        <v>1.0092236270222101</v>
      </c>
      <c r="N17" s="28">
        <f t="shared" si="8"/>
        <v>0.74156151685123806</v>
      </c>
      <c r="O17" s="28">
        <f t="shared" si="5"/>
        <v>1.3734967446324335</v>
      </c>
      <c r="P17" s="28">
        <v>9.1813491458841608E-3</v>
      </c>
      <c r="Q17" s="28">
        <v>0.15723393228513199</v>
      </c>
      <c r="R17" s="119">
        <v>0.95343565054228796</v>
      </c>
      <c r="S17" s="399" t="s">
        <v>20</v>
      </c>
      <c r="T17" s="135">
        <v>40</v>
      </c>
      <c r="U17" s="5">
        <v>159682</v>
      </c>
      <c r="V17" s="62">
        <f t="shared" si="1"/>
        <v>1.1156651514359326</v>
      </c>
      <c r="W17" s="28">
        <f t="shared" si="6"/>
        <v>0.84298370717517301</v>
      </c>
      <c r="X17" s="28">
        <f t="shared" si="7"/>
        <v>1.4765513491352811</v>
      </c>
      <c r="Y17" s="28">
        <v>0.10945077542086799</v>
      </c>
      <c r="Z17" s="28">
        <v>0.142988991725643</v>
      </c>
      <c r="AA17" s="119">
        <v>0.44400424649629999</v>
      </c>
      <c r="AB17" s="399" t="s">
        <v>20</v>
      </c>
      <c r="AC17" s="135">
        <v>50</v>
      </c>
      <c r="AD17" s="5">
        <v>187997</v>
      </c>
      <c r="AE17" s="74">
        <v>-0.100269426274984</v>
      </c>
      <c r="AF17" s="74">
        <v>0.21252849506962901</v>
      </c>
      <c r="AG17" s="119">
        <v>0.63707464860615903</v>
      </c>
    </row>
    <row r="18" spans="1:33" ht="17">
      <c r="A18" s="88" t="s">
        <v>818</v>
      </c>
      <c r="B18" s="334" t="s">
        <v>847</v>
      </c>
      <c r="C18" s="43" t="s">
        <v>848</v>
      </c>
      <c r="D18" s="350">
        <f t="shared" si="2"/>
        <v>0.75065175547598306</v>
      </c>
      <c r="E18" s="371">
        <f t="shared" si="3"/>
        <v>0.39719276016481592</v>
      </c>
      <c r="F18" s="371">
        <f t="shared" si="4"/>
        <v>1.4186513816751312</v>
      </c>
      <c r="G18" s="28">
        <v>-0.286813442518707</v>
      </c>
      <c r="H18" s="28">
        <v>0.32475516920241698</v>
      </c>
      <c r="I18" s="119">
        <v>0.37714539312310802</v>
      </c>
      <c r="J18" s="12" t="s">
        <v>20</v>
      </c>
      <c r="K18" s="135">
        <v>9</v>
      </c>
      <c r="L18" s="5">
        <v>347760</v>
      </c>
      <c r="M18" s="62" t="s">
        <v>20</v>
      </c>
      <c r="N18" s="28" t="s">
        <v>20</v>
      </c>
      <c r="O18" s="28" t="s">
        <v>20</v>
      </c>
      <c r="P18" s="28" t="s">
        <v>20</v>
      </c>
      <c r="Q18" s="28" t="s">
        <v>20</v>
      </c>
      <c r="R18" s="119" t="s">
        <v>20</v>
      </c>
      <c r="S18" s="399" t="s">
        <v>20</v>
      </c>
      <c r="T18" s="135" t="s">
        <v>20</v>
      </c>
      <c r="U18" s="5" t="s">
        <v>20</v>
      </c>
      <c r="V18" s="62">
        <f t="shared" si="1"/>
        <v>0.87548646768770011</v>
      </c>
      <c r="W18" s="28">
        <f t="shared" si="6"/>
        <v>0.3730186733843136</v>
      </c>
      <c r="X18" s="28">
        <f t="shared" si="7"/>
        <v>2.0547940620511538</v>
      </c>
      <c r="Y18" s="28">
        <v>-0.13297558404307599</v>
      </c>
      <c r="Z18" s="28">
        <v>0.43528123155908699</v>
      </c>
      <c r="AA18" s="119">
        <v>0.75999032478748396</v>
      </c>
      <c r="AB18" s="399" t="s">
        <v>20</v>
      </c>
      <c r="AC18" s="135">
        <v>5</v>
      </c>
      <c r="AD18" s="5">
        <v>188042</v>
      </c>
      <c r="AE18" s="56" t="s">
        <v>20</v>
      </c>
      <c r="AF18" s="56" t="s">
        <v>20</v>
      </c>
      <c r="AG18" s="398" t="s">
        <v>20</v>
      </c>
    </row>
    <row r="19" spans="1:33" ht="17">
      <c r="A19" s="88" t="s">
        <v>818</v>
      </c>
      <c r="B19" s="334" t="s">
        <v>849</v>
      </c>
      <c r="C19" s="43" t="s">
        <v>850</v>
      </c>
      <c r="D19" s="350">
        <f t="shared" si="2"/>
        <v>0.59589532100815035</v>
      </c>
      <c r="E19" s="371">
        <f t="shared" si="3"/>
        <v>0.26077215426061218</v>
      </c>
      <c r="F19" s="371">
        <f t="shared" si="4"/>
        <v>1.3616915295508629</v>
      </c>
      <c r="G19" s="28">
        <v>-0.51769026323494205</v>
      </c>
      <c r="H19" s="28">
        <v>0.42164181727968503</v>
      </c>
      <c r="I19" s="119">
        <v>0.21952344492985901</v>
      </c>
      <c r="J19" s="12" t="s">
        <v>20</v>
      </c>
      <c r="K19" s="135">
        <v>5</v>
      </c>
      <c r="L19" s="5">
        <v>347764</v>
      </c>
      <c r="M19" s="62" t="s">
        <v>20</v>
      </c>
      <c r="N19" s="28" t="s">
        <v>20</v>
      </c>
      <c r="O19" s="28" t="s">
        <v>20</v>
      </c>
      <c r="P19" s="28" t="s">
        <v>20</v>
      </c>
      <c r="Q19" s="28" t="s">
        <v>20</v>
      </c>
      <c r="R19" s="119" t="s">
        <v>20</v>
      </c>
      <c r="S19" s="399" t="s">
        <v>20</v>
      </c>
      <c r="T19" s="135" t="s">
        <v>20</v>
      </c>
      <c r="U19" s="5" t="s">
        <v>20</v>
      </c>
      <c r="V19" s="62" t="s">
        <v>20</v>
      </c>
      <c r="W19" s="28" t="s">
        <v>20</v>
      </c>
      <c r="X19" s="28" t="s">
        <v>20</v>
      </c>
      <c r="Y19" s="16" t="s">
        <v>20</v>
      </c>
      <c r="Z19" s="16" t="s">
        <v>20</v>
      </c>
      <c r="AA19" s="398" t="s">
        <v>20</v>
      </c>
      <c r="AB19" s="399" t="s">
        <v>20</v>
      </c>
      <c r="AC19" s="135" t="s">
        <v>20</v>
      </c>
      <c r="AD19" s="5" t="s">
        <v>20</v>
      </c>
      <c r="AE19" s="56" t="s">
        <v>20</v>
      </c>
      <c r="AF19" s="56" t="s">
        <v>20</v>
      </c>
      <c r="AG19" s="398" t="s">
        <v>20</v>
      </c>
    </row>
    <row r="20" spans="1:33" ht="17">
      <c r="A20" s="88" t="s">
        <v>818</v>
      </c>
      <c r="B20" s="334" t="s">
        <v>851</v>
      </c>
      <c r="C20" s="43" t="s">
        <v>852</v>
      </c>
      <c r="D20" s="350">
        <f t="shared" si="2"/>
        <v>1.1893364014355809</v>
      </c>
      <c r="E20" s="371">
        <f t="shared" si="3"/>
        <v>0.77056530538390766</v>
      </c>
      <c r="F20" s="371">
        <f t="shared" si="4"/>
        <v>1.8356926608251598</v>
      </c>
      <c r="G20" s="28">
        <v>0.17339550572870899</v>
      </c>
      <c r="H20" s="28">
        <v>0.221442028771723</v>
      </c>
      <c r="I20" s="119">
        <v>0.433610147805079</v>
      </c>
      <c r="J20" s="12" t="s">
        <v>20</v>
      </c>
      <c r="K20" s="135">
        <v>21</v>
      </c>
      <c r="L20" s="5">
        <v>347748</v>
      </c>
      <c r="M20" s="62">
        <f t="shared" si="0"/>
        <v>1.3249695815561089</v>
      </c>
      <c r="N20" s="28">
        <f t="shared" si="8"/>
        <v>0.80282644852636509</v>
      </c>
      <c r="O20" s="28">
        <f t="shared" si="5"/>
        <v>2.1867047296104589</v>
      </c>
      <c r="P20" s="28">
        <v>0.28138950185851802</v>
      </c>
      <c r="Q20" s="28">
        <v>0.25561541791424702</v>
      </c>
      <c r="R20" s="119">
        <v>0.27097000291731099</v>
      </c>
      <c r="S20" s="399" t="s">
        <v>20</v>
      </c>
      <c r="T20" s="135">
        <v>16</v>
      </c>
      <c r="U20" s="5">
        <v>159706</v>
      </c>
      <c r="V20" s="62">
        <f t="shared" si="1"/>
        <v>0.85688854396559455</v>
      </c>
      <c r="W20" s="28">
        <f t="shared" si="6"/>
        <v>0.3623099527882705</v>
      </c>
      <c r="X20" s="28">
        <f t="shared" si="7"/>
        <v>2.0266017290686134</v>
      </c>
      <c r="Y20" s="28">
        <v>-0.154447422557834</v>
      </c>
      <c r="Z20" s="28">
        <v>0.43918764682472999</v>
      </c>
      <c r="AA20" s="119">
        <v>0.72508866014691498</v>
      </c>
      <c r="AB20" s="399" t="s">
        <v>20</v>
      </c>
      <c r="AC20" s="135">
        <v>5</v>
      </c>
      <c r="AD20" s="5">
        <v>188042</v>
      </c>
      <c r="AE20" s="74">
        <v>0.43583692441635202</v>
      </c>
      <c r="AF20" s="74">
        <v>0.50815847036029904</v>
      </c>
      <c r="AG20" s="119">
        <v>0.39106965670716798</v>
      </c>
    </row>
    <row r="21" spans="1:33" ht="17">
      <c r="A21" s="88" t="s">
        <v>818</v>
      </c>
      <c r="B21" s="334" t="s">
        <v>853</v>
      </c>
      <c r="C21" s="43" t="s">
        <v>854</v>
      </c>
      <c r="D21" s="350">
        <f t="shared" si="2"/>
        <v>1.0695146653353758</v>
      </c>
      <c r="E21" s="371">
        <f t="shared" si="3"/>
        <v>0.5092983959602092</v>
      </c>
      <c r="F21" s="371">
        <f t="shared" si="4"/>
        <v>2.2459556685052062</v>
      </c>
      <c r="G21" s="28">
        <v>6.7204961774852204E-2</v>
      </c>
      <c r="H21" s="28">
        <v>0.37853375325014899</v>
      </c>
      <c r="I21" s="119">
        <v>0.85908408441255102</v>
      </c>
      <c r="J21" s="12" t="s">
        <v>20</v>
      </c>
      <c r="K21" s="135">
        <v>7</v>
      </c>
      <c r="L21" s="5">
        <v>347762</v>
      </c>
      <c r="M21" s="62" t="s">
        <v>20</v>
      </c>
      <c r="N21" s="28" t="s">
        <v>20</v>
      </c>
      <c r="O21" s="28" t="s">
        <v>20</v>
      </c>
      <c r="P21" s="28" t="s">
        <v>20</v>
      </c>
      <c r="Q21" s="28" t="s">
        <v>20</v>
      </c>
      <c r="R21" s="119" t="s">
        <v>20</v>
      </c>
      <c r="S21" s="399" t="s">
        <v>20</v>
      </c>
      <c r="T21" s="135" t="s">
        <v>20</v>
      </c>
      <c r="U21" s="5" t="s">
        <v>20</v>
      </c>
      <c r="V21" s="62" t="s">
        <v>20</v>
      </c>
      <c r="W21" s="28" t="s">
        <v>20</v>
      </c>
      <c r="X21" s="28" t="s">
        <v>20</v>
      </c>
      <c r="Y21" s="16" t="s">
        <v>20</v>
      </c>
      <c r="Z21" s="16" t="s">
        <v>20</v>
      </c>
      <c r="AA21" s="398" t="s">
        <v>20</v>
      </c>
      <c r="AB21" s="399" t="s">
        <v>20</v>
      </c>
      <c r="AC21" s="135" t="s">
        <v>20</v>
      </c>
      <c r="AD21" s="5" t="s">
        <v>20</v>
      </c>
      <c r="AE21" s="56" t="s">
        <v>20</v>
      </c>
      <c r="AF21" s="56" t="s">
        <v>20</v>
      </c>
      <c r="AG21" s="398" t="s">
        <v>20</v>
      </c>
    </row>
    <row r="22" spans="1:33" ht="17">
      <c r="A22" s="88" t="s">
        <v>818</v>
      </c>
      <c r="B22" s="334" t="s">
        <v>855</v>
      </c>
      <c r="C22" s="43" t="s">
        <v>856</v>
      </c>
      <c r="D22" s="350">
        <f t="shared" si="2"/>
        <v>0.72080971655362325</v>
      </c>
      <c r="E22" s="371">
        <f t="shared" si="3"/>
        <v>0.48136483791106854</v>
      </c>
      <c r="F22" s="371">
        <f t="shared" si="4"/>
        <v>1.0793614459519454</v>
      </c>
      <c r="G22" s="28">
        <v>-0.32738009254354</v>
      </c>
      <c r="H22" s="28">
        <v>0.20599474748573701</v>
      </c>
      <c r="I22" s="119">
        <v>0.112000741184182</v>
      </c>
      <c r="J22" s="12" t="s">
        <v>20</v>
      </c>
      <c r="K22" s="135">
        <v>22</v>
      </c>
      <c r="L22" s="5">
        <v>347747</v>
      </c>
      <c r="M22" s="62">
        <f t="shared" si="0"/>
        <v>0.74695592406809364</v>
      </c>
      <c r="N22" s="28">
        <f t="shared" si="8"/>
        <v>0.4769790416094391</v>
      </c>
      <c r="O22" s="28">
        <f t="shared" si="5"/>
        <v>1.1697435397114904</v>
      </c>
      <c r="P22" s="28">
        <v>-0.29174909951502798</v>
      </c>
      <c r="Q22" s="28">
        <v>0.22884368748457701</v>
      </c>
      <c r="R22" s="119">
        <v>0.20235038992827101</v>
      </c>
      <c r="S22" s="399" t="s">
        <v>20</v>
      </c>
      <c r="T22" s="135">
        <v>18</v>
      </c>
      <c r="U22" s="5">
        <v>159704</v>
      </c>
      <c r="V22" s="62" t="s">
        <v>20</v>
      </c>
      <c r="W22" s="28" t="s">
        <v>20</v>
      </c>
      <c r="X22" s="28" t="s">
        <v>20</v>
      </c>
      <c r="Y22" s="16" t="s">
        <v>20</v>
      </c>
      <c r="Z22" s="16" t="s">
        <v>20</v>
      </c>
      <c r="AA22" s="398" t="s">
        <v>20</v>
      </c>
      <c r="AB22" s="399" t="s">
        <v>20</v>
      </c>
      <c r="AC22" s="135" t="s">
        <v>20</v>
      </c>
      <c r="AD22" s="5" t="s">
        <v>20</v>
      </c>
      <c r="AE22" s="56" t="s">
        <v>20</v>
      </c>
      <c r="AF22" s="56" t="s">
        <v>20</v>
      </c>
      <c r="AG22" s="398" t="s">
        <v>20</v>
      </c>
    </row>
    <row r="23" spans="1:33" ht="34">
      <c r="A23" s="88" t="s">
        <v>818</v>
      </c>
      <c r="B23" s="334" t="s">
        <v>857</v>
      </c>
      <c r="C23" s="43" t="s">
        <v>858</v>
      </c>
      <c r="D23" s="350">
        <f t="shared" si="2"/>
        <v>1.0543974452886125</v>
      </c>
      <c r="E23" s="371">
        <f t="shared" si="3"/>
        <v>0.78808871030964944</v>
      </c>
      <c r="F23" s="371">
        <f t="shared" si="4"/>
        <v>1.4106964838949805</v>
      </c>
      <c r="G23" s="28">
        <v>5.2969461857833203E-2</v>
      </c>
      <c r="H23" s="28">
        <v>0.14852759223636</v>
      </c>
      <c r="I23" s="119">
        <v>0.72136847969184703</v>
      </c>
      <c r="J23" s="12" t="s">
        <v>20</v>
      </c>
      <c r="K23" s="135">
        <v>46</v>
      </c>
      <c r="L23" s="5">
        <v>347723</v>
      </c>
      <c r="M23" s="62">
        <f t="shared" si="0"/>
        <v>0.93625949553719945</v>
      </c>
      <c r="N23" s="28">
        <f t="shared" si="8"/>
        <v>0.61151369887130413</v>
      </c>
      <c r="O23" s="28">
        <f t="shared" si="5"/>
        <v>1.4334623158917195</v>
      </c>
      <c r="P23" s="28">
        <v>-6.5862602106331394E-2</v>
      </c>
      <c r="Q23" s="28">
        <v>0.21732414281658599</v>
      </c>
      <c r="R23" s="119">
        <v>0.76184291870975496</v>
      </c>
      <c r="S23" s="399" t="s">
        <v>20</v>
      </c>
      <c r="T23" s="135">
        <v>21</v>
      </c>
      <c r="U23" s="5">
        <v>159701</v>
      </c>
      <c r="V23" s="62">
        <f t="shared" si="1"/>
        <v>1.1694217933599123</v>
      </c>
      <c r="W23" s="28">
        <f t="shared" si="6"/>
        <v>0.78429567250654819</v>
      </c>
      <c r="X23" s="28">
        <f t="shared" si="7"/>
        <v>1.7436629816081197</v>
      </c>
      <c r="Y23" s="28">
        <v>0.15650943294622999</v>
      </c>
      <c r="Z23" s="28">
        <v>0.203815627232489</v>
      </c>
      <c r="AA23" s="119">
        <v>0.44254830920945198</v>
      </c>
      <c r="AB23" s="399" t="s">
        <v>20</v>
      </c>
      <c r="AC23" s="135">
        <v>25</v>
      </c>
      <c r="AD23" s="5">
        <v>188022</v>
      </c>
      <c r="AE23" s="74">
        <v>-0.22237203505256101</v>
      </c>
      <c r="AF23" s="74">
        <v>0.297943942638774</v>
      </c>
      <c r="AG23" s="119">
        <v>0.45545282544261401</v>
      </c>
    </row>
    <row r="24" spans="1:33" ht="17">
      <c r="A24" s="88" t="s">
        <v>818</v>
      </c>
      <c r="B24" s="334" t="s">
        <v>859</v>
      </c>
      <c r="C24" s="43" t="s">
        <v>860</v>
      </c>
      <c r="D24" s="350">
        <f t="shared" si="2"/>
        <v>1.2320849550923494</v>
      </c>
      <c r="E24" s="371">
        <f t="shared" si="3"/>
        <v>1.0165118905696713</v>
      </c>
      <c r="F24" s="371">
        <f t="shared" si="4"/>
        <v>1.4933748937399873</v>
      </c>
      <c r="G24" s="28">
        <v>0.208707819789378</v>
      </c>
      <c r="H24" s="28">
        <v>9.8127942965100606E-2</v>
      </c>
      <c r="I24" s="119">
        <v>3.3428818108615102E-2</v>
      </c>
      <c r="J24" s="12" t="s">
        <v>20</v>
      </c>
      <c r="K24" s="135">
        <v>108</v>
      </c>
      <c r="L24" s="5">
        <v>347661</v>
      </c>
      <c r="M24" s="62">
        <f t="shared" si="0"/>
        <v>1.3760336280091425</v>
      </c>
      <c r="N24" s="28">
        <f t="shared" si="8"/>
        <v>1.0534695175301705</v>
      </c>
      <c r="O24" s="28">
        <f t="shared" si="5"/>
        <v>1.7973643412589539</v>
      </c>
      <c r="P24" s="28">
        <v>0.31920517817265798</v>
      </c>
      <c r="Q24" s="28">
        <v>0.13628375449212099</v>
      </c>
      <c r="R24" s="119">
        <v>1.9169923167026402E-2</v>
      </c>
      <c r="S24" s="399" t="s">
        <v>20</v>
      </c>
      <c r="T24" s="135">
        <v>57</v>
      </c>
      <c r="U24" s="5">
        <v>159665</v>
      </c>
      <c r="V24" s="62">
        <f t="shared" si="1"/>
        <v>1.0899207882444879</v>
      </c>
      <c r="W24" s="28">
        <f t="shared" si="6"/>
        <v>0.82655300858834269</v>
      </c>
      <c r="X24" s="28">
        <f t="shared" si="7"/>
        <v>1.4372064614177968</v>
      </c>
      <c r="Y24" s="28">
        <v>8.6105022265030695E-2</v>
      </c>
      <c r="Z24" s="28">
        <v>0.14112053562228999</v>
      </c>
      <c r="AA24" s="119">
        <v>0.54176091075346</v>
      </c>
      <c r="AB24" s="399" t="s">
        <v>20</v>
      </c>
      <c r="AC24" s="135">
        <v>51</v>
      </c>
      <c r="AD24" s="5">
        <v>187996</v>
      </c>
      <c r="AE24" s="74">
        <v>0.233100155907627</v>
      </c>
      <c r="AF24" s="74">
        <v>0.19618426876992601</v>
      </c>
      <c r="AG24" s="119">
        <v>0.23476665467555</v>
      </c>
    </row>
    <row r="25" spans="1:33" ht="17">
      <c r="A25" s="88" t="s">
        <v>818</v>
      </c>
      <c r="B25" s="334" t="s">
        <v>861</v>
      </c>
      <c r="C25" s="43" t="s">
        <v>862</v>
      </c>
      <c r="D25" s="350">
        <f t="shared" si="2"/>
        <v>1.0626131687767901</v>
      </c>
      <c r="E25" s="371">
        <f t="shared" si="3"/>
        <v>0.65064795456362223</v>
      </c>
      <c r="F25" s="371">
        <f t="shared" si="4"/>
        <v>1.7354188828813726</v>
      </c>
      <c r="G25" s="28">
        <v>6.0731127934377099E-2</v>
      </c>
      <c r="H25" s="28">
        <v>0.25026412621438998</v>
      </c>
      <c r="I25" s="119">
        <v>0.80826249683630003</v>
      </c>
      <c r="J25" s="12" t="s">
        <v>20</v>
      </c>
      <c r="K25" s="135">
        <v>16</v>
      </c>
      <c r="L25" s="5">
        <v>347753</v>
      </c>
      <c r="M25" s="62">
        <f t="shared" si="0"/>
        <v>1.175811067734398</v>
      </c>
      <c r="N25" s="28">
        <f t="shared" si="8"/>
        <v>0.66301501567007015</v>
      </c>
      <c r="O25" s="28">
        <f t="shared" si="5"/>
        <v>2.0852192398832203</v>
      </c>
      <c r="P25" s="28">
        <v>0.16195817988132999</v>
      </c>
      <c r="Q25" s="28">
        <v>0.29230399023703102</v>
      </c>
      <c r="R25" s="119">
        <v>0.57952787807865602</v>
      </c>
      <c r="S25" s="399" t="s">
        <v>20</v>
      </c>
      <c r="T25" s="135">
        <v>12</v>
      </c>
      <c r="U25" s="5">
        <v>159710</v>
      </c>
      <c r="V25" s="62" t="s">
        <v>20</v>
      </c>
      <c r="W25" s="28" t="s">
        <v>20</v>
      </c>
      <c r="X25" s="28" t="s">
        <v>20</v>
      </c>
      <c r="Y25" s="16" t="s">
        <v>20</v>
      </c>
      <c r="Z25" s="16" t="s">
        <v>20</v>
      </c>
      <c r="AA25" s="398" t="s">
        <v>20</v>
      </c>
      <c r="AB25" s="399" t="s">
        <v>20</v>
      </c>
      <c r="AC25" s="135" t="s">
        <v>20</v>
      </c>
      <c r="AD25" s="5" t="s">
        <v>20</v>
      </c>
      <c r="AE25" s="56" t="s">
        <v>20</v>
      </c>
      <c r="AF25" s="56" t="s">
        <v>20</v>
      </c>
      <c r="AG25" s="398" t="s">
        <v>20</v>
      </c>
    </row>
    <row r="26" spans="1:33" ht="17">
      <c r="A26" s="88" t="s">
        <v>818</v>
      </c>
      <c r="B26" s="334" t="s">
        <v>863</v>
      </c>
      <c r="C26" s="43" t="s">
        <v>864</v>
      </c>
      <c r="D26" s="350">
        <f t="shared" si="2"/>
        <v>0.90108187581291133</v>
      </c>
      <c r="E26" s="371">
        <f t="shared" si="3"/>
        <v>0.73083312639607556</v>
      </c>
      <c r="F26" s="371">
        <f t="shared" si="4"/>
        <v>1.1109903445707781</v>
      </c>
      <c r="G26" s="28">
        <v>-0.104159153346029</v>
      </c>
      <c r="H26" s="28">
        <v>0.106842333270603</v>
      </c>
      <c r="I26" s="119">
        <v>0.32961654005437202</v>
      </c>
      <c r="J26" s="12" t="s">
        <v>20</v>
      </c>
      <c r="K26" s="135">
        <v>85</v>
      </c>
      <c r="L26" s="5">
        <v>347684</v>
      </c>
      <c r="M26" s="62">
        <f t="shared" si="0"/>
        <v>1.1139288205880764</v>
      </c>
      <c r="N26" s="28">
        <f t="shared" si="8"/>
        <v>0.74451317281250906</v>
      </c>
      <c r="O26" s="28">
        <f t="shared" si="5"/>
        <v>1.6666426634861211</v>
      </c>
      <c r="P26" s="28">
        <v>0.107893244120858</v>
      </c>
      <c r="Q26" s="28">
        <v>0.20557039675158001</v>
      </c>
      <c r="R26" s="119">
        <v>0.59968875046328796</v>
      </c>
      <c r="S26" s="399" t="s">
        <v>20</v>
      </c>
      <c r="T26" s="135">
        <v>24</v>
      </c>
      <c r="U26" s="5">
        <v>159698</v>
      </c>
      <c r="V26" s="62">
        <f t="shared" si="1"/>
        <v>0.83128640763477368</v>
      </c>
      <c r="W26" s="28">
        <f t="shared" si="6"/>
        <v>0.6508846453382896</v>
      </c>
      <c r="X26" s="28">
        <f t="shared" si="7"/>
        <v>1.0616890357878526</v>
      </c>
      <c r="Y26" s="28">
        <v>-0.18478088931283199</v>
      </c>
      <c r="Z26" s="28">
        <v>0.124817326154468</v>
      </c>
      <c r="AA26" s="119">
        <v>0.138763710129232</v>
      </c>
      <c r="AB26" s="399" t="s">
        <v>20</v>
      </c>
      <c r="AC26" s="135">
        <v>61</v>
      </c>
      <c r="AD26" s="5">
        <v>187986</v>
      </c>
      <c r="AE26" s="74">
        <v>0.29267413343368998</v>
      </c>
      <c r="AF26" s="74">
        <v>0.24049647175988401</v>
      </c>
      <c r="AG26" s="119">
        <v>0.223620151658038</v>
      </c>
    </row>
    <row r="27" spans="1:33" ht="17">
      <c r="A27" s="88" t="s">
        <v>818</v>
      </c>
      <c r="B27" s="334" t="s">
        <v>865</v>
      </c>
      <c r="C27" s="43" t="s">
        <v>866</v>
      </c>
      <c r="D27" s="350">
        <f t="shared" si="2"/>
        <v>0.78706176995960675</v>
      </c>
      <c r="E27" s="371">
        <f t="shared" si="3"/>
        <v>0.64976172250628217</v>
      </c>
      <c r="F27" s="371">
        <f t="shared" si="4"/>
        <v>0.953374457551183</v>
      </c>
      <c r="G27" s="28">
        <v>-0.23944854576722799</v>
      </c>
      <c r="H27" s="28">
        <v>9.7806641985685699E-2</v>
      </c>
      <c r="I27" s="119">
        <v>1.4357876136673201E-2</v>
      </c>
      <c r="J27" s="12" t="s">
        <v>20</v>
      </c>
      <c r="K27" s="135">
        <v>99</v>
      </c>
      <c r="L27" s="5">
        <v>347670</v>
      </c>
      <c r="M27" s="62">
        <f t="shared" si="0"/>
        <v>0.80361070983259986</v>
      </c>
      <c r="N27" s="28">
        <f t="shared" si="8"/>
        <v>0.61551567280492148</v>
      </c>
      <c r="O27" s="28">
        <f t="shared" si="5"/>
        <v>1.0491855877767853</v>
      </c>
      <c r="P27" s="28">
        <v>-0.218640318812346</v>
      </c>
      <c r="Q27" s="28">
        <v>0.136048240477494</v>
      </c>
      <c r="R27" s="119">
        <v>0.108036961051866</v>
      </c>
      <c r="S27" s="399" t="s">
        <v>20</v>
      </c>
      <c r="T27" s="135">
        <v>51</v>
      </c>
      <c r="U27" s="5">
        <v>159671</v>
      </c>
      <c r="V27" s="62">
        <f t="shared" si="1"/>
        <v>0.76736855685503502</v>
      </c>
      <c r="W27" s="28">
        <f t="shared" si="6"/>
        <v>0.58205055260088467</v>
      </c>
      <c r="X27" s="28">
        <f t="shared" si="7"/>
        <v>1.0116896194299467</v>
      </c>
      <c r="Y27" s="28">
        <v>-0.26478807561436202</v>
      </c>
      <c r="Z27" s="28">
        <v>0.14102545881096101</v>
      </c>
      <c r="AA27" s="119">
        <v>6.0437192852465703E-2</v>
      </c>
      <c r="AB27" s="399" t="s">
        <v>20</v>
      </c>
      <c r="AC27" s="135">
        <v>48</v>
      </c>
      <c r="AD27" s="5">
        <v>187999</v>
      </c>
      <c r="AE27" s="74">
        <v>4.6147756802016E-2</v>
      </c>
      <c r="AF27" s="74">
        <v>0.19595229973099099</v>
      </c>
      <c r="AG27" s="119">
        <v>0.81381675713700197</v>
      </c>
    </row>
    <row r="28" spans="1:33" ht="17">
      <c r="A28" s="88" t="s">
        <v>818</v>
      </c>
      <c r="B28" s="334" t="s">
        <v>867</v>
      </c>
      <c r="C28" s="43" t="s">
        <v>868</v>
      </c>
      <c r="D28" s="350">
        <f t="shared" si="2"/>
        <v>0.96509814180086895</v>
      </c>
      <c r="E28" s="371">
        <f t="shared" si="3"/>
        <v>0.91875395552811645</v>
      </c>
      <c r="F28" s="371">
        <f t="shared" si="4"/>
        <v>1.0137800416566329</v>
      </c>
      <c r="G28" s="28">
        <v>-3.5525481466331901E-2</v>
      </c>
      <c r="H28" s="28">
        <v>2.51078783986231E-2</v>
      </c>
      <c r="I28" s="119">
        <v>0.15709379665300899</v>
      </c>
      <c r="J28" s="12" t="s">
        <v>20</v>
      </c>
      <c r="K28" s="135">
        <v>1587</v>
      </c>
      <c r="L28" s="5">
        <v>346165</v>
      </c>
      <c r="M28" s="62">
        <f t="shared" si="0"/>
        <v>0.97415091990037506</v>
      </c>
      <c r="N28" s="28">
        <f t="shared" si="8"/>
        <v>0.90135809556040014</v>
      </c>
      <c r="O28" s="28">
        <f t="shared" si="5"/>
        <v>1.0528224236481121</v>
      </c>
      <c r="P28" s="28">
        <v>-2.6189038779877199E-2</v>
      </c>
      <c r="Q28" s="28">
        <v>3.9624295510116501E-2</v>
      </c>
      <c r="R28" s="119">
        <v>0.50865472711744197</v>
      </c>
      <c r="S28" s="399" t="s">
        <v>20</v>
      </c>
      <c r="T28" s="135">
        <v>637</v>
      </c>
      <c r="U28" s="5">
        <v>159079</v>
      </c>
      <c r="V28" s="62">
        <f t="shared" si="1"/>
        <v>0.95884164946908135</v>
      </c>
      <c r="W28" s="28">
        <f t="shared" si="6"/>
        <v>0.89975802980164143</v>
      </c>
      <c r="X28" s="28">
        <f t="shared" si="7"/>
        <v>1.0218050612554939</v>
      </c>
      <c r="Y28" s="28">
        <v>-4.2029338202781201E-2</v>
      </c>
      <c r="Z28" s="28">
        <v>3.2449014989383899E-2</v>
      </c>
      <c r="AA28" s="119">
        <v>0.195236642040963</v>
      </c>
      <c r="AB28" s="399" t="s">
        <v>20</v>
      </c>
      <c r="AC28" s="135">
        <v>950</v>
      </c>
      <c r="AD28" s="5">
        <v>187086</v>
      </c>
      <c r="AE28" s="74">
        <v>1.5840299422903999E-2</v>
      </c>
      <c r="AF28" s="74">
        <v>5.1215460248388897E-2</v>
      </c>
      <c r="AG28" s="119">
        <v>0.757102871954909</v>
      </c>
    </row>
    <row r="29" spans="1:33" ht="17">
      <c r="A29" s="88" t="s">
        <v>818</v>
      </c>
      <c r="B29" s="334" t="s">
        <v>869</v>
      </c>
      <c r="C29" s="43" t="s">
        <v>870</v>
      </c>
      <c r="D29" s="350">
        <f t="shared" si="2"/>
        <v>0.94282065580376084</v>
      </c>
      <c r="E29" s="371">
        <f t="shared" si="3"/>
        <v>0.88673009392548163</v>
      </c>
      <c r="F29" s="371">
        <f t="shared" si="4"/>
        <v>1.0024592546251569</v>
      </c>
      <c r="G29" s="28">
        <v>-5.8879199161686102E-2</v>
      </c>
      <c r="H29" s="28">
        <v>3.1293589167787503E-2</v>
      </c>
      <c r="I29" s="119">
        <v>5.9902584046295802E-2</v>
      </c>
      <c r="J29" s="12" t="s">
        <v>20</v>
      </c>
      <c r="K29" s="135">
        <v>1012</v>
      </c>
      <c r="L29" s="5">
        <v>346757</v>
      </c>
      <c r="M29" s="62">
        <f t="shared" si="0"/>
        <v>0.96666781071968244</v>
      </c>
      <c r="N29" s="28">
        <f t="shared" si="8"/>
        <v>0.88473518072769974</v>
      </c>
      <c r="O29" s="28">
        <f t="shared" si="5"/>
        <v>1.0561879719906653</v>
      </c>
      <c r="P29" s="28">
        <v>-3.3900368173261898E-2</v>
      </c>
      <c r="Q29" s="28">
        <v>4.5187010916111103E-2</v>
      </c>
      <c r="R29" s="119">
        <v>0.453119965156349</v>
      </c>
      <c r="S29" s="399" t="s">
        <v>20</v>
      </c>
      <c r="T29" s="135">
        <v>489</v>
      </c>
      <c r="U29" s="5">
        <v>159233</v>
      </c>
      <c r="V29" s="62">
        <f t="shared" si="1"/>
        <v>0.92004787177203007</v>
      </c>
      <c r="W29" s="28">
        <f t="shared" si="6"/>
        <v>0.84505429822046974</v>
      </c>
      <c r="X29" s="28">
        <f t="shared" si="7"/>
        <v>1.0016966816626949</v>
      </c>
      <c r="Y29" s="28">
        <v>-8.3329575757985205E-2</v>
      </c>
      <c r="Z29" s="28">
        <v>4.3380010042027697E-2</v>
      </c>
      <c r="AA29" s="119">
        <v>5.4741657697072101E-2</v>
      </c>
      <c r="AB29" s="399" t="s">
        <v>20</v>
      </c>
      <c r="AC29" s="135">
        <v>523</v>
      </c>
      <c r="AD29" s="5">
        <v>187524</v>
      </c>
      <c r="AE29" s="74">
        <v>4.94292075847233E-2</v>
      </c>
      <c r="AF29" s="74">
        <v>6.2639374412418694E-2</v>
      </c>
      <c r="AG29" s="119">
        <v>0.43004910937982699</v>
      </c>
    </row>
    <row r="30" spans="1:33" ht="17">
      <c r="A30" s="88" t="s">
        <v>818</v>
      </c>
      <c r="B30" s="334" t="s">
        <v>871</v>
      </c>
      <c r="C30" s="43" t="s">
        <v>872</v>
      </c>
      <c r="D30" s="350">
        <f t="shared" si="2"/>
        <v>0.81552659358850987</v>
      </c>
      <c r="E30" s="371">
        <f t="shared" si="3"/>
        <v>0.65781234523045595</v>
      </c>
      <c r="F30" s="371">
        <f t="shared" si="4"/>
        <v>1.0110537293383801</v>
      </c>
      <c r="G30" s="28">
        <v>-0.203921247289053</v>
      </c>
      <c r="H30" s="28">
        <v>0.10965016870480999</v>
      </c>
      <c r="I30" s="119">
        <v>6.2921748579122E-2</v>
      </c>
      <c r="J30" s="12" t="s">
        <v>20</v>
      </c>
      <c r="K30" s="135">
        <v>79</v>
      </c>
      <c r="L30" s="5">
        <v>347689</v>
      </c>
      <c r="M30" s="62">
        <f t="shared" si="0"/>
        <v>0.97871159758091142</v>
      </c>
      <c r="N30" s="28">
        <f t="shared" si="8"/>
        <v>0.70331454290188289</v>
      </c>
      <c r="O30" s="28">
        <f t="shared" si="5"/>
        <v>1.3619459470966893</v>
      </c>
      <c r="P30" s="28">
        <v>-2.15182686349689E-2</v>
      </c>
      <c r="Q30" s="28">
        <v>0.16858815773229499</v>
      </c>
      <c r="R30" s="119">
        <v>0.89843539471007094</v>
      </c>
      <c r="S30" s="399" t="s">
        <v>20</v>
      </c>
      <c r="T30" s="135">
        <v>35</v>
      </c>
      <c r="U30" s="5">
        <v>159686</v>
      </c>
      <c r="V30" s="62">
        <f t="shared" si="1"/>
        <v>0.71153045671219661</v>
      </c>
      <c r="W30" s="28">
        <f t="shared" si="6"/>
        <v>0.53608657541740812</v>
      </c>
      <c r="X30" s="28">
        <f t="shared" si="7"/>
        <v>0.94439147340123264</v>
      </c>
      <c r="Y30" s="28">
        <v>-0.34033705602658698</v>
      </c>
      <c r="Z30" s="28">
        <v>0.14445028246264</v>
      </c>
      <c r="AA30" s="119">
        <v>1.8468721318784399E-2</v>
      </c>
      <c r="AB30" s="399" t="s">
        <v>20</v>
      </c>
      <c r="AC30" s="135">
        <v>44</v>
      </c>
      <c r="AD30" s="5">
        <v>188003</v>
      </c>
      <c r="AE30" s="74">
        <v>0.31881878739161801</v>
      </c>
      <c r="AF30" s="74">
        <v>0.222008673324052</v>
      </c>
      <c r="AG30" s="119">
        <v>0.150983971929111</v>
      </c>
    </row>
    <row r="31" spans="1:33" ht="17">
      <c r="A31" s="88" t="s">
        <v>818</v>
      </c>
      <c r="B31" s="334" t="s">
        <v>873</v>
      </c>
      <c r="C31" s="43" t="s">
        <v>874</v>
      </c>
      <c r="D31" s="350">
        <f t="shared" si="2"/>
        <v>0.96951023158582794</v>
      </c>
      <c r="E31" s="371">
        <f t="shared" si="3"/>
        <v>0.88729448289499424</v>
      </c>
      <c r="F31" s="371">
        <f t="shared" si="4"/>
        <v>1.0593440027743788</v>
      </c>
      <c r="G31" s="28">
        <v>-3.0964250888559999E-2</v>
      </c>
      <c r="H31" s="28">
        <v>4.5211276596514201E-2</v>
      </c>
      <c r="I31" s="119">
        <v>0.49342032070882003</v>
      </c>
      <c r="J31" s="12" t="s">
        <v>20</v>
      </c>
      <c r="K31" s="135">
        <v>488</v>
      </c>
      <c r="L31" s="5">
        <v>347281</v>
      </c>
      <c r="M31" s="62">
        <f t="shared" si="0"/>
        <v>0.95911707872521235</v>
      </c>
      <c r="N31" s="28">
        <f t="shared" si="8"/>
        <v>0.85584327753911049</v>
      </c>
      <c r="O31" s="28">
        <f t="shared" si="5"/>
        <v>1.0748528321066904</v>
      </c>
      <c r="P31" s="28">
        <v>-4.1742127373918803E-2</v>
      </c>
      <c r="Q31" s="28">
        <v>5.8125448579574003E-2</v>
      </c>
      <c r="R31" s="119">
        <v>0.472671841372926</v>
      </c>
      <c r="S31" s="399" t="s">
        <v>20</v>
      </c>
      <c r="T31" s="135">
        <v>296</v>
      </c>
      <c r="U31" s="5">
        <v>159426</v>
      </c>
      <c r="V31" s="62">
        <f t="shared" si="1"/>
        <v>0.98495535238730947</v>
      </c>
      <c r="W31" s="28">
        <f t="shared" si="6"/>
        <v>0.85521331939367173</v>
      </c>
      <c r="X31" s="28">
        <f t="shared" si="7"/>
        <v>1.1343801881900246</v>
      </c>
      <c r="Y31" s="28">
        <v>-1.5158966362945701E-2</v>
      </c>
      <c r="Z31" s="28">
        <v>7.2063968589084801E-2</v>
      </c>
      <c r="AA31" s="119">
        <v>0.83339115040496403</v>
      </c>
      <c r="AB31" s="399" t="s">
        <v>20</v>
      </c>
      <c r="AC31" s="135">
        <v>192</v>
      </c>
      <c r="AD31" s="5">
        <v>187855</v>
      </c>
      <c r="AE31" s="74">
        <v>-2.6583161010973098E-2</v>
      </c>
      <c r="AF31" s="74">
        <v>9.2583925934177705E-2</v>
      </c>
      <c r="AG31" s="119">
        <v>0.77401659994420302</v>
      </c>
    </row>
    <row r="32" spans="1:33" ht="17">
      <c r="A32" s="88" t="s">
        <v>818</v>
      </c>
      <c r="B32" s="334" t="s">
        <v>875</v>
      </c>
      <c r="C32" s="43" t="s">
        <v>876</v>
      </c>
      <c r="D32" s="350">
        <f t="shared" si="2"/>
        <v>0.98335487567877955</v>
      </c>
      <c r="E32" s="371">
        <f t="shared" si="3"/>
        <v>0.9638726060085363</v>
      </c>
      <c r="F32" s="371">
        <f t="shared" si="4"/>
        <v>1.0032309306160154</v>
      </c>
      <c r="G32" s="28">
        <v>-1.6785211086401099E-2</v>
      </c>
      <c r="H32" s="28">
        <v>1.020965992928E-2</v>
      </c>
      <c r="I32" s="119">
        <v>0.10016547662505</v>
      </c>
      <c r="J32" s="12" t="s">
        <v>20</v>
      </c>
      <c r="K32" s="135">
        <v>9938</v>
      </c>
      <c r="L32" s="5">
        <v>337831</v>
      </c>
      <c r="M32" s="62">
        <f t="shared" si="0"/>
        <v>0.98065014668675987</v>
      </c>
      <c r="N32" s="28">
        <f t="shared" si="8"/>
        <v>0.95485526599906689</v>
      </c>
      <c r="O32" s="28">
        <f t="shared" si="5"/>
        <v>1.0071418616417869</v>
      </c>
      <c r="P32" s="28">
        <v>-1.9539512293473001E-2</v>
      </c>
      <c r="Q32" s="28">
        <v>1.35999957250354E-2</v>
      </c>
      <c r="R32" s="119">
        <v>0.15079492708747</v>
      </c>
      <c r="S32" s="399" t="s">
        <v>20</v>
      </c>
      <c r="T32" s="135">
        <v>5653</v>
      </c>
      <c r="U32" s="5">
        <v>154069</v>
      </c>
      <c r="V32" s="62">
        <f t="shared" si="1"/>
        <v>0.98666914583536669</v>
      </c>
      <c r="W32" s="28">
        <f t="shared" si="6"/>
        <v>0.95719186555568248</v>
      </c>
      <c r="X32" s="28">
        <f t="shared" si="7"/>
        <v>1.0170541961076245</v>
      </c>
      <c r="Y32" s="28">
        <v>-1.34205076643177E-2</v>
      </c>
      <c r="Z32" s="28">
        <v>1.54749558599618E-2</v>
      </c>
      <c r="AA32" s="119">
        <v>0.38581027805053397</v>
      </c>
      <c r="AB32" s="399" t="s">
        <v>20</v>
      </c>
      <c r="AC32" s="135">
        <v>4285</v>
      </c>
      <c r="AD32" s="5">
        <v>183762</v>
      </c>
      <c r="AE32" s="74">
        <v>-6.1190046291552998E-3</v>
      </c>
      <c r="AF32" s="74">
        <v>2.0601799498799801E-2</v>
      </c>
      <c r="AG32" s="119">
        <v>0.76645649693145701</v>
      </c>
    </row>
    <row r="33" spans="1:33" ht="17">
      <c r="A33" s="88" t="s">
        <v>818</v>
      </c>
      <c r="B33" s="334" t="s">
        <v>877</v>
      </c>
      <c r="C33" s="43" t="s">
        <v>878</v>
      </c>
      <c r="D33" s="350">
        <f t="shared" si="2"/>
        <v>0.90745293597889753</v>
      </c>
      <c r="E33" s="371">
        <f t="shared" si="3"/>
        <v>0.77495822004496506</v>
      </c>
      <c r="F33" s="371">
        <f t="shared" si="4"/>
        <v>1.0626002921408346</v>
      </c>
      <c r="G33" s="28">
        <v>-9.7113575368246899E-2</v>
      </c>
      <c r="H33" s="28">
        <v>8.05268292515912E-2</v>
      </c>
      <c r="I33" s="119">
        <v>0.22782601694372001</v>
      </c>
      <c r="J33" s="12" t="s">
        <v>20</v>
      </c>
      <c r="K33" s="135">
        <v>151</v>
      </c>
      <c r="L33" s="5">
        <v>347618</v>
      </c>
      <c r="M33" s="62">
        <f t="shared" si="0"/>
        <v>0.94863981048189738</v>
      </c>
      <c r="N33" s="28">
        <f t="shared" si="8"/>
        <v>0.76458960229010997</v>
      </c>
      <c r="O33" s="28">
        <f t="shared" si="5"/>
        <v>1.1769941512880688</v>
      </c>
      <c r="P33" s="28">
        <v>-5.2726098801838102E-2</v>
      </c>
      <c r="Q33" s="28">
        <v>0.11004589688704899</v>
      </c>
      <c r="R33" s="119">
        <v>0.63184738841037802</v>
      </c>
      <c r="S33" s="399" t="s">
        <v>20</v>
      </c>
      <c r="T33" s="135">
        <v>82</v>
      </c>
      <c r="U33" s="5">
        <v>159640</v>
      </c>
      <c r="V33" s="62">
        <f t="shared" si="1"/>
        <v>0.86260901457389094</v>
      </c>
      <c r="W33" s="28">
        <f t="shared" si="6"/>
        <v>0.684199347460964</v>
      </c>
      <c r="X33" s="28">
        <f t="shared" si="7"/>
        <v>1.0875402246223165</v>
      </c>
      <c r="Y33" s="28">
        <v>-0.14779374435477499</v>
      </c>
      <c r="Z33" s="28">
        <v>0.118220518270349</v>
      </c>
      <c r="AA33" s="119">
        <v>0.21124363494081699</v>
      </c>
      <c r="AB33" s="399" t="s">
        <v>20</v>
      </c>
      <c r="AC33" s="135">
        <v>69</v>
      </c>
      <c r="AD33" s="5">
        <v>187978</v>
      </c>
      <c r="AE33" s="74">
        <v>9.5067645552936897E-2</v>
      </c>
      <c r="AF33" s="74">
        <v>0.161512198801778</v>
      </c>
      <c r="AG33" s="119">
        <v>0.55612313094682697</v>
      </c>
    </row>
    <row r="34" spans="1:33" ht="17">
      <c r="A34" s="88" t="s">
        <v>818</v>
      </c>
      <c r="B34" s="334" t="s">
        <v>879</v>
      </c>
      <c r="C34" s="43" t="s">
        <v>880</v>
      </c>
      <c r="D34" s="350">
        <f t="shared" si="2"/>
        <v>1.0591163515312507</v>
      </c>
      <c r="E34" s="371">
        <f t="shared" si="3"/>
        <v>0.92898242984750923</v>
      </c>
      <c r="F34" s="371">
        <f t="shared" si="4"/>
        <v>1.2074797219415629</v>
      </c>
      <c r="G34" s="28">
        <v>5.7434929829837299E-2</v>
      </c>
      <c r="H34" s="28">
        <v>6.6887950587043901E-2</v>
      </c>
      <c r="I34" s="119">
        <v>0.39052051639816299</v>
      </c>
      <c r="J34" s="12" t="s">
        <v>20</v>
      </c>
      <c r="K34" s="135">
        <v>227</v>
      </c>
      <c r="L34" s="5">
        <v>347542</v>
      </c>
      <c r="M34" s="62">
        <f t="shared" si="0"/>
        <v>0.98582849826665386</v>
      </c>
      <c r="N34" s="28">
        <f t="shared" si="8"/>
        <v>0.80224104331619384</v>
      </c>
      <c r="O34" s="28">
        <f t="shared" si="5"/>
        <v>1.2114287047411008</v>
      </c>
      <c r="P34" s="28">
        <v>-1.42728763575051E-2</v>
      </c>
      <c r="Q34" s="28">
        <v>0.10513943222026401</v>
      </c>
      <c r="R34" s="119">
        <v>0.892017427191381</v>
      </c>
      <c r="S34" s="399" t="s">
        <v>20</v>
      </c>
      <c r="T34" s="135">
        <v>90</v>
      </c>
      <c r="U34" s="5">
        <v>159632</v>
      </c>
      <c r="V34" s="62">
        <f t="shared" si="1"/>
        <v>1.1123344456941222</v>
      </c>
      <c r="W34" s="28">
        <f t="shared" si="6"/>
        <v>0.93843641080278795</v>
      </c>
      <c r="X34" s="28">
        <f t="shared" si="7"/>
        <v>1.3184568552910354</v>
      </c>
      <c r="Y34" s="28">
        <v>0.10646091112531</v>
      </c>
      <c r="Z34" s="28">
        <v>8.6735251316418904E-2</v>
      </c>
      <c r="AA34" s="119">
        <v>0.219663348389144</v>
      </c>
      <c r="AB34" s="399" t="s">
        <v>20</v>
      </c>
      <c r="AC34" s="135">
        <v>137</v>
      </c>
      <c r="AD34" s="5">
        <v>187910</v>
      </c>
      <c r="AE34" s="74">
        <v>-0.12073378748281501</v>
      </c>
      <c r="AF34" s="74">
        <v>0.13629858410314399</v>
      </c>
      <c r="AG34" s="119">
        <v>0.37572332605507203</v>
      </c>
    </row>
    <row r="35" spans="1:33" ht="34">
      <c r="A35" s="88" t="s">
        <v>818</v>
      </c>
      <c r="B35" s="334" t="s">
        <v>881</v>
      </c>
      <c r="C35" s="43" t="s">
        <v>882</v>
      </c>
      <c r="D35" s="350">
        <f t="shared" si="2"/>
        <v>0.88569494981635888</v>
      </c>
      <c r="E35" s="371">
        <f t="shared" si="3"/>
        <v>0.75367279029871415</v>
      </c>
      <c r="F35" s="371">
        <f t="shared" si="4"/>
        <v>1.0408436581865823</v>
      </c>
      <c r="G35" s="28">
        <v>-0.121382688095062</v>
      </c>
      <c r="H35" s="28">
        <v>8.2354225607296994E-2</v>
      </c>
      <c r="I35" s="119">
        <v>0.14050591834247</v>
      </c>
      <c r="J35" s="12" t="s">
        <v>20</v>
      </c>
      <c r="K35" s="135">
        <v>143</v>
      </c>
      <c r="L35" s="5">
        <v>347626</v>
      </c>
      <c r="M35" s="62">
        <f t="shared" si="0"/>
        <v>0.90452574454918144</v>
      </c>
      <c r="N35" s="28">
        <f t="shared" si="8"/>
        <v>0.7357344764712197</v>
      </c>
      <c r="O35" s="28">
        <f t="shared" si="5"/>
        <v>1.1120408907251418</v>
      </c>
      <c r="P35" s="28">
        <v>-0.100344511810902</v>
      </c>
      <c r="Q35" s="28">
        <v>0.105378305713291</v>
      </c>
      <c r="R35" s="119">
        <v>0.34097973481437199</v>
      </c>
      <c r="S35" s="399" t="s">
        <v>20</v>
      </c>
      <c r="T35" s="135">
        <v>88</v>
      </c>
      <c r="U35" s="5">
        <v>159634</v>
      </c>
      <c r="V35" s="62">
        <f t="shared" si="1"/>
        <v>0.85600226932600543</v>
      </c>
      <c r="W35" s="28">
        <f t="shared" si="6"/>
        <v>0.66040045437214479</v>
      </c>
      <c r="X35" s="28">
        <f t="shared" si="7"/>
        <v>1.1095387355356998</v>
      </c>
      <c r="Y35" s="28">
        <v>-0.15548225176212699</v>
      </c>
      <c r="Z35" s="28">
        <v>0.13236052405541601</v>
      </c>
      <c r="AA35" s="119">
        <v>0.24011976616382399</v>
      </c>
      <c r="AB35" s="399" t="s">
        <v>20</v>
      </c>
      <c r="AC35" s="135">
        <v>55</v>
      </c>
      <c r="AD35" s="5">
        <v>187992</v>
      </c>
      <c r="AE35" s="74">
        <v>5.5137739951225E-2</v>
      </c>
      <c r="AF35" s="74">
        <v>0.169185979452283</v>
      </c>
      <c r="AG35" s="119">
        <v>0.74449988489820196</v>
      </c>
    </row>
    <row r="36" spans="1:33" ht="17">
      <c r="A36" s="88" t="s">
        <v>818</v>
      </c>
      <c r="B36" s="334" t="s">
        <v>883</v>
      </c>
      <c r="C36" s="43" t="s">
        <v>884</v>
      </c>
      <c r="D36" s="350">
        <f t="shared" si="2"/>
        <v>0.96057979897722801</v>
      </c>
      <c r="E36" s="371">
        <f t="shared" si="3"/>
        <v>0.91703457116850162</v>
      </c>
      <c r="F36" s="371">
        <f t="shared" si="4"/>
        <v>1.0061927643877089</v>
      </c>
      <c r="G36" s="28">
        <v>-4.0218219561099298E-2</v>
      </c>
      <c r="H36" s="28">
        <v>2.3669330399187099E-2</v>
      </c>
      <c r="I36" s="119">
        <v>8.9287129892874906E-2</v>
      </c>
      <c r="J36" s="12" t="s">
        <v>20</v>
      </c>
      <c r="K36" s="135">
        <v>1780</v>
      </c>
      <c r="L36" s="5">
        <v>345989</v>
      </c>
      <c r="M36" s="62">
        <f t="shared" si="0"/>
        <v>0.9416299860221693</v>
      </c>
      <c r="N36" s="28">
        <f t="shared" si="8"/>
        <v>0.88424615649937799</v>
      </c>
      <c r="O36" s="28">
        <f t="shared" si="5"/>
        <v>1.0027377829792516</v>
      </c>
      <c r="P36" s="28">
        <v>-6.0142877725200598E-2</v>
      </c>
      <c r="Q36" s="28">
        <v>3.2080061123942398E-2</v>
      </c>
      <c r="R36" s="119">
        <v>6.0823764834467303E-2</v>
      </c>
      <c r="S36" s="399" t="s">
        <v>20</v>
      </c>
      <c r="T36" s="135">
        <v>967</v>
      </c>
      <c r="U36" s="5">
        <v>158755</v>
      </c>
      <c r="V36" s="62">
        <f t="shared" si="1"/>
        <v>0.98382767118582237</v>
      </c>
      <c r="W36" s="28">
        <f t="shared" si="6"/>
        <v>0.91842363154204643</v>
      </c>
      <c r="X36" s="28">
        <f t="shared" si="7"/>
        <v>1.0538893527443021</v>
      </c>
      <c r="Y36" s="28">
        <v>-1.6304528175809001E-2</v>
      </c>
      <c r="Z36" s="28">
        <v>3.5097956307853902E-2</v>
      </c>
      <c r="AA36" s="119">
        <v>0.64225838678024705</v>
      </c>
      <c r="AB36" s="399" t="s">
        <v>20</v>
      </c>
      <c r="AC36" s="135">
        <v>813</v>
      </c>
      <c r="AD36" s="5">
        <v>187234</v>
      </c>
      <c r="AE36" s="74">
        <v>-4.38383495493916E-2</v>
      </c>
      <c r="AF36" s="74">
        <v>4.7549940680340498E-2</v>
      </c>
      <c r="AG36" s="119">
        <v>0.35655814822361998</v>
      </c>
    </row>
    <row r="37" spans="1:33" ht="17">
      <c r="A37" s="88" t="s">
        <v>818</v>
      </c>
      <c r="B37" s="334" t="s">
        <v>885</v>
      </c>
      <c r="C37" s="43" t="s">
        <v>886</v>
      </c>
      <c r="D37" s="350">
        <f t="shared" si="2"/>
        <v>0.97169654013370166</v>
      </c>
      <c r="E37" s="371">
        <f t="shared" si="3"/>
        <v>0.4655301978598016</v>
      </c>
      <c r="F37" s="371">
        <f t="shared" si="4"/>
        <v>2.0282124993149395</v>
      </c>
      <c r="G37" s="28">
        <v>-2.8711724775272101E-2</v>
      </c>
      <c r="H37" s="28">
        <v>0.375442136589061</v>
      </c>
      <c r="I37" s="119">
        <v>0.939041653365981</v>
      </c>
      <c r="J37" s="12" t="s">
        <v>20</v>
      </c>
      <c r="K37" s="135">
        <v>7</v>
      </c>
      <c r="L37" s="5">
        <v>347761</v>
      </c>
      <c r="M37" s="62" t="s">
        <v>20</v>
      </c>
      <c r="N37" s="28" t="s">
        <v>20</v>
      </c>
      <c r="O37" s="28" t="s">
        <v>20</v>
      </c>
      <c r="P37" s="28" t="s">
        <v>20</v>
      </c>
      <c r="Q37" s="28" t="s">
        <v>20</v>
      </c>
      <c r="R37" s="119" t="s">
        <v>20</v>
      </c>
      <c r="S37" s="399" t="s">
        <v>20</v>
      </c>
      <c r="T37" s="135" t="s">
        <v>20</v>
      </c>
      <c r="U37" s="5" t="s">
        <v>20</v>
      </c>
      <c r="V37" s="62" t="s">
        <v>20</v>
      </c>
      <c r="W37" s="28" t="s">
        <v>20</v>
      </c>
      <c r="X37" s="28" t="s">
        <v>20</v>
      </c>
      <c r="Y37" s="16" t="s">
        <v>20</v>
      </c>
      <c r="Z37" s="16" t="s">
        <v>20</v>
      </c>
      <c r="AA37" s="398" t="s">
        <v>20</v>
      </c>
      <c r="AB37" s="399" t="s">
        <v>20</v>
      </c>
      <c r="AC37" s="135" t="s">
        <v>20</v>
      </c>
      <c r="AD37" s="5" t="s">
        <v>20</v>
      </c>
      <c r="AE37" s="56" t="s">
        <v>20</v>
      </c>
      <c r="AF37" s="56" t="s">
        <v>20</v>
      </c>
      <c r="AG37" s="398" t="s">
        <v>20</v>
      </c>
    </row>
    <row r="38" spans="1:33" ht="17">
      <c r="A38" s="88" t="s">
        <v>818</v>
      </c>
      <c r="B38" s="334" t="s">
        <v>887</v>
      </c>
      <c r="C38" s="43" t="s">
        <v>888</v>
      </c>
      <c r="D38" s="350">
        <f t="shared" si="2"/>
        <v>0.65166455280622593</v>
      </c>
      <c r="E38" s="371">
        <f t="shared" si="3"/>
        <v>0.36840743495629785</v>
      </c>
      <c r="F38" s="371">
        <f t="shared" si="4"/>
        <v>1.1527093350722262</v>
      </c>
      <c r="G38" s="28">
        <v>-0.42822533901165399</v>
      </c>
      <c r="H38" s="28">
        <v>0.290990027573506</v>
      </c>
      <c r="I38" s="119">
        <v>0.141124826588407</v>
      </c>
      <c r="J38" s="12" t="s">
        <v>20</v>
      </c>
      <c r="K38" s="135">
        <v>11</v>
      </c>
      <c r="L38" s="5">
        <v>347758</v>
      </c>
      <c r="M38" s="62">
        <f t="shared" si="0"/>
        <v>0.59043752596873189</v>
      </c>
      <c r="N38" s="28">
        <f t="shared" si="8"/>
        <v>0.32430932133162865</v>
      </c>
      <c r="O38" s="28">
        <f t="shared" si="5"/>
        <v>1.074950515269318</v>
      </c>
      <c r="P38" s="28">
        <v>-0.52689144747059902</v>
      </c>
      <c r="Q38" s="28">
        <v>0.30569697738933399</v>
      </c>
      <c r="R38" s="119">
        <v>8.4784725121606494E-2</v>
      </c>
      <c r="S38" s="399" t="s">
        <v>20</v>
      </c>
      <c r="T38" s="135">
        <v>10</v>
      </c>
      <c r="U38" s="5">
        <v>159712</v>
      </c>
      <c r="V38" s="62" t="s">
        <v>20</v>
      </c>
      <c r="W38" s="28" t="s">
        <v>20</v>
      </c>
      <c r="X38" s="28" t="s">
        <v>20</v>
      </c>
      <c r="Y38" s="16" t="s">
        <v>20</v>
      </c>
      <c r="Z38" s="16" t="s">
        <v>20</v>
      </c>
      <c r="AA38" s="398" t="s">
        <v>20</v>
      </c>
      <c r="AB38" s="399" t="s">
        <v>20</v>
      </c>
      <c r="AC38" s="135" t="s">
        <v>20</v>
      </c>
      <c r="AD38" s="5" t="s">
        <v>20</v>
      </c>
      <c r="AE38" s="56" t="s">
        <v>20</v>
      </c>
      <c r="AF38" s="56" t="s">
        <v>20</v>
      </c>
      <c r="AG38" s="398" t="s">
        <v>20</v>
      </c>
    </row>
    <row r="39" spans="1:33" ht="17">
      <c r="A39" s="88" t="s">
        <v>818</v>
      </c>
      <c r="B39" s="334" t="s">
        <v>889</v>
      </c>
      <c r="C39" s="43" t="s">
        <v>890</v>
      </c>
      <c r="D39" s="350">
        <f t="shared" si="2"/>
        <v>1.1678082102919083</v>
      </c>
      <c r="E39" s="371">
        <f t="shared" si="3"/>
        <v>0.68586462772076995</v>
      </c>
      <c r="F39" s="371">
        <f t="shared" si="4"/>
        <v>1.9884040682448081</v>
      </c>
      <c r="G39" s="28">
        <v>0.15512866740596001</v>
      </c>
      <c r="H39" s="28">
        <v>0.271532486642586</v>
      </c>
      <c r="I39" s="119">
        <v>0.567790915895518</v>
      </c>
      <c r="J39" s="12" t="s">
        <v>20</v>
      </c>
      <c r="K39" s="135">
        <v>14</v>
      </c>
      <c r="L39" s="5">
        <v>347755</v>
      </c>
      <c r="M39" s="62">
        <f t="shared" si="0"/>
        <v>1.1287111363519464</v>
      </c>
      <c r="N39" s="28">
        <f t="shared" si="8"/>
        <v>0.6497115225570268</v>
      </c>
      <c r="O39" s="28">
        <f t="shared" si="5"/>
        <v>1.96085306338873</v>
      </c>
      <c r="P39" s="28">
        <v>0.12107639446035801</v>
      </c>
      <c r="Q39" s="28">
        <v>0.28178735740662803</v>
      </c>
      <c r="R39" s="119">
        <v>0.66743359052822204</v>
      </c>
      <c r="S39" s="399" t="s">
        <v>20</v>
      </c>
      <c r="T39" s="135">
        <v>13</v>
      </c>
      <c r="U39" s="5">
        <v>159709</v>
      </c>
      <c r="V39" s="62" t="s">
        <v>20</v>
      </c>
      <c r="W39" s="28" t="s">
        <v>20</v>
      </c>
      <c r="X39" s="28" t="s">
        <v>20</v>
      </c>
      <c r="Y39" s="16" t="s">
        <v>20</v>
      </c>
      <c r="Z39" s="16" t="s">
        <v>20</v>
      </c>
      <c r="AA39" s="398" t="s">
        <v>20</v>
      </c>
      <c r="AB39" s="399" t="s">
        <v>20</v>
      </c>
      <c r="AC39" s="135" t="s">
        <v>20</v>
      </c>
      <c r="AD39" s="5" t="s">
        <v>20</v>
      </c>
      <c r="AE39" s="56" t="s">
        <v>20</v>
      </c>
      <c r="AF39" s="56" t="s">
        <v>20</v>
      </c>
      <c r="AG39" s="398" t="s">
        <v>20</v>
      </c>
    </row>
    <row r="40" spans="1:33" ht="17">
      <c r="A40" s="88" t="s">
        <v>818</v>
      </c>
      <c r="B40" s="334" t="s">
        <v>891</v>
      </c>
      <c r="C40" s="43" t="s">
        <v>892</v>
      </c>
      <c r="D40" s="350">
        <f t="shared" si="2"/>
        <v>0.88158773615825581</v>
      </c>
      <c r="E40" s="371">
        <f t="shared" si="3"/>
        <v>0.54368031730926814</v>
      </c>
      <c r="F40" s="371">
        <f t="shared" si="4"/>
        <v>1.4295108941796328</v>
      </c>
      <c r="G40" s="28">
        <v>-0.126030751571515</v>
      </c>
      <c r="H40" s="28">
        <v>0.246613829232049</v>
      </c>
      <c r="I40" s="119">
        <v>0.60931958326635904</v>
      </c>
      <c r="J40" s="12" t="s">
        <v>20</v>
      </c>
      <c r="K40" s="135">
        <v>16</v>
      </c>
      <c r="L40" s="5">
        <v>347753</v>
      </c>
      <c r="M40" s="62">
        <f t="shared" si="0"/>
        <v>0.909232010782692</v>
      </c>
      <c r="N40" s="28">
        <f t="shared" si="8"/>
        <v>0.54040409239547305</v>
      </c>
      <c r="O40" s="28">
        <f t="shared" si="5"/>
        <v>1.5297864340134346</v>
      </c>
      <c r="P40" s="28">
        <v>-9.5154979987478294E-2</v>
      </c>
      <c r="Q40" s="28">
        <v>0.265450571447301</v>
      </c>
      <c r="R40" s="119">
        <v>0.71999467688212604</v>
      </c>
      <c r="S40" s="399" t="s">
        <v>20</v>
      </c>
      <c r="T40" s="135">
        <v>14</v>
      </c>
      <c r="U40" s="5">
        <v>159708</v>
      </c>
      <c r="V40" s="62" t="s">
        <v>20</v>
      </c>
      <c r="W40" s="28" t="s">
        <v>20</v>
      </c>
      <c r="X40" s="28" t="s">
        <v>20</v>
      </c>
      <c r="Y40" s="16" t="s">
        <v>20</v>
      </c>
      <c r="Z40" s="16" t="s">
        <v>20</v>
      </c>
      <c r="AA40" s="398" t="s">
        <v>20</v>
      </c>
      <c r="AB40" s="399" t="s">
        <v>20</v>
      </c>
      <c r="AC40" s="135" t="s">
        <v>20</v>
      </c>
      <c r="AD40" s="5" t="s">
        <v>20</v>
      </c>
      <c r="AE40" s="56" t="s">
        <v>20</v>
      </c>
      <c r="AF40" s="56" t="s">
        <v>20</v>
      </c>
      <c r="AG40" s="398" t="s">
        <v>20</v>
      </c>
    </row>
    <row r="41" spans="1:33" ht="17">
      <c r="A41" s="88" t="s">
        <v>818</v>
      </c>
      <c r="B41" s="334" t="s">
        <v>893</v>
      </c>
      <c r="C41" s="43" t="s">
        <v>894</v>
      </c>
      <c r="D41" s="350">
        <f t="shared" si="2"/>
        <v>1.0041470800357408</v>
      </c>
      <c r="E41" s="371">
        <f t="shared" si="3"/>
        <v>0.86942451848935032</v>
      </c>
      <c r="F41" s="371">
        <f t="shared" si="4"/>
        <v>1.1597457132866162</v>
      </c>
      <c r="G41" s="17">
        <v>4.1385045998333404E-3</v>
      </c>
      <c r="H41" s="17">
        <v>7.3501155001977597E-2</v>
      </c>
      <c r="I41" s="119">
        <v>0.95509859656023399</v>
      </c>
      <c r="J41" s="12" t="s">
        <v>20</v>
      </c>
      <c r="K41" s="135">
        <v>184</v>
      </c>
      <c r="L41" s="5">
        <v>347585</v>
      </c>
      <c r="M41" s="62">
        <f t="shared" si="0"/>
        <v>1.0070438784757088</v>
      </c>
      <c r="N41" s="28">
        <f t="shared" si="8"/>
        <v>0.8453898588407166</v>
      </c>
      <c r="O41" s="28">
        <f t="shared" si="5"/>
        <v>1.1996091064613492</v>
      </c>
      <c r="P41" s="28">
        <v>7.0191862486079703E-3</v>
      </c>
      <c r="Q41" s="28">
        <v>8.9273761665052395E-2</v>
      </c>
      <c r="R41" s="119">
        <v>0.93733057463707203</v>
      </c>
      <c r="S41" s="399" t="s">
        <v>20</v>
      </c>
      <c r="T41" s="135">
        <v>125</v>
      </c>
      <c r="U41" s="5">
        <v>159597</v>
      </c>
      <c r="V41" s="62">
        <f t="shared" si="1"/>
        <v>0.99659788249581471</v>
      </c>
      <c r="W41" s="28">
        <f t="shared" si="6"/>
        <v>0.7728963981420931</v>
      </c>
      <c r="X41" s="28">
        <f t="shared" si="7"/>
        <v>1.2850458894395642</v>
      </c>
      <c r="Y41" s="28">
        <v>-3.40791786535151E-3</v>
      </c>
      <c r="Z41" s="28">
        <v>0.12969507510255601</v>
      </c>
      <c r="AA41" s="119">
        <v>0.97903688958981105</v>
      </c>
      <c r="AB41" s="399" t="s">
        <v>20</v>
      </c>
      <c r="AC41" s="135">
        <v>59</v>
      </c>
      <c r="AD41" s="5">
        <v>187988</v>
      </c>
      <c r="AE41" s="74">
        <v>1.0427104113959499E-2</v>
      </c>
      <c r="AF41" s="74">
        <v>0.15745036369499499</v>
      </c>
      <c r="AG41" s="119">
        <v>0.94719892705640396</v>
      </c>
    </row>
    <row r="42" spans="1:33" ht="17">
      <c r="A42" s="88" t="s">
        <v>818</v>
      </c>
      <c r="B42" s="334" t="s">
        <v>895</v>
      </c>
      <c r="C42" s="43" t="s">
        <v>896</v>
      </c>
      <c r="D42" s="350">
        <f t="shared" si="2"/>
        <v>0.9116077364016042</v>
      </c>
      <c r="E42" s="371">
        <f t="shared" si="3"/>
        <v>0.70048862261220024</v>
      </c>
      <c r="F42" s="371">
        <f t="shared" si="4"/>
        <v>1.1863556926424559</v>
      </c>
      <c r="G42" s="28">
        <v>-9.2545495027922003E-2</v>
      </c>
      <c r="H42" s="28">
        <v>0.13440390822393</v>
      </c>
      <c r="I42" s="119">
        <v>0.49109860792169902</v>
      </c>
      <c r="J42" s="12" t="s">
        <v>20</v>
      </c>
      <c r="K42" s="135">
        <v>54</v>
      </c>
      <c r="L42" s="5">
        <v>347715</v>
      </c>
      <c r="M42" s="62" t="s">
        <v>20</v>
      </c>
      <c r="N42" s="28" t="s">
        <v>20</v>
      </c>
      <c r="O42" s="28" t="s">
        <v>20</v>
      </c>
      <c r="P42" s="28" t="s">
        <v>20</v>
      </c>
      <c r="Q42" s="28" t="s">
        <v>20</v>
      </c>
      <c r="R42" s="119" t="s">
        <v>20</v>
      </c>
      <c r="S42" s="399" t="s">
        <v>20</v>
      </c>
      <c r="T42" s="135" t="s">
        <v>20</v>
      </c>
      <c r="U42" s="5" t="s">
        <v>20</v>
      </c>
      <c r="V42" s="62">
        <f t="shared" si="1"/>
        <v>0.92682252447974778</v>
      </c>
      <c r="W42" s="28">
        <f t="shared" si="6"/>
        <v>0.70478261171163981</v>
      </c>
      <c r="X42" s="28">
        <f t="shared" si="7"/>
        <v>1.2188155292265788</v>
      </c>
      <c r="Y42" s="28">
        <v>-7.5993183223613398E-2</v>
      </c>
      <c r="Z42" s="28">
        <v>0.13973096565236501</v>
      </c>
      <c r="AA42" s="119">
        <v>0.58654224789948295</v>
      </c>
      <c r="AB42" s="399" t="s">
        <v>20</v>
      </c>
      <c r="AC42" s="135">
        <v>50</v>
      </c>
      <c r="AD42" s="5">
        <v>187997</v>
      </c>
      <c r="AE42" s="56" t="s">
        <v>20</v>
      </c>
      <c r="AF42" s="56" t="s">
        <v>20</v>
      </c>
      <c r="AG42" s="398" t="s">
        <v>20</v>
      </c>
    </row>
    <row r="43" spans="1:33" ht="17">
      <c r="A43" s="88" t="s">
        <v>818</v>
      </c>
      <c r="B43" s="334" t="s">
        <v>897</v>
      </c>
      <c r="C43" s="43" t="s">
        <v>898</v>
      </c>
      <c r="D43" s="350">
        <f t="shared" si="2"/>
        <v>1.1998135942735408</v>
      </c>
      <c r="E43" s="371">
        <f t="shared" si="3"/>
        <v>0.92796724260335861</v>
      </c>
      <c r="F43" s="371">
        <f t="shared" si="4"/>
        <v>1.5512968507002587</v>
      </c>
      <c r="G43" s="28">
        <v>0.18216620662235899</v>
      </c>
      <c r="H43" s="28">
        <v>0.13108421038781201</v>
      </c>
      <c r="I43" s="119">
        <v>0.164623518748999</v>
      </c>
      <c r="J43" s="12" t="s">
        <v>20</v>
      </c>
      <c r="K43" s="135">
        <v>60</v>
      </c>
      <c r="L43" s="5">
        <v>347709</v>
      </c>
      <c r="M43" s="62">
        <f t="shared" si="0"/>
        <v>0.97271821495336208</v>
      </c>
      <c r="N43" s="28">
        <f t="shared" si="8"/>
        <v>0.55665050295343976</v>
      </c>
      <c r="O43" s="28">
        <f t="shared" si="5"/>
        <v>1.6997752102654562</v>
      </c>
      <c r="P43" s="28">
        <v>-2.7660843104053E-2</v>
      </c>
      <c r="Q43" s="28">
        <v>0.28477390620793402</v>
      </c>
      <c r="R43" s="119">
        <v>0.92262105544044404</v>
      </c>
      <c r="S43" s="399" t="s">
        <v>20</v>
      </c>
      <c r="T43" s="135">
        <v>12</v>
      </c>
      <c r="U43" s="5">
        <v>159710</v>
      </c>
      <c r="V43" s="62">
        <f t="shared" si="1"/>
        <v>1.2696236227022291</v>
      </c>
      <c r="W43" s="28">
        <f t="shared" si="6"/>
        <v>0.95147709779832246</v>
      </c>
      <c r="X43" s="28">
        <f t="shared" si="7"/>
        <v>1.6941491782130145</v>
      </c>
      <c r="Y43" s="28">
        <v>0.238720496470189</v>
      </c>
      <c r="Z43" s="28">
        <v>0.14717355029689699</v>
      </c>
      <c r="AA43" s="119">
        <v>0.10479607710793901</v>
      </c>
      <c r="AB43" s="399" t="s">
        <v>20</v>
      </c>
      <c r="AC43" s="135">
        <v>48</v>
      </c>
      <c r="AD43" s="5">
        <v>187999</v>
      </c>
      <c r="AE43" s="74">
        <v>-0.26638133957424198</v>
      </c>
      <c r="AF43" s="74">
        <v>0.32055612857020599</v>
      </c>
      <c r="AG43" s="119">
        <v>0.40597504496654802</v>
      </c>
    </row>
    <row r="44" spans="1:33" ht="34">
      <c r="A44" s="88" t="s">
        <v>818</v>
      </c>
      <c r="B44" s="334" t="s">
        <v>899</v>
      </c>
      <c r="C44" s="43" t="s">
        <v>900</v>
      </c>
      <c r="D44" s="350">
        <f t="shared" si="2"/>
        <v>1.1204550111527536</v>
      </c>
      <c r="E44" s="371">
        <f t="shared" si="3"/>
        <v>1.0017539335348267</v>
      </c>
      <c r="F44" s="371">
        <f t="shared" si="4"/>
        <v>1.2532213650386146</v>
      </c>
      <c r="G44" s="28">
        <v>0.11373486276358601</v>
      </c>
      <c r="H44" s="28">
        <v>5.71339110071492E-2</v>
      </c>
      <c r="I44" s="119">
        <v>4.65169861408107E-2</v>
      </c>
      <c r="J44" s="12" t="s">
        <v>20</v>
      </c>
      <c r="K44" s="135">
        <v>315</v>
      </c>
      <c r="L44" s="5">
        <v>347454</v>
      </c>
      <c r="M44" s="62">
        <f t="shared" si="0"/>
        <v>1.1400501168534898</v>
      </c>
      <c r="N44" s="28">
        <f t="shared" si="8"/>
        <v>0.924434102678511</v>
      </c>
      <c r="O44" s="28">
        <f t="shared" si="5"/>
        <v>1.4059566443641416</v>
      </c>
      <c r="P44" s="28">
        <v>0.13107222359228099</v>
      </c>
      <c r="Q44" s="28">
        <v>0.106962108757335</v>
      </c>
      <c r="R44" s="119">
        <v>0.220421534841266</v>
      </c>
      <c r="S44" s="399" t="s">
        <v>20</v>
      </c>
      <c r="T44" s="135">
        <v>90</v>
      </c>
      <c r="U44" s="5">
        <v>159632</v>
      </c>
      <c r="V44" s="62">
        <f t="shared" si="1"/>
        <v>1.1136039828576054</v>
      </c>
      <c r="W44" s="28">
        <f t="shared" si="6"/>
        <v>0.97552748644017728</v>
      </c>
      <c r="X44" s="28">
        <f t="shared" si="7"/>
        <v>1.2712238741336277</v>
      </c>
      <c r="Y44" s="28">
        <v>0.107601587151972</v>
      </c>
      <c r="Z44" s="28">
        <v>6.7540066171853305E-2</v>
      </c>
      <c r="AA44" s="119">
        <v>0.11112611073433799</v>
      </c>
      <c r="AB44" s="399" t="s">
        <v>20</v>
      </c>
      <c r="AC44" s="135">
        <v>225</v>
      </c>
      <c r="AD44" s="5">
        <v>187822</v>
      </c>
      <c r="AE44" s="74">
        <v>2.3470636440309001E-2</v>
      </c>
      <c r="AF44" s="74">
        <v>0.12650119860425901</v>
      </c>
      <c r="AG44" s="119">
        <v>0.85280796417170202</v>
      </c>
    </row>
    <row r="45" spans="1:33" ht="34">
      <c r="A45" s="102" t="s">
        <v>818</v>
      </c>
      <c r="B45" s="79" t="s">
        <v>901</v>
      </c>
      <c r="C45" s="99" t="s">
        <v>902</v>
      </c>
      <c r="D45" s="352">
        <f t="shared" si="2"/>
        <v>0.85742112259474335</v>
      </c>
      <c r="E45" s="372">
        <f t="shared" si="3"/>
        <v>0.81300946982900213</v>
      </c>
      <c r="F45" s="372">
        <f t="shared" si="4"/>
        <v>0.90425881709133882</v>
      </c>
      <c r="G45" s="95">
        <v>-0.15382608948520299</v>
      </c>
      <c r="H45" s="95">
        <v>2.7135934699392E-2</v>
      </c>
      <c r="I45" s="333">
        <v>1.4386597305714901E-8</v>
      </c>
      <c r="J45" s="176" t="s">
        <v>20</v>
      </c>
      <c r="K45" s="354">
        <v>1316</v>
      </c>
      <c r="L45" s="96">
        <v>346452</v>
      </c>
      <c r="M45" s="62">
        <f t="shared" si="0"/>
        <v>0.87064725447343994</v>
      </c>
      <c r="N45" s="28">
        <f t="shared" si="8"/>
        <v>0.8044518765694243</v>
      </c>
      <c r="O45" s="28">
        <f t="shared" si="5"/>
        <v>0.94228960588013622</v>
      </c>
      <c r="P45" s="28">
        <v>-0.138518373283368</v>
      </c>
      <c r="Q45" s="28">
        <v>4.03447749329129E-2</v>
      </c>
      <c r="R45" s="63">
        <v>5.9613707625667995E-4</v>
      </c>
      <c r="S45" s="399" t="s">
        <v>20</v>
      </c>
      <c r="T45" s="135">
        <v>597</v>
      </c>
      <c r="U45" s="5">
        <v>159125</v>
      </c>
      <c r="V45" s="178">
        <f t="shared" si="1"/>
        <v>0.84669778233217641</v>
      </c>
      <c r="W45" s="95">
        <f t="shared" si="6"/>
        <v>0.78795751118403745</v>
      </c>
      <c r="X45" s="95">
        <f t="shared" si="7"/>
        <v>0.90981699448358333</v>
      </c>
      <c r="Y45" s="95">
        <v>-0.16641145752692299</v>
      </c>
      <c r="Z45" s="95">
        <v>3.6683496361363199E-2</v>
      </c>
      <c r="AA45" s="333">
        <v>5.7219315918828397E-6</v>
      </c>
      <c r="AB45" s="79" t="s">
        <v>20</v>
      </c>
      <c r="AC45" s="354">
        <v>719</v>
      </c>
      <c r="AD45" s="96">
        <v>187327</v>
      </c>
      <c r="AE45" s="74">
        <v>2.7893084243555001E-2</v>
      </c>
      <c r="AF45" s="74">
        <v>5.4528705923408298E-2</v>
      </c>
      <c r="AG45" s="119">
        <v>0.60897979070154795</v>
      </c>
    </row>
    <row r="46" spans="1:33" ht="17">
      <c r="A46" s="88" t="s">
        <v>818</v>
      </c>
      <c r="B46" s="334" t="s">
        <v>903</v>
      </c>
      <c r="C46" s="43" t="s">
        <v>904</v>
      </c>
      <c r="D46" s="350">
        <f t="shared" si="2"/>
        <v>1.1642160804453372</v>
      </c>
      <c r="E46" s="371">
        <f t="shared" si="3"/>
        <v>0.68599065734252174</v>
      </c>
      <c r="F46" s="371">
        <f t="shared" si="4"/>
        <v>1.9758273198912386</v>
      </c>
      <c r="G46" s="28">
        <v>0.15204796820241701</v>
      </c>
      <c r="H46" s="28">
        <v>0.26986695846205799</v>
      </c>
      <c r="I46" s="119">
        <v>0.57315011603024202</v>
      </c>
      <c r="J46" s="12" t="s">
        <v>20</v>
      </c>
      <c r="K46" s="135">
        <v>14</v>
      </c>
      <c r="L46" s="5">
        <v>347755</v>
      </c>
      <c r="M46" s="62">
        <f t="shared" si="0"/>
        <v>0.70140725932532799</v>
      </c>
      <c r="N46" s="28">
        <f t="shared" si="8"/>
        <v>0.32345040291708688</v>
      </c>
      <c r="O46" s="28">
        <f t="shared" si="5"/>
        <v>1.521012615836437</v>
      </c>
      <c r="P46" s="28">
        <v>-0.35466659156439401</v>
      </c>
      <c r="Q46" s="28">
        <v>0.39491984655238699</v>
      </c>
      <c r="R46" s="119">
        <v>0.36914698306388499</v>
      </c>
      <c r="S46" s="399" t="s">
        <v>20</v>
      </c>
      <c r="T46" s="135">
        <v>6</v>
      </c>
      <c r="U46" s="5">
        <v>159716</v>
      </c>
      <c r="V46" s="62">
        <f t="shared" si="1"/>
        <v>1.8062148835354181</v>
      </c>
      <c r="W46" s="28">
        <f t="shared" si="6"/>
        <v>0.86825670292703239</v>
      </c>
      <c r="X46" s="28">
        <f t="shared" si="7"/>
        <v>3.7574281828251368</v>
      </c>
      <c r="Y46" s="28">
        <v>0.59123343104832304</v>
      </c>
      <c r="Z46" s="28">
        <v>0.37372515224154301</v>
      </c>
      <c r="AA46" s="119">
        <v>0.113649423762508</v>
      </c>
      <c r="AB46" s="399" t="s">
        <v>20</v>
      </c>
      <c r="AC46" s="135">
        <v>8</v>
      </c>
      <c r="AD46" s="5">
        <v>188039</v>
      </c>
      <c r="AE46" s="74">
        <v>-0.945900022612717</v>
      </c>
      <c r="AF46" s="74">
        <v>0.54372067701985105</v>
      </c>
      <c r="AG46" s="119">
        <v>8.1915211709102195E-2</v>
      </c>
    </row>
    <row r="47" spans="1:33" ht="17">
      <c r="A47" s="88" t="s">
        <v>818</v>
      </c>
      <c r="B47" s="334" t="s">
        <v>905</v>
      </c>
      <c r="C47" s="43" t="s">
        <v>906</v>
      </c>
      <c r="D47" s="350">
        <f t="shared" si="2"/>
        <v>1.0015411417657907</v>
      </c>
      <c r="E47" s="371">
        <f t="shared" si="3"/>
        <v>0.88074634394672258</v>
      </c>
      <c r="F47" s="371">
        <f t="shared" si="4"/>
        <v>1.1389030060057808</v>
      </c>
      <c r="G47" s="17">
        <v>1.53995542554212E-3</v>
      </c>
      <c r="H47" s="17">
        <v>6.5574269521991205E-2</v>
      </c>
      <c r="I47" s="119">
        <v>0.981264088230969</v>
      </c>
      <c r="J47" s="12" t="s">
        <v>20</v>
      </c>
      <c r="K47" s="135">
        <v>234</v>
      </c>
      <c r="L47" s="5">
        <v>347535</v>
      </c>
      <c r="M47" s="62">
        <f t="shared" si="0"/>
        <v>1.0078647042332705</v>
      </c>
      <c r="N47" s="28">
        <f t="shared" si="8"/>
        <v>0.84154636910859104</v>
      </c>
      <c r="O47" s="28">
        <f t="shared" si="5"/>
        <v>1.2070532288258764</v>
      </c>
      <c r="P47" s="28">
        <v>7.8339386497962103E-3</v>
      </c>
      <c r="Q47" s="28">
        <v>9.2014338059952003E-2</v>
      </c>
      <c r="R47" s="119">
        <v>0.93215149080688497</v>
      </c>
      <c r="S47" s="399" t="s">
        <v>20</v>
      </c>
      <c r="T47" s="135">
        <v>118</v>
      </c>
      <c r="U47" s="5">
        <v>159604</v>
      </c>
      <c r="V47" s="62">
        <f t="shared" si="1"/>
        <v>0.99604285434187045</v>
      </c>
      <c r="W47" s="28">
        <f t="shared" si="6"/>
        <v>0.82959777944677282</v>
      </c>
      <c r="X47" s="28">
        <f t="shared" si="7"/>
        <v>1.1958823809136703</v>
      </c>
      <c r="Y47" s="28">
        <v>-3.9649958754887603E-3</v>
      </c>
      <c r="Z47" s="28">
        <v>9.32904606378578E-2</v>
      </c>
      <c r="AA47" s="119">
        <v>0.96609881891156302</v>
      </c>
      <c r="AB47" s="399" t="s">
        <v>20</v>
      </c>
      <c r="AC47" s="135">
        <v>116</v>
      </c>
      <c r="AD47" s="5">
        <v>187931</v>
      </c>
      <c r="AE47" s="74">
        <v>1.1798934525285E-2</v>
      </c>
      <c r="AF47" s="74">
        <v>0.131033386793728</v>
      </c>
      <c r="AG47" s="119">
        <v>0.92825125380530804</v>
      </c>
    </row>
    <row r="48" spans="1:33" ht="17">
      <c r="A48" s="88" t="s">
        <v>818</v>
      </c>
      <c r="B48" s="334" t="s">
        <v>907</v>
      </c>
      <c r="C48" s="43" t="s">
        <v>908</v>
      </c>
      <c r="D48" s="350">
        <f t="shared" si="2"/>
        <v>0.86422158161753504</v>
      </c>
      <c r="E48" s="371">
        <f t="shared" si="3"/>
        <v>0.561203503429059</v>
      </c>
      <c r="F48" s="371">
        <f t="shared" si="4"/>
        <v>1.3308522444531135</v>
      </c>
      <c r="G48" s="28">
        <v>-0.14592608285289799</v>
      </c>
      <c r="H48" s="28">
        <v>0.220278369986945</v>
      </c>
      <c r="I48" s="119">
        <v>0.50767508360860303</v>
      </c>
      <c r="J48" s="12" t="s">
        <v>20</v>
      </c>
      <c r="K48" s="135">
        <v>20</v>
      </c>
      <c r="L48" s="5">
        <v>347749</v>
      </c>
      <c r="M48" s="62">
        <f t="shared" si="0"/>
        <v>0.89029276308036565</v>
      </c>
      <c r="N48" s="28">
        <f t="shared" si="8"/>
        <v>0.50804498308393653</v>
      </c>
      <c r="O48" s="28">
        <f t="shared" si="5"/>
        <v>1.5601398112070706</v>
      </c>
      <c r="P48" s="28">
        <v>-0.11620492306593699</v>
      </c>
      <c r="Q48" s="28">
        <v>0.28621447085722201</v>
      </c>
      <c r="R48" s="119">
        <v>0.68473785654981001</v>
      </c>
      <c r="S48" s="399" t="s">
        <v>20</v>
      </c>
      <c r="T48" s="135">
        <v>12</v>
      </c>
      <c r="U48" s="5">
        <v>159710</v>
      </c>
      <c r="V48" s="62">
        <f t="shared" si="1"/>
        <v>0.82648069175999317</v>
      </c>
      <c r="W48" s="28">
        <f t="shared" si="6"/>
        <v>0.42012159576391944</v>
      </c>
      <c r="X48" s="28">
        <f t="shared" si="7"/>
        <v>1.625887221079483</v>
      </c>
      <c r="Y48" s="28">
        <v>-0.190578723445855</v>
      </c>
      <c r="Z48" s="28">
        <v>0.34522059818176598</v>
      </c>
      <c r="AA48" s="119">
        <v>0.58091470794005895</v>
      </c>
      <c r="AB48" s="399" t="s">
        <v>20</v>
      </c>
      <c r="AC48" s="135">
        <v>8</v>
      </c>
      <c r="AD48" s="5">
        <v>188039</v>
      </c>
      <c r="AE48" s="74">
        <v>7.4373800379918004E-2</v>
      </c>
      <c r="AF48" s="74">
        <v>0.44843726956739</v>
      </c>
      <c r="AG48" s="119">
        <v>0.86827415563319399</v>
      </c>
    </row>
    <row r="49" spans="1:33" ht="17">
      <c r="A49" s="88" t="s">
        <v>818</v>
      </c>
      <c r="B49" s="334" t="s">
        <v>909</v>
      </c>
      <c r="C49" s="43" t="s">
        <v>910</v>
      </c>
      <c r="D49" s="350">
        <f t="shared" si="2"/>
        <v>1.2575440943453049</v>
      </c>
      <c r="E49" s="371">
        <f t="shared" si="3"/>
        <v>0.84514678890403994</v>
      </c>
      <c r="F49" s="371">
        <f t="shared" si="4"/>
        <v>1.8711745343947714</v>
      </c>
      <c r="G49" s="28">
        <v>0.229160687462721</v>
      </c>
      <c r="H49" s="28">
        <v>0.20275797933418099</v>
      </c>
      <c r="I49" s="119">
        <v>0.25838444010587402</v>
      </c>
      <c r="J49" s="12" t="s">
        <v>20</v>
      </c>
      <c r="K49" s="135">
        <v>25</v>
      </c>
      <c r="L49" s="5">
        <v>347744</v>
      </c>
      <c r="M49" s="62" t="s">
        <v>20</v>
      </c>
      <c r="N49" s="28" t="s">
        <v>20</v>
      </c>
      <c r="O49" s="28" t="s">
        <v>20</v>
      </c>
      <c r="P49" s="28" t="s">
        <v>20</v>
      </c>
      <c r="Q49" s="28" t="s">
        <v>20</v>
      </c>
      <c r="R49" s="119" t="s">
        <v>20</v>
      </c>
      <c r="S49" s="399" t="s">
        <v>20</v>
      </c>
      <c r="T49" s="135" t="s">
        <v>20</v>
      </c>
      <c r="U49" s="5" t="s">
        <v>20</v>
      </c>
      <c r="V49" s="62">
        <f t="shared" si="1"/>
        <v>1.2668428291023421</v>
      </c>
      <c r="W49" s="28">
        <f t="shared" si="6"/>
        <v>0.83681491217278858</v>
      </c>
      <c r="X49" s="28">
        <f t="shared" si="7"/>
        <v>1.9178563028721967</v>
      </c>
      <c r="Y49" s="28">
        <v>0.23652784400122701</v>
      </c>
      <c r="Z49" s="28">
        <v>0.21157153538638501</v>
      </c>
      <c r="AA49" s="119">
        <v>0.26358542943532898</v>
      </c>
      <c r="AB49" s="399" t="s">
        <v>20</v>
      </c>
      <c r="AC49" s="135">
        <v>23</v>
      </c>
      <c r="AD49" s="5">
        <v>188024</v>
      </c>
      <c r="AE49" s="56" t="s">
        <v>20</v>
      </c>
      <c r="AF49" s="56" t="s">
        <v>20</v>
      </c>
      <c r="AG49" s="398" t="s">
        <v>20</v>
      </c>
    </row>
    <row r="50" spans="1:33" ht="17">
      <c r="A50" s="88" t="s">
        <v>818</v>
      </c>
      <c r="B50" s="334" t="s">
        <v>911</v>
      </c>
      <c r="C50" s="43" t="s">
        <v>912</v>
      </c>
      <c r="D50" s="350">
        <f t="shared" si="2"/>
        <v>0.89115121810909781</v>
      </c>
      <c r="E50" s="371">
        <f t="shared" si="3"/>
        <v>0.60449941525543205</v>
      </c>
      <c r="F50" s="371">
        <f t="shared" si="4"/>
        <v>1.3137324429036203</v>
      </c>
      <c r="G50" s="28">
        <v>-0.115241148617517</v>
      </c>
      <c r="H50" s="28">
        <v>0.198017054913074</v>
      </c>
      <c r="I50" s="119">
        <v>0.56058293164194095</v>
      </c>
      <c r="J50" s="12" t="s">
        <v>20</v>
      </c>
      <c r="K50" s="135">
        <v>25</v>
      </c>
      <c r="L50" s="5">
        <v>347744</v>
      </c>
      <c r="M50" s="62">
        <f t="shared" si="0"/>
        <v>1.5195993114062181</v>
      </c>
      <c r="N50" s="28">
        <f t="shared" si="8"/>
        <v>0.73294179305304685</v>
      </c>
      <c r="O50" s="28">
        <f t="shared" si="5"/>
        <v>3.150566783219475</v>
      </c>
      <c r="P50" s="28">
        <v>0.41844668918975803</v>
      </c>
      <c r="Q50" s="28">
        <v>0.37200799930759998</v>
      </c>
      <c r="R50" s="119">
        <v>0.260660018146669</v>
      </c>
      <c r="S50" s="399" t="s">
        <v>20</v>
      </c>
      <c r="T50" s="135">
        <v>8</v>
      </c>
      <c r="U50" s="5">
        <v>159714</v>
      </c>
      <c r="V50" s="62">
        <f t="shared" si="1"/>
        <v>0.71326180394014183</v>
      </c>
      <c r="W50" s="28">
        <f t="shared" si="6"/>
        <v>0.4494351489565509</v>
      </c>
      <c r="X50" s="28">
        <f t="shared" si="7"/>
        <v>1.1319595321840923</v>
      </c>
      <c r="Y50" s="28">
        <v>-0.33790673951247702</v>
      </c>
      <c r="Z50" s="28">
        <v>0.23564131107167199</v>
      </c>
      <c r="AA50" s="119">
        <v>0.151575775565334</v>
      </c>
      <c r="AB50" s="399" t="s">
        <v>20</v>
      </c>
      <c r="AC50" s="135">
        <v>17</v>
      </c>
      <c r="AD50" s="5">
        <v>188030</v>
      </c>
      <c r="AE50" s="74">
        <v>0.75635342870223499</v>
      </c>
      <c r="AF50" s="74">
        <v>0.44035982904032001</v>
      </c>
      <c r="AG50" s="119">
        <v>8.5873170684175396E-2</v>
      </c>
    </row>
    <row r="51" spans="1:33" ht="17">
      <c r="A51" s="88" t="s">
        <v>818</v>
      </c>
      <c r="B51" s="334" t="s">
        <v>913</v>
      </c>
      <c r="C51" s="43" t="s">
        <v>914</v>
      </c>
      <c r="D51" s="350">
        <f t="shared" si="2"/>
        <v>0.71212076752998454</v>
      </c>
      <c r="E51" s="371">
        <f t="shared" si="3"/>
        <v>0.30924732291587981</v>
      </c>
      <c r="F51" s="371">
        <f t="shared" si="4"/>
        <v>1.6398395393237986</v>
      </c>
      <c r="G51" s="28">
        <v>-0.339507764636158</v>
      </c>
      <c r="H51" s="28">
        <v>0.42556436724984897</v>
      </c>
      <c r="I51" s="119">
        <v>0.42499677322381701</v>
      </c>
      <c r="J51" s="12" t="s">
        <v>20</v>
      </c>
      <c r="K51" s="135">
        <v>5</v>
      </c>
      <c r="L51" s="5">
        <v>347764</v>
      </c>
      <c r="M51" s="62" t="s">
        <v>20</v>
      </c>
      <c r="N51" s="28" t="s">
        <v>20</v>
      </c>
      <c r="O51" s="28" t="s">
        <v>20</v>
      </c>
      <c r="P51" s="28" t="s">
        <v>20</v>
      </c>
      <c r="Q51" s="28" t="s">
        <v>20</v>
      </c>
      <c r="R51" s="119" t="s">
        <v>20</v>
      </c>
      <c r="S51" s="399" t="s">
        <v>20</v>
      </c>
      <c r="T51" s="135" t="s">
        <v>20</v>
      </c>
      <c r="U51" s="5" t="s">
        <v>20</v>
      </c>
      <c r="V51" s="62" t="s">
        <v>20</v>
      </c>
      <c r="W51" s="28" t="s">
        <v>20</v>
      </c>
      <c r="X51" s="28" t="s">
        <v>20</v>
      </c>
      <c r="Y51" s="16" t="s">
        <v>20</v>
      </c>
      <c r="Z51" s="16" t="s">
        <v>20</v>
      </c>
      <c r="AA51" s="398" t="s">
        <v>20</v>
      </c>
      <c r="AB51" s="399" t="s">
        <v>20</v>
      </c>
      <c r="AC51" s="135" t="s">
        <v>20</v>
      </c>
      <c r="AD51" s="5" t="s">
        <v>20</v>
      </c>
      <c r="AE51" s="56" t="s">
        <v>20</v>
      </c>
      <c r="AF51" s="56" t="s">
        <v>20</v>
      </c>
      <c r="AG51" s="398" t="s">
        <v>20</v>
      </c>
    </row>
    <row r="52" spans="1:33" ht="17">
      <c r="A52" s="88" t="s">
        <v>818</v>
      </c>
      <c r="B52" s="334" t="s">
        <v>915</v>
      </c>
      <c r="C52" s="43" t="s">
        <v>916</v>
      </c>
      <c r="D52" s="350">
        <f t="shared" si="2"/>
        <v>1.1039922027465177</v>
      </c>
      <c r="E52" s="371">
        <f t="shared" si="3"/>
        <v>0.65023261649034048</v>
      </c>
      <c r="F52" s="371">
        <f t="shared" si="4"/>
        <v>1.8744042559778518</v>
      </c>
      <c r="G52" s="28">
        <v>9.89328851003589E-2</v>
      </c>
      <c r="H52" s="28">
        <v>0.27008060902548597</v>
      </c>
      <c r="I52" s="119">
        <v>0.71413471546434204</v>
      </c>
      <c r="J52" s="12" t="s">
        <v>20</v>
      </c>
      <c r="K52" s="135">
        <v>14</v>
      </c>
      <c r="L52" s="5">
        <v>347755</v>
      </c>
      <c r="M52" s="62">
        <f t="shared" si="0"/>
        <v>1.351576903805646</v>
      </c>
      <c r="N52" s="28">
        <f t="shared" si="8"/>
        <v>0.59319837299505151</v>
      </c>
      <c r="O52" s="28">
        <f t="shared" si="5"/>
        <v>3.0795096717436476</v>
      </c>
      <c r="P52" s="28">
        <v>0.30127198767237301</v>
      </c>
      <c r="Q52" s="28">
        <v>0.42015224446633498</v>
      </c>
      <c r="R52" s="119">
        <v>0.47334057178269701</v>
      </c>
      <c r="S52" s="399" t="s">
        <v>20</v>
      </c>
      <c r="T52" s="135">
        <v>6</v>
      </c>
      <c r="U52" s="5">
        <v>159716</v>
      </c>
      <c r="V52" s="62">
        <f t="shared" si="1"/>
        <v>0.97240270624185743</v>
      </c>
      <c r="W52" s="28">
        <f t="shared" si="6"/>
        <v>0.48816951203272485</v>
      </c>
      <c r="X52" s="28">
        <f t="shared" si="7"/>
        <v>1.9369645170366583</v>
      </c>
      <c r="Y52" s="28">
        <v>-2.7985253489889401E-2</v>
      </c>
      <c r="Z52" s="28">
        <v>0.35158536695513898</v>
      </c>
      <c r="AA52" s="119">
        <v>0.93655752558850902</v>
      </c>
      <c r="AB52" s="399" t="s">
        <v>20</v>
      </c>
      <c r="AC52" s="135">
        <v>8</v>
      </c>
      <c r="AD52" s="5">
        <v>188039</v>
      </c>
      <c r="AE52" s="74">
        <v>0.32925724116226202</v>
      </c>
      <c r="AF52" s="74">
        <v>0.54785050769993704</v>
      </c>
      <c r="AG52" s="119">
        <v>0.54784109745394105</v>
      </c>
    </row>
    <row r="53" spans="1:33" ht="17">
      <c r="A53" s="88" t="s">
        <v>818</v>
      </c>
      <c r="B53" s="334" t="s">
        <v>917</v>
      </c>
      <c r="C53" s="43" t="s">
        <v>918</v>
      </c>
      <c r="D53" s="350">
        <f t="shared" si="2"/>
        <v>0.84529360199828185</v>
      </c>
      <c r="E53" s="371">
        <f t="shared" si="3"/>
        <v>0.4278067664855818</v>
      </c>
      <c r="F53" s="371">
        <f t="shared" si="4"/>
        <v>1.6701962884995907</v>
      </c>
      <c r="G53" s="28">
        <v>-0.16807125398837799</v>
      </c>
      <c r="H53" s="28">
        <v>0.34745531200698798</v>
      </c>
      <c r="I53" s="119">
        <v>0.62858424907923305</v>
      </c>
      <c r="J53" s="12" t="s">
        <v>20</v>
      </c>
      <c r="K53" s="135">
        <v>8</v>
      </c>
      <c r="L53" s="5">
        <v>347761</v>
      </c>
      <c r="M53" s="62">
        <f t="shared" si="0"/>
        <v>0.66828321349810715</v>
      </c>
      <c r="N53" s="28">
        <f t="shared" si="8"/>
        <v>0.28868034376408408</v>
      </c>
      <c r="O53" s="28">
        <f t="shared" si="5"/>
        <v>1.547048363668051</v>
      </c>
      <c r="P53" s="28">
        <v>-0.40304322299379702</v>
      </c>
      <c r="Q53" s="28">
        <v>0.4282612535568</v>
      </c>
      <c r="R53" s="119">
        <v>0.34664576987137802</v>
      </c>
      <c r="S53" s="399" t="s">
        <v>20</v>
      </c>
      <c r="T53" s="135">
        <v>5</v>
      </c>
      <c r="U53" s="5">
        <v>159717</v>
      </c>
      <c r="V53" s="62" t="s">
        <v>20</v>
      </c>
      <c r="W53" s="28" t="s">
        <v>20</v>
      </c>
      <c r="X53" s="28" t="s">
        <v>20</v>
      </c>
      <c r="Y53" s="16" t="s">
        <v>20</v>
      </c>
      <c r="Z53" s="16" t="s">
        <v>20</v>
      </c>
      <c r="AA53" s="398" t="s">
        <v>20</v>
      </c>
      <c r="AB53" s="399" t="s">
        <v>20</v>
      </c>
      <c r="AC53" s="135" t="s">
        <v>20</v>
      </c>
      <c r="AD53" s="5" t="s">
        <v>20</v>
      </c>
      <c r="AE53" s="56" t="s">
        <v>20</v>
      </c>
      <c r="AF53" s="56" t="s">
        <v>20</v>
      </c>
      <c r="AG53" s="398" t="s">
        <v>20</v>
      </c>
    </row>
    <row r="54" spans="1:33" ht="17">
      <c r="A54" s="88" t="s">
        <v>818</v>
      </c>
      <c r="B54" s="334" t="s">
        <v>919</v>
      </c>
      <c r="C54" s="43" t="s">
        <v>920</v>
      </c>
      <c r="D54" s="350">
        <f t="shared" si="2"/>
        <v>1.0157383725844515</v>
      </c>
      <c r="E54" s="371">
        <f t="shared" si="3"/>
        <v>0.91564327732624518</v>
      </c>
      <c r="F54" s="371">
        <f t="shared" si="4"/>
        <v>1.1267755326651132</v>
      </c>
      <c r="G54" s="28">
        <v>1.56158086968246E-2</v>
      </c>
      <c r="H54" s="28">
        <v>5.2930731677439599E-2</v>
      </c>
      <c r="I54" s="119">
        <v>0.76797594258227198</v>
      </c>
      <c r="J54" s="12" t="s">
        <v>20</v>
      </c>
      <c r="K54" s="135">
        <v>361</v>
      </c>
      <c r="L54" s="5">
        <v>347407</v>
      </c>
      <c r="M54" s="62">
        <f t="shared" si="0"/>
        <v>1.0625703684259671</v>
      </c>
      <c r="N54" s="28">
        <f t="shared" si="8"/>
        <v>0.91946490765570088</v>
      </c>
      <c r="O54" s="28">
        <f t="shared" si="5"/>
        <v>1.227948754167872</v>
      </c>
      <c r="P54" s="28">
        <v>6.0690848730176897E-2</v>
      </c>
      <c r="Q54" s="28">
        <v>7.3803188260383207E-2</v>
      </c>
      <c r="R54" s="119">
        <v>0.41088700290369601</v>
      </c>
      <c r="S54" s="399" t="s">
        <v>20</v>
      </c>
      <c r="T54" s="135">
        <v>188</v>
      </c>
      <c r="U54" s="5">
        <v>159534</v>
      </c>
      <c r="V54" s="62">
        <f t="shared" si="1"/>
        <v>0.96587658124257503</v>
      </c>
      <c r="W54" s="28">
        <f t="shared" si="6"/>
        <v>0.83206936771035112</v>
      </c>
      <c r="X54" s="28">
        <f t="shared" si="7"/>
        <v>1.1212016766823214</v>
      </c>
      <c r="Y54" s="28">
        <v>-3.4719215620812302E-2</v>
      </c>
      <c r="Z54" s="28">
        <v>7.6081760899859699E-2</v>
      </c>
      <c r="AA54" s="119">
        <v>0.64814489141356102</v>
      </c>
      <c r="AB54" s="399" t="s">
        <v>20</v>
      </c>
      <c r="AC54" s="135">
        <v>173</v>
      </c>
      <c r="AD54" s="5">
        <v>187873</v>
      </c>
      <c r="AE54" s="74">
        <v>9.5410064350989199E-2</v>
      </c>
      <c r="AF54" s="74">
        <v>0.10599691004468501</v>
      </c>
      <c r="AG54" s="119">
        <v>0.368055762750783</v>
      </c>
    </row>
    <row r="55" spans="1:33" ht="34">
      <c r="A55" s="88" t="s">
        <v>818</v>
      </c>
      <c r="B55" s="334" t="s">
        <v>921</v>
      </c>
      <c r="C55" s="43" t="s">
        <v>922</v>
      </c>
      <c r="D55" s="350">
        <f t="shared" si="2"/>
        <v>0.93065650338089434</v>
      </c>
      <c r="E55" s="371">
        <f t="shared" si="3"/>
        <v>0.70355966818879678</v>
      </c>
      <c r="F55" s="371">
        <f t="shared" si="4"/>
        <v>1.2310562507297296</v>
      </c>
      <c r="G55" s="28">
        <v>-7.1865024263613797E-2</v>
      </c>
      <c r="H55" s="28">
        <v>0.14272324774081799</v>
      </c>
      <c r="I55" s="119">
        <v>0.61459372596419903</v>
      </c>
      <c r="J55" s="12" t="s">
        <v>20</v>
      </c>
      <c r="K55" s="135">
        <v>49</v>
      </c>
      <c r="L55" s="5">
        <v>347720</v>
      </c>
      <c r="M55" s="62">
        <f t="shared" si="0"/>
        <v>0.95198846030958673</v>
      </c>
      <c r="N55" s="28">
        <f t="shared" si="8"/>
        <v>0.64572763806320399</v>
      </c>
      <c r="O55" s="28">
        <f t="shared" si="5"/>
        <v>1.4035050927677812</v>
      </c>
      <c r="P55" s="28">
        <v>-4.9202365787781401E-2</v>
      </c>
      <c r="Q55" s="28">
        <v>0.19804852613302101</v>
      </c>
      <c r="R55" s="119">
        <v>0.80379715222780601</v>
      </c>
      <c r="S55" s="399" t="s">
        <v>20</v>
      </c>
      <c r="T55" s="135">
        <v>26</v>
      </c>
      <c r="U55" s="5">
        <v>159696</v>
      </c>
      <c r="V55" s="62">
        <f t="shared" si="1"/>
        <v>0.90876731005531286</v>
      </c>
      <c r="W55" s="28">
        <f t="shared" si="6"/>
        <v>0.60615681517519004</v>
      </c>
      <c r="X55" s="28">
        <f t="shared" si="7"/>
        <v>1.3624494572192205</v>
      </c>
      <c r="Y55" s="28">
        <v>-9.5666202111902104E-2</v>
      </c>
      <c r="Z55" s="28">
        <v>0.20660732314295099</v>
      </c>
      <c r="AA55" s="119">
        <v>0.64334004214923102</v>
      </c>
      <c r="AB55" s="399" t="s">
        <v>20</v>
      </c>
      <c r="AC55" s="135">
        <v>23</v>
      </c>
      <c r="AD55" s="5">
        <v>188024</v>
      </c>
      <c r="AE55" s="74">
        <v>4.6463836324120697E-2</v>
      </c>
      <c r="AF55" s="74">
        <v>0.286198890074294</v>
      </c>
      <c r="AG55" s="119">
        <v>0.87103176542536798</v>
      </c>
    </row>
    <row r="56" spans="1:33" ht="17">
      <c r="A56" s="88" t="s">
        <v>818</v>
      </c>
      <c r="B56" s="334" t="s">
        <v>923</v>
      </c>
      <c r="C56" s="43" t="s">
        <v>924</v>
      </c>
      <c r="D56" s="350">
        <f t="shared" si="2"/>
        <v>0.765162629518226</v>
      </c>
      <c r="E56" s="371">
        <f t="shared" si="3"/>
        <v>0.42996818582306612</v>
      </c>
      <c r="F56" s="371">
        <f t="shared" si="4"/>
        <v>1.3616678370993969</v>
      </c>
      <c r="G56" s="28">
        <v>-0.26766688014362</v>
      </c>
      <c r="H56" s="28">
        <v>0.29406998946225898</v>
      </c>
      <c r="I56" s="119">
        <v>0.36270919833764398</v>
      </c>
      <c r="J56" s="12" t="s">
        <v>20</v>
      </c>
      <c r="K56" s="135">
        <v>11</v>
      </c>
      <c r="L56" s="5">
        <v>347758</v>
      </c>
      <c r="M56" s="62">
        <f t="shared" si="0"/>
        <v>0.75670504718386311</v>
      </c>
      <c r="N56" s="28">
        <f t="shared" si="8"/>
        <v>0.34093184805327714</v>
      </c>
      <c r="O56" s="28">
        <f t="shared" si="5"/>
        <v>1.679521968109158</v>
      </c>
      <c r="P56" s="28">
        <v>-0.278781735310694</v>
      </c>
      <c r="Q56" s="28">
        <v>0.40678109461413903</v>
      </c>
      <c r="R56" s="119">
        <v>0.49313190877683799</v>
      </c>
      <c r="S56" s="399" t="s">
        <v>20</v>
      </c>
      <c r="T56" s="135">
        <v>6</v>
      </c>
      <c r="U56" s="5">
        <v>159716</v>
      </c>
      <c r="V56" s="62">
        <f t="shared" si="1"/>
        <v>0.74497188155113403</v>
      </c>
      <c r="W56" s="28">
        <f t="shared" si="6"/>
        <v>0.31509281904591896</v>
      </c>
      <c r="X56" s="28">
        <f t="shared" si="7"/>
        <v>1.7613321242365678</v>
      </c>
      <c r="Y56" s="28">
        <v>-0.29440880419924198</v>
      </c>
      <c r="Z56" s="28">
        <v>0.43902000802256502</v>
      </c>
      <c r="AA56" s="119">
        <v>0.50247249874130395</v>
      </c>
      <c r="AB56" s="399" t="s">
        <v>20</v>
      </c>
      <c r="AC56" s="135">
        <v>5</v>
      </c>
      <c r="AD56" s="5">
        <v>188042</v>
      </c>
      <c r="AE56" s="74">
        <v>1.5627068888548E-2</v>
      </c>
      <c r="AF56" s="74">
        <v>0.59850599527457504</v>
      </c>
      <c r="AG56" s="119">
        <v>0.97916949785146601</v>
      </c>
    </row>
    <row r="57" spans="1:33" ht="17">
      <c r="A57" s="88" t="s">
        <v>818</v>
      </c>
      <c r="B57" s="334" t="s">
        <v>925</v>
      </c>
      <c r="C57" s="43" t="s">
        <v>926</v>
      </c>
      <c r="D57" s="350">
        <f t="shared" si="2"/>
        <v>1.3079028145725295</v>
      </c>
      <c r="E57" s="371">
        <f t="shared" si="3"/>
        <v>0.89577667813719186</v>
      </c>
      <c r="F57" s="371">
        <f t="shared" si="4"/>
        <v>1.9096386567286336</v>
      </c>
      <c r="G57" s="28">
        <v>0.268424949489039</v>
      </c>
      <c r="H57" s="28">
        <v>0.19310667842496801</v>
      </c>
      <c r="I57" s="119">
        <v>0.16451839452310399</v>
      </c>
      <c r="J57" s="12" t="s">
        <v>20</v>
      </c>
      <c r="K57" s="135">
        <v>28</v>
      </c>
      <c r="L57" s="5">
        <v>347741</v>
      </c>
      <c r="M57" s="62">
        <f t="shared" si="0"/>
        <v>1.5209410356458775</v>
      </c>
      <c r="N57" s="28">
        <f t="shared" si="8"/>
        <v>0.87219532903080121</v>
      </c>
      <c r="O57" s="28">
        <f t="shared" si="5"/>
        <v>2.6522288722665954</v>
      </c>
      <c r="P57" s="28">
        <v>0.41932924569196001</v>
      </c>
      <c r="Q57" s="28">
        <v>0.28370975748343102</v>
      </c>
      <c r="R57" s="119">
        <v>0.13940190628631799</v>
      </c>
      <c r="S57" s="399" t="s">
        <v>20</v>
      </c>
      <c r="T57" s="135">
        <v>13</v>
      </c>
      <c r="U57" s="5">
        <v>159709</v>
      </c>
      <c r="V57" s="62">
        <f t="shared" si="1"/>
        <v>1.1530670817046449</v>
      </c>
      <c r="W57" s="28">
        <f t="shared" si="6"/>
        <v>0.69003219577355424</v>
      </c>
      <c r="X57" s="28">
        <f t="shared" si="7"/>
        <v>1.9268139994835618</v>
      </c>
      <c r="Y57" s="28">
        <v>0.14242541973732001</v>
      </c>
      <c r="Z57" s="28">
        <v>0.26196042942619302</v>
      </c>
      <c r="AA57" s="119">
        <v>0.58665441075626701</v>
      </c>
      <c r="AB57" s="399" t="s">
        <v>20</v>
      </c>
      <c r="AC57" s="135">
        <v>15</v>
      </c>
      <c r="AD57" s="5">
        <v>188032</v>
      </c>
      <c r="AE57" s="74">
        <v>0.27690382595464003</v>
      </c>
      <c r="AF57" s="74">
        <v>0.38615345793668998</v>
      </c>
      <c r="AG57" s="119">
        <v>0.47332329063883799</v>
      </c>
    </row>
    <row r="58" spans="1:33" ht="17">
      <c r="A58" s="88" t="s">
        <v>818</v>
      </c>
      <c r="B58" s="334" t="s">
        <v>927</v>
      </c>
      <c r="C58" s="43" t="s">
        <v>928</v>
      </c>
      <c r="D58" s="350">
        <f t="shared" si="2"/>
        <v>0.52165591066462669</v>
      </c>
      <c r="E58" s="371">
        <f t="shared" si="3"/>
        <v>0.27084065621596137</v>
      </c>
      <c r="F58" s="371">
        <f t="shared" si="4"/>
        <v>1.0047416548657142</v>
      </c>
      <c r="G58" s="28">
        <v>-0.65074708342281995</v>
      </c>
      <c r="H58" s="28">
        <v>0.33442731227204398</v>
      </c>
      <c r="I58" s="119">
        <v>5.1672150490587397E-2</v>
      </c>
      <c r="J58" s="12" t="s">
        <v>20</v>
      </c>
      <c r="K58" s="135">
        <v>8</v>
      </c>
      <c r="L58" s="5">
        <v>347761</v>
      </c>
      <c r="M58" s="62" t="s">
        <v>20</v>
      </c>
      <c r="N58" s="28" t="s">
        <v>20</v>
      </c>
      <c r="O58" s="28" t="s">
        <v>20</v>
      </c>
      <c r="P58" s="28" t="s">
        <v>20</v>
      </c>
      <c r="Q58" s="28" t="s">
        <v>20</v>
      </c>
      <c r="R58" s="119" t="s">
        <v>20</v>
      </c>
      <c r="S58" s="399" t="s">
        <v>20</v>
      </c>
      <c r="T58" s="135" t="s">
        <v>20</v>
      </c>
      <c r="U58" s="5" t="s">
        <v>20</v>
      </c>
      <c r="V58" s="62" t="s">
        <v>20</v>
      </c>
      <c r="W58" s="28" t="s">
        <v>20</v>
      </c>
      <c r="X58" s="28" t="s">
        <v>20</v>
      </c>
      <c r="Y58" s="16" t="s">
        <v>20</v>
      </c>
      <c r="Z58" s="16" t="s">
        <v>20</v>
      </c>
      <c r="AA58" s="398" t="s">
        <v>20</v>
      </c>
      <c r="AB58" s="399" t="s">
        <v>20</v>
      </c>
      <c r="AC58" s="135" t="s">
        <v>20</v>
      </c>
      <c r="AD58" s="5" t="s">
        <v>20</v>
      </c>
      <c r="AE58" s="56" t="s">
        <v>20</v>
      </c>
      <c r="AF58" s="56" t="s">
        <v>20</v>
      </c>
      <c r="AG58" s="398" t="s">
        <v>20</v>
      </c>
    </row>
    <row r="59" spans="1:33" ht="34">
      <c r="A59" s="88" t="s">
        <v>818</v>
      </c>
      <c r="B59" s="334" t="s">
        <v>929</v>
      </c>
      <c r="C59" s="43" t="s">
        <v>930</v>
      </c>
      <c r="D59" s="350">
        <f t="shared" si="2"/>
        <v>0.75701283000293396</v>
      </c>
      <c r="E59" s="371">
        <f t="shared" si="3"/>
        <v>0.44557773502450643</v>
      </c>
      <c r="F59" s="371">
        <f t="shared" si="4"/>
        <v>1.2861244621155332</v>
      </c>
      <c r="G59" s="28">
        <v>-0.278375077203591</v>
      </c>
      <c r="H59" s="28">
        <v>0.270412490151201</v>
      </c>
      <c r="I59" s="119">
        <v>0.30327010638061203</v>
      </c>
      <c r="J59" s="12" t="s">
        <v>20</v>
      </c>
      <c r="K59" s="135">
        <v>13</v>
      </c>
      <c r="L59" s="5">
        <v>347756</v>
      </c>
      <c r="M59" s="62">
        <f t="shared" si="0"/>
        <v>0.86931537781877488</v>
      </c>
      <c r="N59" s="28">
        <f t="shared" si="8"/>
        <v>0.39165370405774474</v>
      </c>
      <c r="O59" s="28">
        <f t="shared" si="5"/>
        <v>1.9295342244504317</v>
      </c>
      <c r="P59" s="28">
        <v>-0.14004929916657599</v>
      </c>
      <c r="Q59" s="28">
        <v>0.40679996861014101</v>
      </c>
      <c r="R59" s="119">
        <v>0.730642736978795</v>
      </c>
      <c r="S59" s="399" t="s">
        <v>20</v>
      </c>
      <c r="T59" s="135">
        <v>6</v>
      </c>
      <c r="U59" s="5">
        <v>159716</v>
      </c>
      <c r="V59" s="62">
        <f t="shared" si="1"/>
        <v>0.68676376654137106</v>
      </c>
      <c r="W59" s="28">
        <f t="shared" si="6"/>
        <v>0.33749064005032897</v>
      </c>
      <c r="X59" s="28">
        <f t="shared" si="7"/>
        <v>1.3975038565921589</v>
      </c>
      <c r="Y59" s="28">
        <v>-0.375764908279209</v>
      </c>
      <c r="Z59" s="28">
        <v>0.36247581324445199</v>
      </c>
      <c r="AA59" s="119">
        <v>0.29989339883126598</v>
      </c>
      <c r="AB59" s="399" t="s">
        <v>20</v>
      </c>
      <c r="AC59" s="135">
        <v>7</v>
      </c>
      <c r="AD59" s="5">
        <v>188040</v>
      </c>
      <c r="AE59" s="74">
        <v>0.23571560911263301</v>
      </c>
      <c r="AF59" s="74">
        <v>0.54486230338356001</v>
      </c>
      <c r="AG59" s="119">
        <v>0.66529448532320401</v>
      </c>
    </row>
    <row r="60" spans="1:33" ht="17">
      <c r="A60" s="88" t="s">
        <v>818</v>
      </c>
      <c r="B60" s="334" t="s">
        <v>931</v>
      </c>
      <c r="C60" s="43" t="s">
        <v>932</v>
      </c>
      <c r="D60" s="350">
        <f t="shared" si="2"/>
        <v>1.013012519776471</v>
      </c>
      <c r="E60" s="371">
        <f t="shared" si="3"/>
        <v>0.82009491022230663</v>
      </c>
      <c r="F60" s="371">
        <f t="shared" si="4"/>
        <v>1.2513117109161187</v>
      </c>
      <c r="G60" s="28">
        <v>1.29285842982394E-2</v>
      </c>
      <c r="H60" s="28">
        <v>0.107787645686925</v>
      </c>
      <c r="I60" s="119">
        <v>0.904526752670606</v>
      </c>
      <c r="J60" s="12" t="s">
        <v>20</v>
      </c>
      <c r="K60" s="135">
        <v>86</v>
      </c>
      <c r="L60" s="5">
        <v>347683</v>
      </c>
      <c r="M60" s="62">
        <f t="shared" si="0"/>
        <v>0.88840234971289289</v>
      </c>
      <c r="N60" s="28">
        <f t="shared" si="8"/>
        <v>0.68362047323385522</v>
      </c>
      <c r="O60" s="28">
        <f t="shared" si="5"/>
        <v>1.1545276449106532</v>
      </c>
      <c r="P60" s="28">
        <v>-0.118330542083673</v>
      </c>
      <c r="Q60" s="28">
        <v>0.13368461069537399</v>
      </c>
      <c r="R60" s="119">
        <v>0.376077312861331</v>
      </c>
      <c r="S60" s="399" t="s">
        <v>20</v>
      </c>
      <c r="T60" s="135">
        <v>54</v>
      </c>
      <c r="U60" s="5">
        <v>159668</v>
      </c>
      <c r="V60" s="62">
        <f t="shared" si="1"/>
        <v>1.2886486181482415</v>
      </c>
      <c r="W60" s="28">
        <f t="shared" si="6"/>
        <v>0.90270335942035829</v>
      </c>
      <c r="X60" s="28">
        <f t="shared" si="7"/>
        <v>1.8396023939931747</v>
      </c>
      <c r="Y60" s="28">
        <v>0.253594086444349</v>
      </c>
      <c r="Z60" s="28">
        <v>0.18160988347172899</v>
      </c>
      <c r="AA60" s="119">
        <v>0.162603943757375</v>
      </c>
      <c r="AB60" s="399" t="s">
        <v>20</v>
      </c>
      <c r="AC60" s="135">
        <v>32</v>
      </c>
      <c r="AD60" s="5">
        <v>188015</v>
      </c>
      <c r="AE60" s="74">
        <v>-0.37192462852802199</v>
      </c>
      <c r="AF60" s="74">
        <v>0.22550770477167401</v>
      </c>
      <c r="AG60" s="119">
        <v>9.9090937762045694E-2</v>
      </c>
    </row>
    <row r="61" spans="1:33" ht="17">
      <c r="A61" s="88" t="s">
        <v>818</v>
      </c>
      <c r="B61" s="334" t="s">
        <v>933</v>
      </c>
      <c r="C61" s="43" t="s">
        <v>934</v>
      </c>
      <c r="D61" s="350">
        <f t="shared" si="2"/>
        <v>0.9457575786133402</v>
      </c>
      <c r="E61" s="371">
        <f t="shared" si="3"/>
        <v>0.85471915830143341</v>
      </c>
      <c r="F61" s="371">
        <f t="shared" si="4"/>
        <v>1.0464927442156626</v>
      </c>
      <c r="G61" s="28">
        <v>-5.5769002164239898E-2</v>
      </c>
      <c r="H61" s="28">
        <v>5.1639454929617398E-2</v>
      </c>
      <c r="I61" s="119">
        <v>0.28015605681806899</v>
      </c>
      <c r="J61" s="12" t="s">
        <v>20</v>
      </c>
      <c r="K61" s="135">
        <v>370</v>
      </c>
      <c r="L61" s="5">
        <v>347398</v>
      </c>
      <c r="M61" s="62">
        <f t="shared" si="0"/>
        <v>0.98761344981533794</v>
      </c>
      <c r="N61" s="28">
        <f t="shared" si="8"/>
        <v>0.85021842837227302</v>
      </c>
      <c r="O61" s="28">
        <f t="shared" si="5"/>
        <v>1.147211462028058</v>
      </c>
      <c r="P61" s="28">
        <v>-1.2463902916788601E-2</v>
      </c>
      <c r="Q61" s="28">
        <v>7.6427594406977897E-2</v>
      </c>
      <c r="R61" s="119">
        <v>0.87045451104682003</v>
      </c>
      <c r="S61" s="399" t="s">
        <v>20</v>
      </c>
      <c r="T61" s="135">
        <v>170</v>
      </c>
      <c r="U61" s="5">
        <v>159551</v>
      </c>
      <c r="V61" s="62">
        <f t="shared" si="1"/>
        <v>0.91082672509270945</v>
      </c>
      <c r="W61" s="28">
        <f t="shared" si="6"/>
        <v>0.79409004472761968</v>
      </c>
      <c r="X61" s="28">
        <f t="shared" si="7"/>
        <v>1.0447244977459358</v>
      </c>
      <c r="Y61" s="28">
        <v>-9.3402602784836794E-2</v>
      </c>
      <c r="Z61" s="28">
        <v>6.9977456592975204E-2</v>
      </c>
      <c r="AA61" s="119">
        <v>0.181957281901822</v>
      </c>
      <c r="AB61" s="399" t="s">
        <v>20</v>
      </c>
      <c r="AC61" s="135">
        <v>200</v>
      </c>
      <c r="AD61" s="5">
        <v>187847</v>
      </c>
      <c r="AE61" s="74">
        <v>8.0938699868048206E-2</v>
      </c>
      <c r="AF61" s="74">
        <v>0.103624425779153</v>
      </c>
      <c r="AG61" s="119">
        <v>0.43475695729616198</v>
      </c>
    </row>
    <row r="62" spans="1:33" ht="34">
      <c r="A62" s="88" t="s">
        <v>818</v>
      </c>
      <c r="B62" s="334" t="s">
        <v>935</v>
      </c>
      <c r="C62" s="43" t="s">
        <v>936</v>
      </c>
      <c r="D62" s="350">
        <f t="shared" si="2"/>
        <v>1.153886391718737</v>
      </c>
      <c r="E62" s="371">
        <f t="shared" si="3"/>
        <v>0.70007609385891956</v>
      </c>
      <c r="F62" s="371">
        <f t="shared" si="4"/>
        <v>1.9018701205100763</v>
      </c>
      <c r="G62" s="28">
        <v>0.143135715855536</v>
      </c>
      <c r="H62" s="28">
        <v>0.25494997968854199</v>
      </c>
      <c r="I62" s="119">
        <v>0.57450671309874102</v>
      </c>
      <c r="J62" s="12" t="s">
        <v>20</v>
      </c>
      <c r="K62" s="135">
        <v>16</v>
      </c>
      <c r="L62" s="5">
        <v>347753</v>
      </c>
      <c r="M62" s="62">
        <f t="shared" si="0"/>
        <v>1.6197497738658362</v>
      </c>
      <c r="N62" s="28">
        <f t="shared" si="8"/>
        <v>0.69938267441933488</v>
      </c>
      <c r="O62" s="28">
        <f t="shared" si="5"/>
        <v>3.7512929986672501</v>
      </c>
      <c r="P62" s="28">
        <v>0.48227167673738502</v>
      </c>
      <c r="Q62" s="28">
        <v>0.428484134418264</v>
      </c>
      <c r="R62" s="119">
        <v>0.26036458222974601</v>
      </c>
      <c r="S62" s="399" t="s">
        <v>20</v>
      </c>
      <c r="T62" s="135">
        <v>6</v>
      </c>
      <c r="U62" s="5">
        <v>159716</v>
      </c>
      <c r="V62" s="62">
        <f t="shared" si="1"/>
        <v>0.95505708531391686</v>
      </c>
      <c r="W62" s="28">
        <f t="shared" si="6"/>
        <v>0.51869293183969767</v>
      </c>
      <c r="X62" s="28">
        <f t="shared" si="7"/>
        <v>1.7585241290510008</v>
      </c>
      <c r="Y62" s="28">
        <v>-4.5984165090053999E-2</v>
      </c>
      <c r="Z62" s="28">
        <v>0.31145870372971701</v>
      </c>
      <c r="AA62" s="119">
        <v>0.88262586672715104</v>
      </c>
      <c r="AB62" s="399" t="s">
        <v>20</v>
      </c>
      <c r="AC62" s="135">
        <v>10</v>
      </c>
      <c r="AD62" s="5">
        <v>188037</v>
      </c>
      <c r="AE62" s="74">
        <v>0.52825584182743901</v>
      </c>
      <c r="AF62" s="74">
        <v>0.52972179262058405</v>
      </c>
      <c r="AG62" s="119">
        <v>0.31865161937303099</v>
      </c>
    </row>
    <row r="63" spans="1:33" ht="34">
      <c r="A63" s="88" t="s">
        <v>818</v>
      </c>
      <c r="B63" s="334" t="s">
        <v>937</v>
      </c>
      <c r="C63" s="43" t="s">
        <v>938</v>
      </c>
      <c r="D63" s="350">
        <f t="shared" si="2"/>
        <v>0.95558915586995963</v>
      </c>
      <c r="E63" s="371">
        <f t="shared" si="3"/>
        <v>0.65692727066500411</v>
      </c>
      <c r="F63" s="371">
        <f t="shared" si="4"/>
        <v>1.3900330760997095</v>
      </c>
      <c r="G63" s="28">
        <v>-4.5427211575240101E-2</v>
      </c>
      <c r="H63" s="28">
        <v>0.191201405198935</v>
      </c>
      <c r="I63" s="119">
        <v>0.812200447227997</v>
      </c>
      <c r="J63" s="12" t="s">
        <v>20</v>
      </c>
      <c r="K63" s="135">
        <v>27</v>
      </c>
      <c r="L63" s="5">
        <v>347742</v>
      </c>
      <c r="M63" s="62">
        <f t="shared" si="0"/>
        <v>0.9488325330724533</v>
      </c>
      <c r="N63" s="28">
        <f t="shared" si="8"/>
        <v>0.60051416835731619</v>
      </c>
      <c r="O63" s="28">
        <f t="shared" si="5"/>
        <v>1.4991872352976761</v>
      </c>
      <c r="P63" s="28">
        <v>-5.2522962675113201E-2</v>
      </c>
      <c r="Q63" s="28">
        <v>0.23339085755018099</v>
      </c>
      <c r="R63" s="119">
        <v>0.82194587653599804</v>
      </c>
      <c r="S63" s="399" t="s">
        <v>20</v>
      </c>
      <c r="T63" s="135">
        <v>18</v>
      </c>
      <c r="U63" s="5">
        <v>159704</v>
      </c>
      <c r="V63" s="62">
        <f t="shared" si="1"/>
        <v>0.96121832295442777</v>
      </c>
      <c r="W63" s="28">
        <f t="shared" si="6"/>
        <v>0.49690107041671638</v>
      </c>
      <c r="X63" s="28">
        <f t="shared" si="7"/>
        <v>1.8594056632006806</v>
      </c>
      <c r="Y63" s="28">
        <v>-3.9553712718877997E-2</v>
      </c>
      <c r="Z63" s="28">
        <v>0.33663806809586599</v>
      </c>
      <c r="AA63" s="119">
        <v>0.90646681056106404</v>
      </c>
      <c r="AB63" s="399" t="s">
        <v>20</v>
      </c>
      <c r="AC63" s="135">
        <v>9</v>
      </c>
      <c r="AD63" s="5">
        <v>188038</v>
      </c>
      <c r="AE63" s="74">
        <v>-1.2969249956235201E-2</v>
      </c>
      <c r="AF63" s="74">
        <v>0.40962968798577798</v>
      </c>
      <c r="AG63" s="119">
        <v>0.97474246607217296</v>
      </c>
    </row>
    <row r="64" spans="1:33" ht="17">
      <c r="A64" s="88" t="s">
        <v>818</v>
      </c>
      <c r="B64" s="334" t="s">
        <v>939</v>
      </c>
      <c r="C64" s="43" t="s">
        <v>940</v>
      </c>
      <c r="D64" s="350">
        <f t="shared" si="2"/>
        <v>1.2686606523993864</v>
      </c>
      <c r="E64" s="371">
        <f t="shared" si="3"/>
        <v>0.50100282787582751</v>
      </c>
      <c r="F64" s="371">
        <f t="shared" si="4"/>
        <v>3.2125564196323215</v>
      </c>
      <c r="G64" s="28">
        <v>0.237961739574054</v>
      </c>
      <c r="H64" s="28">
        <v>0.47403330256353399</v>
      </c>
      <c r="I64" s="119">
        <v>0.61567194055125796</v>
      </c>
      <c r="J64" s="12" t="s">
        <v>20</v>
      </c>
      <c r="K64" s="135">
        <v>5</v>
      </c>
      <c r="L64" s="5">
        <v>347764</v>
      </c>
      <c r="M64" s="62" t="s">
        <v>20</v>
      </c>
      <c r="N64" s="28" t="s">
        <v>20</v>
      </c>
      <c r="O64" s="28" t="s">
        <v>20</v>
      </c>
      <c r="P64" s="28" t="s">
        <v>20</v>
      </c>
      <c r="Q64" s="28" t="s">
        <v>20</v>
      </c>
      <c r="R64" s="119" t="s">
        <v>20</v>
      </c>
      <c r="S64" s="399" t="s">
        <v>20</v>
      </c>
      <c r="T64" s="135" t="s">
        <v>20</v>
      </c>
      <c r="U64" s="5" t="s">
        <v>20</v>
      </c>
      <c r="V64" s="62" t="s">
        <v>20</v>
      </c>
      <c r="W64" s="28" t="s">
        <v>20</v>
      </c>
      <c r="X64" s="28" t="s">
        <v>20</v>
      </c>
      <c r="Y64" s="16" t="s">
        <v>20</v>
      </c>
      <c r="Z64" s="16" t="s">
        <v>20</v>
      </c>
      <c r="AA64" s="398" t="s">
        <v>20</v>
      </c>
      <c r="AB64" s="399" t="s">
        <v>20</v>
      </c>
      <c r="AC64" s="135" t="s">
        <v>20</v>
      </c>
      <c r="AD64" s="5" t="s">
        <v>20</v>
      </c>
      <c r="AE64" s="56" t="s">
        <v>20</v>
      </c>
      <c r="AF64" s="56" t="s">
        <v>20</v>
      </c>
      <c r="AG64" s="398" t="s">
        <v>20</v>
      </c>
    </row>
    <row r="65" spans="1:33" ht="17">
      <c r="A65" s="88" t="s">
        <v>818</v>
      </c>
      <c r="B65" s="334" t="s">
        <v>941</v>
      </c>
      <c r="C65" s="43" t="s">
        <v>942</v>
      </c>
      <c r="D65" s="350">
        <f t="shared" si="2"/>
        <v>0.65761009496698286</v>
      </c>
      <c r="E65" s="371">
        <f t="shared" si="3"/>
        <v>0.3724962249081582</v>
      </c>
      <c r="F65" s="371">
        <f t="shared" si="4"/>
        <v>1.1609541468752023</v>
      </c>
      <c r="G65" s="28">
        <v>-0.41914308413083201</v>
      </c>
      <c r="H65" s="28">
        <v>0.28999249569274899</v>
      </c>
      <c r="I65" s="119">
        <v>0.148357247187062</v>
      </c>
      <c r="J65" s="12" t="s">
        <v>20</v>
      </c>
      <c r="K65" s="135">
        <v>11</v>
      </c>
      <c r="L65" s="5">
        <v>347758</v>
      </c>
      <c r="M65" s="62">
        <f t="shared" si="0"/>
        <v>0.53603078849787467</v>
      </c>
      <c r="N65" s="28">
        <f t="shared" si="8"/>
        <v>0.26580049998276545</v>
      </c>
      <c r="O65" s="28">
        <f t="shared" si="5"/>
        <v>1.0809949802061463</v>
      </c>
      <c r="P65" s="28">
        <v>-0.62356367833364101</v>
      </c>
      <c r="Q65" s="28">
        <v>0.35788039455221499</v>
      </c>
      <c r="R65" s="119">
        <v>8.1441955362902302E-2</v>
      </c>
      <c r="S65" s="399" t="s">
        <v>20</v>
      </c>
      <c r="T65" s="135">
        <v>7</v>
      </c>
      <c r="U65" s="5">
        <v>159715</v>
      </c>
      <c r="V65" s="62" t="s">
        <v>20</v>
      </c>
      <c r="W65" s="28" t="s">
        <v>20</v>
      </c>
      <c r="X65" s="28" t="s">
        <v>20</v>
      </c>
      <c r="Y65" s="16" t="s">
        <v>20</v>
      </c>
      <c r="Z65" s="16" t="s">
        <v>20</v>
      </c>
      <c r="AA65" s="398" t="s">
        <v>20</v>
      </c>
      <c r="AB65" s="399" t="s">
        <v>20</v>
      </c>
      <c r="AC65" s="135" t="s">
        <v>20</v>
      </c>
      <c r="AD65" s="5" t="s">
        <v>20</v>
      </c>
      <c r="AE65" s="56" t="s">
        <v>20</v>
      </c>
      <c r="AF65" s="56" t="s">
        <v>20</v>
      </c>
      <c r="AG65" s="398" t="s">
        <v>20</v>
      </c>
    </row>
    <row r="66" spans="1:33" ht="34">
      <c r="A66" s="88" t="s">
        <v>818</v>
      </c>
      <c r="B66" s="334" t="s">
        <v>943</v>
      </c>
      <c r="C66" s="43" t="s">
        <v>944</v>
      </c>
      <c r="D66" s="350">
        <f t="shared" si="2"/>
        <v>0.67901790508322502</v>
      </c>
      <c r="E66" s="371">
        <f t="shared" si="3"/>
        <v>0.32518719130525575</v>
      </c>
      <c r="F66" s="371">
        <f t="shared" si="4"/>
        <v>1.4178458677076429</v>
      </c>
      <c r="G66" s="28">
        <v>-0.38710778198728102</v>
      </c>
      <c r="H66" s="28">
        <v>0.37563597307505298</v>
      </c>
      <c r="I66" s="119">
        <v>0.30275672722403002</v>
      </c>
      <c r="J66" s="12" t="s">
        <v>20</v>
      </c>
      <c r="K66" s="135">
        <v>7</v>
      </c>
      <c r="L66" s="5">
        <v>347762</v>
      </c>
      <c r="M66" s="62" t="s">
        <v>20</v>
      </c>
      <c r="N66" s="28" t="s">
        <v>20</v>
      </c>
      <c r="O66" s="28" t="s">
        <v>20</v>
      </c>
      <c r="P66" s="28" t="s">
        <v>20</v>
      </c>
      <c r="Q66" s="28" t="s">
        <v>20</v>
      </c>
      <c r="R66" s="119" t="s">
        <v>20</v>
      </c>
      <c r="S66" s="399" t="s">
        <v>20</v>
      </c>
      <c r="T66" s="135" t="s">
        <v>20</v>
      </c>
      <c r="U66" s="5" t="s">
        <v>20</v>
      </c>
      <c r="V66" s="62">
        <f t="shared" si="1"/>
        <v>0.86388424290261423</v>
      </c>
      <c r="W66" s="28">
        <f t="shared" si="6"/>
        <v>0.34849360261018525</v>
      </c>
      <c r="X66" s="28">
        <f t="shared" si="7"/>
        <v>2.1414912054216608</v>
      </c>
      <c r="Y66" s="28">
        <v>-0.14631649727592599</v>
      </c>
      <c r="Z66" s="28">
        <v>0.46317291255269899</v>
      </c>
      <c r="AA66" s="119">
        <v>0.75207812644389904</v>
      </c>
      <c r="AB66" s="399" t="s">
        <v>20</v>
      </c>
      <c r="AC66" s="135">
        <v>5</v>
      </c>
      <c r="AD66" s="5">
        <v>188042</v>
      </c>
      <c r="AE66" s="56" t="s">
        <v>20</v>
      </c>
      <c r="AF66" s="56" t="s">
        <v>20</v>
      </c>
      <c r="AG66" s="398" t="s">
        <v>20</v>
      </c>
    </row>
    <row r="67" spans="1:33" ht="17">
      <c r="A67" s="88" t="s">
        <v>818</v>
      </c>
      <c r="B67" s="334" t="s">
        <v>945</v>
      </c>
      <c r="C67" s="43" t="s">
        <v>946</v>
      </c>
      <c r="D67" s="350">
        <f t="shared" si="2"/>
        <v>0.93981247092385667</v>
      </c>
      <c r="E67" s="371">
        <f t="shared" si="3"/>
        <v>0.71676453630617631</v>
      </c>
      <c r="F67" s="371">
        <f t="shared" si="4"/>
        <v>1.2322700632704198</v>
      </c>
      <c r="G67" s="28">
        <v>-6.2074922637837197E-2</v>
      </c>
      <c r="H67" s="28">
        <v>0.138231107615711</v>
      </c>
      <c r="I67" s="119">
        <v>0.65338387906001505</v>
      </c>
      <c r="J67" s="12" t="s">
        <v>20</v>
      </c>
      <c r="K67" s="135">
        <v>52</v>
      </c>
      <c r="L67" s="5">
        <v>347717</v>
      </c>
      <c r="M67" s="62">
        <f t="shared" si="0"/>
        <v>0.94463060176389813</v>
      </c>
      <c r="N67" s="28">
        <f t="shared" si="8"/>
        <v>0.63849623099892694</v>
      </c>
      <c r="O67" s="28">
        <f t="shared" si="5"/>
        <v>1.3975446219827787</v>
      </c>
      <c r="P67" s="28">
        <v>-5.6961325513119103E-2</v>
      </c>
      <c r="Q67" s="28">
        <v>0.19983580658823599</v>
      </c>
      <c r="R67" s="119">
        <v>0.77561300924771504</v>
      </c>
      <c r="S67" s="399" t="s">
        <v>20</v>
      </c>
      <c r="T67" s="135">
        <v>25</v>
      </c>
      <c r="U67" s="5">
        <v>159697</v>
      </c>
      <c r="V67" s="62">
        <f t="shared" si="1"/>
        <v>0.93755366399324658</v>
      </c>
      <c r="W67" s="28">
        <f t="shared" si="6"/>
        <v>0.64523610893939354</v>
      </c>
      <c r="X67" s="28">
        <f t="shared" si="7"/>
        <v>1.3623026682620545</v>
      </c>
      <c r="Y67" s="28">
        <v>-6.4481281183012301E-2</v>
      </c>
      <c r="Z67" s="28">
        <v>0.190641677355077</v>
      </c>
      <c r="AA67" s="119">
        <v>0.73518770926554</v>
      </c>
      <c r="AB67" s="399" t="s">
        <v>20</v>
      </c>
      <c r="AC67" s="135">
        <v>27</v>
      </c>
      <c r="AD67" s="5">
        <v>188020</v>
      </c>
      <c r="AE67" s="74">
        <v>7.5199556698932E-3</v>
      </c>
      <c r="AF67" s="74">
        <v>0.27618580473936</v>
      </c>
      <c r="AG67" s="119">
        <v>0.97827797395215998</v>
      </c>
    </row>
    <row r="68" spans="1:33" ht="17">
      <c r="A68" s="88" t="s">
        <v>818</v>
      </c>
      <c r="B68" s="334" t="s">
        <v>947</v>
      </c>
      <c r="C68" s="43" t="s">
        <v>948</v>
      </c>
      <c r="D68" s="350">
        <f t="shared" si="2"/>
        <v>1.1768732055816638</v>
      </c>
      <c r="E68" s="371">
        <f t="shared" si="3"/>
        <v>0.7731924774152914</v>
      </c>
      <c r="F68" s="371">
        <f t="shared" si="4"/>
        <v>1.7913140420689109</v>
      </c>
      <c r="G68" s="28">
        <v>0.16286109569665799</v>
      </c>
      <c r="H68" s="28">
        <v>0.21433079415796699</v>
      </c>
      <c r="I68" s="119">
        <v>0.44733911468631299</v>
      </c>
      <c r="J68" s="12" t="s">
        <v>20</v>
      </c>
      <c r="K68" s="135">
        <v>23</v>
      </c>
      <c r="L68" s="5">
        <v>347746</v>
      </c>
      <c r="M68" s="62">
        <f t="shared" ref="M68:M131" si="9">EXP(P68)</f>
        <v>1.219178830581525</v>
      </c>
      <c r="N68" s="28">
        <f t="shared" si="8"/>
        <v>0.72717512439102561</v>
      </c>
      <c r="O68" s="28">
        <f t="shared" si="5"/>
        <v>2.0440702261135808</v>
      </c>
      <c r="P68" s="28">
        <v>0.19817754243132801</v>
      </c>
      <c r="Q68" s="28">
        <v>0.263655860468551</v>
      </c>
      <c r="R68" s="119">
        <v>0.45226016339715502</v>
      </c>
      <c r="S68" s="399" t="s">
        <v>20</v>
      </c>
      <c r="T68" s="135">
        <v>15</v>
      </c>
      <c r="U68" s="5">
        <v>159707</v>
      </c>
      <c r="V68" s="62">
        <f t="shared" ref="V68:V131" si="10">EXP(Y68)</f>
        <v>1.085633065058633</v>
      </c>
      <c r="W68" s="28">
        <f t="shared" si="6"/>
        <v>0.52873163453860095</v>
      </c>
      <c r="X68" s="28">
        <f t="shared" si="7"/>
        <v>2.229106554173006</v>
      </c>
      <c r="Y68" s="28">
        <v>8.2163286940049193E-2</v>
      </c>
      <c r="Z68" s="28">
        <v>0.36705998464187301</v>
      </c>
      <c r="AA68" s="119">
        <v>0.82288057454707597</v>
      </c>
      <c r="AB68" s="399" t="s">
        <v>20</v>
      </c>
      <c r="AC68" s="135">
        <v>8</v>
      </c>
      <c r="AD68" s="5">
        <v>188039</v>
      </c>
      <c r="AE68" s="74">
        <v>0.116014255491279</v>
      </c>
      <c r="AF68" s="74">
        <v>0.45193743492291499</v>
      </c>
      <c r="AG68" s="119">
        <v>0.79740709862169601</v>
      </c>
    </row>
    <row r="69" spans="1:33" ht="17">
      <c r="A69" s="88" t="s">
        <v>818</v>
      </c>
      <c r="B69" s="334" t="s">
        <v>949</v>
      </c>
      <c r="C69" s="43" t="s">
        <v>950</v>
      </c>
      <c r="D69" s="350">
        <f t="shared" ref="D69:D132" si="11">EXP(G69)</f>
        <v>0.98505931692403992</v>
      </c>
      <c r="E69" s="371">
        <f t="shared" ref="E69:E132" si="12">EXP(G69-1.96*H69)</f>
        <v>0.9521893415723317</v>
      </c>
      <c r="F69" s="371">
        <f t="shared" ref="F69:F132" si="13">EXP(G69+1.96*H69)</f>
        <v>1.0190639776082238</v>
      </c>
      <c r="G69" s="28">
        <v>-1.5053419395761601E-2</v>
      </c>
      <c r="H69" s="28">
        <v>1.7315283859396201E-2</v>
      </c>
      <c r="I69" s="119">
        <v>0.384643805495125</v>
      </c>
      <c r="J69" s="12" t="s">
        <v>20</v>
      </c>
      <c r="K69" s="135">
        <v>3363</v>
      </c>
      <c r="L69" s="5">
        <v>344406</v>
      </c>
      <c r="M69" s="62">
        <f t="shared" si="9"/>
        <v>0.99623197080405468</v>
      </c>
      <c r="N69" s="28">
        <f t="shared" si="8"/>
        <v>0.93794121983095236</v>
      </c>
      <c r="O69" s="28">
        <f t="shared" ref="O69:O132" si="14">EXP(P69+1.96*Q69)</f>
        <v>1.0581453492693367</v>
      </c>
      <c r="P69" s="28">
        <v>-3.7751461013860602E-3</v>
      </c>
      <c r="Q69" s="28">
        <v>3.07616588079133E-2</v>
      </c>
      <c r="R69" s="119">
        <v>0.902326886580192</v>
      </c>
      <c r="S69" s="399" t="s">
        <v>20</v>
      </c>
      <c r="T69" s="135">
        <v>1064</v>
      </c>
      <c r="U69" s="5">
        <v>158658</v>
      </c>
      <c r="V69" s="62">
        <f t="shared" si="10"/>
        <v>0.97983291773867032</v>
      </c>
      <c r="W69" s="28">
        <f t="shared" ref="W69:W132" si="15">EXP(Y69-1.96*Z69)</f>
        <v>0.94044583828933837</v>
      </c>
      <c r="X69" s="28">
        <f t="shared" ref="X69:X132" si="16">EXP(Y69+1.96*Z69)</f>
        <v>1.0208695786571167</v>
      </c>
      <c r="Y69" s="28">
        <v>-2.0373213956347901E-2</v>
      </c>
      <c r="Z69" s="28">
        <v>2.09326562000367E-2</v>
      </c>
      <c r="AA69" s="119">
        <v>0.330417047783368</v>
      </c>
      <c r="AB69" s="399" t="s">
        <v>20</v>
      </c>
      <c r="AC69" s="135">
        <v>2299</v>
      </c>
      <c r="AD69" s="5">
        <v>185748</v>
      </c>
      <c r="AE69" s="74">
        <v>1.65980678549618E-2</v>
      </c>
      <c r="AF69" s="74">
        <v>3.72082752650994E-2</v>
      </c>
      <c r="AG69" s="119">
        <v>0.65553556835524196</v>
      </c>
    </row>
    <row r="70" spans="1:33" ht="17">
      <c r="A70" s="88" t="s">
        <v>818</v>
      </c>
      <c r="B70" s="334" t="s">
        <v>951</v>
      </c>
      <c r="C70" s="43" t="s">
        <v>952</v>
      </c>
      <c r="D70" s="350">
        <f t="shared" si="11"/>
        <v>0.9923750626245128</v>
      </c>
      <c r="E70" s="371">
        <f t="shared" si="12"/>
        <v>0.97147852425573988</v>
      </c>
      <c r="F70" s="371">
        <f t="shared" si="13"/>
        <v>1.0137210862931609</v>
      </c>
      <c r="G70" s="17">
        <v>-7.6541558311679098E-3</v>
      </c>
      <c r="H70" s="17">
        <v>1.08581430286653E-2</v>
      </c>
      <c r="I70" s="119">
        <v>0.480858094460692</v>
      </c>
      <c r="J70" s="12" t="s">
        <v>20</v>
      </c>
      <c r="K70" s="135">
        <v>8733</v>
      </c>
      <c r="L70" s="5">
        <v>339029</v>
      </c>
      <c r="M70" s="62">
        <f t="shared" si="9"/>
        <v>0.99083863068570055</v>
      </c>
      <c r="N70" s="28">
        <f t="shared" ref="N70:N133" si="17">EXP(P70-1.96*Q70)</f>
        <v>0.96070872693132214</v>
      </c>
      <c r="O70" s="28">
        <f t="shared" si="14"/>
        <v>1.0219134733948314</v>
      </c>
      <c r="P70" s="28">
        <v>-9.2035927389281704E-3</v>
      </c>
      <c r="Q70" s="28">
        <v>1.5755314764802499E-2</v>
      </c>
      <c r="R70" s="119">
        <v>0.55911403391898895</v>
      </c>
      <c r="S70" s="399" t="s">
        <v>20</v>
      </c>
      <c r="T70" s="135">
        <v>4151</v>
      </c>
      <c r="U70" s="5">
        <v>155566</v>
      </c>
      <c r="V70" s="62">
        <f t="shared" si="10"/>
        <v>0.99371075440339385</v>
      </c>
      <c r="W70" s="28">
        <f t="shared" si="15"/>
        <v>0.96494360983413785</v>
      </c>
      <c r="X70" s="28">
        <f t="shared" si="16"/>
        <v>1.0233355124106109</v>
      </c>
      <c r="Y70" s="28">
        <v>-6.3091062176994601E-3</v>
      </c>
      <c r="Z70" s="28">
        <v>1.49880145601556E-2</v>
      </c>
      <c r="AA70" s="119">
        <v>0.67379639275441605</v>
      </c>
      <c r="AB70" s="399" t="s">
        <v>20</v>
      </c>
      <c r="AC70" s="135">
        <v>4582</v>
      </c>
      <c r="AD70" s="5">
        <v>183463</v>
      </c>
      <c r="AE70" s="74">
        <v>-2.8944865212287099E-3</v>
      </c>
      <c r="AF70" s="74">
        <v>2.17455863060401E-2</v>
      </c>
      <c r="AG70" s="119">
        <v>0.89410887687069895</v>
      </c>
    </row>
    <row r="71" spans="1:33" ht="17">
      <c r="A71" s="102" t="s">
        <v>818</v>
      </c>
      <c r="B71" s="79" t="s">
        <v>953</v>
      </c>
      <c r="C71" s="99" t="s">
        <v>954</v>
      </c>
      <c r="D71" s="352">
        <f t="shared" si="11"/>
        <v>0.95814996876557679</v>
      </c>
      <c r="E71" s="372">
        <f t="shared" si="12"/>
        <v>0.94049002973233109</v>
      </c>
      <c r="F71" s="372">
        <f t="shared" si="13"/>
        <v>0.97614151519156278</v>
      </c>
      <c r="G71" s="355">
        <v>-4.2750969666311298E-2</v>
      </c>
      <c r="H71" s="355">
        <v>9.4914600305202306E-3</v>
      </c>
      <c r="I71" s="333">
        <v>6.6638797012190501E-6</v>
      </c>
      <c r="J71" s="176" t="s">
        <v>20</v>
      </c>
      <c r="K71" s="354">
        <v>11442</v>
      </c>
      <c r="L71" s="96">
        <v>336327</v>
      </c>
      <c r="M71" s="62">
        <f t="shared" si="9"/>
        <v>0.95707407830456759</v>
      </c>
      <c r="N71" s="28">
        <f t="shared" si="17"/>
        <v>0.92973958476726248</v>
      </c>
      <c r="O71" s="28">
        <f t="shared" si="14"/>
        <v>0.98521221035440087</v>
      </c>
      <c r="P71" s="28">
        <v>-4.3874483728103E-2</v>
      </c>
      <c r="Q71" s="28">
        <v>1.47838085193503E-2</v>
      </c>
      <c r="R71" s="63">
        <v>2.9999904251825798E-3</v>
      </c>
      <c r="S71" s="399" t="s">
        <v>20</v>
      </c>
      <c r="T71" s="135">
        <v>4697</v>
      </c>
      <c r="U71" s="5">
        <v>155025</v>
      </c>
      <c r="V71" s="62">
        <f t="shared" si="10"/>
        <v>0.95894258051727899</v>
      </c>
      <c r="W71" s="28">
        <f t="shared" si="15"/>
        <v>0.93595943841256013</v>
      </c>
      <c r="X71" s="28">
        <f t="shared" si="16"/>
        <v>0.98249008983635244</v>
      </c>
      <c r="Y71" s="28">
        <v>-4.19240802214998E-2</v>
      </c>
      <c r="Z71" s="28">
        <v>1.23770705364035E-2</v>
      </c>
      <c r="AA71" s="63">
        <v>7.0600184692259796E-4</v>
      </c>
      <c r="AB71" s="399" t="s">
        <v>20</v>
      </c>
      <c r="AC71" s="135">
        <v>6745</v>
      </c>
      <c r="AD71" s="5">
        <v>181302</v>
      </c>
      <c r="AE71" s="74">
        <v>-1.9504035066032E-3</v>
      </c>
      <c r="AF71" s="74">
        <v>1.9280893895250902E-2</v>
      </c>
      <c r="AG71" s="119">
        <v>0.91942557850877404</v>
      </c>
    </row>
    <row r="72" spans="1:33" ht="17">
      <c r="A72" s="88" t="s">
        <v>818</v>
      </c>
      <c r="B72" s="334" t="s">
        <v>955</v>
      </c>
      <c r="C72" s="43" t="s">
        <v>956</v>
      </c>
      <c r="D72" s="350">
        <f t="shared" si="11"/>
        <v>0.87603465580727691</v>
      </c>
      <c r="E72" s="371">
        <f t="shared" si="12"/>
        <v>0.4988178444663095</v>
      </c>
      <c r="F72" s="371">
        <f t="shared" si="13"/>
        <v>1.5385109548285363</v>
      </c>
      <c r="G72" s="28">
        <v>-0.132349627404446</v>
      </c>
      <c r="H72" s="28">
        <v>0.287328910009996</v>
      </c>
      <c r="I72" s="119">
        <v>0.64507079831399605</v>
      </c>
      <c r="J72" s="12" t="s">
        <v>20</v>
      </c>
      <c r="K72" s="135">
        <v>12</v>
      </c>
      <c r="L72" s="5">
        <v>347757</v>
      </c>
      <c r="M72" s="62">
        <f t="shared" si="9"/>
        <v>0.756147005955216</v>
      </c>
      <c r="N72" s="28">
        <f t="shared" si="17"/>
        <v>0.41368417314559852</v>
      </c>
      <c r="O72" s="28">
        <f t="shared" si="14"/>
        <v>1.3821130508026562</v>
      </c>
      <c r="P72" s="28">
        <v>-0.27951946938429201</v>
      </c>
      <c r="Q72" s="28">
        <v>0.30772091515385203</v>
      </c>
      <c r="R72" s="119">
        <v>0.36369131488968398</v>
      </c>
      <c r="S72" s="399" t="s">
        <v>20</v>
      </c>
      <c r="T72" s="135">
        <v>10</v>
      </c>
      <c r="U72" s="5">
        <v>159712</v>
      </c>
      <c r="V72" s="62" t="s">
        <v>20</v>
      </c>
      <c r="W72" s="28" t="s">
        <v>20</v>
      </c>
      <c r="X72" s="28" t="s">
        <v>20</v>
      </c>
      <c r="Y72" s="16" t="s">
        <v>20</v>
      </c>
      <c r="Z72" s="16" t="s">
        <v>20</v>
      </c>
      <c r="AA72" s="398" t="s">
        <v>20</v>
      </c>
      <c r="AB72" s="399" t="s">
        <v>20</v>
      </c>
      <c r="AC72" s="135" t="s">
        <v>20</v>
      </c>
      <c r="AD72" s="5" t="s">
        <v>20</v>
      </c>
      <c r="AE72" s="56" t="s">
        <v>20</v>
      </c>
      <c r="AF72" s="56" t="s">
        <v>20</v>
      </c>
      <c r="AG72" s="398" t="s">
        <v>20</v>
      </c>
    </row>
    <row r="73" spans="1:33" ht="17">
      <c r="A73" s="88" t="s">
        <v>818</v>
      </c>
      <c r="B73" s="334" t="s">
        <v>957</v>
      </c>
      <c r="C73" s="43" t="s">
        <v>958</v>
      </c>
      <c r="D73" s="350">
        <f t="shared" si="11"/>
        <v>0.98915662421444761</v>
      </c>
      <c r="E73" s="371">
        <f t="shared" si="12"/>
        <v>0.96486950871610244</v>
      </c>
      <c r="F73" s="371">
        <f t="shared" si="13"/>
        <v>1.0140550803903678</v>
      </c>
      <c r="G73" s="28">
        <v>-1.0902593654912701E-2</v>
      </c>
      <c r="H73" s="28">
        <v>1.2683580234814499E-2</v>
      </c>
      <c r="I73" s="119">
        <v>0.39001878821738301</v>
      </c>
      <c r="J73" s="12" t="s">
        <v>20</v>
      </c>
      <c r="K73" s="135">
        <v>6333</v>
      </c>
      <c r="L73" s="5">
        <v>341430</v>
      </c>
      <c r="M73" s="62">
        <f t="shared" si="9"/>
        <v>0.99215067539126056</v>
      </c>
      <c r="N73" s="28">
        <f t="shared" si="17"/>
        <v>0.95741216570592269</v>
      </c>
      <c r="O73" s="28">
        <f t="shared" si="14"/>
        <v>1.0281496286957461</v>
      </c>
      <c r="P73" s="28">
        <v>-7.8802927160770298E-3</v>
      </c>
      <c r="Q73" s="28">
        <v>1.8184184879178E-2</v>
      </c>
      <c r="R73" s="119">
        <v>0.66475348061608497</v>
      </c>
      <c r="S73" s="399" t="s">
        <v>20</v>
      </c>
      <c r="T73" s="135">
        <v>3086</v>
      </c>
      <c r="U73" s="5">
        <v>156632</v>
      </c>
      <c r="V73" s="62">
        <f t="shared" si="10"/>
        <v>0.98638132617359786</v>
      </c>
      <c r="W73" s="28">
        <f t="shared" si="15"/>
        <v>0.95274438024731145</v>
      </c>
      <c r="X73" s="28">
        <f t="shared" si="16"/>
        <v>1.0212058352644704</v>
      </c>
      <c r="Y73" s="28">
        <v>-1.37122586031746E-2</v>
      </c>
      <c r="Z73" s="28">
        <v>1.7702234233194201E-2</v>
      </c>
      <c r="AA73" s="119">
        <v>0.43857245228251102</v>
      </c>
      <c r="AB73" s="399" t="s">
        <v>20</v>
      </c>
      <c r="AC73" s="135">
        <v>3247</v>
      </c>
      <c r="AD73" s="5">
        <v>184798</v>
      </c>
      <c r="AE73" s="74">
        <v>5.8319658870975696E-3</v>
      </c>
      <c r="AF73" s="74">
        <v>2.5377818593547399E-2</v>
      </c>
      <c r="AG73" s="119">
        <v>0.81824280059342203</v>
      </c>
    </row>
    <row r="74" spans="1:33" ht="17">
      <c r="A74" s="88" t="s">
        <v>818</v>
      </c>
      <c r="B74" s="334" t="s">
        <v>959</v>
      </c>
      <c r="C74" s="43" t="s">
        <v>960</v>
      </c>
      <c r="D74" s="350">
        <f t="shared" si="11"/>
        <v>1.0067189868803319</v>
      </c>
      <c r="E74" s="371">
        <f t="shared" si="12"/>
        <v>0.96767089171544463</v>
      </c>
      <c r="F74" s="371">
        <f t="shared" si="13"/>
        <v>1.0473427765804793</v>
      </c>
      <c r="G74" s="17">
        <v>6.6965150902655503E-3</v>
      </c>
      <c r="H74" s="17">
        <v>2.01835471949398E-2</v>
      </c>
      <c r="I74" s="119">
        <v>0.74005472131126204</v>
      </c>
      <c r="J74" s="12" t="s">
        <v>20</v>
      </c>
      <c r="K74" s="135">
        <v>2487</v>
      </c>
      <c r="L74" s="5">
        <v>345275</v>
      </c>
      <c r="M74" s="62">
        <f t="shared" si="9"/>
        <v>1.0206618567484655</v>
      </c>
      <c r="N74" s="28">
        <f t="shared" si="17"/>
        <v>0.95704911133259019</v>
      </c>
      <c r="O74" s="28">
        <f t="shared" si="14"/>
        <v>1.0885027878775175</v>
      </c>
      <c r="P74" s="28">
        <v>2.0451296030281101E-2</v>
      </c>
      <c r="Q74" s="28">
        <v>3.2832585137398701E-2</v>
      </c>
      <c r="R74" s="119">
        <v>0.53335266503984302</v>
      </c>
      <c r="S74" s="399" t="s">
        <v>20</v>
      </c>
      <c r="T74" s="135">
        <v>942</v>
      </c>
      <c r="U74" s="5">
        <v>158779</v>
      </c>
      <c r="V74" s="62">
        <f t="shared" si="10"/>
        <v>0.9981593249786872</v>
      </c>
      <c r="W74" s="28">
        <f t="shared" si="15"/>
        <v>0.94932864710900666</v>
      </c>
      <c r="X74" s="28">
        <f t="shared" si="16"/>
        <v>1.0495017095249479</v>
      </c>
      <c r="Y74" s="28">
        <v>-1.8423711452414001E-3</v>
      </c>
      <c r="Z74" s="28">
        <v>2.5590745059758901E-2</v>
      </c>
      <c r="AA74" s="119">
        <v>0.94260696123783705</v>
      </c>
      <c r="AB74" s="399" t="s">
        <v>20</v>
      </c>
      <c r="AC74" s="135">
        <v>1545</v>
      </c>
      <c r="AD74" s="5">
        <v>186496</v>
      </c>
      <c r="AE74" s="74">
        <v>2.2293667175522499E-2</v>
      </c>
      <c r="AF74" s="74">
        <v>4.1627693660808401E-2</v>
      </c>
      <c r="AG74" s="119">
        <v>0.59227032612852604</v>
      </c>
    </row>
    <row r="75" spans="1:33" ht="17">
      <c r="A75" s="88" t="s">
        <v>818</v>
      </c>
      <c r="B75" s="334" t="s">
        <v>961</v>
      </c>
      <c r="C75" s="43" t="s">
        <v>962</v>
      </c>
      <c r="D75" s="350">
        <f t="shared" si="11"/>
        <v>1.011284151630115</v>
      </c>
      <c r="E75" s="371">
        <f t="shared" si="12"/>
        <v>0.99329606360896094</v>
      </c>
      <c r="F75" s="371">
        <f t="shared" si="13"/>
        <v>1.029597994803747</v>
      </c>
      <c r="G75" s="17">
        <v>1.1220960518820201E-2</v>
      </c>
      <c r="H75" s="17">
        <v>9.1568720562525095E-3</v>
      </c>
      <c r="I75" s="119">
        <v>0.220419221038574</v>
      </c>
      <c r="J75" s="12" t="s">
        <v>20</v>
      </c>
      <c r="K75" s="135">
        <v>12456</v>
      </c>
      <c r="L75" s="5">
        <v>335312</v>
      </c>
      <c r="M75" s="62">
        <f t="shared" si="9"/>
        <v>1.0266928168092504</v>
      </c>
      <c r="N75" s="28">
        <f t="shared" si="17"/>
        <v>0.99922133876142594</v>
      </c>
      <c r="O75" s="28">
        <f t="shared" si="14"/>
        <v>1.0549195650628409</v>
      </c>
      <c r="P75" s="28">
        <v>2.6342778911096199E-2</v>
      </c>
      <c r="Q75" s="28">
        <v>1.3837624216222101E-2</v>
      </c>
      <c r="R75" s="119">
        <v>5.6948384148887199E-2</v>
      </c>
      <c r="S75" s="399" t="s">
        <v>20</v>
      </c>
      <c r="T75" s="135">
        <v>5461</v>
      </c>
      <c r="U75" s="5">
        <v>154260</v>
      </c>
      <c r="V75" s="62">
        <f t="shared" si="10"/>
        <v>0.99943536966845392</v>
      </c>
      <c r="W75" s="28">
        <f t="shared" si="15"/>
        <v>0.97579849412781772</v>
      </c>
      <c r="X75" s="28">
        <f t="shared" si="16"/>
        <v>1.0236448038763617</v>
      </c>
      <c r="Y75" s="28">
        <v>-5.64789795279971E-4</v>
      </c>
      <c r="Z75" s="28">
        <v>1.2211420930801201E-2</v>
      </c>
      <c r="AA75" s="119">
        <v>0.96311023520905903</v>
      </c>
      <c r="AB75" s="399" t="s">
        <v>20</v>
      </c>
      <c r="AC75" s="135">
        <v>6995</v>
      </c>
      <c r="AD75" s="5">
        <v>181052</v>
      </c>
      <c r="AE75" s="74">
        <v>2.69075687063762E-2</v>
      </c>
      <c r="AF75" s="74">
        <v>1.8455314819817801E-2</v>
      </c>
      <c r="AG75" s="119">
        <v>0.14484472944894</v>
      </c>
    </row>
    <row r="76" spans="1:33" ht="51">
      <c r="A76" s="88" t="s">
        <v>818</v>
      </c>
      <c r="B76" s="334" t="s">
        <v>963</v>
      </c>
      <c r="C76" s="43" t="s">
        <v>964</v>
      </c>
      <c r="D76" s="350">
        <f t="shared" si="11"/>
        <v>0.91637457319741644</v>
      </c>
      <c r="E76" s="371">
        <f t="shared" si="12"/>
        <v>0.85311130761922926</v>
      </c>
      <c r="F76" s="371">
        <f t="shared" si="13"/>
        <v>0.98432918530432956</v>
      </c>
      <c r="G76" s="28">
        <v>-8.7330075189506806E-2</v>
      </c>
      <c r="H76" s="28">
        <v>3.6497538380202602E-2</v>
      </c>
      <c r="I76" s="119">
        <v>1.67218941845634E-2</v>
      </c>
      <c r="J76" s="12" t="s">
        <v>20</v>
      </c>
      <c r="K76" s="135">
        <v>740</v>
      </c>
      <c r="L76" s="5">
        <v>347028</v>
      </c>
      <c r="M76" s="62">
        <f t="shared" si="9"/>
        <v>0.94723754364870982</v>
      </c>
      <c r="N76" s="28">
        <f t="shared" si="17"/>
        <v>0.8479697141128254</v>
      </c>
      <c r="O76" s="28">
        <f t="shared" si="14"/>
        <v>1.0581261914953932</v>
      </c>
      <c r="P76" s="28">
        <v>-5.4205379184447199E-2</v>
      </c>
      <c r="Q76" s="28">
        <v>5.64821322107944E-2</v>
      </c>
      <c r="R76" s="119">
        <v>0.33721088575330899</v>
      </c>
      <c r="S76" s="399" t="s">
        <v>20</v>
      </c>
      <c r="T76" s="135">
        <v>311</v>
      </c>
      <c r="U76" s="5">
        <v>159410</v>
      </c>
      <c r="V76" s="62">
        <f t="shared" si="10"/>
        <v>0.89475731232635325</v>
      </c>
      <c r="W76" s="28">
        <f t="shared" si="15"/>
        <v>0.81472673134284157</v>
      </c>
      <c r="X76" s="28">
        <f t="shared" si="16"/>
        <v>0.98264929474197682</v>
      </c>
      <c r="Y76" s="28">
        <v>-0.111202756889538</v>
      </c>
      <c r="Z76" s="28">
        <v>4.7806002062674303E-2</v>
      </c>
      <c r="AA76" s="119">
        <v>2.0011860528742299E-2</v>
      </c>
      <c r="AB76" s="399" t="s">
        <v>20</v>
      </c>
      <c r="AC76" s="135">
        <v>429</v>
      </c>
      <c r="AD76" s="5">
        <v>187618</v>
      </c>
      <c r="AE76" s="74">
        <v>5.69973777050908E-2</v>
      </c>
      <c r="AF76" s="74">
        <v>7.3997601936103802E-2</v>
      </c>
      <c r="AG76" s="119">
        <v>0.44114580037279799</v>
      </c>
    </row>
    <row r="77" spans="1:33" ht="34">
      <c r="A77" s="88" t="s">
        <v>818</v>
      </c>
      <c r="B77" s="334" t="s">
        <v>965</v>
      </c>
      <c r="C77" s="43" t="s">
        <v>966</v>
      </c>
      <c r="D77" s="350">
        <f t="shared" si="11"/>
        <v>1.0863824000013191</v>
      </c>
      <c r="E77" s="371">
        <f t="shared" si="12"/>
        <v>0.69050643360417974</v>
      </c>
      <c r="F77" s="371">
        <f t="shared" si="13"/>
        <v>1.7092190044809485</v>
      </c>
      <c r="G77" s="28">
        <v>8.2853277397731906E-2</v>
      </c>
      <c r="H77" s="28">
        <v>0.23121595217427299</v>
      </c>
      <c r="I77" s="119">
        <v>0.72009098073293398</v>
      </c>
      <c r="J77" s="12" t="s">
        <v>20</v>
      </c>
      <c r="K77" s="135">
        <v>19</v>
      </c>
      <c r="L77" s="5">
        <v>347750</v>
      </c>
      <c r="M77" s="62">
        <f t="shared" si="9"/>
        <v>1.2682434443686716</v>
      </c>
      <c r="N77" s="28">
        <f t="shared" si="17"/>
        <v>0.56427859116841284</v>
      </c>
      <c r="O77" s="28">
        <f t="shared" si="14"/>
        <v>2.8504385233783593</v>
      </c>
      <c r="P77" s="28">
        <v>0.23763282841418201</v>
      </c>
      <c r="Q77" s="28">
        <v>0.413183684633668</v>
      </c>
      <c r="R77" s="119">
        <v>0.56520584180823896</v>
      </c>
      <c r="S77" s="399" t="s">
        <v>20</v>
      </c>
      <c r="T77" s="135">
        <v>6</v>
      </c>
      <c r="U77" s="5">
        <v>159716</v>
      </c>
      <c r="V77" s="62">
        <f t="shared" si="10"/>
        <v>1.018140802446073</v>
      </c>
      <c r="W77" s="28">
        <f t="shared" si="15"/>
        <v>0.59178208992104442</v>
      </c>
      <c r="X77" s="28">
        <f t="shared" si="16"/>
        <v>1.7516763539495392</v>
      </c>
      <c r="Y77" s="28">
        <v>1.7978221379391299E-2</v>
      </c>
      <c r="Z77" s="28">
        <v>0.27683419621906102</v>
      </c>
      <c r="AA77" s="119">
        <v>0.94822002177994802</v>
      </c>
      <c r="AB77" s="399" t="s">
        <v>20</v>
      </c>
      <c r="AC77" s="135">
        <v>13</v>
      </c>
      <c r="AD77" s="5">
        <v>188034</v>
      </c>
      <c r="AE77" s="74">
        <v>0.21965460703479101</v>
      </c>
      <c r="AF77" s="74">
        <v>0.49735091177528601</v>
      </c>
      <c r="AG77" s="119">
        <v>0.65874311221508997</v>
      </c>
    </row>
    <row r="78" spans="1:33" ht="17">
      <c r="A78" s="88" t="s">
        <v>818</v>
      </c>
      <c r="B78" s="334" t="s">
        <v>967</v>
      </c>
      <c r="C78" s="43" t="s">
        <v>968</v>
      </c>
      <c r="D78" s="350">
        <f t="shared" si="11"/>
        <v>1.0663317735166506</v>
      </c>
      <c r="E78" s="371">
        <f t="shared" si="12"/>
        <v>0.99540592470710987</v>
      </c>
      <c r="F78" s="371">
        <f t="shared" si="13"/>
        <v>1.1423113154020428</v>
      </c>
      <c r="G78" s="28">
        <v>6.4224509512940897E-2</v>
      </c>
      <c r="H78" s="28">
        <v>3.51169234702189E-2</v>
      </c>
      <c r="I78" s="119">
        <v>6.7418139468834806E-2</v>
      </c>
      <c r="J78" s="12" t="s">
        <v>20</v>
      </c>
      <c r="K78" s="135">
        <v>828</v>
      </c>
      <c r="L78" s="5">
        <v>346940</v>
      </c>
      <c r="M78" s="62">
        <f t="shared" si="9"/>
        <v>1.0961804716672476</v>
      </c>
      <c r="N78" s="28">
        <f t="shared" si="17"/>
        <v>0.99348466971813365</v>
      </c>
      <c r="O78" s="28">
        <f t="shared" si="14"/>
        <v>1.2094918654412097</v>
      </c>
      <c r="P78" s="28">
        <v>9.1831838900177404E-2</v>
      </c>
      <c r="Q78" s="28">
        <v>5.0188003362314298E-2</v>
      </c>
      <c r="R78" s="119">
        <v>6.7286317804547399E-2</v>
      </c>
      <c r="S78" s="399" t="s">
        <v>20</v>
      </c>
      <c r="T78" s="135">
        <v>408</v>
      </c>
      <c r="U78" s="5">
        <v>159313</v>
      </c>
      <c r="V78" s="62">
        <f t="shared" si="10"/>
        <v>1.0379188976966862</v>
      </c>
      <c r="W78" s="28">
        <f t="shared" si="15"/>
        <v>0.94254487528363839</v>
      </c>
      <c r="X78" s="28">
        <f t="shared" si="16"/>
        <v>1.1429436055993847</v>
      </c>
      <c r="Y78" s="28">
        <v>3.7217648450949499E-2</v>
      </c>
      <c r="Z78" s="28">
        <v>4.9178263373136299E-2</v>
      </c>
      <c r="AA78" s="119">
        <v>0.44917531305164998</v>
      </c>
      <c r="AB78" s="399" t="s">
        <v>20</v>
      </c>
      <c r="AC78" s="135">
        <v>420</v>
      </c>
      <c r="AD78" s="5">
        <v>187627</v>
      </c>
      <c r="AE78" s="74">
        <v>5.4614190449227898E-2</v>
      </c>
      <c r="AF78" s="74">
        <v>7.0266188667759896E-2</v>
      </c>
      <c r="AG78" s="119">
        <v>0.437013006425857</v>
      </c>
    </row>
    <row r="79" spans="1:33" ht="17">
      <c r="A79" s="88" t="s">
        <v>818</v>
      </c>
      <c r="B79" s="334" t="s">
        <v>969</v>
      </c>
      <c r="C79" s="43" t="s">
        <v>970</v>
      </c>
      <c r="D79" s="350">
        <f t="shared" si="11"/>
        <v>0.90178432160875999</v>
      </c>
      <c r="E79" s="371">
        <f t="shared" si="12"/>
        <v>0.77165135944960861</v>
      </c>
      <c r="F79" s="371">
        <f t="shared" si="13"/>
        <v>1.0538631893027555</v>
      </c>
      <c r="G79" s="28">
        <v>-0.10337989880967</v>
      </c>
      <c r="H79" s="28">
        <v>7.95114995323324E-2</v>
      </c>
      <c r="I79" s="119">
        <v>0.193536537042726</v>
      </c>
      <c r="J79" s="12" t="s">
        <v>20</v>
      </c>
      <c r="K79" s="135">
        <v>154</v>
      </c>
      <c r="L79" s="5">
        <v>347615</v>
      </c>
      <c r="M79" s="62">
        <f t="shared" si="9"/>
        <v>0.93806785593912689</v>
      </c>
      <c r="N79" s="28">
        <f t="shared" si="17"/>
        <v>0.76971269929681274</v>
      </c>
      <c r="O79" s="28">
        <f t="shared" si="14"/>
        <v>1.1432464387688379</v>
      </c>
      <c r="P79" s="28">
        <v>-6.3932991505913306E-2</v>
      </c>
      <c r="Q79" s="28">
        <v>0.10092089798500301</v>
      </c>
      <c r="R79" s="119">
        <v>0.526409751284732</v>
      </c>
      <c r="S79" s="399" t="s">
        <v>20</v>
      </c>
      <c r="T79" s="135">
        <v>97</v>
      </c>
      <c r="U79" s="5">
        <v>159625</v>
      </c>
      <c r="V79" s="62">
        <f t="shared" si="10"/>
        <v>0.84509011291726577</v>
      </c>
      <c r="W79" s="28">
        <f t="shared" si="15"/>
        <v>0.65583661572161234</v>
      </c>
      <c r="X79" s="28">
        <f t="shared" si="16"/>
        <v>1.0889561238734937</v>
      </c>
      <c r="Y79" s="28">
        <v>-0.168312014805231</v>
      </c>
      <c r="Z79" s="28">
        <v>0.12935284063966301</v>
      </c>
      <c r="AA79" s="119">
        <v>0.19319503557505899</v>
      </c>
      <c r="AB79" s="399" t="s">
        <v>20</v>
      </c>
      <c r="AC79" s="135">
        <v>57</v>
      </c>
      <c r="AD79" s="5">
        <v>187990</v>
      </c>
      <c r="AE79" s="74">
        <v>0.104379023299318</v>
      </c>
      <c r="AF79" s="74">
        <v>0.164064575797609</v>
      </c>
      <c r="AG79" s="119">
        <v>0.52464154412943598</v>
      </c>
    </row>
    <row r="80" spans="1:33" ht="17">
      <c r="A80" s="88" t="s">
        <v>818</v>
      </c>
      <c r="B80" s="334" t="s">
        <v>971</v>
      </c>
      <c r="C80" s="43" t="s">
        <v>972</v>
      </c>
      <c r="D80" s="350">
        <f t="shared" si="11"/>
        <v>1.0944863867162267</v>
      </c>
      <c r="E80" s="371">
        <f t="shared" si="12"/>
        <v>0.94970828235873372</v>
      </c>
      <c r="F80" s="371">
        <f t="shared" si="13"/>
        <v>1.2613351625532714</v>
      </c>
      <c r="G80" s="28">
        <v>9.0285200001397795E-2</v>
      </c>
      <c r="H80" s="28">
        <v>7.2390618748110397E-2</v>
      </c>
      <c r="I80" s="119">
        <v>0.21232609569144101</v>
      </c>
      <c r="J80" s="12" t="s">
        <v>20</v>
      </c>
      <c r="K80" s="135">
        <v>195</v>
      </c>
      <c r="L80" s="5">
        <v>347574</v>
      </c>
      <c r="M80" s="62">
        <f t="shared" si="9"/>
        <v>1.0497599870204162</v>
      </c>
      <c r="N80" s="28">
        <f t="shared" si="17"/>
        <v>0.87142373400640982</v>
      </c>
      <c r="O80" s="28">
        <f t="shared" si="14"/>
        <v>1.2645926285282914</v>
      </c>
      <c r="P80" s="28">
        <v>4.8561554250095798E-2</v>
      </c>
      <c r="Q80" s="28">
        <v>9.4994124123334994E-2</v>
      </c>
      <c r="R80" s="119">
        <v>0.60920690596752303</v>
      </c>
      <c r="S80" s="399" t="s">
        <v>20</v>
      </c>
      <c r="T80" s="135">
        <v>112</v>
      </c>
      <c r="U80" s="5">
        <v>159610</v>
      </c>
      <c r="V80" s="62">
        <f t="shared" si="10"/>
        <v>1.1608456613969045</v>
      </c>
      <c r="W80" s="28">
        <f t="shared" si="15"/>
        <v>0.93210300159904702</v>
      </c>
      <c r="X80" s="28">
        <f t="shared" si="16"/>
        <v>1.4457228946503098</v>
      </c>
      <c r="Y80" s="28">
        <v>0.149148757959013</v>
      </c>
      <c r="Z80" s="28">
        <v>0.111969750829035</v>
      </c>
      <c r="AA80" s="119">
        <v>0.18284536888678701</v>
      </c>
      <c r="AB80" s="399" t="s">
        <v>20</v>
      </c>
      <c r="AC80" s="135">
        <v>83</v>
      </c>
      <c r="AD80" s="5">
        <v>187964</v>
      </c>
      <c r="AE80" s="74">
        <v>-0.10058720370891699</v>
      </c>
      <c r="AF80" s="74">
        <v>0.146837014130211</v>
      </c>
      <c r="AG80" s="119">
        <v>0.4933273800029</v>
      </c>
    </row>
    <row r="81" spans="1:33" ht="17">
      <c r="A81" s="88" t="s">
        <v>818</v>
      </c>
      <c r="B81" s="334" t="s">
        <v>973</v>
      </c>
      <c r="C81" s="43" t="s">
        <v>974</v>
      </c>
      <c r="D81" s="350">
        <f t="shared" si="11"/>
        <v>0.97258332760579147</v>
      </c>
      <c r="E81" s="371">
        <f t="shared" si="12"/>
        <v>0.89087090251474566</v>
      </c>
      <c r="F81" s="371">
        <f t="shared" si="13"/>
        <v>1.0617905764646942</v>
      </c>
      <c r="G81" s="28">
        <v>-2.7799523246782299E-2</v>
      </c>
      <c r="H81" s="28">
        <v>4.4773586386753599E-2</v>
      </c>
      <c r="I81" s="119">
        <v>0.53467124882165795</v>
      </c>
      <c r="J81" s="12" t="s">
        <v>20</v>
      </c>
      <c r="K81" s="135">
        <v>500</v>
      </c>
      <c r="L81" s="5">
        <v>347269</v>
      </c>
      <c r="M81" s="62">
        <f t="shared" si="9"/>
        <v>1.032486814053855</v>
      </c>
      <c r="N81" s="28">
        <f t="shared" si="17"/>
        <v>0.92633267116717344</v>
      </c>
      <c r="O81" s="28">
        <f t="shared" si="14"/>
        <v>1.1508058113203432</v>
      </c>
      <c r="P81" s="28">
        <v>3.1970274879352098E-2</v>
      </c>
      <c r="Q81" s="28">
        <v>5.5353126332796099E-2</v>
      </c>
      <c r="R81" s="119">
        <v>0.56355483566046305</v>
      </c>
      <c r="S81" s="399" t="s">
        <v>20</v>
      </c>
      <c r="T81" s="135">
        <v>332</v>
      </c>
      <c r="U81" s="5">
        <v>159390</v>
      </c>
      <c r="V81" s="62">
        <f t="shared" si="10"/>
        <v>0.86656471997046547</v>
      </c>
      <c r="W81" s="28">
        <f t="shared" si="15"/>
        <v>0.746253761925742</v>
      </c>
      <c r="X81" s="28">
        <f t="shared" si="16"/>
        <v>1.0062721988290826</v>
      </c>
      <c r="Y81" s="28">
        <v>-0.14321848136302801</v>
      </c>
      <c r="Z81" s="28">
        <v>7.6260761131878393E-2</v>
      </c>
      <c r="AA81" s="119">
        <v>6.03797803255538E-2</v>
      </c>
      <c r="AB81" s="399" t="s">
        <v>20</v>
      </c>
      <c r="AC81" s="135">
        <v>168</v>
      </c>
      <c r="AD81" s="5">
        <v>187879</v>
      </c>
      <c r="AE81" s="74">
        <v>0.17518875624238001</v>
      </c>
      <c r="AF81" s="74">
        <v>9.4232013048793001E-2</v>
      </c>
      <c r="AG81" s="119">
        <v>6.3009926245875203E-2</v>
      </c>
    </row>
    <row r="82" spans="1:33" ht="17">
      <c r="A82" s="88" t="s">
        <v>818</v>
      </c>
      <c r="B82" s="334" t="s">
        <v>975</v>
      </c>
      <c r="C82" s="43" t="s">
        <v>976</v>
      </c>
      <c r="D82" s="350">
        <f t="shared" si="11"/>
        <v>1.0386224474329944</v>
      </c>
      <c r="E82" s="371">
        <f t="shared" si="12"/>
        <v>0.97499398292146922</v>
      </c>
      <c r="F82" s="371">
        <f t="shared" si="13"/>
        <v>1.1064033288486357</v>
      </c>
      <c r="G82" s="28">
        <v>3.7895265359352399E-2</v>
      </c>
      <c r="H82" s="28">
        <v>3.22547166965719E-2</v>
      </c>
      <c r="I82" s="119">
        <v>0.24004466579011</v>
      </c>
      <c r="J82" s="12" t="s">
        <v>20</v>
      </c>
      <c r="K82" s="135">
        <v>975</v>
      </c>
      <c r="L82" s="5">
        <v>346794</v>
      </c>
      <c r="M82" s="62">
        <f t="shared" si="9"/>
        <v>1.0001386213943979</v>
      </c>
      <c r="N82" s="28">
        <f t="shared" si="17"/>
        <v>0.91460439285271178</v>
      </c>
      <c r="O82" s="28">
        <f t="shared" si="14"/>
        <v>1.0936720508030318</v>
      </c>
      <c r="P82" s="28">
        <v>1.3861178734029601E-4</v>
      </c>
      <c r="Q82" s="28">
        <v>4.5613406390533497E-2</v>
      </c>
      <c r="R82" s="119">
        <v>0.99757536120192603</v>
      </c>
      <c r="S82" s="399" t="s">
        <v>20</v>
      </c>
      <c r="T82" s="135">
        <v>484</v>
      </c>
      <c r="U82" s="5">
        <v>159238</v>
      </c>
      <c r="V82" s="62">
        <f t="shared" si="10"/>
        <v>1.0795880807583618</v>
      </c>
      <c r="W82" s="28">
        <f t="shared" si="15"/>
        <v>0.98719670544455795</v>
      </c>
      <c r="X82" s="28">
        <f t="shared" si="16"/>
        <v>1.1806263307885192</v>
      </c>
      <c r="Y82" s="28">
        <v>7.6579561676870495E-2</v>
      </c>
      <c r="Z82" s="28">
        <v>4.5645675911216002E-2</v>
      </c>
      <c r="AA82" s="119">
        <v>9.3406487325261703E-2</v>
      </c>
      <c r="AB82" s="399" t="s">
        <v>20</v>
      </c>
      <c r="AC82" s="135">
        <v>491</v>
      </c>
      <c r="AD82" s="5">
        <v>187556</v>
      </c>
      <c r="AE82" s="74">
        <v>-7.6440949889530194E-2</v>
      </c>
      <c r="AF82" s="74">
        <v>6.4529919974688696E-2</v>
      </c>
      <c r="AG82" s="119">
        <v>0.23618295213700499</v>
      </c>
    </row>
    <row r="83" spans="1:33" ht="34">
      <c r="A83" s="88" t="s">
        <v>818</v>
      </c>
      <c r="B83" s="334" t="s">
        <v>977</v>
      </c>
      <c r="C83" s="43" t="s">
        <v>978</v>
      </c>
      <c r="D83" s="350">
        <f t="shared" si="11"/>
        <v>0.97280485601668965</v>
      </c>
      <c r="E83" s="371">
        <f t="shared" si="12"/>
        <v>0.69768641480182536</v>
      </c>
      <c r="F83" s="371">
        <f t="shared" si="13"/>
        <v>1.3564106564386214</v>
      </c>
      <c r="G83" s="28">
        <v>-2.7571775989221399E-2</v>
      </c>
      <c r="H83" s="28">
        <v>0.169598859000371</v>
      </c>
      <c r="I83" s="119">
        <v>0.87085659380021596</v>
      </c>
      <c r="J83" s="12" t="s">
        <v>20</v>
      </c>
      <c r="K83" s="135">
        <v>35</v>
      </c>
      <c r="L83" s="5">
        <v>347734</v>
      </c>
      <c r="M83" s="62">
        <f t="shared" si="9"/>
        <v>0.97276495277459829</v>
      </c>
      <c r="N83" s="28">
        <f t="shared" si="17"/>
        <v>0.69731286896769196</v>
      </c>
      <c r="O83" s="28">
        <f t="shared" si="14"/>
        <v>1.3570259426696587</v>
      </c>
      <c r="P83" s="28">
        <v>-2.76127955834982E-2</v>
      </c>
      <c r="Q83" s="28">
        <v>0.16985117036592001</v>
      </c>
      <c r="R83" s="119">
        <v>0.87085658822576095</v>
      </c>
      <c r="S83" s="399" t="s">
        <v>20</v>
      </c>
      <c r="T83" s="135">
        <v>35</v>
      </c>
      <c r="U83" s="5">
        <v>159687</v>
      </c>
      <c r="V83" s="62" t="s">
        <v>20</v>
      </c>
      <c r="W83" s="28" t="s">
        <v>20</v>
      </c>
      <c r="X83" s="28" t="s">
        <v>20</v>
      </c>
      <c r="Y83" s="16" t="s">
        <v>20</v>
      </c>
      <c r="Z83" s="16" t="s">
        <v>20</v>
      </c>
      <c r="AA83" s="398" t="s">
        <v>20</v>
      </c>
      <c r="AB83" s="399" t="s">
        <v>20</v>
      </c>
      <c r="AC83" s="135" t="s">
        <v>20</v>
      </c>
      <c r="AD83" s="5" t="s">
        <v>20</v>
      </c>
      <c r="AE83" s="56" t="s">
        <v>20</v>
      </c>
      <c r="AF83" s="56" t="s">
        <v>20</v>
      </c>
      <c r="AG83" s="398" t="s">
        <v>20</v>
      </c>
    </row>
    <row r="84" spans="1:33" ht="34">
      <c r="A84" s="88" t="s">
        <v>818</v>
      </c>
      <c r="B84" s="334" t="s">
        <v>979</v>
      </c>
      <c r="C84" s="43" t="s">
        <v>980</v>
      </c>
      <c r="D84" s="350">
        <f t="shared" si="11"/>
        <v>1.1468543660881569</v>
      </c>
      <c r="E84" s="371">
        <f t="shared" si="12"/>
        <v>0.5425465423327327</v>
      </c>
      <c r="F84" s="371">
        <f t="shared" si="13"/>
        <v>2.4242619469295907</v>
      </c>
      <c r="G84" s="28">
        <v>0.13702286067718</v>
      </c>
      <c r="H84" s="28">
        <v>0.38188993143176098</v>
      </c>
      <c r="I84" s="119">
        <v>0.71974323694843501</v>
      </c>
      <c r="J84" s="12" t="s">
        <v>20</v>
      </c>
      <c r="K84" s="135">
        <v>7</v>
      </c>
      <c r="L84" s="5">
        <v>347762</v>
      </c>
      <c r="M84" s="62">
        <f t="shared" si="9"/>
        <v>1.1470881809905735</v>
      </c>
      <c r="N84" s="28">
        <f t="shared" si="17"/>
        <v>0.54205377818614042</v>
      </c>
      <c r="O84" s="28">
        <f t="shared" si="14"/>
        <v>2.4274552598292471</v>
      </c>
      <c r="P84" s="28">
        <v>0.13722671487006199</v>
      </c>
      <c r="Q84" s="28">
        <v>0.38245753856584602</v>
      </c>
      <c r="R84" s="119">
        <v>0.71974285426040496</v>
      </c>
      <c r="S84" s="399" t="s">
        <v>20</v>
      </c>
      <c r="T84" s="135">
        <v>7</v>
      </c>
      <c r="U84" s="5">
        <v>159715</v>
      </c>
      <c r="V84" s="62" t="s">
        <v>20</v>
      </c>
      <c r="W84" s="28" t="s">
        <v>20</v>
      </c>
      <c r="X84" s="28" t="s">
        <v>20</v>
      </c>
      <c r="Y84" s="16" t="s">
        <v>20</v>
      </c>
      <c r="Z84" s="16" t="s">
        <v>20</v>
      </c>
      <c r="AA84" s="398" t="s">
        <v>20</v>
      </c>
      <c r="AB84" s="399" t="s">
        <v>20</v>
      </c>
      <c r="AC84" s="135" t="s">
        <v>20</v>
      </c>
      <c r="AD84" s="5" t="s">
        <v>20</v>
      </c>
      <c r="AE84" s="56" t="s">
        <v>20</v>
      </c>
      <c r="AF84" s="56" t="s">
        <v>20</v>
      </c>
      <c r="AG84" s="398" t="s">
        <v>20</v>
      </c>
    </row>
    <row r="85" spans="1:33" ht="34">
      <c r="A85" s="88" t="s">
        <v>818</v>
      </c>
      <c r="B85" s="334" t="s">
        <v>981</v>
      </c>
      <c r="C85" s="43" t="s">
        <v>982</v>
      </c>
      <c r="D85" s="350">
        <f t="shared" si="11"/>
        <v>1.3719535721100871</v>
      </c>
      <c r="E85" s="371">
        <f t="shared" si="12"/>
        <v>0.64253924186527644</v>
      </c>
      <c r="F85" s="371">
        <f t="shared" si="13"/>
        <v>2.9294033443957153</v>
      </c>
      <c r="G85" s="28">
        <v>0.31623568916121497</v>
      </c>
      <c r="H85" s="28">
        <v>0.387021977758151</v>
      </c>
      <c r="I85" s="119">
        <v>0.41387123698622502</v>
      </c>
      <c r="J85" s="12" t="s">
        <v>20</v>
      </c>
      <c r="K85" s="135">
        <v>7</v>
      </c>
      <c r="L85" s="5">
        <v>347762</v>
      </c>
      <c r="M85" s="62">
        <f t="shared" si="9"/>
        <v>1.3725991952408847</v>
      </c>
      <c r="N85" s="28">
        <f t="shared" si="17"/>
        <v>0.6421168909762488</v>
      </c>
      <c r="O85" s="28">
        <f t="shared" si="14"/>
        <v>2.9340896918495991</v>
      </c>
      <c r="P85" s="28">
        <v>0.31670616518950401</v>
      </c>
      <c r="Q85" s="28">
        <v>0.38759749177717401</v>
      </c>
      <c r="R85" s="119">
        <v>0.413870907518394</v>
      </c>
      <c r="S85" s="399" t="s">
        <v>20</v>
      </c>
      <c r="T85" s="135">
        <v>7</v>
      </c>
      <c r="U85" s="5">
        <v>159715</v>
      </c>
      <c r="V85" s="62" t="s">
        <v>20</v>
      </c>
      <c r="W85" s="28" t="s">
        <v>20</v>
      </c>
      <c r="X85" s="28" t="s">
        <v>20</v>
      </c>
      <c r="Y85" s="16" t="s">
        <v>20</v>
      </c>
      <c r="Z85" s="16" t="s">
        <v>20</v>
      </c>
      <c r="AA85" s="398" t="s">
        <v>20</v>
      </c>
      <c r="AB85" s="399" t="s">
        <v>20</v>
      </c>
      <c r="AC85" s="135" t="s">
        <v>20</v>
      </c>
      <c r="AD85" s="5" t="s">
        <v>20</v>
      </c>
      <c r="AE85" s="56" t="s">
        <v>20</v>
      </c>
      <c r="AF85" s="56" t="s">
        <v>20</v>
      </c>
      <c r="AG85" s="398" t="s">
        <v>20</v>
      </c>
    </row>
    <row r="86" spans="1:33" ht="34">
      <c r="A86" s="88" t="s">
        <v>818</v>
      </c>
      <c r="B86" s="334" t="s">
        <v>983</v>
      </c>
      <c r="C86" s="43" t="s">
        <v>984</v>
      </c>
      <c r="D86" s="350">
        <f t="shared" si="11"/>
        <v>1.1954629308506064</v>
      </c>
      <c r="E86" s="371">
        <f t="shared" si="12"/>
        <v>0.78939117170053952</v>
      </c>
      <c r="F86" s="371">
        <f t="shared" si="13"/>
        <v>1.8104226019645322</v>
      </c>
      <c r="G86" s="28">
        <v>0.17853350020054901</v>
      </c>
      <c r="H86" s="28">
        <v>0.21174836712904299</v>
      </c>
      <c r="I86" s="119">
        <v>0.39915019775802102</v>
      </c>
      <c r="J86" s="12" t="s">
        <v>20</v>
      </c>
      <c r="K86" s="135">
        <v>23</v>
      </c>
      <c r="L86" s="5">
        <v>347746</v>
      </c>
      <c r="M86" s="62">
        <f t="shared" si="9"/>
        <v>1.1127885850440058</v>
      </c>
      <c r="N86" s="28">
        <f t="shared" si="17"/>
        <v>0.72418676358912459</v>
      </c>
      <c r="O86" s="28">
        <f t="shared" si="14"/>
        <v>1.7099158632327651</v>
      </c>
      <c r="P86" s="28">
        <v>0.106869103706049</v>
      </c>
      <c r="Q86" s="28">
        <v>0.21917095041335</v>
      </c>
      <c r="R86" s="119">
        <v>0.62582883734053696</v>
      </c>
      <c r="S86" s="399" t="s">
        <v>20</v>
      </c>
      <c r="T86" s="135">
        <v>21</v>
      </c>
      <c r="U86" s="5">
        <v>159701</v>
      </c>
      <c r="V86" s="62" t="s">
        <v>20</v>
      </c>
      <c r="W86" s="28" t="s">
        <v>20</v>
      </c>
      <c r="X86" s="28" t="s">
        <v>20</v>
      </c>
      <c r="Y86" s="16" t="s">
        <v>20</v>
      </c>
      <c r="Z86" s="16" t="s">
        <v>20</v>
      </c>
      <c r="AA86" s="398" t="s">
        <v>20</v>
      </c>
      <c r="AB86" s="399" t="s">
        <v>20</v>
      </c>
      <c r="AC86" s="135" t="s">
        <v>20</v>
      </c>
      <c r="AD86" s="5" t="s">
        <v>20</v>
      </c>
      <c r="AE86" s="56" t="s">
        <v>20</v>
      </c>
      <c r="AF86" s="56" t="s">
        <v>20</v>
      </c>
      <c r="AG86" s="398" t="s">
        <v>20</v>
      </c>
    </row>
    <row r="87" spans="1:33" ht="34">
      <c r="A87" s="88" t="s">
        <v>818</v>
      </c>
      <c r="B87" s="334" t="s">
        <v>985</v>
      </c>
      <c r="C87" s="43" t="s">
        <v>986</v>
      </c>
      <c r="D87" s="350">
        <f t="shared" si="11"/>
        <v>1.0935267004100089</v>
      </c>
      <c r="E87" s="371">
        <f t="shared" si="12"/>
        <v>0.97852131164705469</v>
      </c>
      <c r="F87" s="371">
        <f t="shared" si="13"/>
        <v>1.2220486465407896</v>
      </c>
      <c r="G87" s="28">
        <v>8.9407978221139106E-2</v>
      </c>
      <c r="H87" s="28">
        <v>5.6694229943414297E-2</v>
      </c>
      <c r="I87" s="119">
        <v>0.114790745799262</v>
      </c>
      <c r="J87" s="12" t="s">
        <v>20</v>
      </c>
      <c r="K87" s="135">
        <v>319</v>
      </c>
      <c r="L87" s="5">
        <v>347450</v>
      </c>
      <c r="M87" s="62">
        <f t="shared" si="9"/>
        <v>1.1022896849678216</v>
      </c>
      <c r="N87" s="28">
        <f t="shared" si="17"/>
        <v>0.98305488855709222</v>
      </c>
      <c r="O87" s="28">
        <f t="shared" si="14"/>
        <v>1.2359864782015109</v>
      </c>
      <c r="P87" s="28">
        <v>9.7389548207543294E-2</v>
      </c>
      <c r="Q87" s="28">
        <v>5.8408097347805499E-2</v>
      </c>
      <c r="R87" s="119">
        <v>9.5435279374997295E-2</v>
      </c>
      <c r="S87" s="399" t="s">
        <v>20</v>
      </c>
      <c r="T87" s="135">
        <v>302</v>
      </c>
      <c r="U87" s="5">
        <v>159420</v>
      </c>
      <c r="V87" s="62">
        <f t="shared" si="10"/>
        <v>0.95146634468236047</v>
      </c>
      <c r="W87" s="28">
        <f t="shared" si="15"/>
        <v>0.59238596947321631</v>
      </c>
      <c r="X87" s="28">
        <f t="shared" si="16"/>
        <v>1.5282066958274632</v>
      </c>
      <c r="Y87" s="28">
        <v>-4.9750963673007298E-2</v>
      </c>
      <c r="Z87" s="28">
        <v>0.24175812112616199</v>
      </c>
      <c r="AA87" s="119">
        <v>0.83695637482649998</v>
      </c>
      <c r="AB87" s="399" t="s">
        <v>20</v>
      </c>
      <c r="AC87" s="135">
        <v>17</v>
      </c>
      <c r="AD87" s="5">
        <v>188030</v>
      </c>
      <c r="AE87" s="74">
        <v>0.14714051188055099</v>
      </c>
      <c r="AF87" s="74">
        <v>0.24871368069779101</v>
      </c>
      <c r="AG87" s="119">
        <v>0.554114438700953</v>
      </c>
    </row>
    <row r="88" spans="1:33" ht="17">
      <c r="A88" s="88" t="s">
        <v>818</v>
      </c>
      <c r="B88" s="334" t="s">
        <v>987</v>
      </c>
      <c r="C88" s="43" t="s">
        <v>988</v>
      </c>
      <c r="D88" s="350">
        <f t="shared" si="11"/>
        <v>0.81832735878040297</v>
      </c>
      <c r="E88" s="371">
        <f t="shared" si="12"/>
        <v>0.70871968699070198</v>
      </c>
      <c r="F88" s="371">
        <f t="shared" si="13"/>
        <v>0.9448865022671451</v>
      </c>
      <c r="G88" s="28">
        <v>-0.200492828327622</v>
      </c>
      <c r="H88" s="28">
        <v>7.3368554186338697E-2</v>
      </c>
      <c r="I88" s="63">
        <v>6.2821210445252696E-3</v>
      </c>
      <c r="J88" s="12" t="s">
        <v>20</v>
      </c>
      <c r="K88" s="135">
        <v>179</v>
      </c>
      <c r="L88" s="5">
        <v>347590</v>
      </c>
      <c r="M88" s="62">
        <f t="shared" si="9"/>
        <v>0.93642921909420807</v>
      </c>
      <c r="N88" s="28">
        <f t="shared" si="17"/>
        <v>0.76416066738691246</v>
      </c>
      <c r="O88" s="28">
        <f t="shared" si="14"/>
        <v>1.1475331298743663</v>
      </c>
      <c r="P88" s="28">
        <v>-6.5681340206104999E-2</v>
      </c>
      <c r="Q88" s="28">
        <v>0.103722384740872</v>
      </c>
      <c r="R88" s="119">
        <v>0.52657581221149097</v>
      </c>
      <c r="S88" s="399" t="s">
        <v>20</v>
      </c>
      <c r="T88" s="135">
        <v>93</v>
      </c>
      <c r="U88" s="5">
        <v>159629</v>
      </c>
      <c r="V88" s="62">
        <f t="shared" si="10"/>
        <v>0.70882127594397493</v>
      </c>
      <c r="W88" s="28">
        <f t="shared" si="15"/>
        <v>0.57795367021078115</v>
      </c>
      <c r="X88" s="28">
        <f t="shared" si="16"/>
        <v>0.86932158601503151</v>
      </c>
      <c r="Y88" s="28">
        <v>-0.34415186329078201</v>
      </c>
      <c r="Z88" s="28">
        <v>0.104137604885846</v>
      </c>
      <c r="AA88" s="63">
        <v>9.5051013332547295E-4</v>
      </c>
      <c r="AB88" s="399" t="s">
        <v>20</v>
      </c>
      <c r="AC88" s="135">
        <v>86</v>
      </c>
      <c r="AD88" s="5">
        <v>187961</v>
      </c>
      <c r="AE88" s="74">
        <v>0.27847052308467701</v>
      </c>
      <c r="AF88" s="74">
        <v>0.146979501454094</v>
      </c>
      <c r="AG88" s="119">
        <v>5.81425647141098E-2</v>
      </c>
    </row>
    <row r="89" spans="1:33" ht="17">
      <c r="A89" s="88" t="s">
        <v>818</v>
      </c>
      <c r="B89" s="334" t="s">
        <v>989</v>
      </c>
      <c r="C89" s="43" t="s">
        <v>990</v>
      </c>
      <c r="D89" s="350">
        <f t="shared" si="11"/>
        <v>1.0019744086245983</v>
      </c>
      <c r="E89" s="371">
        <f t="shared" si="12"/>
        <v>0.97165763856945664</v>
      </c>
      <c r="F89" s="371">
        <f t="shared" si="13"/>
        <v>1.0332370947206304</v>
      </c>
      <c r="G89" s="17">
        <v>1.9724620417021798E-3</v>
      </c>
      <c r="H89" s="17">
        <v>1.56756236238315E-2</v>
      </c>
      <c r="I89" s="119">
        <v>0.89986657872116105</v>
      </c>
      <c r="J89" s="12" t="s">
        <v>20</v>
      </c>
      <c r="K89" s="135">
        <v>4132</v>
      </c>
      <c r="L89" s="5">
        <v>343636</v>
      </c>
      <c r="M89" s="62">
        <f t="shared" si="9"/>
        <v>1.0110551843188689</v>
      </c>
      <c r="N89" s="28">
        <f t="shared" si="17"/>
        <v>0.96798987087818245</v>
      </c>
      <c r="O89" s="28">
        <f t="shared" si="14"/>
        <v>1.0560364488222065</v>
      </c>
      <c r="P89" s="28">
        <v>1.09945224447005E-2</v>
      </c>
      <c r="Q89" s="28">
        <v>2.22082541703204E-2</v>
      </c>
      <c r="R89" s="119">
        <v>0.620554458266529</v>
      </c>
      <c r="S89" s="399" t="s">
        <v>20</v>
      </c>
      <c r="T89" s="135">
        <v>2066</v>
      </c>
      <c r="U89" s="5">
        <v>157655</v>
      </c>
      <c r="V89" s="62">
        <f t="shared" si="10"/>
        <v>0.99291350206588358</v>
      </c>
      <c r="W89" s="28">
        <f t="shared" si="15"/>
        <v>0.95076835327678766</v>
      </c>
      <c r="X89" s="28">
        <f t="shared" si="16"/>
        <v>1.0369268383691446</v>
      </c>
      <c r="Y89" s="28">
        <v>-7.1117264189913898E-3</v>
      </c>
      <c r="Z89" s="28">
        <v>2.21291336440671E-2</v>
      </c>
      <c r="AA89" s="119">
        <v>0.74792704477912797</v>
      </c>
      <c r="AB89" s="399" t="s">
        <v>20</v>
      </c>
      <c r="AC89" s="135">
        <v>2066</v>
      </c>
      <c r="AD89" s="5">
        <v>185981</v>
      </c>
      <c r="AE89" s="74">
        <v>1.8106248863691901E-2</v>
      </c>
      <c r="AF89" s="74">
        <v>3.1351317502308199E-2</v>
      </c>
      <c r="AG89" s="119">
        <v>0.563583148826304</v>
      </c>
    </row>
    <row r="90" spans="1:33" ht="17">
      <c r="A90" s="88" t="s">
        <v>818</v>
      </c>
      <c r="B90" s="334" t="s">
        <v>991</v>
      </c>
      <c r="C90" s="43" t="s">
        <v>992</v>
      </c>
      <c r="D90" s="350">
        <f t="shared" si="11"/>
        <v>1.0253101433348502</v>
      </c>
      <c r="E90" s="371">
        <f t="shared" si="12"/>
        <v>0.9854914958080172</v>
      </c>
      <c r="F90" s="371">
        <f t="shared" si="13"/>
        <v>1.0667376578053458</v>
      </c>
      <c r="G90" s="28">
        <v>2.4995145685887701E-2</v>
      </c>
      <c r="H90" s="28">
        <v>2.0209146647736299E-2</v>
      </c>
      <c r="I90" s="119">
        <v>0.21615264877948001</v>
      </c>
      <c r="J90" s="12" t="s">
        <v>20</v>
      </c>
      <c r="K90" s="135">
        <v>2493</v>
      </c>
      <c r="L90" s="5">
        <v>345276</v>
      </c>
      <c r="M90" s="62">
        <f t="shared" si="9"/>
        <v>1.0452162016525728</v>
      </c>
      <c r="N90" s="28">
        <f t="shared" si="17"/>
        <v>0.98538011828202232</v>
      </c>
      <c r="O90" s="28">
        <f t="shared" si="14"/>
        <v>1.1086857629132292</v>
      </c>
      <c r="P90" s="28">
        <v>4.4223755551234999E-2</v>
      </c>
      <c r="Q90" s="28">
        <v>3.00773269994347E-2</v>
      </c>
      <c r="R90" s="119">
        <v>0.14147096560045999</v>
      </c>
      <c r="S90" s="399" t="s">
        <v>20</v>
      </c>
      <c r="T90" s="135">
        <v>1132</v>
      </c>
      <c r="U90" s="5">
        <v>158590</v>
      </c>
      <c r="V90" s="62">
        <f t="shared" si="10"/>
        <v>1.0090589257178915</v>
      </c>
      <c r="W90" s="28">
        <f t="shared" si="15"/>
        <v>0.95649372220802331</v>
      </c>
      <c r="X90" s="28">
        <f t="shared" si="16"/>
        <v>1.0645129099441195</v>
      </c>
      <c r="Y90" s="28">
        <v>9.0181397830914108E-3</v>
      </c>
      <c r="Z90" s="28">
        <v>2.7295506735603398E-2</v>
      </c>
      <c r="AA90" s="119">
        <v>0.74110592451516299</v>
      </c>
      <c r="AB90" s="399" t="s">
        <v>20</v>
      </c>
      <c r="AC90" s="135">
        <v>1361</v>
      </c>
      <c r="AD90" s="5">
        <v>186686</v>
      </c>
      <c r="AE90" s="74">
        <v>3.52056157681436E-2</v>
      </c>
      <c r="AF90" s="74">
        <v>4.0616379545502297E-2</v>
      </c>
      <c r="AG90" s="119">
        <v>0.38606053439583699</v>
      </c>
    </row>
    <row r="91" spans="1:33" ht="17">
      <c r="A91" s="88" t="s">
        <v>818</v>
      </c>
      <c r="B91" s="334" t="s">
        <v>993</v>
      </c>
      <c r="C91" s="43" t="s">
        <v>994</v>
      </c>
      <c r="D91" s="350">
        <f t="shared" si="11"/>
        <v>1.0431892261327522</v>
      </c>
      <c r="E91" s="371">
        <f t="shared" si="12"/>
        <v>0.88118126001457153</v>
      </c>
      <c r="F91" s="371">
        <f t="shared" si="13"/>
        <v>1.2349828700413521</v>
      </c>
      <c r="G91" s="28">
        <v>4.2282584426751799E-2</v>
      </c>
      <c r="H91" s="28">
        <v>8.6109446502618897E-2</v>
      </c>
      <c r="I91" s="119">
        <v>0.62340306993873396</v>
      </c>
      <c r="J91" s="12" t="s">
        <v>20</v>
      </c>
      <c r="K91" s="135">
        <v>136</v>
      </c>
      <c r="L91" s="5">
        <v>347633</v>
      </c>
      <c r="M91" s="62">
        <f t="shared" si="9"/>
        <v>1.0009244751850757</v>
      </c>
      <c r="N91" s="28">
        <f t="shared" si="17"/>
        <v>0.74577952624808441</v>
      </c>
      <c r="O91" s="28">
        <f t="shared" si="14"/>
        <v>1.343359223153644</v>
      </c>
      <c r="P91" s="28">
        <v>9.24048121078249E-4</v>
      </c>
      <c r="Q91" s="28">
        <v>0.15012719989937501</v>
      </c>
      <c r="R91" s="119">
        <v>0.99508897072347902</v>
      </c>
      <c r="S91" s="399" t="s">
        <v>20</v>
      </c>
      <c r="T91" s="135">
        <v>44</v>
      </c>
      <c r="U91" s="5">
        <v>159678</v>
      </c>
      <c r="V91" s="62">
        <f t="shared" si="10"/>
        <v>1.0637819317662118</v>
      </c>
      <c r="W91" s="28">
        <f t="shared" si="15"/>
        <v>0.8658528787592924</v>
      </c>
      <c r="X91" s="28">
        <f t="shared" si="16"/>
        <v>1.3069564427317075</v>
      </c>
      <c r="Y91" s="28">
        <v>6.1830418566509802E-2</v>
      </c>
      <c r="Z91" s="28">
        <v>0.105036066009037</v>
      </c>
      <c r="AA91" s="119">
        <v>0.55609009159503997</v>
      </c>
      <c r="AB91" s="399" t="s">
        <v>20</v>
      </c>
      <c r="AC91" s="135">
        <v>92</v>
      </c>
      <c r="AD91" s="5">
        <v>187955</v>
      </c>
      <c r="AE91" s="74">
        <v>-6.0906370445431603E-2</v>
      </c>
      <c r="AF91" s="74">
        <v>0.18322322809153199</v>
      </c>
      <c r="AG91" s="119">
        <v>0.73957500257006004</v>
      </c>
    </row>
    <row r="92" spans="1:33" ht="17">
      <c r="A92" s="88" t="s">
        <v>818</v>
      </c>
      <c r="B92" s="334" t="s">
        <v>995</v>
      </c>
      <c r="C92" s="43" t="s">
        <v>996</v>
      </c>
      <c r="D92" s="350">
        <f t="shared" si="11"/>
        <v>0.92051593288280298</v>
      </c>
      <c r="E92" s="371">
        <f t="shared" si="12"/>
        <v>0.79202471317322942</v>
      </c>
      <c r="F92" s="371">
        <f t="shared" si="13"/>
        <v>1.0698524535884868</v>
      </c>
      <c r="G92" s="28">
        <v>-8.2820969514964496E-2</v>
      </c>
      <c r="H92" s="28">
        <v>7.6704956447966099E-2</v>
      </c>
      <c r="I92" s="119">
        <v>0.28026053230707099</v>
      </c>
      <c r="J92" s="12" t="s">
        <v>20</v>
      </c>
      <c r="K92" s="135">
        <v>167</v>
      </c>
      <c r="L92" s="5">
        <v>347602</v>
      </c>
      <c r="M92" s="62">
        <f t="shared" si="9"/>
        <v>0.93493191070338244</v>
      </c>
      <c r="N92" s="28">
        <f t="shared" si="17"/>
        <v>0.73478629496282799</v>
      </c>
      <c r="O92" s="28">
        <f t="shared" si="14"/>
        <v>1.1895944217300582</v>
      </c>
      <c r="P92" s="28">
        <v>-6.7281575122288301E-2</v>
      </c>
      <c r="Q92" s="28">
        <v>0.122905103100562</v>
      </c>
      <c r="R92" s="119">
        <v>0.58408539186785402</v>
      </c>
      <c r="S92" s="399" t="s">
        <v>20</v>
      </c>
      <c r="T92" s="135">
        <v>65</v>
      </c>
      <c r="U92" s="5">
        <v>159657</v>
      </c>
      <c r="V92" s="62">
        <f t="shared" si="10"/>
        <v>0.91369145891798831</v>
      </c>
      <c r="W92" s="28">
        <f t="shared" si="15"/>
        <v>0.7539518661312905</v>
      </c>
      <c r="X92" s="28">
        <f t="shared" si="16"/>
        <v>1.107275039165839</v>
      </c>
      <c r="Y92" s="28">
        <v>-9.0262336818135697E-2</v>
      </c>
      <c r="Z92" s="28">
        <v>9.8043068477520298E-2</v>
      </c>
      <c r="AA92" s="119">
        <v>0.35723859098374799</v>
      </c>
      <c r="AB92" s="399" t="s">
        <v>20</v>
      </c>
      <c r="AC92" s="135">
        <v>102</v>
      </c>
      <c r="AD92" s="5">
        <v>187945</v>
      </c>
      <c r="AE92" s="74">
        <v>2.2980761695847399E-2</v>
      </c>
      <c r="AF92" s="74">
        <v>0.15721993399263201</v>
      </c>
      <c r="AG92" s="119">
        <v>0.88378756957536198</v>
      </c>
    </row>
    <row r="93" spans="1:33" ht="17">
      <c r="A93" s="88" t="s">
        <v>818</v>
      </c>
      <c r="B93" s="334" t="s">
        <v>997</v>
      </c>
      <c r="C93" s="43" t="s">
        <v>998</v>
      </c>
      <c r="D93" s="350">
        <f t="shared" si="11"/>
        <v>1.0030723807479731</v>
      </c>
      <c r="E93" s="371">
        <f t="shared" si="12"/>
        <v>0.98121975490164748</v>
      </c>
      <c r="F93" s="371">
        <f t="shared" si="13"/>
        <v>1.0254116837672704</v>
      </c>
      <c r="G93" s="17">
        <v>3.0676706312913801E-3</v>
      </c>
      <c r="H93" s="17">
        <v>1.12380122561315E-2</v>
      </c>
      <c r="I93" s="119">
        <v>0.78487419544943005</v>
      </c>
      <c r="J93" s="12" t="s">
        <v>20</v>
      </c>
      <c r="K93" s="135">
        <v>8133</v>
      </c>
      <c r="L93" s="5">
        <v>339634</v>
      </c>
      <c r="M93" s="62">
        <f t="shared" si="9"/>
        <v>1.0034167133485037</v>
      </c>
      <c r="N93" s="28">
        <f t="shared" si="17"/>
        <v>0.96836912972975997</v>
      </c>
      <c r="O93" s="28">
        <f t="shared" si="14"/>
        <v>1.0397327524351074</v>
      </c>
      <c r="P93" s="28">
        <v>3.41088964496434E-3</v>
      </c>
      <c r="Q93" s="28">
        <v>1.8139194731519301E-2</v>
      </c>
      <c r="R93" s="119">
        <v>0.85084549083982797</v>
      </c>
      <c r="S93" s="399" t="s">
        <v>20</v>
      </c>
      <c r="T93" s="135">
        <v>3107</v>
      </c>
      <c r="U93" s="5">
        <v>156615</v>
      </c>
      <c r="V93" s="62">
        <f t="shared" si="10"/>
        <v>1.0028175484588713</v>
      </c>
      <c r="W93" s="28">
        <f t="shared" si="15"/>
        <v>0.97507908644741426</v>
      </c>
      <c r="X93" s="28">
        <f t="shared" si="16"/>
        <v>1.0313450975151179</v>
      </c>
      <c r="Y93" s="28">
        <v>2.8135866092696901E-3</v>
      </c>
      <c r="Z93" s="28">
        <v>1.43113691725034E-2</v>
      </c>
      <c r="AA93" s="119">
        <v>0.84414213295519702</v>
      </c>
      <c r="AB93" s="399" t="s">
        <v>20</v>
      </c>
      <c r="AC93" s="135">
        <v>5026</v>
      </c>
      <c r="AD93" s="5">
        <v>183019</v>
      </c>
      <c r="AE93" s="74">
        <v>5.9730303569465002E-4</v>
      </c>
      <c r="AF93" s="74">
        <v>2.31051005862268E-2</v>
      </c>
      <c r="AG93" s="119">
        <v>0.97937573175130199</v>
      </c>
    </row>
    <row r="94" spans="1:33" ht="17">
      <c r="A94" s="88" t="s">
        <v>818</v>
      </c>
      <c r="B94" s="334" t="s">
        <v>999</v>
      </c>
      <c r="C94" s="43" t="s">
        <v>1000</v>
      </c>
      <c r="D94" s="350">
        <f t="shared" si="11"/>
        <v>0.98213778719378975</v>
      </c>
      <c r="E94" s="371">
        <f t="shared" si="12"/>
        <v>0.9689995090132163</v>
      </c>
      <c r="F94" s="371">
        <f t="shared" si="13"/>
        <v>0.9954542020523951</v>
      </c>
      <c r="G94" s="17">
        <v>-1.8023667645961701E-2</v>
      </c>
      <c r="H94" s="17">
        <v>6.8711766019616096E-3</v>
      </c>
      <c r="I94" s="63">
        <v>8.7138000224774009E-3</v>
      </c>
      <c r="J94" s="12" t="s">
        <v>20</v>
      </c>
      <c r="K94" s="135">
        <v>22748</v>
      </c>
      <c r="L94" s="5">
        <v>325019</v>
      </c>
      <c r="M94" s="62">
        <f t="shared" si="9"/>
        <v>0.98087911356029822</v>
      </c>
      <c r="N94" s="28">
        <f t="shared" si="17"/>
        <v>0.96300977482102523</v>
      </c>
      <c r="O94" s="28">
        <f t="shared" si="14"/>
        <v>0.99908003072725449</v>
      </c>
      <c r="P94" s="17">
        <v>-1.9306054777219198E-2</v>
      </c>
      <c r="Q94" s="17">
        <v>9.3804398331767697E-3</v>
      </c>
      <c r="R94" s="119">
        <v>3.9578779814484398E-2</v>
      </c>
      <c r="S94" s="399" t="s">
        <v>20</v>
      </c>
      <c r="T94" s="135">
        <v>12345</v>
      </c>
      <c r="U94" s="5">
        <v>147375</v>
      </c>
      <c r="V94" s="62">
        <f t="shared" si="10"/>
        <v>0.98355494749501449</v>
      </c>
      <c r="W94" s="28">
        <f t="shared" si="15"/>
        <v>0.96428279418852603</v>
      </c>
      <c r="X94" s="28">
        <f t="shared" si="16"/>
        <v>1.0032122740051597</v>
      </c>
      <c r="Y94" s="28">
        <v>-1.6581773374546901E-2</v>
      </c>
      <c r="Z94" s="28">
        <v>1.0096377066249501E-2</v>
      </c>
      <c r="AA94" s="119">
        <v>0.100517726526303</v>
      </c>
      <c r="AB94" s="399" t="s">
        <v>20</v>
      </c>
      <c r="AC94" s="135">
        <v>10403</v>
      </c>
      <c r="AD94" s="5">
        <v>177644</v>
      </c>
      <c r="AE94" s="74">
        <v>-2.7242814026722999E-3</v>
      </c>
      <c r="AF94" s="74">
        <v>1.37814905336012E-2</v>
      </c>
      <c r="AG94" s="119">
        <v>0.84329791661809195</v>
      </c>
    </row>
    <row r="95" spans="1:33" ht="17">
      <c r="A95" s="88" t="s">
        <v>818</v>
      </c>
      <c r="B95" s="334" t="s">
        <v>1001</v>
      </c>
      <c r="C95" s="43" t="s">
        <v>1002</v>
      </c>
      <c r="D95" s="350">
        <f t="shared" si="11"/>
        <v>1.0061643508754772</v>
      </c>
      <c r="E95" s="371">
        <f t="shared" si="12"/>
        <v>0.97465417325787218</v>
      </c>
      <c r="F95" s="371">
        <f t="shared" si="13"/>
        <v>1.0386932398685993</v>
      </c>
      <c r="G95" s="17">
        <v>6.1454289855835996E-3</v>
      </c>
      <c r="H95" s="17">
        <v>1.62336703995879E-2</v>
      </c>
      <c r="I95" s="119">
        <v>0.70501414005081098</v>
      </c>
      <c r="J95" s="12" t="s">
        <v>20</v>
      </c>
      <c r="K95" s="135">
        <v>3864</v>
      </c>
      <c r="L95" s="5">
        <v>343904</v>
      </c>
      <c r="M95" s="62">
        <f t="shared" si="9"/>
        <v>1.0009787896342537</v>
      </c>
      <c r="N95" s="28">
        <f t="shared" si="17"/>
        <v>0.9579667639963001</v>
      </c>
      <c r="O95" s="28">
        <f t="shared" si="14"/>
        <v>1.0459220245990968</v>
      </c>
      <c r="P95" s="28">
        <v>9.7831093201990898E-4</v>
      </c>
      <c r="Q95" s="28">
        <v>2.24084212549111E-2</v>
      </c>
      <c r="R95" s="119">
        <v>0.96517687339312097</v>
      </c>
      <c r="S95" s="399" t="s">
        <v>20</v>
      </c>
      <c r="T95" s="135">
        <v>2030</v>
      </c>
      <c r="U95" s="5">
        <v>157691</v>
      </c>
      <c r="V95" s="62">
        <f t="shared" si="10"/>
        <v>1.0116687004240739</v>
      </c>
      <c r="W95" s="28">
        <f t="shared" si="15"/>
        <v>0.96599687057761052</v>
      </c>
      <c r="X95" s="28">
        <f t="shared" si="16"/>
        <v>1.0594998706421856</v>
      </c>
      <c r="Y95" s="28">
        <v>1.16011461451933E-2</v>
      </c>
      <c r="Z95" s="28">
        <v>2.3569301269260601E-2</v>
      </c>
      <c r="AA95" s="119">
        <v>0.62256788579508804</v>
      </c>
      <c r="AB95" s="399" t="s">
        <v>20</v>
      </c>
      <c r="AC95" s="135">
        <v>1834</v>
      </c>
      <c r="AD95" s="5">
        <v>186213</v>
      </c>
      <c r="AE95" s="74">
        <v>-1.06228352131734E-2</v>
      </c>
      <c r="AF95" s="74">
        <v>3.2521520651081499E-2</v>
      </c>
      <c r="AG95" s="119">
        <v>0.74394005316792</v>
      </c>
    </row>
    <row r="96" spans="1:33" ht="17">
      <c r="A96" s="88" t="s">
        <v>818</v>
      </c>
      <c r="B96" s="334" t="s">
        <v>1003</v>
      </c>
      <c r="C96" s="43" t="s">
        <v>1004</v>
      </c>
      <c r="D96" s="350">
        <f t="shared" si="11"/>
        <v>0.97496624453151581</v>
      </c>
      <c r="E96" s="371">
        <f t="shared" si="12"/>
        <v>0.95395467457450112</v>
      </c>
      <c r="F96" s="371">
        <f t="shared" si="13"/>
        <v>0.99644061013682006</v>
      </c>
      <c r="G96" s="28">
        <v>-2.5352429576927401E-2</v>
      </c>
      <c r="H96" s="28">
        <v>1.11156581703056E-2</v>
      </c>
      <c r="I96" s="119">
        <v>2.2561155608996099E-2</v>
      </c>
      <c r="J96" s="12" t="s">
        <v>20</v>
      </c>
      <c r="K96" s="135">
        <v>8281</v>
      </c>
      <c r="L96" s="5">
        <v>339487</v>
      </c>
      <c r="M96" s="62">
        <f t="shared" si="9"/>
        <v>0.95922844517994732</v>
      </c>
      <c r="N96" s="28">
        <f t="shared" si="17"/>
        <v>0.92444380656607994</v>
      </c>
      <c r="O96" s="28">
        <f t="shared" si="14"/>
        <v>0.99532194764784598</v>
      </c>
      <c r="P96" s="28">
        <v>-4.1626020600167797E-2</v>
      </c>
      <c r="Q96" s="28">
        <v>1.8845404038686901E-2</v>
      </c>
      <c r="R96" s="119">
        <v>2.71874762839074E-2</v>
      </c>
      <c r="S96" s="399" t="s">
        <v>20</v>
      </c>
      <c r="T96" s="135">
        <v>2855</v>
      </c>
      <c r="U96" s="5">
        <v>156866</v>
      </c>
      <c r="V96" s="62">
        <f t="shared" si="10"/>
        <v>0.98364679915154951</v>
      </c>
      <c r="W96" s="28">
        <f t="shared" si="15"/>
        <v>0.95746518743228182</v>
      </c>
      <c r="X96" s="28">
        <f t="shared" si="16"/>
        <v>1.0105443395554483</v>
      </c>
      <c r="Y96" s="28">
        <v>-1.64883903173609E-2</v>
      </c>
      <c r="Z96" s="28">
        <v>1.37640439000045E-2</v>
      </c>
      <c r="AA96" s="119">
        <v>0.23094344324579699</v>
      </c>
      <c r="AB96" s="399" t="s">
        <v>20</v>
      </c>
      <c r="AC96" s="135">
        <v>5426</v>
      </c>
      <c r="AD96" s="5">
        <v>182621</v>
      </c>
      <c r="AE96" s="74">
        <v>-2.5137630282806901E-2</v>
      </c>
      <c r="AF96" s="74">
        <v>2.33366269598374E-2</v>
      </c>
      <c r="AG96" s="119">
        <v>0.28140210830012002</v>
      </c>
    </row>
    <row r="97" spans="1:33" ht="17">
      <c r="A97" s="88" t="s">
        <v>818</v>
      </c>
      <c r="B97" s="334" t="s">
        <v>1005</v>
      </c>
      <c r="C97" s="43" t="s">
        <v>1006</v>
      </c>
      <c r="D97" s="350">
        <f t="shared" si="11"/>
        <v>1.2945510744341249</v>
      </c>
      <c r="E97" s="371">
        <f t="shared" si="12"/>
        <v>0.62924148696444004</v>
      </c>
      <c r="F97" s="371">
        <f t="shared" si="13"/>
        <v>2.6633057721657414</v>
      </c>
      <c r="G97" s="28">
        <v>0.25816397438217198</v>
      </c>
      <c r="H97" s="28">
        <v>0.36806334096991999</v>
      </c>
      <c r="I97" s="119">
        <v>0.48304605347951401</v>
      </c>
      <c r="J97" s="12" t="s">
        <v>20</v>
      </c>
      <c r="K97" s="135">
        <v>8</v>
      </c>
      <c r="L97" s="5">
        <v>347761</v>
      </c>
      <c r="M97" s="62" t="s">
        <v>20</v>
      </c>
      <c r="N97" s="28" t="s">
        <v>20</v>
      </c>
      <c r="O97" s="28" t="s">
        <v>20</v>
      </c>
      <c r="P97" s="28" t="s">
        <v>20</v>
      </c>
      <c r="Q97" s="28" t="s">
        <v>20</v>
      </c>
      <c r="R97" s="119" t="s">
        <v>20</v>
      </c>
      <c r="S97" s="399" t="s">
        <v>20</v>
      </c>
      <c r="T97" s="135" t="s">
        <v>20</v>
      </c>
      <c r="U97" s="5" t="s">
        <v>20</v>
      </c>
      <c r="V97" s="62">
        <f t="shared" si="10"/>
        <v>1.0387818457846099</v>
      </c>
      <c r="W97" s="28">
        <f t="shared" si="15"/>
        <v>0.42083109245868172</v>
      </c>
      <c r="X97" s="28">
        <f t="shared" si="16"/>
        <v>2.5641349759289156</v>
      </c>
      <c r="Y97" s="28">
        <v>3.8048724512631998E-2</v>
      </c>
      <c r="Z97" s="28">
        <v>0.46100635503989701</v>
      </c>
      <c r="AA97" s="119">
        <v>0.93422203760579103</v>
      </c>
      <c r="AB97" s="399" t="s">
        <v>20</v>
      </c>
      <c r="AC97" s="135">
        <v>5</v>
      </c>
      <c r="AD97" s="5">
        <v>188042</v>
      </c>
      <c r="AE97" s="56" t="s">
        <v>20</v>
      </c>
      <c r="AF97" s="56" t="s">
        <v>20</v>
      </c>
      <c r="AG97" s="398" t="s">
        <v>20</v>
      </c>
    </row>
    <row r="98" spans="1:33" ht="17">
      <c r="A98" s="88" t="s">
        <v>818</v>
      </c>
      <c r="B98" s="334" t="s">
        <v>1007</v>
      </c>
      <c r="C98" s="43" t="s">
        <v>1008</v>
      </c>
      <c r="D98" s="350">
        <f t="shared" si="11"/>
        <v>0.98670450242903807</v>
      </c>
      <c r="E98" s="371">
        <f t="shared" si="12"/>
        <v>0.87991335416530181</v>
      </c>
      <c r="F98" s="371">
        <f t="shared" si="13"/>
        <v>1.1064564147197113</v>
      </c>
      <c r="G98" s="28">
        <v>-1.3384674010912799E-2</v>
      </c>
      <c r="H98" s="28">
        <v>5.8442430368563898E-2</v>
      </c>
      <c r="I98" s="119">
        <v>0.81885086313537003</v>
      </c>
      <c r="J98" s="12" t="s">
        <v>20</v>
      </c>
      <c r="K98" s="135">
        <v>292</v>
      </c>
      <c r="L98" s="5">
        <v>347477</v>
      </c>
      <c r="M98" s="62">
        <f t="shared" si="9"/>
        <v>1.0190097215250868</v>
      </c>
      <c r="N98" s="28">
        <f t="shared" si="17"/>
        <v>0.86158324108267093</v>
      </c>
      <c r="O98" s="28">
        <f t="shared" si="14"/>
        <v>1.205200801326868</v>
      </c>
      <c r="P98" s="28">
        <v>1.8831294455223899E-2</v>
      </c>
      <c r="Q98" s="28">
        <v>8.5619846280489298E-2</v>
      </c>
      <c r="R98" s="119">
        <v>0.82591728798480901</v>
      </c>
      <c r="S98" s="399" t="s">
        <v>20</v>
      </c>
      <c r="T98" s="135">
        <v>138</v>
      </c>
      <c r="U98" s="5">
        <v>159584</v>
      </c>
      <c r="V98" s="62">
        <f t="shared" si="10"/>
        <v>0.95675237787979406</v>
      </c>
      <c r="W98" s="28">
        <f t="shared" si="15"/>
        <v>0.81783720268224713</v>
      </c>
      <c r="X98" s="28">
        <f t="shared" si="16"/>
        <v>1.1192632342677731</v>
      </c>
      <c r="Y98" s="28">
        <v>-4.4210669307274901E-2</v>
      </c>
      <c r="Z98" s="28">
        <v>8.0041485512667807E-2</v>
      </c>
      <c r="AA98" s="119">
        <v>0.580710678712821</v>
      </c>
      <c r="AB98" s="399" t="s">
        <v>20</v>
      </c>
      <c r="AC98" s="135">
        <v>154</v>
      </c>
      <c r="AD98" s="5">
        <v>187893</v>
      </c>
      <c r="AE98" s="74">
        <v>6.3041963762498807E-2</v>
      </c>
      <c r="AF98" s="74">
        <v>0.117206644351629</v>
      </c>
      <c r="AG98" s="119">
        <v>0.59066664815611203</v>
      </c>
    </row>
    <row r="99" spans="1:33" ht="17">
      <c r="A99" s="88" t="s">
        <v>818</v>
      </c>
      <c r="B99" s="334" t="s">
        <v>1009</v>
      </c>
      <c r="C99" s="43" t="s">
        <v>1010</v>
      </c>
      <c r="D99" s="350">
        <f t="shared" si="11"/>
        <v>1.3499780212821297</v>
      </c>
      <c r="E99" s="371">
        <f t="shared" si="12"/>
        <v>0.82520885978964975</v>
      </c>
      <c r="F99" s="371">
        <f t="shared" si="13"/>
        <v>2.2084598781566211</v>
      </c>
      <c r="G99" s="28">
        <v>0.300088311786053</v>
      </c>
      <c r="H99" s="28">
        <v>0.25112605770028401</v>
      </c>
      <c r="I99" s="119">
        <v>0.232098429993468</v>
      </c>
      <c r="J99" s="12" t="s">
        <v>20</v>
      </c>
      <c r="K99" s="135">
        <v>17</v>
      </c>
      <c r="L99" s="5">
        <v>347752</v>
      </c>
      <c r="M99" s="62">
        <f t="shared" si="9"/>
        <v>1.4015597705264069</v>
      </c>
      <c r="N99" s="28">
        <f t="shared" si="17"/>
        <v>0.71516343596605325</v>
      </c>
      <c r="O99" s="28">
        <f t="shared" si="14"/>
        <v>2.7467424809051297</v>
      </c>
      <c r="P99" s="28">
        <v>0.33758573825268101</v>
      </c>
      <c r="Q99" s="28">
        <v>0.34328057086272401</v>
      </c>
      <c r="R99" s="119">
        <v>0.325405415330561</v>
      </c>
      <c r="S99" s="399" t="s">
        <v>20</v>
      </c>
      <c r="T99" s="135">
        <v>9</v>
      </c>
      <c r="U99" s="5">
        <v>159713</v>
      </c>
      <c r="V99" s="62">
        <f t="shared" si="10"/>
        <v>1.2742229166594539</v>
      </c>
      <c r="W99" s="28">
        <f t="shared" si="15"/>
        <v>0.62478175258506674</v>
      </c>
      <c r="X99" s="28">
        <f t="shared" si="16"/>
        <v>2.5987379346823345</v>
      </c>
      <c r="Y99" s="28">
        <v>0.242336515673863</v>
      </c>
      <c r="Z99" s="28">
        <v>0.36361704171763498</v>
      </c>
      <c r="AA99" s="119">
        <v>0.50511659190482705</v>
      </c>
      <c r="AB99" s="399" t="s">
        <v>20</v>
      </c>
      <c r="AC99" s="135">
        <v>8</v>
      </c>
      <c r="AD99" s="5">
        <v>188039</v>
      </c>
      <c r="AE99" s="74">
        <v>9.5249222578818002E-2</v>
      </c>
      <c r="AF99" s="74">
        <v>0.50005889989012497</v>
      </c>
      <c r="AG99" s="119">
        <v>0.84893614254304905</v>
      </c>
    </row>
    <row r="100" spans="1:33" ht="17">
      <c r="A100" s="88" t="s">
        <v>818</v>
      </c>
      <c r="B100" s="334" t="s">
        <v>1011</v>
      </c>
      <c r="C100" s="43" t="s">
        <v>1012</v>
      </c>
      <c r="D100" s="350">
        <f t="shared" si="11"/>
        <v>0.86121286069007319</v>
      </c>
      <c r="E100" s="371">
        <f t="shared" si="12"/>
        <v>0.53950072399123472</v>
      </c>
      <c r="F100" s="371">
        <f t="shared" si="13"/>
        <v>1.3747666285430782</v>
      </c>
      <c r="G100" s="28">
        <v>-0.14941358015002601</v>
      </c>
      <c r="H100" s="28">
        <v>0.23862121028966901</v>
      </c>
      <c r="I100" s="119">
        <v>0.53121405993562898</v>
      </c>
      <c r="J100" s="12" t="s">
        <v>20</v>
      </c>
      <c r="K100" s="135">
        <v>17</v>
      </c>
      <c r="L100" s="5">
        <v>347752</v>
      </c>
      <c r="M100" s="62">
        <f t="shared" si="9"/>
        <v>0.61665241209632315</v>
      </c>
      <c r="N100" s="28">
        <f t="shared" si="17"/>
        <v>0.3311391655280187</v>
      </c>
      <c r="O100" s="28">
        <f t="shared" si="14"/>
        <v>1.1483395409838302</v>
      </c>
      <c r="P100" s="28">
        <v>-0.48344976536452</v>
      </c>
      <c r="Q100" s="28">
        <v>0.317227952519824</v>
      </c>
      <c r="R100" s="119">
        <v>0.12751314800975</v>
      </c>
      <c r="S100" s="399" t="s">
        <v>20</v>
      </c>
      <c r="T100" s="135">
        <v>9</v>
      </c>
      <c r="U100" s="5">
        <v>159713</v>
      </c>
      <c r="V100" s="62">
        <f t="shared" si="10"/>
        <v>1.2870271944435905</v>
      </c>
      <c r="W100" s="28">
        <f t="shared" si="15"/>
        <v>0.63496821493454902</v>
      </c>
      <c r="X100" s="28">
        <f t="shared" si="16"/>
        <v>2.6086959319815421</v>
      </c>
      <c r="Y100" s="28">
        <v>0.25233505849455201</v>
      </c>
      <c r="Z100" s="28">
        <v>0.36046703829489002</v>
      </c>
      <c r="AA100" s="119">
        <v>0.48391321643650698</v>
      </c>
      <c r="AB100" s="399" t="s">
        <v>20</v>
      </c>
      <c r="AC100" s="135">
        <v>8</v>
      </c>
      <c r="AD100" s="5">
        <v>188039</v>
      </c>
      <c r="AE100" s="74">
        <v>-0.73578482385907196</v>
      </c>
      <c r="AF100" s="74">
        <v>0.48017711269593999</v>
      </c>
      <c r="AG100" s="119">
        <v>0.125443575137555</v>
      </c>
    </row>
    <row r="101" spans="1:33" ht="17">
      <c r="A101" s="88" t="s">
        <v>818</v>
      </c>
      <c r="B101" s="334" t="s">
        <v>1013</v>
      </c>
      <c r="C101" s="43" t="s">
        <v>1014</v>
      </c>
      <c r="D101" s="350">
        <f t="shared" si="11"/>
        <v>0.92878182760797456</v>
      </c>
      <c r="E101" s="371">
        <f t="shared" si="12"/>
        <v>0.83469124274903583</v>
      </c>
      <c r="F101" s="371">
        <f t="shared" si="13"/>
        <v>1.0334787752819106</v>
      </c>
      <c r="G101" s="28">
        <v>-7.3881414242084997E-2</v>
      </c>
      <c r="H101" s="28">
        <v>5.44959068538277E-2</v>
      </c>
      <c r="I101" s="119">
        <v>0.17518696864317401</v>
      </c>
      <c r="J101" s="12" t="s">
        <v>20</v>
      </c>
      <c r="K101" s="135">
        <v>334</v>
      </c>
      <c r="L101" s="5">
        <v>347435</v>
      </c>
      <c r="M101" s="62">
        <f t="shared" si="9"/>
        <v>0.87871878308715434</v>
      </c>
      <c r="N101" s="28">
        <f t="shared" si="17"/>
        <v>0.76012936202545867</v>
      </c>
      <c r="O101" s="28">
        <f t="shared" si="14"/>
        <v>1.0158095954781816</v>
      </c>
      <c r="P101" s="28">
        <v>-0.12929036071340699</v>
      </c>
      <c r="Q101" s="28">
        <v>7.39674930008071E-2</v>
      </c>
      <c r="R101" s="119">
        <v>8.0475304869818506E-2</v>
      </c>
      <c r="S101" s="399" t="s">
        <v>20</v>
      </c>
      <c r="T101" s="135">
        <v>179</v>
      </c>
      <c r="U101" s="5">
        <v>159543</v>
      </c>
      <c r="V101" s="62">
        <f t="shared" si="10"/>
        <v>0.9904644340542138</v>
      </c>
      <c r="W101" s="28">
        <f t="shared" si="15"/>
        <v>0.84581883211921904</v>
      </c>
      <c r="X101" s="28">
        <f t="shared" si="16"/>
        <v>1.1598462435133607</v>
      </c>
      <c r="Y101" s="28">
        <v>-9.5813205510890502E-3</v>
      </c>
      <c r="Z101" s="28">
        <v>8.0545289892157604E-2</v>
      </c>
      <c r="AA101" s="119">
        <v>0.90531046054299402</v>
      </c>
      <c r="AB101" s="399" t="s">
        <v>20</v>
      </c>
      <c r="AC101" s="135">
        <v>155</v>
      </c>
      <c r="AD101" s="5">
        <v>187892</v>
      </c>
      <c r="AE101" s="74">
        <v>-0.119709040162318</v>
      </c>
      <c r="AF101" s="74">
        <v>0.109355995467263</v>
      </c>
      <c r="AG101" s="119">
        <v>0.27365998340989101</v>
      </c>
    </row>
    <row r="102" spans="1:33" ht="17">
      <c r="A102" s="88" t="s">
        <v>818</v>
      </c>
      <c r="B102" s="334" t="s">
        <v>1015</v>
      </c>
      <c r="C102" s="43" t="s">
        <v>1016</v>
      </c>
      <c r="D102" s="350">
        <f t="shared" si="11"/>
        <v>1.0142050586478981</v>
      </c>
      <c r="E102" s="371">
        <f t="shared" si="12"/>
        <v>0.78153240305589411</v>
      </c>
      <c r="F102" s="371">
        <f t="shared" si="13"/>
        <v>1.3161474776541309</v>
      </c>
      <c r="G102" s="28">
        <v>1.41051121871847E-2</v>
      </c>
      <c r="H102" s="28">
        <v>0.13296111200196101</v>
      </c>
      <c r="I102" s="119">
        <v>0.91551531431716704</v>
      </c>
      <c r="J102" s="12" t="s">
        <v>20</v>
      </c>
      <c r="K102" s="135">
        <v>57</v>
      </c>
      <c r="L102" s="5">
        <v>347712</v>
      </c>
      <c r="M102" s="62">
        <f t="shared" si="9"/>
        <v>1.0597152461421029</v>
      </c>
      <c r="N102" s="28">
        <f t="shared" si="17"/>
        <v>0.73345350256694086</v>
      </c>
      <c r="O102" s="28">
        <f t="shared" si="14"/>
        <v>1.5311078329788517</v>
      </c>
      <c r="P102" s="28">
        <v>5.8000236319941403E-2</v>
      </c>
      <c r="Q102" s="28">
        <v>0.18775066883254901</v>
      </c>
      <c r="R102" s="119">
        <v>0.75738116831442204</v>
      </c>
      <c r="S102" s="399" t="s">
        <v>20</v>
      </c>
      <c r="T102" s="135">
        <v>29</v>
      </c>
      <c r="U102" s="5">
        <v>159693</v>
      </c>
      <c r="V102" s="62">
        <f t="shared" si="10"/>
        <v>0.97165546543367376</v>
      </c>
      <c r="W102" s="28">
        <f t="shared" si="15"/>
        <v>0.67208903841767653</v>
      </c>
      <c r="X102" s="28">
        <f t="shared" si="16"/>
        <v>1.4047459332618961</v>
      </c>
      <c r="Y102" s="28">
        <v>-2.8753996787667501E-2</v>
      </c>
      <c r="Z102" s="28">
        <v>0.188066557552554</v>
      </c>
      <c r="AA102" s="119">
        <v>0.878482922035417</v>
      </c>
      <c r="AB102" s="399" t="s">
        <v>20</v>
      </c>
      <c r="AC102" s="135">
        <v>28</v>
      </c>
      <c r="AD102" s="5">
        <v>188019</v>
      </c>
      <c r="AE102" s="74">
        <v>8.6754233107608894E-2</v>
      </c>
      <c r="AF102" s="74">
        <v>0.26574300313787702</v>
      </c>
      <c r="AG102" s="119">
        <v>0.74407699646833803</v>
      </c>
    </row>
    <row r="103" spans="1:33" ht="17">
      <c r="A103" s="88" t="s">
        <v>818</v>
      </c>
      <c r="B103" s="334" t="s">
        <v>1017</v>
      </c>
      <c r="C103" s="43" t="s">
        <v>1018</v>
      </c>
      <c r="D103" s="350">
        <f t="shared" si="11"/>
        <v>1.3890987770843395</v>
      </c>
      <c r="E103" s="371">
        <f t="shared" si="12"/>
        <v>0.83720922405121645</v>
      </c>
      <c r="F103" s="371">
        <f t="shared" si="13"/>
        <v>2.3047947359681316</v>
      </c>
      <c r="G103" s="28">
        <v>0.32865517505535902</v>
      </c>
      <c r="H103" s="28">
        <v>0.25833492131999802</v>
      </c>
      <c r="I103" s="119">
        <v>0.20330002142266501</v>
      </c>
      <c r="J103" s="12" t="s">
        <v>20</v>
      </c>
      <c r="K103" s="135">
        <v>16</v>
      </c>
      <c r="L103" s="5">
        <v>347753</v>
      </c>
      <c r="M103" s="62">
        <f t="shared" si="9"/>
        <v>1.4266158333739409</v>
      </c>
      <c r="N103" s="28">
        <f t="shared" si="17"/>
        <v>0.75709250623165625</v>
      </c>
      <c r="O103" s="28">
        <f t="shared" si="14"/>
        <v>2.6882220062689148</v>
      </c>
      <c r="P103" s="28">
        <v>0.35530508947814499</v>
      </c>
      <c r="Q103" s="28">
        <v>0.323252510913346</v>
      </c>
      <c r="R103" s="119">
        <v>0.27169982121214897</v>
      </c>
      <c r="S103" s="399" t="s">
        <v>20</v>
      </c>
      <c r="T103" s="135">
        <v>10</v>
      </c>
      <c r="U103" s="5">
        <v>159712</v>
      </c>
      <c r="V103" s="62">
        <f t="shared" si="10"/>
        <v>1.309442277075495</v>
      </c>
      <c r="W103" s="28">
        <f t="shared" si="15"/>
        <v>0.56813193630319536</v>
      </c>
      <c r="X103" s="28">
        <f t="shared" si="16"/>
        <v>3.0180297346945917</v>
      </c>
      <c r="Y103" s="28">
        <v>0.26960130386844799</v>
      </c>
      <c r="Z103" s="28">
        <v>0.426021892285121</v>
      </c>
      <c r="AA103" s="119">
        <v>0.52684179726678004</v>
      </c>
      <c r="AB103" s="399" t="s">
        <v>20</v>
      </c>
      <c r="AC103" s="135">
        <v>6</v>
      </c>
      <c r="AD103" s="5">
        <v>188041</v>
      </c>
      <c r="AE103" s="74">
        <v>8.5703785609697006E-2</v>
      </c>
      <c r="AF103" s="74">
        <v>0.53477737285526405</v>
      </c>
      <c r="AG103" s="119">
        <v>0.87267573101692297</v>
      </c>
    </row>
    <row r="104" spans="1:33" ht="17">
      <c r="A104" s="88" t="s">
        <v>818</v>
      </c>
      <c r="B104" s="334" t="s">
        <v>1019</v>
      </c>
      <c r="C104" s="43" t="s">
        <v>1020</v>
      </c>
      <c r="D104" s="350">
        <f t="shared" si="11"/>
        <v>1.0304305535133531</v>
      </c>
      <c r="E104" s="371">
        <f t="shared" si="12"/>
        <v>0.94665574140783515</v>
      </c>
      <c r="F104" s="371">
        <f t="shared" si="13"/>
        <v>1.1216190629497269</v>
      </c>
      <c r="G104" s="28">
        <v>2.9976728018159999E-2</v>
      </c>
      <c r="H104" s="28">
        <v>4.3263523135776298E-2</v>
      </c>
      <c r="I104" s="119">
        <v>0.48838053728797598</v>
      </c>
      <c r="J104" s="12" t="s">
        <v>20</v>
      </c>
      <c r="K104" s="135">
        <v>543</v>
      </c>
      <c r="L104" s="5">
        <v>347226</v>
      </c>
      <c r="M104" s="62">
        <f t="shared" si="9"/>
        <v>0.98343128091361798</v>
      </c>
      <c r="N104" s="28">
        <f t="shared" si="17"/>
        <v>0.8810811622078929</v>
      </c>
      <c r="O104" s="28">
        <f t="shared" si="14"/>
        <v>1.0976708228057672</v>
      </c>
      <c r="P104" s="28">
        <v>-1.67075155681356E-2</v>
      </c>
      <c r="Q104" s="28">
        <v>5.6070416646422601E-2</v>
      </c>
      <c r="R104" s="119">
        <v>0.76572315421902803</v>
      </c>
      <c r="S104" s="399" t="s">
        <v>20</v>
      </c>
      <c r="T104" s="135">
        <v>320</v>
      </c>
      <c r="U104" s="5">
        <v>159402</v>
      </c>
      <c r="V104" s="62">
        <f t="shared" si="10"/>
        <v>1.1037575923815994</v>
      </c>
      <c r="W104" s="28">
        <f t="shared" si="15"/>
        <v>0.96577214514079845</v>
      </c>
      <c r="X104" s="28">
        <f t="shared" si="16"/>
        <v>1.2614578178400597</v>
      </c>
      <c r="Y104" s="28">
        <v>9.8720351627300404E-2</v>
      </c>
      <c r="Z104" s="28">
        <v>6.8136581028139701E-2</v>
      </c>
      <c r="AA104" s="119">
        <v>0.14737674588468599</v>
      </c>
      <c r="AB104" s="399" t="s">
        <v>20</v>
      </c>
      <c r="AC104" s="135">
        <v>223</v>
      </c>
      <c r="AD104" s="5">
        <v>187824</v>
      </c>
      <c r="AE104" s="74">
        <v>-0.115427867195436</v>
      </c>
      <c r="AF104" s="74">
        <v>8.8241063553810797E-2</v>
      </c>
      <c r="AG104" s="119">
        <v>0.19084042362522</v>
      </c>
    </row>
    <row r="105" spans="1:33" ht="17">
      <c r="A105" s="88" t="s">
        <v>818</v>
      </c>
      <c r="B105" s="334" t="s">
        <v>1021</v>
      </c>
      <c r="C105" s="43" t="s">
        <v>1022</v>
      </c>
      <c r="D105" s="350">
        <f t="shared" si="11"/>
        <v>1.1623209897777655</v>
      </c>
      <c r="E105" s="371">
        <f t="shared" si="12"/>
        <v>0.65243816636290486</v>
      </c>
      <c r="F105" s="371">
        <f t="shared" si="13"/>
        <v>2.0706791124885005</v>
      </c>
      <c r="G105" s="28">
        <v>0.15041885933417101</v>
      </c>
      <c r="H105" s="28">
        <v>0.294621310104414</v>
      </c>
      <c r="I105" s="119">
        <v>0.60966631492936896</v>
      </c>
      <c r="J105" s="12" t="s">
        <v>20</v>
      </c>
      <c r="K105" s="135">
        <v>12</v>
      </c>
      <c r="L105" s="5">
        <v>347757</v>
      </c>
      <c r="M105" s="62">
        <f t="shared" si="9"/>
        <v>1.1787862161516169</v>
      </c>
      <c r="N105" s="28">
        <f t="shared" si="17"/>
        <v>0.60496518389720089</v>
      </c>
      <c r="O105" s="28">
        <f t="shared" si="14"/>
        <v>2.2968874579485954</v>
      </c>
      <c r="P105" s="28">
        <v>0.164485278694287</v>
      </c>
      <c r="Q105" s="28">
        <v>0.34034165743818601</v>
      </c>
      <c r="R105" s="119">
        <v>0.62888658727505997</v>
      </c>
      <c r="S105" s="399" t="s">
        <v>20</v>
      </c>
      <c r="T105" s="135">
        <v>9</v>
      </c>
      <c r="U105" s="5">
        <v>159713</v>
      </c>
      <c r="V105" s="62" t="s">
        <v>20</v>
      </c>
      <c r="W105" s="28" t="s">
        <v>20</v>
      </c>
      <c r="X105" s="28" t="s">
        <v>20</v>
      </c>
      <c r="Y105" s="16" t="s">
        <v>20</v>
      </c>
      <c r="Z105" s="16" t="s">
        <v>20</v>
      </c>
      <c r="AA105" s="398" t="s">
        <v>20</v>
      </c>
      <c r="AB105" s="399" t="s">
        <v>20</v>
      </c>
      <c r="AC105" s="135" t="s">
        <v>20</v>
      </c>
      <c r="AD105" s="5" t="s">
        <v>20</v>
      </c>
      <c r="AE105" s="56" t="s">
        <v>20</v>
      </c>
      <c r="AF105" s="56" t="s">
        <v>20</v>
      </c>
      <c r="AG105" s="398" t="s">
        <v>20</v>
      </c>
    </row>
    <row r="106" spans="1:33" ht="17">
      <c r="A106" s="88" t="s">
        <v>818</v>
      </c>
      <c r="B106" s="334" t="s">
        <v>1023</v>
      </c>
      <c r="C106" s="43" t="s">
        <v>1024</v>
      </c>
      <c r="D106" s="350">
        <f t="shared" si="11"/>
        <v>1.0112660673908118</v>
      </c>
      <c r="E106" s="371">
        <f t="shared" si="12"/>
        <v>0.74114658327857752</v>
      </c>
      <c r="F106" s="371">
        <f t="shared" si="13"/>
        <v>1.3798337361715762</v>
      </c>
      <c r="G106" s="28">
        <v>1.1203077907912799E-2</v>
      </c>
      <c r="H106" s="28">
        <v>0.15855098620800401</v>
      </c>
      <c r="I106" s="119">
        <v>0.94366903315886197</v>
      </c>
      <c r="J106" s="12" t="s">
        <v>20</v>
      </c>
      <c r="K106" s="135">
        <v>40</v>
      </c>
      <c r="L106" s="5">
        <v>347729</v>
      </c>
      <c r="M106" s="62">
        <f t="shared" si="9"/>
        <v>1.0066317608503317</v>
      </c>
      <c r="N106" s="28">
        <f t="shared" si="17"/>
        <v>0.64230433447572277</v>
      </c>
      <c r="O106" s="28">
        <f t="shared" si="14"/>
        <v>1.5776127414424903</v>
      </c>
      <c r="P106" s="28">
        <v>6.6098674655004699E-3</v>
      </c>
      <c r="Q106" s="28">
        <v>0.229236180530758</v>
      </c>
      <c r="R106" s="119">
        <v>0.97699673552884603</v>
      </c>
      <c r="S106" s="399" t="s">
        <v>20</v>
      </c>
      <c r="T106" s="135">
        <v>19</v>
      </c>
      <c r="U106" s="5">
        <v>159703</v>
      </c>
      <c r="V106" s="62">
        <f t="shared" si="10"/>
        <v>1.0131482855594216</v>
      </c>
      <c r="W106" s="28">
        <f t="shared" si="15"/>
        <v>0.65905542746139734</v>
      </c>
      <c r="X106" s="28">
        <f t="shared" si="16"/>
        <v>1.5574857679054899</v>
      </c>
      <c r="Y106" s="28">
        <v>1.30625971394672E-2</v>
      </c>
      <c r="Z106" s="28">
        <v>0.21939297791676901</v>
      </c>
      <c r="AA106" s="119">
        <v>0.95252222717882395</v>
      </c>
      <c r="AB106" s="399" t="s">
        <v>20</v>
      </c>
      <c r="AC106" s="135">
        <v>21</v>
      </c>
      <c r="AD106" s="5">
        <v>188026</v>
      </c>
      <c r="AE106" s="74">
        <v>-6.4527296739667296E-3</v>
      </c>
      <c r="AF106" s="74">
        <v>0.31730506649519202</v>
      </c>
      <c r="AG106" s="119">
        <v>0.98377530307316396</v>
      </c>
    </row>
    <row r="107" spans="1:33" ht="17">
      <c r="A107" s="88" t="s">
        <v>818</v>
      </c>
      <c r="B107" s="334" t="s">
        <v>1025</v>
      </c>
      <c r="C107" s="43" t="s">
        <v>1026</v>
      </c>
      <c r="D107" s="350">
        <f t="shared" si="11"/>
        <v>0.92214917110403549</v>
      </c>
      <c r="E107" s="371">
        <f t="shared" si="12"/>
        <v>0.7689119976394887</v>
      </c>
      <c r="F107" s="371">
        <f t="shared" si="13"/>
        <v>1.1059251206619332</v>
      </c>
      <c r="G107" s="28">
        <v>-8.10482777269729E-2</v>
      </c>
      <c r="H107" s="28">
        <v>9.2719630458093699E-2</v>
      </c>
      <c r="I107" s="119">
        <v>0.38205176543832597</v>
      </c>
      <c r="J107" s="12" t="s">
        <v>20</v>
      </c>
      <c r="K107" s="135">
        <v>114</v>
      </c>
      <c r="L107" s="5">
        <v>347655</v>
      </c>
      <c r="M107" s="62">
        <f t="shared" si="9"/>
        <v>0.96145944097328673</v>
      </c>
      <c r="N107" s="28">
        <f t="shared" si="17"/>
        <v>0.76994475840004739</v>
      </c>
      <c r="O107" s="28">
        <f t="shared" si="14"/>
        <v>1.200611143269013</v>
      </c>
      <c r="P107" s="28">
        <v>-3.9302897918138402E-2</v>
      </c>
      <c r="Q107" s="28">
        <v>0.11333347506503801</v>
      </c>
      <c r="R107" s="119">
        <v>0.72874920898426299</v>
      </c>
      <c r="S107" s="399" t="s">
        <v>20</v>
      </c>
      <c r="T107" s="135">
        <v>77</v>
      </c>
      <c r="U107" s="5">
        <v>159645</v>
      </c>
      <c r="V107" s="62">
        <f t="shared" si="10"/>
        <v>0.83996806739740715</v>
      </c>
      <c r="W107" s="28">
        <f t="shared" si="15"/>
        <v>0.61241356392386337</v>
      </c>
      <c r="X107" s="28">
        <f t="shared" si="16"/>
        <v>1.152074996064343</v>
      </c>
      <c r="Y107" s="28">
        <v>-0.17439140287045299</v>
      </c>
      <c r="Z107" s="28">
        <v>0.16120207335484099</v>
      </c>
      <c r="AA107" s="119">
        <v>0.27933313579950703</v>
      </c>
      <c r="AB107" s="399" t="s">
        <v>20</v>
      </c>
      <c r="AC107" s="135">
        <v>37</v>
      </c>
      <c r="AD107" s="5">
        <v>188010</v>
      </c>
      <c r="AE107" s="74">
        <v>0.135088504952315</v>
      </c>
      <c r="AF107" s="74">
        <v>0.19705477670997301</v>
      </c>
      <c r="AG107" s="119">
        <v>0.493004594310819</v>
      </c>
    </row>
    <row r="108" spans="1:33" ht="34">
      <c r="A108" s="88" t="s">
        <v>818</v>
      </c>
      <c r="B108" s="334" t="s">
        <v>1027</v>
      </c>
      <c r="C108" s="43" t="s">
        <v>1028</v>
      </c>
      <c r="D108" s="350">
        <f t="shared" si="11"/>
        <v>1.7239409160545016</v>
      </c>
      <c r="E108" s="371">
        <f t="shared" si="12"/>
        <v>0.87173564357369682</v>
      </c>
      <c r="F108" s="371">
        <f t="shared" si="13"/>
        <v>3.4092586484856549</v>
      </c>
      <c r="G108" s="28">
        <v>0.54461290022411901</v>
      </c>
      <c r="H108" s="28">
        <v>0.347898960356741</v>
      </c>
      <c r="I108" s="119">
        <v>0.117481155118804</v>
      </c>
      <c r="J108" s="12" t="s">
        <v>20</v>
      </c>
      <c r="K108" s="135">
        <v>9</v>
      </c>
      <c r="L108" s="5">
        <v>347760</v>
      </c>
      <c r="M108" s="62" t="s">
        <v>20</v>
      </c>
      <c r="N108" s="28" t="s">
        <v>20</v>
      </c>
      <c r="O108" s="28" t="s">
        <v>20</v>
      </c>
      <c r="P108" s="28" t="s">
        <v>20</v>
      </c>
      <c r="Q108" s="28" t="s">
        <v>20</v>
      </c>
      <c r="R108" s="119" t="s">
        <v>20</v>
      </c>
      <c r="S108" s="399" t="s">
        <v>20</v>
      </c>
      <c r="T108" s="135" t="s">
        <v>20</v>
      </c>
      <c r="U108" s="5" t="s">
        <v>20</v>
      </c>
      <c r="V108" s="62">
        <f t="shared" si="10"/>
        <v>2.2062410805137969</v>
      </c>
      <c r="W108" s="28">
        <f t="shared" si="15"/>
        <v>0.94072992002210198</v>
      </c>
      <c r="X108" s="28">
        <f t="shared" si="16"/>
        <v>5.174173375108901</v>
      </c>
      <c r="Y108" s="28">
        <v>0.79129019886468999</v>
      </c>
      <c r="Z108" s="28">
        <v>0.43489254757621998</v>
      </c>
      <c r="AA108" s="119">
        <v>6.8834058263283204E-2</v>
      </c>
      <c r="AB108" s="399" t="s">
        <v>20</v>
      </c>
      <c r="AC108" s="135">
        <v>6</v>
      </c>
      <c r="AD108" s="5">
        <v>188041</v>
      </c>
      <c r="AE108" s="56" t="s">
        <v>20</v>
      </c>
      <c r="AF108" s="56" t="s">
        <v>20</v>
      </c>
      <c r="AG108" s="398" t="s">
        <v>20</v>
      </c>
    </row>
    <row r="109" spans="1:33" ht="17">
      <c r="A109" s="88" t="s">
        <v>818</v>
      </c>
      <c r="B109" s="334" t="s">
        <v>1029</v>
      </c>
      <c r="C109" s="43" t="s">
        <v>1030</v>
      </c>
      <c r="D109" s="350">
        <f t="shared" si="11"/>
        <v>1.0625725213653066</v>
      </c>
      <c r="E109" s="371">
        <f t="shared" si="12"/>
        <v>0.83973688482860609</v>
      </c>
      <c r="F109" s="371">
        <f t="shared" si="13"/>
        <v>1.3445406335712775</v>
      </c>
      <c r="G109" s="28">
        <v>6.0692874889782401E-2</v>
      </c>
      <c r="H109" s="28">
        <v>0.12008139971885499</v>
      </c>
      <c r="I109" s="119">
        <v>0.61325607443435104</v>
      </c>
      <c r="J109" s="12" t="s">
        <v>20</v>
      </c>
      <c r="K109" s="135">
        <v>71</v>
      </c>
      <c r="L109" s="5">
        <v>347698</v>
      </c>
      <c r="M109" s="62">
        <f t="shared" si="9"/>
        <v>1.0882961703554681</v>
      </c>
      <c r="N109" s="28">
        <f t="shared" si="17"/>
        <v>0.81514424670163099</v>
      </c>
      <c r="O109" s="28">
        <f t="shared" si="14"/>
        <v>1.4529803273504576</v>
      </c>
      <c r="P109" s="28">
        <v>8.4613326790107607E-2</v>
      </c>
      <c r="Q109" s="28">
        <v>0.14745077468075499</v>
      </c>
      <c r="R109" s="119">
        <v>0.56607527826661996</v>
      </c>
      <c r="S109" s="399" t="s">
        <v>20</v>
      </c>
      <c r="T109" s="135">
        <v>47</v>
      </c>
      <c r="U109" s="5">
        <v>159675</v>
      </c>
      <c r="V109" s="62">
        <f t="shared" si="10"/>
        <v>1.0114719485230419</v>
      </c>
      <c r="W109" s="28">
        <f t="shared" si="15"/>
        <v>0.67429377524178424</v>
      </c>
      <c r="X109" s="28">
        <f t="shared" si="16"/>
        <v>1.5172548527266927</v>
      </c>
      <c r="Y109" s="28">
        <v>1.14066446885055E-2</v>
      </c>
      <c r="Z109" s="28">
        <v>0.20688573439289901</v>
      </c>
      <c r="AA109" s="119">
        <v>0.95603091364078396</v>
      </c>
      <c r="AB109" s="399" t="s">
        <v>20</v>
      </c>
      <c r="AC109" s="135">
        <v>24</v>
      </c>
      <c r="AD109" s="5">
        <v>188023</v>
      </c>
      <c r="AE109" s="74">
        <v>7.3206682101602097E-2</v>
      </c>
      <c r="AF109" s="74">
        <v>0.25405400616649199</v>
      </c>
      <c r="AG109" s="119">
        <v>0.77322884659969304</v>
      </c>
    </row>
    <row r="110" spans="1:33" ht="17">
      <c r="A110" s="88" t="s">
        <v>818</v>
      </c>
      <c r="B110" s="334" t="s">
        <v>1031</v>
      </c>
      <c r="C110" s="43" t="s">
        <v>1032</v>
      </c>
      <c r="D110" s="350">
        <f t="shared" si="11"/>
        <v>0.56474505730435309</v>
      </c>
      <c r="E110" s="371">
        <f t="shared" si="12"/>
        <v>0.27701274823533129</v>
      </c>
      <c r="F110" s="371">
        <f t="shared" si="13"/>
        <v>1.1513440510642123</v>
      </c>
      <c r="G110" s="28">
        <v>-0.57138087567878104</v>
      </c>
      <c r="H110" s="28">
        <v>0.36342391615551001</v>
      </c>
      <c r="I110" s="119">
        <v>0.11590047884223401</v>
      </c>
      <c r="J110" s="12" t="s">
        <v>20</v>
      </c>
      <c r="K110" s="135">
        <v>7</v>
      </c>
      <c r="L110" s="5">
        <v>347762</v>
      </c>
      <c r="M110" s="62" t="s">
        <v>20</v>
      </c>
      <c r="N110" s="28" t="s">
        <v>20</v>
      </c>
      <c r="O110" s="28" t="s">
        <v>20</v>
      </c>
      <c r="P110" s="28" t="s">
        <v>20</v>
      </c>
      <c r="Q110" s="28" t="s">
        <v>20</v>
      </c>
      <c r="R110" s="119" t="s">
        <v>20</v>
      </c>
      <c r="S110" s="399" t="s">
        <v>20</v>
      </c>
      <c r="T110" s="135" t="s">
        <v>20</v>
      </c>
      <c r="U110" s="5" t="s">
        <v>20</v>
      </c>
      <c r="V110" s="62" t="s">
        <v>20</v>
      </c>
      <c r="W110" s="28" t="s">
        <v>20</v>
      </c>
      <c r="X110" s="28" t="s">
        <v>20</v>
      </c>
      <c r="Y110" s="16" t="s">
        <v>20</v>
      </c>
      <c r="Z110" s="16" t="s">
        <v>20</v>
      </c>
      <c r="AA110" s="398" t="s">
        <v>20</v>
      </c>
      <c r="AB110" s="399" t="s">
        <v>20</v>
      </c>
      <c r="AC110" s="135" t="s">
        <v>20</v>
      </c>
      <c r="AD110" s="5" t="s">
        <v>20</v>
      </c>
      <c r="AE110" s="56" t="s">
        <v>20</v>
      </c>
      <c r="AF110" s="56" t="s">
        <v>20</v>
      </c>
      <c r="AG110" s="398" t="s">
        <v>20</v>
      </c>
    </row>
    <row r="111" spans="1:33" ht="17">
      <c r="A111" s="88" t="s">
        <v>818</v>
      </c>
      <c r="B111" s="334" t="s">
        <v>1033</v>
      </c>
      <c r="C111" s="43" t="s">
        <v>1034</v>
      </c>
      <c r="D111" s="350">
        <f t="shared" si="11"/>
        <v>0.78484938531006809</v>
      </c>
      <c r="E111" s="371">
        <f t="shared" si="12"/>
        <v>0.36536065730034945</v>
      </c>
      <c r="F111" s="371">
        <f t="shared" si="13"/>
        <v>1.6859739693187885</v>
      </c>
      <c r="G111" s="28">
        <v>-0.242263445455382</v>
      </c>
      <c r="H111" s="28">
        <v>0.39010554367508099</v>
      </c>
      <c r="I111" s="119">
        <v>0.53458629419106296</v>
      </c>
      <c r="J111" s="12" t="s">
        <v>20</v>
      </c>
      <c r="K111" s="135">
        <v>6</v>
      </c>
      <c r="L111" s="5">
        <v>347763</v>
      </c>
      <c r="M111" s="62">
        <f t="shared" si="9"/>
        <v>0.84668893098729991</v>
      </c>
      <c r="N111" s="28">
        <f t="shared" si="17"/>
        <v>0.36093856541558222</v>
      </c>
      <c r="O111" s="28">
        <f t="shared" si="14"/>
        <v>1.9861611214390555</v>
      </c>
      <c r="P111" s="28">
        <v>-0.16642191154171701</v>
      </c>
      <c r="Q111" s="28">
        <v>0.43501306249684502</v>
      </c>
      <c r="R111" s="119">
        <v>0.70204038327641904</v>
      </c>
      <c r="S111" s="399" t="s">
        <v>20</v>
      </c>
      <c r="T111" s="135">
        <v>5</v>
      </c>
      <c r="U111" s="5">
        <v>159717</v>
      </c>
      <c r="V111" s="62" t="s">
        <v>20</v>
      </c>
      <c r="W111" s="28" t="s">
        <v>20</v>
      </c>
      <c r="X111" s="28" t="s">
        <v>20</v>
      </c>
      <c r="Y111" s="16" t="s">
        <v>20</v>
      </c>
      <c r="Z111" s="16" t="s">
        <v>20</v>
      </c>
      <c r="AA111" s="398" t="s">
        <v>20</v>
      </c>
      <c r="AB111" s="399" t="s">
        <v>20</v>
      </c>
      <c r="AC111" s="135" t="s">
        <v>20</v>
      </c>
      <c r="AD111" s="5" t="s">
        <v>20</v>
      </c>
      <c r="AE111" s="56" t="s">
        <v>20</v>
      </c>
      <c r="AF111" s="56" t="s">
        <v>20</v>
      </c>
      <c r="AG111" s="398" t="s">
        <v>20</v>
      </c>
    </row>
    <row r="112" spans="1:33" ht="17">
      <c r="A112" s="88" t="s">
        <v>818</v>
      </c>
      <c r="B112" s="334" t="s">
        <v>1035</v>
      </c>
      <c r="C112" s="43" t="s">
        <v>1036</v>
      </c>
      <c r="D112" s="350">
        <f t="shared" si="11"/>
        <v>1.2206965968989245</v>
      </c>
      <c r="E112" s="371">
        <f t="shared" si="12"/>
        <v>0.51337673308318421</v>
      </c>
      <c r="F112" s="371">
        <f t="shared" si="13"/>
        <v>2.9025471659604198</v>
      </c>
      <c r="G112" s="28">
        <v>0.199421676862193</v>
      </c>
      <c r="H112" s="28">
        <v>0.44192194270981999</v>
      </c>
      <c r="I112" s="119">
        <v>0.65180220138135803</v>
      </c>
      <c r="J112" s="12" t="s">
        <v>20</v>
      </c>
      <c r="K112" s="135">
        <v>5</v>
      </c>
      <c r="L112" s="5">
        <v>347764</v>
      </c>
      <c r="M112" s="62" t="s">
        <v>20</v>
      </c>
      <c r="N112" s="28" t="s">
        <v>20</v>
      </c>
      <c r="O112" s="28" t="s">
        <v>20</v>
      </c>
      <c r="P112" s="28" t="s">
        <v>20</v>
      </c>
      <c r="Q112" s="28" t="s">
        <v>20</v>
      </c>
      <c r="R112" s="119" t="s">
        <v>20</v>
      </c>
      <c r="S112" s="399" t="s">
        <v>20</v>
      </c>
      <c r="T112" s="135" t="s">
        <v>20</v>
      </c>
      <c r="U112" s="5" t="s">
        <v>20</v>
      </c>
      <c r="V112" s="62" t="s">
        <v>20</v>
      </c>
      <c r="W112" s="28" t="s">
        <v>20</v>
      </c>
      <c r="X112" s="28" t="s">
        <v>20</v>
      </c>
      <c r="Y112" s="16" t="s">
        <v>20</v>
      </c>
      <c r="Z112" s="16" t="s">
        <v>20</v>
      </c>
      <c r="AA112" s="398" t="s">
        <v>20</v>
      </c>
      <c r="AB112" s="399" t="s">
        <v>20</v>
      </c>
      <c r="AC112" s="135" t="s">
        <v>20</v>
      </c>
      <c r="AD112" s="5" t="s">
        <v>20</v>
      </c>
      <c r="AE112" s="56" t="s">
        <v>20</v>
      </c>
      <c r="AF112" s="56" t="s">
        <v>20</v>
      </c>
      <c r="AG112" s="398" t="s">
        <v>20</v>
      </c>
    </row>
    <row r="113" spans="1:33" ht="17">
      <c r="A113" s="88" t="s">
        <v>818</v>
      </c>
      <c r="B113" s="334" t="s">
        <v>1037</v>
      </c>
      <c r="C113" s="43" t="s">
        <v>1038</v>
      </c>
      <c r="D113" s="350">
        <f t="shared" si="11"/>
        <v>1.2728512064496762</v>
      </c>
      <c r="E113" s="371">
        <f t="shared" si="12"/>
        <v>0.62772224715330538</v>
      </c>
      <c r="F113" s="371">
        <f t="shared" si="13"/>
        <v>2.5809985245985958</v>
      </c>
      <c r="G113" s="28">
        <v>0.241259428572279</v>
      </c>
      <c r="H113" s="28">
        <v>0.36067189822683199</v>
      </c>
      <c r="I113" s="119">
        <v>0.50354866502884599</v>
      </c>
      <c r="J113" s="12" t="s">
        <v>20</v>
      </c>
      <c r="K113" s="135">
        <v>8</v>
      </c>
      <c r="L113" s="5">
        <v>347761</v>
      </c>
      <c r="M113" s="62" t="s">
        <v>20</v>
      </c>
      <c r="N113" s="28" t="s">
        <v>20</v>
      </c>
      <c r="O113" s="28" t="s">
        <v>20</v>
      </c>
      <c r="P113" s="28" t="s">
        <v>20</v>
      </c>
      <c r="Q113" s="28" t="s">
        <v>20</v>
      </c>
      <c r="R113" s="119" t="s">
        <v>20</v>
      </c>
      <c r="S113" s="399" t="s">
        <v>20</v>
      </c>
      <c r="T113" s="135" t="s">
        <v>20</v>
      </c>
      <c r="U113" s="5" t="s">
        <v>20</v>
      </c>
      <c r="V113" s="62">
        <f t="shared" si="10"/>
        <v>1.2665257742634355</v>
      </c>
      <c r="W113" s="28">
        <f t="shared" si="15"/>
        <v>0.55856490291279792</v>
      </c>
      <c r="X113" s="28">
        <f t="shared" si="16"/>
        <v>2.8718015194091455</v>
      </c>
      <c r="Y113" s="28">
        <v>0.236277541032965</v>
      </c>
      <c r="Z113" s="28">
        <v>0.41768469332860197</v>
      </c>
      <c r="AA113" s="119">
        <v>0.57160862523450395</v>
      </c>
      <c r="AB113" s="399" t="s">
        <v>20</v>
      </c>
      <c r="AC113" s="135">
        <v>6</v>
      </c>
      <c r="AD113" s="5">
        <v>188041</v>
      </c>
      <c r="AE113" s="56" t="s">
        <v>20</v>
      </c>
      <c r="AF113" s="56" t="s">
        <v>20</v>
      </c>
      <c r="AG113" s="398" t="s">
        <v>20</v>
      </c>
    </row>
    <row r="114" spans="1:33" ht="17">
      <c r="A114" s="88" t="s">
        <v>818</v>
      </c>
      <c r="B114" s="334" t="s">
        <v>1039</v>
      </c>
      <c r="C114" s="43" t="s">
        <v>1040</v>
      </c>
      <c r="D114" s="350">
        <f t="shared" si="11"/>
        <v>1.5006102781532376</v>
      </c>
      <c r="E114" s="371">
        <f t="shared" si="12"/>
        <v>0.81060349975470125</v>
      </c>
      <c r="F114" s="371">
        <f t="shared" si="13"/>
        <v>2.7779687696642932</v>
      </c>
      <c r="G114" s="28">
        <v>0.40587187746844799</v>
      </c>
      <c r="H114" s="28">
        <v>0.31420822692807099</v>
      </c>
      <c r="I114" s="119">
        <v>0.19645101223223499</v>
      </c>
      <c r="J114" s="12" t="s">
        <v>20</v>
      </c>
      <c r="K114" s="135">
        <v>11</v>
      </c>
      <c r="L114" s="5">
        <v>347758</v>
      </c>
      <c r="M114" s="62">
        <f t="shared" si="9"/>
        <v>1.5522409253032527</v>
      </c>
      <c r="N114" s="28">
        <f t="shared" si="17"/>
        <v>0.74917728251266757</v>
      </c>
      <c r="O114" s="28">
        <f t="shared" si="14"/>
        <v>3.2161304759605516</v>
      </c>
      <c r="P114" s="28">
        <v>0.43969964508907</v>
      </c>
      <c r="Q114" s="28">
        <v>0.37167310014690302</v>
      </c>
      <c r="R114" s="119">
        <v>0.23679809249913</v>
      </c>
      <c r="S114" s="399" t="s">
        <v>20</v>
      </c>
      <c r="T114" s="135">
        <v>8</v>
      </c>
      <c r="U114" s="5">
        <v>159714</v>
      </c>
      <c r="V114" s="62" t="s">
        <v>20</v>
      </c>
      <c r="W114" s="28" t="s">
        <v>20</v>
      </c>
      <c r="X114" s="28" t="s">
        <v>20</v>
      </c>
      <c r="Y114" s="16" t="s">
        <v>20</v>
      </c>
      <c r="Z114" s="16" t="s">
        <v>20</v>
      </c>
      <c r="AA114" s="398" t="s">
        <v>20</v>
      </c>
      <c r="AB114" s="399" t="s">
        <v>20</v>
      </c>
      <c r="AC114" s="135" t="s">
        <v>20</v>
      </c>
      <c r="AD114" s="5" t="s">
        <v>20</v>
      </c>
      <c r="AE114" s="56" t="s">
        <v>20</v>
      </c>
      <c r="AF114" s="56" t="s">
        <v>20</v>
      </c>
      <c r="AG114" s="398" t="s">
        <v>20</v>
      </c>
    </row>
    <row r="115" spans="1:33" ht="17">
      <c r="A115" s="88" t="s">
        <v>818</v>
      </c>
      <c r="B115" s="334" t="s">
        <v>1041</v>
      </c>
      <c r="C115" s="43" t="s">
        <v>1042</v>
      </c>
      <c r="D115" s="350">
        <f t="shared" si="11"/>
        <v>1.002103842183331</v>
      </c>
      <c r="E115" s="371">
        <f t="shared" si="12"/>
        <v>0.6584424034228431</v>
      </c>
      <c r="F115" s="371">
        <f t="shared" si="13"/>
        <v>1.5251328062990839</v>
      </c>
      <c r="G115" s="17">
        <v>2.1016322064503199E-3</v>
      </c>
      <c r="H115" s="17">
        <v>0.21427543885658701</v>
      </c>
      <c r="I115" s="119">
        <v>0.99217440405632595</v>
      </c>
      <c r="J115" s="12" t="s">
        <v>20</v>
      </c>
      <c r="K115" s="135">
        <v>22</v>
      </c>
      <c r="L115" s="5">
        <v>347747</v>
      </c>
      <c r="M115" s="62">
        <f t="shared" si="9"/>
        <v>1.0480131800367447</v>
      </c>
      <c r="N115" s="28">
        <f t="shared" si="17"/>
        <v>0.55787807675616896</v>
      </c>
      <c r="O115" s="28">
        <f t="shared" si="14"/>
        <v>1.9687664227945221</v>
      </c>
      <c r="P115" s="28">
        <v>4.6896162190708197E-2</v>
      </c>
      <c r="Q115" s="28">
        <v>0.32168928729755403</v>
      </c>
      <c r="R115" s="119">
        <v>0.88409433386300196</v>
      </c>
      <c r="S115" s="399" t="s">
        <v>20</v>
      </c>
      <c r="T115" s="135">
        <v>10</v>
      </c>
      <c r="U115" s="5">
        <v>159712</v>
      </c>
      <c r="V115" s="62">
        <f t="shared" si="10"/>
        <v>0.96988628228666718</v>
      </c>
      <c r="W115" s="28">
        <f t="shared" si="15"/>
        <v>0.55158763281809864</v>
      </c>
      <c r="X115" s="28">
        <f t="shared" si="16"/>
        <v>1.7054033567827798</v>
      </c>
      <c r="Y115" s="28">
        <v>-3.0576449113252899E-2</v>
      </c>
      <c r="Z115" s="28">
        <v>0.287948012634135</v>
      </c>
      <c r="AA115" s="119">
        <v>0.91543367240505602</v>
      </c>
      <c r="AB115" s="399" t="s">
        <v>20</v>
      </c>
      <c r="AC115" s="135">
        <v>12</v>
      </c>
      <c r="AD115" s="5">
        <v>188035</v>
      </c>
      <c r="AE115" s="74">
        <v>7.7472611303961103E-2</v>
      </c>
      <c r="AF115" s="74">
        <v>0.43173841101059801</v>
      </c>
      <c r="AG115" s="119">
        <v>0.85758955079961297</v>
      </c>
    </row>
    <row r="116" spans="1:33" ht="17">
      <c r="A116" s="88" t="s">
        <v>818</v>
      </c>
      <c r="B116" s="334" t="s">
        <v>1043</v>
      </c>
      <c r="C116" s="43" t="s">
        <v>1044</v>
      </c>
      <c r="D116" s="350">
        <f t="shared" si="11"/>
        <v>0.89243025707575374</v>
      </c>
      <c r="E116" s="371">
        <f t="shared" si="12"/>
        <v>0.48707185358651428</v>
      </c>
      <c r="F116" s="371">
        <f t="shared" si="13"/>
        <v>1.6351422441675389</v>
      </c>
      <c r="G116" s="28">
        <v>-0.113806911714181</v>
      </c>
      <c r="H116" s="28">
        <v>0.30894730192347503</v>
      </c>
      <c r="I116" s="119">
        <v>0.71259737791689703</v>
      </c>
      <c r="J116" s="12" t="s">
        <v>20</v>
      </c>
      <c r="K116" s="135">
        <v>10</v>
      </c>
      <c r="L116" s="5">
        <v>347759</v>
      </c>
      <c r="M116" s="62">
        <f t="shared" si="9"/>
        <v>1.1748677342223954</v>
      </c>
      <c r="N116" s="28">
        <f t="shared" si="17"/>
        <v>0.48522686220843325</v>
      </c>
      <c r="O116" s="28">
        <f t="shared" si="14"/>
        <v>2.8446780267575948</v>
      </c>
      <c r="P116" s="28">
        <v>0.161155574640787</v>
      </c>
      <c r="Q116" s="28">
        <v>0.45117056883618101</v>
      </c>
      <c r="R116" s="119">
        <v>0.72094632103192102</v>
      </c>
      <c r="S116" s="399" t="s">
        <v>20</v>
      </c>
      <c r="T116" s="135">
        <v>5</v>
      </c>
      <c r="U116" s="5">
        <v>159717</v>
      </c>
      <c r="V116" s="62">
        <f t="shared" si="10"/>
        <v>0.67703200971509581</v>
      </c>
      <c r="W116" s="28">
        <f t="shared" si="15"/>
        <v>0.29187163542469835</v>
      </c>
      <c r="X116" s="28">
        <f t="shared" si="16"/>
        <v>1.5704586761638915</v>
      </c>
      <c r="Y116" s="28">
        <v>-0.390036725481409</v>
      </c>
      <c r="Z116" s="28">
        <v>0.42928798601880702</v>
      </c>
      <c r="AA116" s="119">
        <v>0.36357894412820602</v>
      </c>
      <c r="AB116" s="399" t="s">
        <v>20</v>
      </c>
      <c r="AC116" s="135">
        <v>5</v>
      </c>
      <c r="AD116" s="5">
        <v>188042</v>
      </c>
      <c r="AE116" s="74">
        <v>0.551192300122196</v>
      </c>
      <c r="AF116" s="74">
        <v>0.622770469052641</v>
      </c>
      <c r="AG116" s="119">
        <v>0.37612161411536899</v>
      </c>
    </row>
    <row r="117" spans="1:33" ht="17">
      <c r="A117" s="88" t="s">
        <v>818</v>
      </c>
      <c r="B117" s="334" t="s">
        <v>1045</v>
      </c>
      <c r="C117" s="43" t="s">
        <v>1046</v>
      </c>
      <c r="D117" s="350">
        <f t="shared" si="11"/>
        <v>0.93279519056245819</v>
      </c>
      <c r="E117" s="371">
        <f t="shared" si="12"/>
        <v>0.85846241088356945</v>
      </c>
      <c r="F117" s="371">
        <f t="shared" si="13"/>
        <v>1.0135643174415734</v>
      </c>
      <c r="G117" s="28">
        <v>-6.9569619314232903E-2</v>
      </c>
      <c r="H117" s="28">
        <v>4.2368757618588201E-2</v>
      </c>
      <c r="I117" s="119">
        <v>0.100589420523061</v>
      </c>
      <c r="J117" s="12" t="s">
        <v>20</v>
      </c>
      <c r="K117" s="135">
        <v>552</v>
      </c>
      <c r="L117" s="5">
        <v>347217</v>
      </c>
      <c r="M117" s="62">
        <f t="shared" si="9"/>
        <v>1.0082767508161028</v>
      </c>
      <c r="N117" s="28">
        <f t="shared" si="17"/>
        <v>0.87409786790249488</v>
      </c>
      <c r="O117" s="28">
        <f t="shared" si="14"/>
        <v>1.1630528383232268</v>
      </c>
      <c r="P117" s="28">
        <v>8.2426863470744498E-3</v>
      </c>
      <c r="Q117" s="28">
        <v>7.2860009661984707E-2</v>
      </c>
      <c r="R117" s="119">
        <v>0.90992712708600698</v>
      </c>
      <c r="S117" s="399" t="s">
        <v>20</v>
      </c>
      <c r="T117" s="135">
        <v>190</v>
      </c>
      <c r="U117" s="5">
        <v>159532</v>
      </c>
      <c r="V117" s="62">
        <f t="shared" si="10"/>
        <v>0.8955690013776606</v>
      </c>
      <c r="W117" s="28">
        <f t="shared" si="15"/>
        <v>0.80870988703975621</v>
      </c>
      <c r="X117" s="28">
        <f t="shared" si="16"/>
        <v>0.9917571790353934</v>
      </c>
      <c r="Y117" s="28">
        <v>-0.11029600698511199</v>
      </c>
      <c r="Z117" s="28">
        <v>5.2050523533845899E-2</v>
      </c>
      <c r="AA117" s="119">
        <v>3.4088928394477302E-2</v>
      </c>
      <c r="AB117" s="399" t="s">
        <v>20</v>
      </c>
      <c r="AC117" s="135">
        <v>362</v>
      </c>
      <c r="AD117" s="5">
        <v>187685</v>
      </c>
      <c r="AE117" s="74">
        <v>0.118538693332186</v>
      </c>
      <c r="AF117" s="74">
        <v>8.9542381072271901E-2</v>
      </c>
      <c r="AG117" s="119">
        <v>0.18556024116432901</v>
      </c>
    </row>
    <row r="118" spans="1:33" ht="34">
      <c r="A118" s="88" t="s">
        <v>818</v>
      </c>
      <c r="B118" s="334" t="s">
        <v>1047</v>
      </c>
      <c r="C118" s="43" t="s">
        <v>1048</v>
      </c>
      <c r="D118" s="350">
        <f t="shared" si="11"/>
        <v>2.4609535986840716</v>
      </c>
      <c r="E118" s="371">
        <f t="shared" si="12"/>
        <v>1.4702909471388894</v>
      </c>
      <c r="F118" s="371">
        <f t="shared" si="13"/>
        <v>4.1191116810324635</v>
      </c>
      <c r="G118" s="28">
        <v>0.900548916572115</v>
      </c>
      <c r="H118" s="28">
        <v>0.26280031231732298</v>
      </c>
      <c r="I118" s="63">
        <v>6.1086875312959101E-4</v>
      </c>
      <c r="J118" s="12" t="s">
        <v>20</v>
      </c>
      <c r="K118" s="135">
        <v>15</v>
      </c>
      <c r="L118" s="5">
        <v>347754</v>
      </c>
      <c r="M118" s="62">
        <f t="shared" si="9"/>
        <v>2.4479655040792272</v>
      </c>
      <c r="N118" s="28">
        <f t="shared" si="17"/>
        <v>1.2077683760894868</v>
      </c>
      <c r="O118" s="28">
        <f t="shared" si="14"/>
        <v>4.9616592285389176</v>
      </c>
      <c r="P118" s="28">
        <v>0.89525727307989</v>
      </c>
      <c r="Q118" s="28">
        <v>0.36045047632644001</v>
      </c>
      <c r="R118" s="119">
        <v>1.3001878893116801E-2</v>
      </c>
      <c r="S118" s="399" t="s">
        <v>20</v>
      </c>
      <c r="T118" s="135">
        <v>8</v>
      </c>
      <c r="U118" s="5">
        <v>159714</v>
      </c>
      <c r="V118" s="62">
        <f t="shared" si="10"/>
        <v>2.4552428249701084</v>
      </c>
      <c r="W118" s="28">
        <f t="shared" si="15"/>
        <v>1.1622339167324827</v>
      </c>
      <c r="X118" s="28">
        <f t="shared" si="16"/>
        <v>5.1867504835128173</v>
      </c>
      <c r="Y118" s="28">
        <v>0.89822566672996496</v>
      </c>
      <c r="Z118" s="28">
        <v>0.381572307796893</v>
      </c>
      <c r="AA118" s="119">
        <v>1.85720278511394E-2</v>
      </c>
      <c r="AB118" s="399" t="s">
        <v>20</v>
      </c>
      <c r="AC118" s="135">
        <v>7</v>
      </c>
      <c r="AD118" s="5">
        <v>188040</v>
      </c>
      <c r="AE118" s="74">
        <v>-2.9683936500749502E-3</v>
      </c>
      <c r="AF118" s="74">
        <v>0.52490186888732304</v>
      </c>
      <c r="AG118" s="119">
        <v>0.99548787501012503</v>
      </c>
    </row>
    <row r="119" spans="1:33" ht="17">
      <c r="A119" s="88" t="s">
        <v>818</v>
      </c>
      <c r="B119" s="334" t="s">
        <v>1049</v>
      </c>
      <c r="C119" s="43" t="s">
        <v>1050</v>
      </c>
      <c r="D119" s="350">
        <f t="shared" si="11"/>
        <v>0.97885265946796229</v>
      </c>
      <c r="E119" s="371">
        <f t="shared" si="12"/>
        <v>0.76452983120988649</v>
      </c>
      <c r="F119" s="371">
        <f t="shared" si="13"/>
        <v>1.2532572174864698</v>
      </c>
      <c r="G119" s="28">
        <v>-2.1374148832222099E-2</v>
      </c>
      <c r="H119" s="28">
        <v>0.12608167601676001</v>
      </c>
      <c r="I119" s="119">
        <v>0.86538275720110702</v>
      </c>
      <c r="J119" s="12" t="s">
        <v>20</v>
      </c>
      <c r="K119" s="135">
        <v>63</v>
      </c>
      <c r="L119" s="5">
        <v>347706</v>
      </c>
      <c r="M119" s="62">
        <f t="shared" si="9"/>
        <v>0.83211231448089307</v>
      </c>
      <c r="N119" s="28">
        <f t="shared" si="17"/>
        <v>0.57799134345956327</v>
      </c>
      <c r="O119" s="28">
        <f t="shared" si="14"/>
        <v>1.1979606818440012</v>
      </c>
      <c r="P119" s="28">
        <v>-0.18378785390525501</v>
      </c>
      <c r="Q119" s="28">
        <v>0.185922721035824</v>
      </c>
      <c r="R119" s="119">
        <v>0.32289929313353899</v>
      </c>
      <c r="S119" s="399" t="s">
        <v>20</v>
      </c>
      <c r="T119" s="135">
        <v>28</v>
      </c>
      <c r="U119" s="5">
        <v>159694</v>
      </c>
      <c r="V119" s="62">
        <f t="shared" si="10"/>
        <v>1.1187411935009575</v>
      </c>
      <c r="W119" s="28">
        <f t="shared" si="15"/>
        <v>0.79917921284119986</v>
      </c>
      <c r="X119" s="28">
        <f t="shared" si="16"/>
        <v>1.5660840996932197</v>
      </c>
      <c r="Y119" s="28">
        <v>0.112204118844958</v>
      </c>
      <c r="Z119" s="28">
        <v>0.17161947999463001</v>
      </c>
      <c r="AA119" s="119">
        <v>0.51324328405287001</v>
      </c>
      <c r="AB119" s="399" t="s">
        <v>20</v>
      </c>
      <c r="AC119" s="135">
        <v>35</v>
      </c>
      <c r="AD119" s="5">
        <v>188012</v>
      </c>
      <c r="AE119" s="74">
        <v>-0.29599197275021299</v>
      </c>
      <c r="AF119" s="74">
        <v>0.253022734375771</v>
      </c>
      <c r="AG119" s="119">
        <v>0.24207195358212599</v>
      </c>
    </row>
    <row r="120" spans="1:33" ht="17">
      <c r="A120" s="88" t="s">
        <v>818</v>
      </c>
      <c r="B120" s="334" t="s">
        <v>1051</v>
      </c>
      <c r="C120" s="43" t="s">
        <v>1052</v>
      </c>
      <c r="D120" s="350">
        <f t="shared" si="11"/>
        <v>0.85314963959856993</v>
      </c>
      <c r="E120" s="371">
        <f t="shared" si="12"/>
        <v>0.65450622208793241</v>
      </c>
      <c r="F120" s="371">
        <f t="shared" si="13"/>
        <v>1.1120815707835727</v>
      </c>
      <c r="G120" s="28">
        <v>-0.158820319445136</v>
      </c>
      <c r="H120" s="28">
        <v>0.135231565104274</v>
      </c>
      <c r="I120" s="119">
        <v>0.240221909828222</v>
      </c>
      <c r="J120" s="12" t="s">
        <v>20</v>
      </c>
      <c r="K120" s="135">
        <v>53</v>
      </c>
      <c r="L120" s="5">
        <v>347716</v>
      </c>
      <c r="M120" s="62">
        <f t="shared" si="9"/>
        <v>0.77502974788631762</v>
      </c>
      <c r="N120" s="28">
        <f t="shared" si="17"/>
        <v>0.45500597000288329</v>
      </c>
      <c r="O120" s="28">
        <f t="shared" si="14"/>
        <v>1.3201389645611084</v>
      </c>
      <c r="P120" s="28">
        <v>-0.25485386599600901</v>
      </c>
      <c r="Q120" s="28">
        <v>0.27173003736520301</v>
      </c>
      <c r="R120" s="119">
        <v>0.348299086800263</v>
      </c>
      <c r="S120" s="399" t="s">
        <v>20</v>
      </c>
      <c r="T120" s="135">
        <v>13</v>
      </c>
      <c r="U120" s="5">
        <v>159709</v>
      </c>
      <c r="V120" s="62">
        <f t="shared" si="10"/>
        <v>0.88090245540483536</v>
      </c>
      <c r="W120" s="28">
        <f t="shared" si="15"/>
        <v>0.64872915843552637</v>
      </c>
      <c r="X120" s="28">
        <f t="shared" si="16"/>
        <v>1.1961681170762253</v>
      </c>
      <c r="Y120" s="28">
        <v>-0.12680837948823601</v>
      </c>
      <c r="Z120" s="28">
        <v>0.15608754655889301</v>
      </c>
      <c r="AA120" s="119">
        <v>0.41655164811133399</v>
      </c>
      <c r="AB120" s="399" t="s">
        <v>20</v>
      </c>
      <c r="AC120" s="135">
        <v>40</v>
      </c>
      <c r="AD120" s="5">
        <v>188007</v>
      </c>
      <c r="AE120" s="74">
        <v>-0.128045486507773</v>
      </c>
      <c r="AF120" s="74">
        <v>0.31336964657935401</v>
      </c>
      <c r="AG120" s="119">
        <v>0.68282702630743397</v>
      </c>
    </row>
    <row r="121" spans="1:33" ht="17">
      <c r="A121" s="88" t="s">
        <v>818</v>
      </c>
      <c r="B121" s="334" t="s">
        <v>1053</v>
      </c>
      <c r="C121" s="43" t="s">
        <v>1054</v>
      </c>
      <c r="D121" s="350">
        <f t="shared" si="11"/>
        <v>1.0321115498143334</v>
      </c>
      <c r="E121" s="371">
        <f t="shared" si="12"/>
        <v>0.90184924985562853</v>
      </c>
      <c r="F121" s="371">
        <f t="shared" si="13"/>
        <v>1.1811888200058662</v>
      </c>
      <c r="G121" s="28">
        <v>3.1606752123331902E-2</v>
      </c>
      <c r="H121" s="28">
        <v>6.8834007027333999E-2</v>
      </c>
      <c r="I121" s="119">
        <v>0.646109576810593</v>
      </c>
      <c r="J121" s="12" t="s">
        <v>20</v>
      </c>
      <c r="K121" s="135">
        <v>213</v>
      </c>
      <c r="L121" s="5">
        <v>347556</v>
      </c>
      <c r="M121" s="62">
        <f t="shared" si="9"/>
        <v>1.0559372032965522</v>
      </c>
      <c r="N121" s="28">
        <f t="shared" si="17"/>
        <v>0.82709044410163135</v>
      </c>
      <c r="O121" s="28">
        <f t="shared" si="14"/>
        <v>1.3481033244397327</v>
      </c>
      <c r="P121" s="28">
        <v>5.4428716940628202E-2</v>
      </c>
      <c r="Q121" s="28">
        <v>0.12462752183155899</v>
      </c>
      <c r="R121" s="119">
        <v>0.66230635896323697</v>
      </c>
      <c r="S121" s="399" t="s">
        <v>20</v>
      </c>
      <c r="T121" s="135">
        <v>65</v>
      </c>
      <c r="U121" s="5">
        <v>159657</v>
      </c>
      <c r="V121" s="62">
        <f t="shared" si="10"/>
        <v>1.0234281277274182</v>
      </c>
      <c r="W121" s="28">
        <f t="shared" si="15"/>
        <v>0.87074003612421347</v>
      </c>
      <c r="X121" s="28">
        <f t="shared" si="16"/>
        <v>1.2028907471462968</v>
      </c>
      <c r="Y121" s="28">
        <v>2.3157901599217701E-2</v>
      </c>
      <c r="Z121" s="28">
        <v>8.2433527687226296E-2</v>
      </c>
      <c r="AA121" s="119">
        <v>0.77876547967424903</v>
      </c>
      <c r="AB121" s="399" t="s">
        <v>20</v>
      </c>
      <c r="AC121" s="135">
        <v>148</v>
      </c>
      <c r="AD121" s="5">
        <v>187899</v>
      </c>
      <c r="AE121" s="74">
        <v>3.1270815341410498E-2</v>
      </c>
      <c r="AF121" s="74">
        <v>0.14942324345575</v>
      </c>
      <c r="AG121" s="119">
        <v>0.83423217682339301</v>
      </c>
    </row>
    <row r="122" spans="1:33" ht="17">
      <c r="A122" s="88" t="s">
        <v>818</v>
      </c>
      <c r="B122" s="334" t="s">
        <v>1055</v>
      </c>
      <c r="C122" s="43" t="s">
        <v>1056</v>
      </c>
      <c r="D122" s="350">
        <f t="shared" si="11"/>
        <v>1.011708145833458</v>
      </c>
      <c r="E122" s="371">
        <f t="shared" si="12"/>
        <v>0.96447094983775294</v>
      </c>
      <c r="F122" s="371">
        <f t="shared" si="13"/>
        <v>1.0612588927825763</v>
      </c>
      <c r="G122" s="28">
        <v>1.1640135826687501E-2</v>
      </c>
      <c r="H122" s="28">
        <v>2.4395766488582101E-2</v>
      </c>
      <c r="I122" s="119">
        <v>0.6332641897854</v>
      </c>
      <c r="J122" s="12" t="s">
        <v>20</v>
      </c>
      <c r="K122" s="135">
        <v>1698</v>
      </c>
      <c r="L122" s="5">
        <v>346071</v>
      </c>
      <c r="M122" s="62">
        <f t="shared" si="9"/>
        <v>1.0295727600114399</v>
      </c>
      <c r="N122" s="28">
        <f t="shared" si="17"/>
        <v>0.95634074054242968</v>
      </c>
      <c r="O122" s="28">
        <f t="shared" si="14"/>
        <v>1.1084125387739292</v>
      </c>
      <c r="P122" s="28">
        <v>2.9143920084445E-2</v>
      </c>
      <c r="Q122" s="28">
        <v>3.7645370590453801E-2</v>
      </c>
      <c r="R122" s="119">
        <v>0.438830211060663</v>
      </c>
      <c r="S122" s="399" t="s">
        <v>20</v>
      </c>
      <c r="T122" s="135">
        <v>716</v>
      </c>
      <c r="U122" s="5">
        <v>159006</v>
      </c>
      <c r="V122" s="62">
        <f t="shared" si="10"/>
        <v>0.99932408066159273</v>
      </c>
      <c r="W122" s="28">
        <f t="shared" si="15"/>
        <v>0.93852905705386547</v>
      </c>
      <c r="X122" s="28">
        <f t="shared" si="16"/>
        <v>1.064057218777001</v>
      </c>
      <c r="Y122" s="28">
        <v>-6.7614787487058601E-4</v>
      </c>
      <c r="Z122" s="28">
        <v>3.2023119589001697E-2</v>
      </c>
      <c r="AA122" s="119">
        <v>0.98315442485466498</v>
      </c>
      <c r="AB122" s="399" t="s">
        <v>20</v>
      </c>
      <c r="AC122" s="135">
        <v>982</v>
      </c>
      <c r="AD122" s="5">
        <v>187065</v>
      </c>
      <c r="AE122" s="74">
        <v>2.9820067959315601E-2</v>
      </c>
      <c r="AF122" s="74">
        <v>4.9423214333995998E-2</v>
      </c>
      <c r="AG122" s="119">
        <v>0.54626818500333596</v>
      </c>
    </row>
    <row r="123" spans="1:33" ht="17">
      <c r="A123" s="88" t="s">
        <v>818</v>
      </c>
      <c r="B123" s="334" t="s">
        <v>1057</v>
      </c>
      <c r="C123" s="43" t="s">
        <v>1058</v>
      </c>
      <c r="D123" s="350">
        <f t="shared" si="11"/>
        <v>1.0399245925108784</v>
      </c>
      <c r="E123" s="371">
        <f t="shared" si="12"/>
        <v>0.51032455651045028</v>
      </c>
      <c r="F123" s="371">
        <f t="shared" si="13"/>
        <v>2.1191281985403951</v>
      </c>
      <c r="G123" s="28">
        <v>3.91482033234287E-2</v>
      </c>
      <c r="H123" s="28">
        <v>0.36319212942849599</v>
      </c>
      <c r="I123" s="119">
        <v>0.91416287900984805</v>
      </c>
      <c r="J123" s="12" t="s">
        <v>20</v>
      </c>
      <c r="K123" s="135">
        <v>8</v>
      </c>
      <c r="L123" s="5">
        <v>347761</v>
      </c>
      <c r="M123" s="62" t="s">
        <v>20</v>
      </c>
      <c r="N123" s="28" t="s">
        <v>20</v>
      </c>
      <c r="O123" s="28" t="s">
        <v>20</v>
      </c>
      <c r="P123" s="28" t="s">
        <v>20</v>
      </c>
      <c r="Q123" s="28" t="s">
        <v>20</v>
      </c>
      <c r="R123" s="119" t="s">
        <v>20</v>
      </c>
      <c r="S123" s="399" t="s">
        <v>20</v>
      </c>
      <c r="T123" s="135" t="s">
        <v>20</v>
      </c>
      <c r="U123" s="5" t="s">
        <v>20</v>
      </c>
      <c r="V123" s="62">
        <f t="shared" si="10"/>
        <v>0.55237140460522627</v>
      </c>
      <c r="W123" s="28">
        <f t="shared" si="15"/>
        <v>0.23074735356774159</v>
      </c>
      <c r="X123" s="28">
        <f t="shared" si="16"/>
        <v>1.3222867517567296</v>
      </c>
      <c r="Y123" s="28">
        <v>-0.59353462452688799</v>
      </c>
      <c r="Z123" s="28">
        <v>0.44535573977903598</v>
      </c>
      <c r="AA123" s="119">
        <v>0.182623616741517</v>
      </c>
      <c r="AB123" s="399" t="s">
        <v>20</v>
      </c>
      <c r="AC123" s="135">
        <v>5</v>
      </c>
      <c r="AD123" s="5">
        <v>188042</v>
      </c>
      <c r="AE123" s="56" t="s">
        <v>20</v>
      </c>
      <c r="AF123" s="56" t="s">
        <v>20</v>
      </c>
      <c r="AG123" s="398" t="s">
        <v>20</v>
      </c>
    </row>
    <row r="124" spans="1:33" ht="17">
      <c r="A124" s="88" t="s">
        <v>818</v>
      </c>
      <c r="B124" s="334" t="s">
        <v>1059</v>
      </c>
      <c r="C124" s="43" t="s">
        <v>1060</v>
      </c>
      <c r="D124" s="350">
        <f t="shared" si="11"/>
        <v>1.1947589608077267</v>
      </c>
      <c r="E124" s="371">
        <f t="shared" si="12"/>
        <v>1.0057443342886068</v>
      </c>
      <c r="F124" s="371">
        <f t="shared" si="13"/>
        <v>1.4192960633877563</v>
      </c>
      <c r="G124" s="28">
        <v>0.17794445860094599</v>
      </c>
      <c r="H124" s="28">
        <v>8.7865591882069896E-2</v>
      </c>
      <c r="I124" s="119">
        <v>4.2847927533707801E-2</v>
      </c>
      <c r="J124" s="12" t="s">
        <v>20</v>
      </c>
      <c r="K124" s="135">
        <v>135</v>
      </c>
      <c r="L124" s="5">
        <v>347634</v>
      </c>
      <c r="M124" s="62">
        <f t="shared" si="9"/>
        <v>1.4670948475694998</v>
      </c>
      <c r="N124" s="28">
        <f t="shared" si="17"/>
        <v>1.1136966603953509</v>
      </c>
      <c r="O124" s="28">
        <f t="shared" si="14"/>
        <v>1.9326333357243843</v>
      </c>
      <c r="P124" s="28">
        <v>0.38328415117413001</v>
      </c>
      <c r="Q124" s="28">
        <v>0.140611910417868</v>
      </c>
      <c r="R124" s="63">
        <v>6.4140041456036802E-3</v>
      </c>
      <c r="S124" s="399" t="s">
        <v>20</v>
      </c>
      <c r="T124" s="135">
        <v>55</v>
      </c>
      <c r="U124" s="5">
        <v>159667</v>
      </c>
      <c r="V124" s="62">
        <f t="shared" si="10"/>
        <v>1.0435860531172392</v>
      </c>
      <c r="W124" s="28">
        <f t="shared" si="15"/>
        <v>0.83766474576861749</v>
      </c>
      <c r="X124" s="28">
        <f t="shared" si="16"/>
        <v>1.3001285487567171</v>
      </c>
      <c r="Y124" s="28">
        <v>4.2662909987645797E-2</v>
      </c>
      <c r="Z124" s="28">
        <v>0.112142976148057</v>
      </c>
      <c r="AA124" s="119">
        <v>0.70362388241703899</v>
      </c>
      <c r="AB124" s="399" t="s">
        <v>20</v>
      </c>
      <c r="AC124" s="135">
        <v>80</v>
      </c>
      <c r="AD124" s="5">
        <v>187967</v>
      </c>
      <c r="AE124" s="74">
        <v>0.34062124118648401</v>
      </c>
      <c r="AF124" s="74">
        <v>0.17985482048226101</v>
      </c>
      <c r="AG124" s="119">
        <v>5.8242568338454398E-2</v>
      </c>
    </row>
    <row r="125" spans="1:33" ht="17">
      <c r="A125" s="88" t="s">
        <v>818</v>
      </c>
      <c r="B125" s="334" t="s">
        <v>1061</v>
      </c>
      <c r="C125" s="43" t="s">
        <v>1062</v>
      </c>
      <c r="D125" s="350">
        <f t="shared" si="11"/>
        <v>0.92673429371762139</v>
      </c>
      <c r="E125" s="371">
        <f t="shared" si="12"/>
        <v>0.64628263652624118</v>
      </c>
      <c r="F125" s="371">
        <f t="shared" si="13"/>
        <v>1.3288867789618035</v>
      </c>
      <c r="G125" s="28">
        <v>-7.6088384796423894E-2</v>
      </c>
      <c r="H125" s="28">
        <v>0.18389284094064101</v>
      </c>
      <c r="I125" s="119">
        <v>0.67904636424141396</v>
      </c>
      <c r="J125" s="12" t="s">
        <v>20</v>
      </c>
      <c r="K125" s="135">
        <v>29</v>
      </c>
      <c r="L125" s="5">
        <v>347740</v>
      </c>
      <c r="M125" s="62">
        <f t="shared" si="9"/>
        <v>1.0301612058496943</v>
      </c>
      <c r="N125" s="28">
        <f t="shared" si="17"/>
        <v>0.56955470592798363</v>
      </c>
      <c r="O125" s="28">
        <f t="shared" si="14"/>
        <v>1.8632663359503201</v>
      </c>
      <c r="P125" s="28">
        <v>2.9715300528732301E-2</v>
      </c>
      <c r="Q125" s="28">
        <v>0.302354970235725</v>
      </c>
      <c r="R125" s="119">
        <v>0.92171034225854798</v>
      </c>
      <c r="S125" s="399" t="s">
        <v>20</v>
      </c>
      <c r="T125" s="135">
        <v>11</v>
      </c>
      <c r="U125" s="5">
        <v>159711</v>
      </c>
      <c r="V125" s="62">
        <f t="shared" si="10"/>
        <v>0.87016237099715132</v>
      </c>
      <c r="W125" s="28">
        <f t="shared" si="15"/>
        <v>0.55324831093566196</v>
      </c>
      <c r="X125" s="28">
        <f t="shared" si="16"/>
        <v>1.3686124962927138</v>
      </c>
      <c r="Y125" s="28">
        <v>-0.139075451417282</v>
      </c>
      <c r="Z125" s="28">
        <v>0.23105760286941601</v>
      </c>
      <c r="AA125" s="119">
        <v>0.54723528717770098</v>
      </c>
      <c r="AB125" s="399" t="s">
        <v>20</v>
      </c>
      <c r="AC125" s="135">
        <v>18</v>
      </c>
      <c r="AD125" s="5">
        <v>188029</v>
      </c>
      <c r="AE125" s="74">
        <v>0.16879075194601401</v>
      </c>
      <c r="AF125" s="74">
        <v>0.38053402458913799</v>
      </c>
      <c r="AG125" s="119">
        <v>0.65735867841830098</v>
      </c>
    </row>
    <row r="126" spans="1:33" ht="17">
      <c r="A126" s="88" t="s">
        <v>818</v>
      </c>
      <c r="B126" s="334" t="s">
        <v>1063</v>
      </c>
      <c r="C126" s="43" t="s">
        <v>1064</v>
      </c>
      <c r="D126" s="350">
        <f t="shared" si="11"/>
        <v>0.91946707527737426</v>
      </c>
      <c r="E126" s="371">
        <f t="shared" si="12"/>
        <v>0.78825154882526427</v>
      </c>
      <c r="F126" s="371">
        <f t="shared" si="13"/>
        <v>1.0725252665587048</v>
      </c>
      <c r="G126" s="28">
        <v>-8.39610427812751E-2</v>
      </c>
      <c r="H126" s="28">
        <v>7.8559680044237995E-2</v>
      </c>
      <c r="I126" s="119">
        <v>0.28518012750736699</v>
      </c>
      <c r="J126" s="12" t="s">
        <v>20</v>
      </c>
      <c r="K126" s="135">
        <v>159</v>
      </c>
      <c r="L126" s="5">
        <v>347610</v>
      </c>
      <c r="M126" s="62">
        <f t="shared" si="9"/>
        <v>1.0212204388264221</v>
      </c>
      <c r="N126" s="28">
        <f t="shared" si="17"/>
        <v>0.80498924566409524</v>
      </c>
      <c r="O126" s="28">
        <f t="shared" si="14"/>
        <v>1.295534307189995</v>
      </c>
      <c r="P126" s="28">
        <v>2.0998420703531199E-2</v>
      </c>
      <c r="Q126" s="28">
        <v>0.121390194785626</v>
      </c>
      <c r="R126" s="119">
        <v>0.86266491558032599</v>
      </c>
      <c r="S126" s="399" t="s">
        <v>20</v>
      </c>
      <c r="T126" s="135">
        <v>68</v>
      </c>
      <c r="U126" s="5">
        <v>159654</v>
      </c>
      <c r="V126" s="62">
        <f t="shared" si="10"/>
        <v>0.8523285439035192</v>
      </c>
      <c r="W126" s="28">
        <f t="shared" si="15"/>
        <v>0.69648681238159804</v>
      </c>
      <c r="X126" s="28">
        <f t="shared" si="16"/>
        <v>1.0430404909873168</v>
      </c>
      <c r="Y126" s="28">
        <v>-0.15978321157290901</v>
      </c>
      <c r="Z126" s="28">
        <v>0.103022045150055</v>
      </c>
      <c r="AA126" s="119">
        <v>0.12091094342752901</v>
      </c>
      <c r="AB126" s="399" t="s">
        <v>20</v>
      </c>
      <c r="AC126" s="135">
        <v>91</v>
      </c>
      <c r="AD126" s="5">
        <v>187956</v>
      </c>
      <c r="AE126" s="74">
        <v>0.18078163227644001</v>
      </c>
      <c r="AF126" s="74">
        <v>0.15921407342628999</v>
      </c>
      <c r="AG126" s="119">
        <v>0.25618152652235099</v>
      </c>
    </row>
    <row r="127" spans="1:33" ht="34">
      <c r="A127" s="88" t="s">
        <v>818</v>
      </c>
      <c r="B127" s="334" t="s">
        <v>1065</v>
      </c>
      <c r="C127" s="43" t="s">
        <v>1066</v>
      </c>
      <c r="D127" s="350">
        <f t="shared" si="11"/>
        <v>1.0056604769898596</v>
      </c>
      <c r="E127" s="371">
        <f t="shared" si="12"/>
        <v>0.82363526396798648</v>
      </c>
      <c r="F127" s="371">
        <f t="shared" si="13"/>
        <v>1.2279136642439608</v>
      </c>
      <c r="G127" s="17">
        <v>5.6445166902642802E-3</v>
      </c>
      <c r="H127" s="17">
        <v>0.10187347172083901</v>
      </c>
      <c r="I127" s="119">
        <v>0.95581411565400498</v>
      </c>
      <c r="J127" s="12" t="s">
        <v>20</v>
      </c>
      <c r="K127" s="135">
        <v>97</v>
      </c>
      <c r="L127" s="5">
        <v>347672</v>
      </c>
      <c r="M127" s="62">
        <f t="shared" si="9"/>
        <v>1.0088397851209332</v>
      </c>
      <c r="N127" s="28">
        <f t="shared" si="17"/>
        <v>0.75416480799750962</v>
      </c>
      <c r="O127" s="28">
        <f t="shared" si="14"/>
        <v>1.3495163142725317</v>
      </c>
      <c r="P127" s="28">
        <v>8.8009429568655408E-3</v>
      </c>
      <c r="Q127" s="28">
        <v>0.14844147937232499</v>
      </c>
      <c r="R127" s="119">
        <v>0.95272194343062699</v>
      </c>
      <c r="S127" s="399" t="s">
        <v>20</v>
      </c>
      <c r="T127" s="135">
        <v>46</v>
      </c>
      <c r="U127" s="5">
        <v>159676</v>
      </c>
      <c r="V127" s="62">
        <f t="shared" si="10"/>
        <v>1.0018235806857518</v>
      </c>
      <c r="W127" s="28">
        <f t="shared" si="15"/>
        <v>0.76113913935848998</v>
      </c>
      <c r="X127" s="28">
        <f t="shared" si="16"/>
        <v>1.3186163145728211</v>
      </c>
      <c r="Y127" s="28">
        <v>1.82191998113912E-3</v>
      </c>
      <c r="Z127" s="28">
        <v>0.14018419402385299</v>
      </c>
      <c r="AA127" s="119">
        <v>0.98963049357256105</v>
      </c>
      <c r="AB127" s="399" t="s">
        <v>20</v>
      </c>
      <c r="AC127" s="135">
        <v>51</v>
      </c>
      <c r="AD127" s="5">
        <v>187996</v>
      </c>
      <c r="AE127" s="74">
        <v>6.9790229757264203E-3</v>
      </c>
      <c r="AF127" s="74">
        <v>0.204172674597659</v>
      </c>
      <c r="AG127" s="119">
        <v>0.972732048924279</v>
      </c>
    </row>
    <row r="128" spans="1:33" ht="34">
      <c r="A128" s="88" t="s">
        <v>818</v>
      </c>
      <c r="B128" s="334" t="s">
        <v>1067</v>
      </c>
      <c r="C128" s="43" t="s">
        <v>1068</v>
      </c>
      <c r="D128" s="350">
        <f t="shared" si="11"/>
        <v>0.99508427020610013</v>
      </c>
      <c r="E128" s="371">
        <f t="shared" si="12"/>
        <v>0.9694478813203754</v>
      </c>
      <c r="F128" s="371">
        <f t="shared" si="13"/>
        <v>1.0213985959337777</v>
      </c>
      <c r="G128" s="17">
        <v>-4.9278517353785103E-3</v>
      </c>
      <c r="H128" s="17">
        <v>1.33166899577045E-2</v>
      </c>
      <c r="I128" s="119">
        <v>0.71134464190562796</v>
      </c>
      <c r="J128" s="12" t="s">
        <v>20</v>
      </c>
      <c r="K128" s="135">
        <v>5747</v>
      </c>
      <c r="L128" s="5">
        <v>342022</v>
      </c>
      <c r="M128" s="62">
        <f t="shared" si="9"/>
        <v>0.99984087021681878</v>
      </c>
      <c r="N128" s="28">
        <f t="shared" si="17"/>
        <v>0.96580880768562305</v>
      </c>
      <c r="O128" s="28">
        <f t="shared" si="14"/>
        <v>1.0350721155168097</v>
      </c>
      <c r="P128" s="28">
        <v>-1.59142445668476E-4</v>
      </c>
      <c r="Q128" s="28">
        <v>1.7668491614040299E-2</v>
      </c>
      <c r="R128" s="119">
        <v>0.99281344518534698</v>
      </c>
      <c r="S128" s="399" t="s">
        <v>20</v>
      </c>
      <c r="T128" s="135">
        <v>3283</v>
      </c>
      <c r="U128" s="5">
        <v>156439</v>
      </c>
      <c r="V128" s="62">
        <f t="shared" si="10"/>
        <v>0.9887970311387928</v>
      </c>
      <c r="W128" s="28">
        <f t="shared" si="15"/>
        <v>0.9502581361492628</v>
      </c>
      <c r="X128" s="28">
        <f t="shared" si="16"/>
        <v>1.0288989187200335</v>
      </c>
      <c r="Y128" s="28">
        <v>-1.12661947723031E-2</v>
      </c>
      <c r="Z128" s="28">
        <v>2.0283374623813001E-2</v>
      </c>
      <c r="AA128" s="119">
        <v>0.57859383451976998</v>
      </c>
      <c r="AB128" s="399" t="s">
        <v>20</v>
      </c>
      <c r="AC128" s="135">
        <v>2464</v>
      </c>
      <c r="AD128" s="5">
        <v>185583</v>
      </c>
      <c r="AE128" s="74">
        <v>1.1107052326634601E-2</v>
      </c>
      <c r="AF128" s="74">
        <v>2.6899644645336E-2</v>
      </c>
      <c r="AG128" s="119">
        <v>0.679674731701708</v>
      </c>
    </row>
    <row r="129" spans="1:33" ht="34">
      <c r="A129" s="88" t="s">
        <v>818</v>
      </c>
      <c r="B129" s="334" t="s">
        <v>1069</v>
      </c>
      <c r="C129" s="43" t="s">
        <v>1070</v>
      </c>
      <c r="D129" s="350">
        <f t="shared" si="11"/>
        <v>0.98912147665028494</v>
      </c>
      <c r="E129" s="371">
        <f t="shared" si="12"/>
        <v>0.97096734123530093</v>
      </c>
      <c r="F129" s="371">
        <f t="shared" si="13"/>
        <v>1.0076150391692189</v>
      </c>
      <c r="G129" s="17">
        <v>-1.0938127146539601E-2</v>
      </c>
      <c r="H129" s="17">
        <v>9.4511827883231002E-3</v>
      </c>
      <c r="I129" s="119">
        <v>0.24713800325254701</v>
      </c>
      <c r="J129" s="12" t="s">
        <v>20</v>
      </c>
      <c r="K129" s="135">
        <v>11645</v>
      </c>
      <c r="L129" s="5">
        <v>336124</v>
      </c>
      <c r="M129" s="62">
        <f t="shared" si="9"/>
        <v>0.99485065195093447</v>
      </c>
      <c r="N129" s="28">
        <f t="shared" si="17"/>
        <v>0.96850423108899419</v>
      </c>
      <c r="O129" s="28">
        <f t="shared" si="14"/>
        <v>1.021913779947395</v>
      </c>
      <c r="P129" s="28">
        <v>-5.1626516312321003E-3</v>
      </c>
      <c r="Q129" s="28">
        <v>1.36937631684969E-2</v>
      </c>
      <c r="R129" s="119">
        <v>0.70616801970211895</v>
      </c>
      <c r="S129" s="399" t="s">
        <v>20</v>
      </c>
      <c r="T129" s="135">
        <v>5571</v>
      </c>
      <c r="U129" s="5">
        <v>154151</v>
      </c>
      <c r="V129" s="62">
        <f t="shared" si="10"/>
        <v>0.98379437474108777</v>
      </c>
      <c r="W129" s="28">
        <f t="shared" si="15"/>
        <v>0.95892171132595472</v>
      </c>
      <c r="X129" s="28">
        <f t="shared" si="16"/>
        <v>1.0093121892442143</v>
      </c>
      <c r="Y129" s="28">
        <v>-1.63383725259541E-2</v>
      </c>
      <c r="Z129" s="28">
        <v>1.30650360431031E-2</v>
      </c>
      <c r="AA129" s="119">
        <v>0.211101728335538</v>
      </c>
      <c r="AB129" s="399" t="s">
        <v>20</v>
      </c>
      <c r="AC129" s="135">
        <v>6074</v>
      </c>
      <c r="AD129" s="5">
        <v>181973</v>
      </c>
      <c r="AE129" s="74">
        <v>1.1175720894722E-2</v>
      </c>
      <c r="AF129" s="74">
        <v>1.8926550571154398E-2</v>
      </c>
      <c r="AG129" s="119">
        <v>0.55486990627334898</v>
      </c>
    </row>
    <row r="130" spans="1:33" ht="34">
      <c r="A130" s="88" t="s">
        <v>818</v>
      </c>
      <c r="B130" s="334" t="s">
        <v>1071</v>
      </c>
      <c r="C130" s="43" t="s">
        <v>1072</v>
      </c>
      <c r="D130" s="350">
        <f t="shared" si="11"/>
        <v>0.97663351302621837</v>
      </c>
      <c r="E130" s="371">
        <f t="shared" si="12"/>
        <v>0.93066965885457076</v>
      </c>
      <c r="F130" s="371">
        <f t="shared" si="13"/>
        <v>1.024867427116777</v>
      </c>
      <c r="G130" s="28">
        <v>-2.3643811922245999E-2</v>
      </c>
      <c r="H130" s="28">
        <v>2.4595447321066301E-2</v>
      </c>
      <c r="I130" s="119">
        <v>0.33639708859120399</v>
      </c>
      <c r="J130" s="12" t="s">
        <v>20</v>
      </c>
      <c r="K130" s="135">
        <v>1659</v>
      </c>
      <c r="L130" s="5">
        <v>346110</v>
      </c>
      <c r="M130" s="62">
        <f t="shared" si="9"/>
        <v>1.0011220286469626</v>
      </c>
      <c r="N130" s="28">
        <f t="shared" si="17"/>
        <v>0.93335302642914875</v>
      </c>
      <c r="O130" s="28">
        <f t="shared" si="14"/>
        <v>1.0738116102506587</v>
      </c>
      <c r="P130" s="28">
        <v>1.1213996432831201E-3</v>
      </c>
      <c r="Q130" s="28">
        <v>3.57618222486299E-2</v>
      </c>
      <c r="R130" s="119">
        <v>0.97498447241891295</v>
      </c>
      <c r="S130" s="399" t="s">
        <v>20</v>
      </c>
      <c r="T130" s="135">
        <v>790</v>
      </c>
      <c r="U130" s="5">
        <v>158932</v>
      </c>
      <c r="V130" s="62">
        <f t="shared" si="10"/>
        <v>0.95461945815497518</v>
      </c>
      <c r="W130" s="28">
        <f t="shared" si="15"/>
        <v>0.89327459646733431</v>
      </c>
      <c r="X130" s="28">
        <f t="shared" si="16"/>
        <v>1.0201771252558207</v>
      </c>
      <c r="Y130" s="28">
        <v>-4.6442491049074802E-2</v>
      </c>
      <c r="Z130" s="28">
        <v>3.3887120143389501E-2</v>
      </c>
      <c r="AA130" s="119">
        <v>0.17052909974746</v>
      </c>
      <c r="AB130" s="399" t="s">
        <v>20</v>
      </c>
      <c r="AC130" s="135">
        <v>869</v>
      </c>
      <c r="AD130" s="5">
        <v>187178</v>
      </c>
      <c r="AE130" s="74">
        <v>4.7563890692357898E-2</v>
      </c>
      <c r="AF130" s="74">
        <v>4.92670766552585E-2</v>
      </c>
      <c r="AG130" s="119">
        <v>0.33432971630693897</v>
      </c>
    </row>
    <row r="131" spans="1:33" ht="34">
      <c r="A131" s="88" t="s">
        <v>818</v>
      </c>
      <c r="B131" s="334" t="s">
        <v>1073</v>
      </c>
      <c r="C131" s="43" t="s">
        <v>1074</v>
      </c>
      <c r="D131" s="350">
        <f t="shared" si="11"/>
        <v>0.99281844478959258</v>
      </c>
      <c r="E131" s="371">
        <f t="shared" si="12"/>
        <v>0.9571456660359291</v>
      </c>
      <c r="F131" s="371">
        <f t="shared" si="13"/>
        <v>1.0298207465084261</v>
      </c>
      <c r="G131" s="17">
        <v>-7.2074667091288703E-3</v>
      </c>
      <c r="H131" s="17">
        <v>1.8669500657738099E-2</v>
      </c>
      <c r="I131" s="119">
        <v>0.69945543490487805</v>
      </c>
      <c r="J131" s="12" t="s">
        <v>20</v>
      </c>
      <c r="K131" s="135">
        <v>2874</v>
      </c>
      <c r="L131" s="5">
        <v>344895</v>
      </c>
      <c r="M131" s="62">
        <f t="shared" si="9"/>
        <v>0.98293672548164979</v>
      </c>
      <c r="N131" s="28">
        <f t="shared" si="17"/>
        <v>0.93223768022153264</v>
      </c>
      <c r="O131" s="28">
        <f t="shared" si="14"/>
        <v>1.0363930001960373</v>
      </c>
      <c r="P131" s="28">
        <v>-1.72105296944716E-2</v>
      </c>
      <c r="Q131" s="28">
        <v>2.70188497028859E-2</v>
      </c>
      <c r="R131" s="119">
        <v>0.52413635684107396</v>
      </c>
      <c r="S131" s="399" t="s">
        <v>20</v>
      </c>
      <c r="T131" s="135">
        <v>1370</v>
      </c>
      <c r="U131" s="5">
        <v>158352</v>
      </c>
      <c r="V131" s="62">
        <f t="shared" si="10"/>
        <v>1.0022071055429076</v>
      </c>
      <c r="W131" s="28">
        <f t="shared" si="15"/>
        <v>0.95272728482302815</v>
      </c>
      <c r="X131" s="28">
        <f t="shared" si="16"/>
        <v>1.0542566570739771</v>
      </c>
      <c r="Y131" s="28">
        <v>2.2046734633821099E-3</v>
      </c>
      <c r="Z131" s="28">
        <v>2.58322727923113E-2</v>
      </c>
      <c r="AA131" s="119">
        <v>0.93198655886903803</v>
      </c>
      <c r="AB131" s="399" t="s">
        <v>20</v>
      </c>
      <c r="AC131" s="135">
        <v>1504</v>
      </c>
      <c r="AD131" s="5">
        <v>186543</v>
      </c>
      <c r="AE131" s="74">
        <v>-1.9415203157853701E-2</v>
      </c>
      <c r="AF131" s="74">
        <v>3.7380804658053102E-2</v>
      </c>
      <c r="AG131" s="119">
        <v>0.60348904534516901</v>
      </c>
    </row>
    <row r="132" spans="1:33" ht="17">
      <c r="A132" s="88" t="s">
        <v>818</v>
      </c>
      <c r="B132" s="334" t="s">
        <v>1075</v>
      </c>
      <c r="C132" s="43" t="s">
        <v>1076</v>
      </c>
      <c r="D132" s="350">
        <f t="shared" si="11"/>
        <v>1.0164535509975539</v>
      </c>
      <c r="E132" s="371">
        <f t="shared" si="12"/>
        <v>0.94262981475784835</v>
      </c>
      <c r="F132" s="371">
        <f t="shared" si="13"/>
        <v>1.0960589248929593</v>
      </c>
      <c r="G132" s="28">
        <v>1.63196580078354E-2</v>
      </c>
      <c r="H132" s="28">
        <v>3.8470047276145398E-2</v>
      </c>
      <c r="I132" s="119">
        <v>0.67140737508763704</v>
      </c>
      <c r="J132" s="12" t="s">
        <v>20</v>
      </c>
      <c r="K132" s="135">
        <v>681</v>
      </c>
      <c r="L132" s="5">
        <v>347088</v>
      </c>
      <c r="M132" s="62">
        <f t="shared" ref="M132:M195" si="18">EXP(P132)</f>
        <v>0.99282378851421438</v>
      </c>
      <c r="N132" s="28">
        <f t="shared" si="17"/>
        <v>0.89010313818180731</v>
      </c>
      <c r="O132" s="28">
        <f t="shared" si="14"/>
        <v>1.1073987190441568</v>
      </c>
      <c r="P132" s="28">
        <v>-7.2020843451438997E-3</v>
      </c>
      <c r="Q132" s="28">
        <v>5.5722373993616597E-2</v>
      </c>
      <c r="R132" s="119">
        <v>0.89716029509698203</v>
      </c>
      <c r="S132" s="399" t="s">
        <v>20</v>
      </c>
      <c r="T132" s="135">
        <v>322</v>
      </c>
      <c r="U132" s="5">
        <v>159400</v>
      </c>
      <c r="V132" s="62">
        <f t="shared" ref="V132:V195" si="19">EXP(Y132)</f>
        <v>1.0384610528981553</v>
      </c>
      <c r="W132" s="28">
        <f t="shared" si="15"/>
        <v>0.93574744609750005</v>
      </c>
      <c r="X132" s="28">
        <f t="shared" si="16"/>
        <v>1.152449160170063</v>
      </c>
      <c r="Y132" s="28">
        <v>3.7739860403183501E-2</v>
      </c>
      <c r="Z132" s="28">
        <v>5.3137511153972902E-2</v>
      </c>
      <c r="AA132" s="119">
        <v>0.47756145176266102</v>
      </c>
      <c r="AB132" s="399" t="s">
        <v>20</v>
      </c>
      <c r="AC132" s="135">
        <v>359</v>
      </c>
      <c r="AD132" s="5">
        <v>187688</v>
      </c>
      <c r="AE132" s="74">
        <v>-4.4941944748327398E-2</v>
      </c>
      <c r="AF132" s="74">
        <v>7.6997260049452898E-2</v>
      </c>
      <c r="AG132" s="119">
        <v>0.55943401744045096</v>
      </c>
    </row>
    <row r="133" spans="1:33" ht="34">
      <c r="A133" s="102" t="s">
        <v>1077</v>
      </c>
      <c r="B133" s="79" t="s">
        <v>1078</v>
      </c>
      <c r="C133" s="99" t="s">
        <v>1079</v>
      </c>
      <c r="D133" s="352">
        <f t="shared" ref="D133:D196" si="20">EXP(G133)</f>
        <v>0.95834435389071793</v>
      </c>
      <c r="E133" s="372">
        <f t="shared" ref="E133:E196" si="21">EXP(G133-1.96*H133)</f>
        <v>0.94433730610925892</v>
      </c>
      <c r="F133" s="372">
        <f t="shared" ref="F133:F196" si="22">EXP(G133+1.96*H133)</f>
        <v>0.97255916365116768</v>
      </c>
      <c r="G133" s="355">
        <v>-4.2548114772863597E-2</v>
      </c>
      <c r="H133" s="355">
        <v>7.5121153531386804E-3</v>
      </c>
      <c r="I133" s="333">
        <v>1.47942567700213E-8</v>
      </c>
      <c r="J133" s="176" t="s">
        <v>20</v>
      </c>
      <c r="K133" s="354">
        <v>18680</v>
      </c>
      <c r="L133" s="96">
        <v>329086</v>
      </c>
      <c r="M133" s="62">
        <f t="shared" si="18"/>
        <v>0.96496921033662564</v>
      </c>
      <c r="N133" s="28">
        <f t="shared" si="17"/>
        <v>0.94163742723766641</v>
      </c>
      <c r="O133" s="28">
        <f t="shared" ref="O133:O195" si="23">EXP(P133+1.96*Q133)</f>
        <v>0.98887910565460946</v>
      </c>
      <c r="P133" s="28">
        <v>-3.5659084539087102E-2</v>
      </c>
      <c r="Q133" s="28">
        <v>1.2487699353961299E-2</v>
      </c>
      <c r="R133" s="63">
        <v>4.29641490908007E-3</v>
      </c>
      <c r="S133" s="399" t="s">
        <v>20</v>
      </c>
      <c r="T133" s="135">
        <v>6709</v>
      </c>
      <c r="U133" s="5">
        <v>153012</v>
      </c>
      <c r="V133" s="178">
        <f t="shared" si="19"/>
        <v>0.9547309744702891</v>
      </c>
      <c r="W133" s="95">
        <f t="shared" ref="W133:W195" si="24">EXP(Y133-1.96*Z133)</f>
        <v>0.93728311478803272</v>
      </c>
      <c r="X133" s="95">
        <f t="shared" ref="X133:X195" si="25">EXP(Y133+1.96*Z133)</f>
        <v>0.97250363228737646</v>
      </c>
      <c r="Y133" s="355">
        <v>-4.6325680312255403E-2</v>
      </c>
      <c r="Z133" s="355">
        <v>9.4103121508253094E-3</v>
      </c>
      <c r="AA133" s="333">
        <v>8.5287031896100496E-7</v>
      </c>
      <c r="AB133" s="79" t="s">
        <v>20</v>
      </c>
      <c r="AC133" s="354">
        <v>11971</v>
      </c>
      <c r="AD133" s="96">
        <v>176074</v>
      </c>
      <c r="AE133" s="74">
        <v>1.0666595773168299E-2</v>
      </c>
      <c r="AF133" s="74">
        <v>1.56363873682797E-2</v>
      </c>
      <c r="AG133" s="119">
        <v>0.495134640089537</v>
      </c>
    </row>
    <row r="134" spans="1:33" ht="34">
      <c r="A134" s="88" t="s">
        <v>1077</v>
      </c>
      <c r="B134" s="334" t="s">
        <v>1080</v>
      </c>
      <c r="C134" s="43" t="s">
        <v>1081</v>
      </c>
      <c r="D134" s="350">
        <f t="shared" si="20"/>
        <v>0.9213940446461738</v>
      </c>
      <c r="E134" s="371">
        <f t="shared" si="21"/>
        <v>0.8855161026485997</v>
      </c>
      <c r="F134" s="371">
        <f t="shared" si="22"/>
        <v>0.95872563239692066</v>
      </c>
      <c r="G134" s="28">
        <v>-8.1867489876318006E-2</v>
      </c>
      <c r="H134" s="28">
        <v>2.0263850632149201E-2</v>
      </c>
      <c r="I134" s="63">
        <v>5.3433959155226999E-5</v>
      </c>
      <c r="J134" s="12" t="s">
        <v>20</v>
      </c>
      <c r="K134" s="135">
        <v>2408</v>
      </c>
      <c r="L134" s="5">
        <v>345361</v>
      </c>
      <c r="M134" s="62">
        <f t="shared" si="18"/>
        <v>0.95314506980053659</v>
      </c>
      <c r="N134" s="28">
        <f t="shared" ref="N134:N197" si="26">EXP(P134-1.96*Q134)</f>
        <v>0.89083839583141189</v>
      </c>
      <c r="O134" s="28">
        <f t="shared" si="23"/>
        <v>1.0198095730227119</v>
      </c>
      <c r="P134" s="28">
        <v>-4.7988162568145497E-2</v>
      </c>
      <c r="Q134" s="28">
        <v>3.4491877204085697E-2</v>
      </c>
      <c r="R134" s="119">
        <v>0.16413786764764801</v>
      </c>
      <c r="S134" s="399" t="s">
        <v>20</v>
      </c>
      <c r="T134" s="135">
        <v>837</v>
      </c>
      <c r="U134" s="5">
        <v>158885</v>
      </c>
      <c r="V134" s="62">
        <f t="shared" si="19"/>
        <v>0.90473777714064618</v>
      </c>
      <c r="W134" s="28">
        <f t="shared" si="24"/>
        <v>0.86141574304231894</v>
      </c>
      <c r="X134" s="28">
        <f t="shared" si="25"/>
        <v>0.95023854857176016</v>
      </c>
      <c r="Y134" s="28">
        <v>-0.100110126283428</v>
      </c>
      <c r="Z134" s="28">
        <v>2.5034644966506401E-2</v>
      </c>
      <c r="AA134" s="63">
        <v>6.3647390541204406E-5</v>
      </c>
      <c r="AB134" s="399" t="s">
        <v>20</v>
      </c>
      <c r="AC134" s="135">
        <v>1571</v>
      </c>
      <c r="AD134" s="5">
        <v>186476</v>
      </c>
      <c r="AE134" s="74">
        <v>5.21219637152825E-2</v>
      </c>
      <c r="AF134" s="74">
        <v>4.2619514798514002E-2</v>
      </c>
      <c r="AG134" s="119">
        <v>0.221344787838019</v>
      </c>
    </row>
    <row r="135" spans="1:33" ht="34">
      <c r="A135" s="88" t="s">
        <v>1077</v>
      </c>
      <c r="B135" s="334" t="s">
        <v>1082</v>
      </c>
      <c r="C135" s="43" t="s">
        <v>1083</v>
      </c>
      <c r="D135" s="350">
        <f t="shared" si="20"/>
        <v>0.96678742721504474</v>
      </c>
      <c r="E135" s="371">
        <f t="shared" si="21"/>
        <v>0.88978818035147511</v>
      </c>
      <c r="F135" s="371">
        <f t="shared" si="22"/>
        <v>1.0504499273657224</v>
      </c>
      <c r="G135" s="28">
        <v>-3.3776634772903803E-2</v>
      </c>
      <c r="H135" s="28">
        <v>4.2344494599251201E-2</v>
      </c>
      <c r="I135" s="119">
        <v>0.42506610576043702</v>
      </c>
      <c r="J135" s="12" t="s">
        <v>20</v>
      </c>
      <c r="K135" s="135">
        <v>553</v>
      </c>
      <c r="L135" s="5">
        <v>347216</v>
      </c>
      <c r="M135" s="62">
        <f t="shared" si="18"/>
        <v>1.0511963345589639</v>
      </c>
      <c r="N135" s="28">
        <f t="shared" si="26"/>
        <v>0.93801790712182664</v>
      </c>
      <c r="O135" s="28">
        <f t="shared" si="23"/>
        <v>1.1780305316140258</v>
      </c>
      <c r="P135" s="28">
        <v>4.9928881830946299E-2</v>
      </c>
      <c r="Q135" s="28">
        <v>5.8119959816769699E-2</v>
      </c>
      <c r="R135" s="119">
        <v>0.39030410005477101</v>
      </c>
      <c r="S135" s="399" t="s">
        <v>20</v>
      </c>
      <c r="T135" s="135">
        <v>299</v>
      </c>
      <c r="U135" s="5">
        <v>159423</v>
      </c>
      <c r="V135" s="62">
        <f t="shared" si="19"/>
        <v>0.87701093048930334</v>
      </c>
      <c r="W135" s="28">
        <f t="shared" si="24"/>
        <v>0.77693788592094859</v>
      </c>
      <c r="X135" s="28">
        <f t="shared" si="25"/>
        <v>0.98997382691152802</v>
      </c>
      <c r="Y135" s="28">
        <v>-0.13123582318784699</v>
      </c>
      <c r="Z135" s="28">
        <v>6.1815841592738098E-2</v>
      </c>
      <c r="AA135" s="119">
        <v>3.3752778937866497E-2</v>
      </c>
      <c r="AB135" s="399" t="s">
        <v>20</v>
      </c>
      <c r="AC135" s="135">
        <v>254</v>
      </c>
      <c r="AD135" s="5">
        <v>187793</v>
      </c>
      <c r="AE135" s="74">
        <v>0.181164705018793</v>
      </c>
      <c r="AF135" s="74">
        <v>8.4847675282952895E-2</v>
      </c>
      <c r="AG135" s="119">
        <v>3.2746650874985801E-2</v>
      </c>
    </row>
    <row r="136" spans="1:33" ht="34">
      <c r="A136" s="88" t="s">
        <v>1077</v>
      </c>
      <c r="B136" s="334" t="s">
        <v>1084</v>
      </c>
      <c r="C136" s="43" t="s">
        <v>1085</v>
      </c>
      <c r="D136" s="350">
        <f t="shared" si="20"/>
        <v>0.86192119029415226</v>
      </c>
      <c r="E136" s="371">
        <f t="shared" si="21"/>
        <v>0.74224707821897662</v>
      </c>
      <c r="F136" s="371">
        <f t="shared" si="22"/>
        <v>1.0008906199546084</v>
      </c>
      <c r="G136" s="28">
        <v>-0.14859143907101699</v>
      </c>
      <c r="H136" s="28">
        <v>7.6266154417855905E-2</v>
      </c>
      <c r="I136" s="119">
        <v>5.1375799483272498E-2</v>
      </c>
      <c r="J136" s="12" t="s">
        <v>20</v>
      </c>
      <c r="K136" s="135">
        <v>165</v>
      </c>
      <c r="L136" s="5">
        <v>347604</v>
      </c>
      <c r="M136" s="62">
        <f t="shared" si="18"/>
        <v>0.83737582352775419</v>
      </c>
      <c r="N136" s="28">
        <f t="shared" si="26"/>
        <v>0.66926595162357871</v>
      </c>
      <c r="O136" s="28">
        <f t="shared" si="23"/>
        <v>1.0477124499277768</v>
      </c>
      <c r="P136" s="28">
        <v>-0.177482296690682</v>
      </c>
      <c r="Q136" s="28">
        <v>0.114332380153362</v>
      </c>
      <c r="R136" s="119">
        <v>0.120581791793057</v>
      </c>
      <c r="S136" s="399" t="s">
        <v>20</v>
      </c>
      <c r="T136" s="135">
        <v>73</v>
      </c>
      <c r="U136" s="5">
        <v>159649</v>
      </c>
      <c r="V136" s="62">
        <f t="shared" si="19"/>
        <v>0.88251665802651458</v>
      </c>
      <c r="W136" s="28">
        <f t="shared" si="24"/>
        <v>0.72218978809178846</v>
      </c>
      <c r="X136" s="28">
        <f t="shared" si="25"/>
        <v>1.0784362566966954</v>
      </c>
      <c r="Y136" s="28">
        <v>-0.124977614402109</v>
      </c>
      <c r="Z136" s="28">
        <v>0.102290661141293</v>
      </c>
      <c r="AA136" s="119">
        <v>0.22178739309404499</v>
      </c>
      <c r="AB136" s="399" t="s">
        <v>20</v>
      </c>
      <c r="AC136" s="135">
        <v>92</v>
      </c>
      <c r="AD136" s="5">
        <v>187955</v>
      </c>
      <c r="AE136" s="74">
        <v>-5.2504682288573003E-2</v>
      </c>
      <c r="AF136" s="74">
        <v>0.15341210026675101</v>
      </c>
      <c r="AG136" s="119">
        <v>0.732165747401334</v>
      </c>
    </row>
    <row r="137" spans="1:33" ht="34">
      <c r="A137" s="88" t="s">
        <v>1077</v>
      </c>
      <c r="B137" s="334" t="s">
        <v>1086</v>
      </c>
      <c r="C137" s="43" t="s">
        <v>1087</v>
      </c>
      <c r="D137" s="350">
        <f t="shared" si="20"/>
        <v>1.0212590555416561</v>
      </c>
      <c r="E137" s="371">
        <f t="shared" si="21"/>
        <v>0.59318089666846274</v>
      </c>
      <c r="F137" s="371">
        <f t="shared" si="22"/>
        <v>1.758266431679721</v>
      </c>
      <c r="G137" s="28">
        <v>2.1036234268215701E-2</v>
      </c>
      <c r="H137" s="28">
        <v>0.27718985069803098</v>
      </c>
      <c r="I137" s="119">
        <v>0.93950576174992195</v>
      </c>
      <c r="J137" s="12" t="s">
        <v>20</v>
      </c>
      <c r="K137" s="135">
        <v>13</v>
      </c>
      <c r="L137" s="5">
        <v>347756</v>
      </c>
      <c r="M137" s="62" t="s">
        <v>20</v>
      </c>
      <c r="N137" s="28" t="s">
        <v>20</v>
      </c>
      <c r="O137" s="28" t="s">
        <v>20</v>
      </c>
      <c r="P137" s="28" t="s">
        <v>20</v>
      </c>
      <c r="Q137" s="28" t="s">
        <v>20</v>
      </c>
      <c r="R137" s="119" t="s">
        <v>20</v>
      </c>
      <c r="S137" s="399" t="s">
        <v>20</v>
      </c>
      <c r="T137" s="135" t="s">
        <v>20</v>
      </c>
      <c r="U137" s="5" t="s">
        <v>20</v>
      </c>
      <c r="V137" s="62">
        <f t="shared" si="19"/>
        <v>0.86052723702325695</v>
      </c>
      <c r="W137" s="28">
        <f t="shared" si="24"/>
        <v>0.46850065921831097</v>
      </c>
      <c r="X137" s="28">
        <f t="shared" si="25"/>
        <v>1.5805892928612097</v>
      </c>
      <c r="Y137" s="28">
        <v>-0.15021001127684699</v>
      </c>
      <c r="Z137" s="28">
        <v>0.310208040278042</v>
      </c>
      <c r="AA137" s="119">
        <v>0.62822728756773405</v>
      </c>
      <c r="AB137" s="399" t="s">
        <v>20</v>
      </c>
      <c r="AC137" s="135">
        <v>10</v>
      </c>
      <c r="AD137" s="5">
        <v>188037</v>
      </c>
      <c r="AE137" s="56" t="s">
        <v>20</v>
      </c>
      <c r="AF137" s="56" t="s">
        <v>20</v>
      </c>
      <c r="AG137" s="398" t="s">
        <v>20</v>
      </c>
    </row>
    <row r="138" spans="1:33" ht="34">
      <c r="A138" s="88" t="s">
        <v>1077</v>
      </c>
      <c r="B138" s="334" t="s">
        <v>1088</v>
      </c>
      <c r="C138" s="43" t="s">
        <v>1089</v>
      </c>
      <c r="D138" s="350">
        <f t="shared" si="20"/>
        <v>1.0724074754960331</v>
      </c>
      <c r="E138" s="371">
        <f t="shared" si="21"/>
        <v>0.91664499371948871</v>
      </c>
      <c r="F138" s="371">
        <f t="shared" si="22"/>
        <v>1.2546381656797825</v>
      </c>
      <c r="G138" s="28">
        <v>6.9906098164801603E-2</v>
      </c>
      <c r="H138" s="28">
        <v>8.0071999310734596E-2</v>
      </c>
      <c r="I138" s="119">
        <v>0.38264100411949398</v>
      </c>
      <c r="J138" s="12" t="s">
        <v>20</v>
      </c>
      <c r="K138" s="135">
        <v>160</v>
      </c>
      <c r="L138" s="5">
        <v>347609</v>
      </c>
      <c r="M138" s="62">
        <f t="shared" si="18"/>
        <v>0.98501399028900005</v>
      </c>
      <c r="N138" s="28">
        <f t="shared" si="26"/>
        <v>0.7799363048732465</v>
      </c>
      <c r="O138" s="28">
        <f t="shared" si="23"/>
        <v>1.2440151266233741</v>
      </c>
      <c r="P138" s="28">
        <v>-1.50994345718283E-2</v>
      </c>
      <c r="Q138" s="28">
        <v>0.119103871673459</v>
      </c>
      <c r="R138" s="119">
        <v>0.89911820910830598</v>
      </c>
      <c r="S138" s="399" t="s">
        <v>20</v>
      </c>
      <c r="T138" s="135">
        <v>72</v>
      </c>
      <c r="U138" s="5">
        <v>159650</v>
      </c>
      <c r="V138" s="62">
        <f t="shared" si="19"/>
        <v>1.1464948138699576</v>
      </c>
      <c r="W138" s="28">
        <f t="shared" si="24"/>
        <v>0.92766224924398322</v>
      </c>
      <c r="X138" s="28">
        <f t="shared" si="25"/>
        <v>1.4169492822435601</v>
      </c>
      <c r="Y138" s="28">
        <v>0.13670929986028599</v>
      </c>
      <c r="Z138" s="28">
        <v>0.108059626459272</v>
      </c>
      <c r="AA138" s="119">
        <v>0.20582531194392201</v>
      </c>
      <c r="AB138" s="399" t="s">
        <v>20</v>
      </c>
      <c r="AC138" s="135">
        <v>88</v>
      </c>
      <c r="AD138" s="5">
        <v>187959</v>
      </c>
      <c r="AE138" s="74">
        <v>-0.15180873443211401</v>
      </c>
      <c r="AF138" s="74">
        <v>0.16081857827417001</v>
      </c>
      <c r="AG138" s="119">
        <v>0.345182369724928</v>
      </c>
    </row>
    <row r="139" spans="1:33" ht="34">
      <c r="A139" s="88" t="s">
        <v>1077</v>
      </c>
      <c r="B139" s="334" t="s">
        <v>1090</v>
      </c>
      <c r="C139" s="43" t="s">
        <v>1091</v>
      </c>
      <c r="D139" s="350">
        <f t="shared" si="20"/>
        <v>1.0058858911070934</v>
      </c>
      <c r="E139" s="371">
        <f t="shared" si="21"/>
        <v>0.69364047063441903</v>
      </c>
      <c r="F139" s="371">
        <f t="shared" si="22"/>
        <v>1.4586900112718202</v>
      </c>
      <c r="G139" s="17">
        <v>5.8686369210998804E-3</v>
      </c>
      <c r="H139" s="17">
        <v>0.18962762422121501</v>
      </c>
      <c r="I139" s="119">
        <v>0.97531083647343797</v>
      </c>
      <c r="J139" s="12" t="s">
        <v>20</v>
      </c>
      <c r="K139" s="135">
        <v>28</v>
      </c>
      <c r="L139" s="5">
        <v>347741</v>
      </c>
      <c r="M139" s="62">
        <f t="shared" si="18"/>
        <v>0.82272138083870716</v>
      </c>
      <c r="N139" s="28">
        <f t="shared" si="26"/>
        <v>0.40107393324780044</v>
      </c>
      <c r="O139" s="28">
        <f t="shared" si="23"/>
        <v>1.6876451306820528</v>
      </c>
      <c r="P139" s="28">
        <v>-0.19513767652369499</v>
      </c>
      <c r="Q139" s="28">
        <v>0.366567255080259</v>
      </c>
      <c r="R139" s="119">
        <v>0.59449192341933299</v>
      </c>
      <c r="S139" s="399" t="s">
        <v>20</v>
      </c>
      <c r="T139" s="135">
        <v>7</v>
      </c>
      <c r="U139" s="5">
        <v>159715</v>
      </c>
      <c r="V139" s="62">
        <f t="shared" si="19"/>
        <v>1.0794895637018371</v>
      </c>
      <c r="W139" s="28">
        <f t="shared" si="24"/>
        <v>0.70059722859898543</v>
      </c>
      <c r="X139" s="28">
        <f t="shared" si="25"/>
        <v>1.6632919323296194</v>
      </c>
      <c r="Y139" s="28">
        <v>7.6488303211158695E-2</v>
      </c>
      <c r="Z139" s="28">
        <v>0.220566544485405</v>
      </c>
      <c r="AA139" s="119">
        <v>0.72875579653030098</v>
      </c>
      <c r="AB139" s="399" t="s">
        <v>20</v>
      </c>
      <c r="AC139" s="135">
        <v>21</v>
      </c>
      <c r="AD139" s="5">
        <v>188026</v>
      </c>
      <c r="AE139" s="74">
        <v>-0.27162597973485397</v>
      </c>
      <c r="AF139" s="74">
        <v>0.42780971592906603</v>
      </c>
      <c r="AG139" s="119">
        <v>0.52547901454212598</v>
      </c>
    </row>
    <row r="140" spans="1:33" ht="34">
      <c r="A140" s="88" t="s">
        <v>1077</v>
      </c>
      <c r="B140" s="334" t="s">
        <v>1092</v>
      </c>
      <c r="C140" s="43" t="s">
        <v>1093</v>
      </c>
      <c r="D140" s="350">
        <f t="shared" si="20"/>
        <v>1.0891439398806304</v>
      </c>
      <c r="E140" s="371">
        <f t="shared" si="21"/>
        <v>0.93237960267130304</v>
      </c>
      <c r="F140" s="371">
        <f t="shared" si="22"/>
        <v>1.272265629127981</v>
      </c>
      <c r="G140" s="28">
        <v>8.53920114152453E-2</v>
      </c>
      <c r="H140" s="28">
        <v>7.9289418179576798E-2</v>
      </c>
      <c r="I140" s="119">
        <v>0.28149543363460899</v>
      </c>
      <c r="J140" s="12" t="s">
        <v>20</v>
      </c>
      <c r="K140" s="135">
        <v>162</v>
      </c>
      <c r="L140" s="5">
        <v>347605</v>
      </c>
      <c r="M140" s="62">
        <f t="shared" si="18"/>
        <v>1.1146483957653635</v>
      </c>
      <c r="N140" s="28">
        <f t="shared" si="26"/>
        <v>0.89340967804271754</v>
      </c>
      <c r="O140" s="28">
        <f t="shared" si="23"/>
        <v>1.3906733682404679</v>
      </c>
      <c r="P140" s="28">
        <v>0.10853901506118099</v>
      </c>
      <c r="Q140" s="28">
        <v>0.11288216957269701</v>
      </c>
      <c r="R140" s="119">
        <v>0.33628831957927202</v>
      </c>
      <c r="S140" s="399" t="s">
        <v>20</v>
      </c>
      <c r="T140" s="135">
        <v>80</v>
      </c>
      <c r="U140" s="5">
        <v>159640</v>
      </c>
      <c r="V140" s="62">
        <f t="shared" si="19"/>
        <v>1.0646100299827221</v>
      </c>
      <c r="W140" s="28">
        <f t="shared" si="24"/>
        <v>0.85598621342328096</v>
      </c>
      <c r="X140" s="28">
        <f t="shared" si="25"/>
        <v>1.3240803393399454</v>
      </c>
      <c r="Y140" s="28">
        <v>6.2608563074831494E-2</v>
      </c>
      <c r="Z140" s="28">
        <v>0.111280393805536</v>
      </c>
      <c r="AA140" s="119">
        <v>0.57369374415340602</v>
      </c>
      <c r="AB140" s="399" t="s">
        <v>20</v>
      </c>
      <c r="AC140" s="135">
        <v>82</v>
      </c>
      <c r="AD140" s="5">
        <v>187965</v>
      </c>
      <c r="AE140" s="74">
        <v>4.5930451986349499E-2</v>
      </c>
      <c r="AF140" s="74">
        <v>0.15851091524861699</v>
      </c>
      <c r="AG140" s="119">
        <v>0.77199826211727995</v>
      </c>
    </row>
    <row r="141" spans="1:33" ht="34">
      <c r="A141" s="88" t="s">
        <v>1077</v>
      </c>
      <c r="B141" s="334" t="s">
        <v>1094</v>
      </c>
      <c r="C141" s="43" t="s">
        <v>1095</v>
      </c>
      <c r="D141" s="350">
        <f t="shared" si="20"/>
        <v>0.85071480163389945</v>
      </c>
      <c r="E141" s="371">
        <f t="shared" si="21"/>
        <v>0.74883441188600219</v>
      </c>
      <c r="F141" s="371">
        <f t="shared" si="22"/>
        <v>0.9664562181327464</v>
      </c>
      <c r="G141" s="28">
        <v>-0.16167833979360799</v>
      </c>
      <c r="H141" s="28">
        <v>6.50811525697719E-2</v>
      </c>
      <c r="I141" s="119">
        <v>1.2982190420236401E-2</v>
      </c>
      <c r="J141" s="12" t="s">
        <v>20</v>
      </c>
      <c r="K141" s="135">
        <v>229</v>
      </c>
      <c r="L141" s="5">
        <v>347539</v>
      </c>
      <c r="M141" s="62">
        <f t="shared" si="18"/>
        <v>0.89273544048628983</v>
      </c>
      <c r="N141" s="28">
        <f t="shared" si="26"/>
        <v>0.74798816825119996</v>
      </c>
      <c r="O141" s="28">
        <f t="shared" si="23"/>
        <v>1.0654935472623652</v>
      </c>
      <c r="P141" s="28">
        <v>-0.113465001252955</v>
      </c>
      <c r="Q141" s="28">
        <v>9.0256692717243694E-2</v>
      </c>
      <c r="R141" s="119">
        <v>0.20870413814979599</v>
      </c>
      <c r="S141" s="399" t="s">
        <v>20</v>
      </c>
      <c r="T141" s="135">
        <v>120</v>
      </c>
      <c r="U141" s="5">
        <v>159601</v>
      </c>
      <c r="V141" s="62">
        <f t="shared" si="19"/>
        <v>0.80840727994549455</v>
      </c>
      <c r="W141" s="28">
        <f t="shared" si="24"/>
        <v>0.67267638985442335</v>
      </c>
      <c r="X141" s="28">
        <f t="shared" si="25"/>
        <v>0.97152559555465401</v>
      </c>
      <c r="Y141" s="28">
        <v>-0.212689288117793</v>
      </c>
      <c r="Z141" s="28">
        <v>9.3776338792825195E-2</v>
      </c>
      <c r="AA141" s="119">
        <v>2.3326248441095199E-2</v>
      </c>
      <c r="AB141" s="399" t="s">
        <v>20</v>
      </c>
      <c r="AC141" s="135">
        <v>109</v>
      </c>
      <c r="AD141" s="5">
        <v>187938</v>
      </c>
      <c r="AE141" s="74">
        <v>9.9224286864838002E-2</v>
      </c>
      <c r="AF141" s="74">
        <v>0.130154801285399</v>
      </c>
      <c r="AG141" s="119">
        <v>0.44584759074211999</v>
      </c>
    </row>
    <row r="142" spans="1:33" ht="34">
      <c r="A142" s="88" t="s">
        <v>1077</v>
      </c>
      <c r="B142" s="334" t="s">
        <v>1096</v>
      </c>
      <c r="C142" s="43" t="s">
        <v>1097</v>
      </c>
      <c r="D142" s="350">
        <f t="shared" si="20"/>
        <v>0.89354346534017437</v>
      </c>
      <c r="E142" s="371">
        <f t="shared" si="21"/>
        <v>0.52168979267613491</v>
      </c>
      <c r="F142" s="371">
        <f t="shared" si="22"/>
        <v>1.5304495806913108</v>
      </c>
      <c r="G142" s="28">
        <v>-0.112560299410077</v>
      </c>
      <c r="H142" s="28">
        <v>0.27455195675507199</v>
      </c>
      <c r="I142" s="119">
        <v>0.68182198639340996</v>
      </c>
      <c r="J142" s="12" t="s">
        <v>20</v>
      </c>
      <c r="K142" s="135">
        <v>13</v>
      </c>
      <c r="L142" s="5">
        <v>347756</v>
      </c>
      <c r="M142" s="62">
        <f t="shared" si="18"/>
        <v>1.1422823878440744</v>
      </c>
      <c r="N142" s="28">
        <f t="shared" si="26"/>
        <v>0.53663828684901005</v>
      </c>
      <c r="O142" s="28">
        <f t="shared" si="23"/>
        <v>2.4314497969204441</v>
      </c>
      <c r="P142" s="28">
        <v>0.13302835548611899</v>
      </c>
      <c r="Q142" s="28">
        <v>0.385438442961198</v>
      </c>
      <c r="R142" s="119">
        <v>0.72999276796624002</v>
      </c>
      <c r="S142" s="399" t="s">
        <v>20</v>
      </c>
      <c r="T142" s="135">
        <v>7</v>
      </c>
      <c r="U142" s="5">
        <v>159715</v>
      </c>
      <c r="V142" s="62">
        <f t="shared" si="19"/>
        <v>0.69923792337908308</v>
      </c>
      <c r="W142" s="28">
        <f t="shared" si="24"/>
        <v>0.32261188610672348</v>
      </c>
      <c r="X142" s="28">
        <f t="shared" si="25"/>
        <v>1.5155476116888882</v>
      </c>
      <c r="Y142" s="28">
        <v>-0.357764217869256</v>
      </c>
      <c r="Z142" s="28">
        <v>0.39466380172467502</v>
      </c>
      <c r="AA142" s="119">
        <v>0.36466927876577199</v>
      </c>
      <c r="AB142" s="399" t="s">
        <v>20</v>
      </c>
      <c r="AC142" s="135">
        <v>6</v>
      </c>
      <c r="AD142" s="5">
        <v>188041</v>
      </c>
      <c r="AE142" s="74">
        <v>0.49079257335537502</v>
      </c>
      <c r="AF142" s="74">
        <v>0.55165415769676396</v>
      </c>
      <c r="AG142" s="119">
        <v>0.37364075206909703</v>
      </c>
    </row>
    <row r="143" spans="1:33" ht="34">
      <c r="A143" s="88" t="s">
        <v>1077</v>
      </c>
      <c r="B143" s="334" t="s">
        <v>1098</v>
      </c>
      <c r="C143" s="43" t="s">
        <v>1099</v>
      </c>
      <c r="D143" s="350">
        <f t="shared" si="20"/>
        <v>0.95164535247736826</v>
      </c>
      <c r="E143" s="371">
        <f t="shared" si="21"/>
        <v>0.89399418056480595</v>
      </c>
      <c r="F143" s="371">
        <f t="shared" si="22"/>
        <v>1.0130142864236744</v>
      </c>
      <c r="G143" s="28">
        <v>-4.9562842507231503E-2</v>
      </c>
      <c r="H143" s="28">
        <v>3.1884270794856097E-2</v>
      </c>
      <c r="I143" s="119">
        <v>0.12007458935316299</v>
      </c>
      <c r="J143" s="12" t="s">
        <v>20</v>
      </c>
      <c r="K143" s="135">
        <v>976</v>
      </c>
      <c r="L143" s="5">
        <v>346793</v>
      </c>
      <c r="M143" s="62">
        <f t="shared" si="18"/>
        <v>0.94613436598996525</v>
      </c>
      <c r="N143" s="28">
        <f t="shared" si="26"/>
        <v>0.87078066309373581</v>
      </c>
      <c r="O143" s="28">
        <f t="shared" si="23"/>
        <v>1.0280088619869505</v>
      </c>
      <c r="P143" s="28">
        <v>-5.5370684086210598E-2</v>
      </c>
      <c r="Q143" s="28">
        <v>4.2344118210153499E-2</v>
      </c>
      <c r="R143" s="119">
        <v>0.19099687463835799</v>
      </c>
      <c r="S143" s="399" t="s">
        <v>20</v>
      </c>
      <c r="T143" s="135">
        <v>554</v>
      </c>
      <c r="U143" s="5">
        <v>159168</v>
      </c>
      <c r="V143" s="62">
        <f t="shared" si="19"/>
        <v>0.95994293620825044</v>
      </c>
      <c r="W143" s="28">
        <f t="shared" si="24"/>
        <v>0.87284770690109958</v>
      </c>
      <c r="X143" s="28">
        <f t="shared" si="25"/>
        <v>1.0557287754672755</v>
      </c>
      <c r="Y143" s="28">
        <v>-4.0881437736707202E-2</v>
      </c>
      <c r="Z143" s="28">
        <v>4.85269125601058E-2</v>
      </c>
      <c r="AA143" s="119">
        <v>0.39953680470706598</v>
      </c>
      <c r="AB143" s="399" t="s">
        <v>20</v>
      </c>
      <c r="AC143" s="135">
        <v>422</v>
      </c>
      <c r="AD143" s="5">
        <v>187625</v>
      </c>
      <c r="AE143" s="74">
        <v>-1.4489246349503399E-2</v>
      </c>
      <c r="AF143" s="74">
        <v>6.4404080535410205E-2</v>
      </c>
      <c r="AG143" s="119">
        <v>0.82199946776465105</v>
      </c>
    </row>
    <row r="144" spans="1:33" ht="34">
      <c r="A144" s="88" t="s">
        <v>1077</v>
      </c>
      <c r="B144" s="334" t="s">
        <v>1100</v>
      </c>
      <c r="C144" s="43" t="s">
        <v>1101</v>
      </c>
      <c r="D144" s="350">
        <f t="shared" si="20"/>
        <v>0.92882470062164268</v>
      </c>
      <c r="E144" s="371">
        <f t="shared" si="21"/>
        <v>0.82798118740920701</v>
      </c>
      <c r="F144" s="371">
        <f t="shared" si="22"/>
        <v>1.0419503940474324</v>
      </c>
      <c r="G144" s="28">
        <v>-7.3835254828857097E-2</v>
      </c>
      <c r="H144" s="28">
        <v>5.8637546197151301E-2</v>
      </c>
      <c r="I144" s="119">
        <v>0.20796514267551999</v>
      </c>
      <c r="J144" s="12" t="s">
        <v>20</v>
      </c>
      <c r="K144" s="135">
        <v>287</v>
      </c>
      <c r="L144" s="5">
        <v>347482</v>
      </c>
      <c r="M144" s="62">
        <f t="shared" si="18"/>
        <v>1.0156621311074399</v>
      </c>
      <c r="N144" s="28">
        <f t="shared" si="26"/>
        <v>0.83655904388965818</v>
      </c>
      <c r="O144" s="28">
        <f t="shared" si="23"/>
        <v>1.2331102892263632</v>
      </c>
      <c r="P144" s="28">
        <v>1.55407457273029E-2</v>
      </c>
      <c r="Q144" s="28">
        <v>9.8979042003486603E-2</v>
      </c>
      <c r="R144" s="119">
        <v>0.87523659799810705</v>
      </c>
      <c r="S144" s="399" t="s">
        <v>20</v>
      </c>
      <c r="T144" s="135">
        <v>103</v>
      </c>
      <c r="U144" s="5">
        <v>159619</v>
      </c>
      <c r="V144" s="62">
        <f t="shared" si="19"/>
        <v>0.88518030408741633</v>
      </c>
      <c r="W144" s="28">
        <f t="shared" si="24"/>
        <v>0.76755026493648426</v>
      </c>
      <c r="X144" s="28">
        <f t="shared" si="25"/>
        <v>1.0208376005304749</v>
      </c>
      <c r="Y144" s="28">
        <v>-0.121963921292936</v>
      </c>
      <c r="Z144" s="28">
        <v>7.2748667652255405E-2</v>
      </c>
      <c r="AA144" s="119">
        <v>9.3638197923732E-2</v>
      </c>
      <c r="AB144" s="399" t="s">
        <v>20</v>
      </c>
      <c r="AC144" s="135">
        <v>184</v>
      </c>
      <c r="AD144" s="5">
        <v>187863</v>
      </c>
      <c r="AE144" s="74">
        <v>0.137504667020239</v>
      </c>
      <c r="AF144" s="74">
        <v>0.12283818380742299</v>
      </c>
      <c r="AG144" s="119">
        <v>0.26297090543557</v>
      </c>
    </row>
    <row r="145" spans="1:33" ht="34">
      <c r="A145" s="88" t="s">
        <v>1077</v>
      </c>
      <c r="B145" s="334" t="s">
        <v>1102</v>
      </c>
      <c r="C145" s="43" t="s">
        <v>1103</v>
      </c>
      <c r="D145" s="350">
        <f t="shared" si="20"/>
        <v>0.96956438462644912</v>
      </c>
      <c r="E145" s="371">
        <f t="shared" si="21"/>
        <v>0.9145171164068342</v>
      </c>
      <c r="F145" s="371">
        <f t="shared" si="22"/>
        <v>1.0279250973776963</v>
      </c>
      <c r="G145" s="28">
        <v>-3.0908396368901501E-2</v>
      </c>
      <c r="H145" s="28">
        <v>2.9821784833784601E-2</v>
      </c>
      <c r="I145" s="119">
        <v>0.29999839202497303</v>
      </c>
      <c r="J145" s="12" t="s">
        <v>20</v>
      </c>
      <c r="K145" s="135">
        <v>1122</v>
      </c>
      <c r="L145" s="5">
        <v>346647</v>
      </c>
      <c r="M145" s="62">
        <f t="shared" si="18"/>
        <v>1.0333979416309154</v>
      </c>
      <c r="N145" s="28">
        <f t="shared" si="26"/>
        <v>0.95075887116216251</v>
      </c>
      <c r="O145" s="28">
        <f t="shared" si="23"/>
        <v>1.1232199226935939</v>
      </c>
      <c r="P145" s="28">
        <v>3.28523450273875E-2</v>
      </c>
      <c r="Q145" s="28">
        <v>4.2524054359996601E-2</v>
      </c>
      <c r="R145" s="119">
        <v>0.43978335964029203</v>
      </c>
      <c r="S145" s="399" t="s">
        <v>20</v>
      </c>
      <c r="T145" s="135">
        <v>561</v>
      </c>
      <c r="U145" s="5">
        <v>159161</v>
      </c>
      <c r="V145" s="62">
        <f t="shared" si="19"/>
        <v>0.91125915111571587</v>
      </c>
      <c r="W145" s="28">
        <f t="shared" si="24"/>
        <v>0.839559806182545</v>
      </c>
      <c r="X145" s="28">
        <f t="shared" si="25"/>
        <v>0.98908170016846075</v>
      </c>
      <c r="Y145" s="28">
        <v>-9.2927953333050595E-2</v>
      </c>
      <c r="Z145" s="28">
        <v>4.1811026238616197E-2</v>
      </c>
      <c r="AA145" s="119">
        <v>2.6244775517269E-2</v>
      </c>
      <c r="AB145" s="399" t="s">
        <v>20</v>
      </c>
      <c r="AC145" s="135">
        <v>561</v>
      </c>
      <c r="AD145" s="5">
        <v>187486</v>
      </c>
      <c r="AE145" s="74">
        <v>0.125780298360438</v>
      </c>
      <c r="AF145" s="74">
        <v>5.9636038721046801E-2</v>
      </c>
      <c r="AG145" s="119">
        <v>3.4933159399051797E-2</v>
      </c>
    </row>
    <row r="146" spans="1:33" ht="34">
      <c r="A146" s="102" t="s">
        <v>1077</v>
      </c>
      <c r="B146" s="79" t="s">
        <v>1104</v>
      </c>
      <c r="C146" s="99" t="s">
        <v>1105</v>
      </c>
      <c r="D146" s="352">
        <f t="shared" si="20"/>
        <v>0.96490585781927207</v>
      </c>
      <c r="E146" s="372">
        <f t="shared" si="21"/>
        <v>0.95125011129344639</v>
      </c>
      <c r="F146" s="372">
        <f t="shared" si="22"/>
        <v>0.97875764049895864</v>
      </c>
      <c r="G146" s="355">
        <v>-3.5724739066078703E-2</v>
      </c>
      <c r="H146" s="355">
        <v>7.2722008893453703E-3</v>
      </c>
      <c r="I146" s="333">
        <v>8.9919090392473905E-7</v>
      </c>
      <c r="J146" s="176" t="s">
        <v>20</v>
      </c>
      <c r="K146" s="354">
        <v>20114</v>
      </c>
      <c r="L146" s="96">
        <v>327652</v>
      </c>
      <c r="M146" s="62">
        <f t="shared" si="18"/>
        <v>0.97926326290540799</v>
      </c>
      <c r="N146" s="28">
        <f t="shared" si="26"/>
        <v>0.95801338035063111</v>
      </c>
      <c r="O146" s="28">
        <f t="shared" si="23"/>
        <v>1.0009844932699896</v>
      </c>
      <c r="P146" s="28">
        <v>-2.0954762585705899E-2</v>
      </c>
      <c r="Q146" s="28">
        <v>1.1193250795932299E-2</v>
      </c>
      <c r="R146" s="119">
        <v>6.11942804917582E-2</v>
      </c>
      <c r="S146" s="399" t="s">
        <v>20</v>
      </c>
      <c r="T146" s="135">
        <v>8541</v>
      </c>
      <c r="U146" s="5">
        <v>151179</v>
      </c>
      <c r="V146" s="178">
        <f t="shared" si="19"/>
        <v>0.95463308877698649</v>
      </c>
      <c r="W146" s="95">
        <f t="shared" si="24"/>
        <v>0.93688652876687606</v>
      </c>
      <c r="X146" s="95">
        <f t="shared" si="25"/>
        <v>0.97271580517586143</v>
      </c>
      <c r="Y146" s="355">
        <v>-4.6428212558747899E-2</v>
      </c>
      <c r="Z146" s="355">
        <v>9.5739245342866697E-3</v>
      </c>
      <c r="AA146" s="333">
        <v>1.2380790650644499E-6</v>
      </c>
      <c r="AB146" s="79" t="s">
        <v>20</v>
      </c>
      <c r="AC146" s="354">
        <v>11573</v>
      </c>
      <c r="AD146" s="96">
        <v>176473</v>
      </c>
      <c r="AE146" s="74">
        <v>2.5473449973042E-2</v>
      </c>
      <c r="AF146" s="74">
        <v>1.47291851223635E-2</v>
      </c>
      <c r="AG146" s="119">
        <v>8.3727850115782196E-2</v>
      </c>
    </row>
    <row r="147" spans="1:33" ht="34">
      <c r="A147" s="88" t="s">
        <v>1077</v>
      </c>
      <c r="B147" s="334" t="s">
        <v>1106</v>
      </c>
      <c r="C147" s="43" t="s">
        <v>1107</v>
      </c>
      <c r="D147" s="350">
        <f t="shared" si="20"/>
        <v>1.0409289640462571</v>
      </c>
      <c r="E147" s="371">
        <f t="shared" si="21"/>
        <v>0.81854418859512323</v>
      </c>
      <c r="F147" s="371">
        <f t="shared" si="22"/>
        <v>1.3237319661997653</v>
      </c>
      <c r="G147" s="28">
        <v>4.0113549116467202E-2</v>
      </c>
      <c r="H147" s="28">
        <v>0.122623186457553</v>
      </c>
      <c r="I147" s="119">
        <v>0.74357063466655005</v>
      </c>
      <c r="J147" s="12" t="s">
        <v>20</v>
      </c>
      <c r="K147" s="135">
        <v>67</v>
      </c>
      <c r="L147" s="5">
        <v>347702</v>
      </c>
      <c r="M147" s="62">
        <f t="shared" si="18"/>
        <v>0.95918138851133949</v>
      </c>
      <c r="N147" s="28">
        <f t="shared" si="26"/>
        <v>0.69864517208936583</v>
      </c>
      <c r="O147" s="28">
        <f t="shared" si="23"/>
        <v>1.3168758231236406</v>
      </c>
      <c r="P147" s="28">
        <v>-4.1675078593711098E-2</v>
      </c>
      <c r="Q147" s="28">
        <v>0.161702657769452</v>
      </c>
      <c r="R147" s="119">
        <v>0.79661790416481604</v>
      </c>
      <c r="S147" s="399" t="s">
        <v>20</v>
      </c>
      <c r="T147" s="135">
        <v>38</v>
      </c>
      <c r="U147" s="5">
        <v>159684</v>
      </c>
      <c r="V147" s="62">
        <f t="shared" si="19"/>
        <v>1.1597040306411552</v>
      </c>
      <c r="W147" s="28">
        <f t="shared" si="24"/>
        <v>0.80179700380791652</v>
      </c>
      <c r="X147" s="28">
        <f t="shared" si="25"/>
        <v>1.6773739890496486</v>
      </c>
      <c r="Y147" s="28">
        <v>0.14816482656399099</v>
      </c>
      <c r="Z147" s="28">
        <v>0.18829828682496699</v>
      </c>
      <c r="AA147" s="119">
        <v>0.43136246791845301</v>
      </c>
      <c r="AB147" s="399" t="s">
        <v>20</v>
      </c>
      <c r="AC147" s="135">
        <v>29</v>
      </c>
      <c r="AD147" s="5">
        <v>188018</v>
      </c>
      <c r="AE147" s="74">
        <v>-0.18983990515770199</v>
      </c>
      <c r="AF147" s="74">
        <v>0.248201519638624</v>
      </c>
      <c r="AG147" s="119">
        <v>0.44435373718773302</v>
      </c>
    </row>
    <row r="148" spans="1:33" ht="34">
      <c r="A148" s="88" t="s">
        <v>1077</v>
      </c>
      <c r="B148" s="334" t="s">
        <v>1108</v>
      </c>
      <c r="C148" s="43" t="s">
        <v>1109</v>
      </c>
      <c r="D148" s="350">
        <f t="shared" si="20"/>
        <v>0.99003681991604586</v>
      </c>
      <c r="E148" s="371">
        <f t="shared" si="21"/>
        <v>0.8080256107459769</v>
      </c>
      <c r="F148" s="371">
        <f t="shared" si="22"/>
        <v>1.2130468289050544</v>
      </c>
      <c r="G148" s="28">
        <v>-1.0013144710710801E-2</v>
      </c>
      <c r="H148" s="28">
        <v>0.10364713254329599</v>
      </c>
      <c r="I148" s="119">
        <v>0.92303768374940598</v>
      </c>
      <c r="J148" s="12" t="s">
        <v>20</v>
      </c>
      <c r="K148" s="135">
        <v>93</v>
      </c>
      <c r="L148" s="5">
        <v>347676</v>
      </c>
      <c r="M148" s="62">
        <f t="shared" si="18"/>
        <v>1.0008496087085428</v>
      </c>
      <c r="N148" s="28">
        <f t="shared" si="26"/>
        <v>0.75112553460459375</v>
      </c>
      <c r="O148" s="28">
        <f t="shared" si="23"/>
        <v>1.3335985705496707</v>
      </c>
      <c r="P148" s="28">
        <v>8.4924799535965301E-4</v>
      </c>
      <c r="Q148" s="28">
        <v>0.14644476152303099</v>
      </c>
      <c r="R148" s="119">
        <v>0.99537301260316902</v>
      </c>
      <c r="S148" s="399" t="s">
        <v>20</v>
      </c>
      <c r="T148" s="135">
        <v>47</v>
      </c>
      <c r="U148" s="5">
        <v>159675</v>
      </c>
      <c r="V148" s="62">
        <f t="shared" si="19"/>
        <v>0.97460946233992829</v>
      </c>
      <c r="W148" s="28">
        <f t="shared" si="24"/>
        <v>0.7306590557839967</v>
      </c>
      <c r="X148" s="28">
        <f t="shared" si="25"/>
        <v>1.3000093498647207</v>
      </c>
      <c r="Y148" s="28">
        <v>-2.57184396726759E-2</v>
      </c>
      <c r="Z148" s="28">
        <v>0.146984640978538</v>
      </c>
      <c r="AA148" s="119">
        <v>0.86110033548617304</v>
      </c>
      <c r="AB148" s="399" t="s">
        <v>20</v>
      </c>
      <c r="AC148" s="135">
        <v>46</v>
      </c>
      <c r="AD148" s="5">
        <v>188001</v>
      </c>
      <c r="AE148" s="74">
        <v>2.6567687668035599E-2</v>
      </c>
      <c r="AF148" s="74">
        <v>0.20748627150037499</v>
      </c>
      <c r="AG148" s="119">
        <v>0.89811294921934803</v>
      </c>
    </row>
    <row r="149" spans="1:33" ht="34">
      <c r="A149" s="88" t="s">
        <v>1077</v>
      </c>
      <c r="B149" s="334" t="s">
        <v>1110</v>
      </c>
      <c r="C149" s="43" t="s">
        <v>1111</v>
      </c>
      <c r="D149" s="350">
        <f t="shared" si="20"/>
        <v>0.96007447019287295</v>
      </c>
      <c r="E149" s="371">
        <f t="shared" si="21"/>
        <v>0.5816969778882608</v>
      </c>
      <c r="F149" s="371">
        <f t="shared" si="22"/>
        <v>1.5845758588300334</v>
      </c>
      <c r="G149" s="28">
        <v>-4.0744424411317801E-2</v>
      </c>
      <c r="H149" s="28">
        <v>0.255643468866045</v>
      </c>
      <c r="I149" s="119">
        <v>0.87336959273524895</v>
      </c>
      <c r="J149" s="12" t="s">
        <v>20</v>
      </c>
      <c r="K149" s="135">
        <v>15</v>
      </c>
      <c r="L149" s="5">
        <v>347754</v>
      </c>
      <c r="M149" s="62">
        <f t="shared" si="18"/>
        <v>0.67467199187669891</v>
      </c>
      <c r="N149" s="28">
        <f t="shared" si="26"/>
        <v>0.34895699072934805</v>
      </c>
      <c r="O149" s="28">
        <f t="shared" si="23"/>
        <v>1.3044080179379847</v>
      </c>
      <c r="P149" s="28">
        <v>-0.39352864417616701</v>
      </c>
      <c r="Q149" s="28">
        <v>0.33636630404602902</v>
      </c>
      <c r="R149" s="119">
        <v>0.24202481569178799</v>
      </c>
      <c r="S149" s="399" t="s">
        <v>20</v>
      </c>
      <c r="T149" s="135">
        <v>8</v>
      </c>
      <c r="U149" s="5">
        <v>159714</v>
      </c>
      <c r="V149" s="62">
        <f t="shared" si="19"/>
        <v>1.4867411697176371</v>
      </c>
      <c r="W149" s="28">
        <f t="shared" si="24"/>
        <v>0.68967863435448939</v>
      </c>
      <c r="X149" s="28">
        <f t="shared" si="25"/>
        <v>3.2049699608314088</v>
      </c>
      <c r="Y149" s="28">
        <v>0.396586590268036</v>
      </c>
      <c r="Z149" s="28">
        <v>0.391895983400597</v>
      </c>
      <c r="AA149" s="119">
        <v>0.31155287113663099</v>
      </c>
      <c r="AB149" s="399" t="s">
        <v>20</v>
      </c>
      <c r="AC149" s="135">
        <v>7</v>
      </c>
      <c r="AD149" s="5">
        <v>188040</v>
      </c>
      <c r="AE149" s="74">
        <v>-0.79011523444420295</v>
      </c>
      <c r="AF149" s="74">
        <v>0.51645401760767295</v>
      </c>
      <c r="AG149" s="119">
        <v>0.12604520659705101</v>
      </c>
    </row>
    <row r="150" spans="1:33" ht="34">
      <c r="A150" s="88" t="s">
        <v>1077</v>
      </c>
      <c r="B150" s="334" t="s">
        <v>1112</v>
      </c>
      <c r="C150" s="43" t="s">
        <v>1113</v>
      </c>
      <c r="D150" s="350">
        <f t="shared" si="20"/>
        <v>1.0071657253523325</v>
      </c>
      <c r="E150" s="371">
        <f t="shared" si="21"/>
        <v>0.96059881752962528</v>
      </c>
      <c r="F150" s="371">
        <f t="shared" si="22"/>
        <v>1.0559900551753552</v>
      </c>
      <c r="G150" s="17">
        <v>7.1401735346785797E-3</v>
      </c>
      <c r="H150" s="17">
        <v>2.4152344008911399E-2</v>
      </c>
      <c r="I150" s="119">
        <v>0.76751215211254797</v>
      </c>
      <c r="J150" s="12" t="s">
        <v>20</v>
      </c>
      <c r="K150" s="135">
        <v>1731</v>
      </c>
      <c r="L150" s="5">
        <v>346037</v>
      </c>
      <c r="M150" s="62">
        <f t="shared" si="18"/>
        <v>0.97707765916631628</v>
      </c>
      <c r="N150" s="28">
        <f t="shared" si="26"/>
        <v>0.90842377354544179</v>
      </c>
      <c r="O150" s="28">
        <f t="shared" si="23"/>
        <v>1.0509200439745785</v>
      </c>
      <c r="P150" s="28">
        <v>-2.3189142722344899E-2</v>
      </c>
      <c r="Q150" s="28">
        <v>3.7170997745434503E-2</v>
      </c>
      <c r="R150" s="119">
        <v>0.53272582066451502</v>
      </c>
      <c r="S150" s="399" t="s">
        <v>20</v>
      </c>
      <c r="T150" s="135">
        <v>725</v>
      </c>
      <c r="U150" s="5">
        <v>158997</v>
      </c>
      <c r="V150" s="62">
        <f t="shared" si="19"/>
        <v>1.0292705140205805</v>
      </c>
      <c r="W150" s="28">
        <f t="shared" si="24"/>
        <v>0.96712843296939188</v>
      </c>
      <c r="X150" s="28">
        <f t="shared" si="25"/>
        <v>1.0954054858872277</v>
      </c>
      <c r="Y150" s="28">
        <v>2.8850312506983399E-2</v>
      </c>
      <c r="Z150" s="28">
        <v>3.1772596408768297E-2</v>
      </c>
      <c r="AA150" s="119">
        <v>0.36386500255491999</v>
      </c>
      <c r="AB150" s="399" t="s">
        <v>20</v>
      </c>
      <c r="AC150" s="135">
        <v>1006</v>
      </c>
      <c r="AD150" s="5">
        <v>187040</v>
      </c>
      <c r="AE150" s="74">
        <v>-5.2039455229328298E-2</v>
      </c>
      <c r="AF150" s="74">
        <v>4.8899703025126598E-2</v>
      </c>
      <c r="AG150" s="119">
        <v>0.287234483057422</v>
      </c>
    </row>
    <row r="151" spans="1:33" ht="34">
      <c r="A151" s="88" t="s">
        <v>1077</v>
      </c>
      <c r="B151" s="334" t="s">
        <v>1114</v>
      </c>
      <c r="C151" s="43" t="s">
        <v>1115</v>
      </c>
      <c r="D151" s="350">
        <f t="shared" si="20"/>
        <v>0.96603251524225575</v>
      </c>
      <c r="E151" s="371">
        <f t="shared" si="21"/>
        <v>0.93507450972910999</v>
      </c>
      <c r="F151" s="371">
        <f t="shared" si="22"/>
        <v>0.99801546378975881</v>
      </c>
      <c r="G151" s="28">
        <v>-3.45577856650209E-2</v>
      </c>
      <c r="H151" s="28">
        <v>1.66179988028686E-2</v>
      </c>
      <c r="I151" s="119">
        <v>3.75677870470787E-2</v>
      </c>
      <c r="J151" s="12" t="s">
        <v>20</v>
      </c>
      <c r="K151" s="135">
        <v>3647</v>
      </c>
      <c r="L151" s="5">
        <v>344122</v>
      </c>
      <c r="M151" s="62">
        <f t="shared" si="18"/>
        <v>0.96194803092305692</v>
      </c>
      <c r="N151" s="28">
        <f t="shared" si="26"/>
        <v>0.92028988580258742</v>
      </c>
      <c r="O151" s="28">
        <f t="shared" si="23"/>
        <v>1.0054918873630252</v>
      </c>
      <c r="P151" s="28">
        <v>-3.8794851685170703E-2</v>
      </c>
      <c r="Q151" s="28">
        <v>2.2587608990640499E-2</v>
      </c>
      <c r="R151" s="119">
        <v>8.5882736584930994E-2</v>
      </c>
      <c r="S151" s="399" t="s">
        <v>20</v>
      </c>
      <c r="T151" s="135">
        <v>1982</v>
      </c>
      <c r="U151" s="5">
        <v>157740</v>
      </c>
      <c r="V151" s="62">
        <f t="shared" si="19"/>
        <v>0.97087438669605775</v>
      </c>
      <c r="W151" s="28">
        <f t="shared" si="24"/>
        <v>0.92523653351094881</v>
      </c>
      <c r="X151" s="28">
        <f t="shared" si="25"/>
        <v>1.0187633546695569</v>
      </c>
      <c r="Y151" s="28">
        <v>-2.9558183944796101E-2</v>
      </c>
      <c r="Z151" s="28">
        <v>2.4565141994848799E-2</v>
      </c>
      <c r="AA151" s="119">
        <v>0.22887680651005801</v>
      </c>
      <c r="AB151" s="399" t="s">
        <v>20</v>
      </c>
      <c r="AC151" s="135">
        <v>1665</v>
      </c>
      <c r="AD151" s="5">
        <v>186382</v>
      </c>
      <c r="AE151" s="74">
        <v>-9.2366677403746007E-3</v>
      </c>
      <c r="AF151" s="74">
        <v>3.3371339217075899E-2</v>
      </c>
      <c r="AG151" s="119">
        <v>0.78194562268819501</v>
      </c>
    </row>
    <row r="152" spans="1:33" ht="34">
      <c r="A152" s="88" t="s">
        <v>1077</v>
      </c>
      <c r="B152" s="334" t="s">
        <v>1116</v>
      </c>
      <c r="C152" s="43" t="s">
        <v>1117</v>
      </c>
      <c r="D152" s="350">
        <f t="shared" si="20"/>
        <v>0.96974574492958865</v>
      </c>
      <c r="E152" s="371">
        <f t="shared" si="21"/>
        <v>0.94286207749034689</v>
      </c>
      <c r="F152" s="371">
        <f t="shared" si="22"/>
        <v>0.99739594184566294</v>
      </c>
      <c r="G152" s="28">
        <v>-3.0721360473090702E-2</v>
      </c>
      <c r="H152" s="28">
        <v>1.43438295212528E-2</v>
      </c>
      <c r="I152" s="119">
        <v>3.2211002762558998E-2</v>
      </c>
      <c r="J152" s="12" t="s">
        <v>20</v>
      </c>
      <c r="K152" s="135">
        <v>4919</v>
      </c>
      <c r="L152" s="5">
        <v>342850</v>
      </c>
      <c r="M152" s="62">
        <f t="shared" si="18"/>
        <v>0.95261475722462241</v>
      </c>
      <c r="N152" s="28">
        <f t="shared" si="26"/>
        <v>0.91261324659509524</v>
      </c>
      <c r="O152" s="28">
        <f t="shared" si="23"/>
        <v>0.99436960735323532</v>
      </c>
      <c r="P152" s="28">
        <v>-4.8544699212566197E-2</v>
      </c>
      <c r="Q152" s="28">
        <v>2.18869368141737E-2</v>
      </c>
      <c r="R152" s="119">
        <v>2.6556473084157501E-2</v>
      </c>
      <c r="S152" s="399" t="s">
        <v>20</v>
      </c>
      <c r="T152" s="135">
        <v>2107</v>
      </c>
      <c r="U152" s="5">
        <v>157615</v>
      </c>
      <c r="V152" s="62">
        <f t="shared" si="19"/>
        <v>0.98284180196265103</v>
      </c>
      <c r="W152" s="28">
        <f t="shared" si="24"/>
        <v>0.94692407595657602</v>
      </c>
      <c r="X152" s="28">
        <f t="shared" si="25"/>
        <v>1.0201219212948691</v>
      </c>
      <c r="Y152" s="28">
        <v>-1.7307105700107399E-2</v>
      </c>
      <c r="Z152" s="28">
        <v>1.8994518639953401E-2</v>
      </c>
      <c r="AA152" s="119">
        <v>0.36220940965056297</v>
      </c>
      <c r="AB152" s="399" t="s">
        <v>20</v>
      </c>
      <c r="AC152" s="135">
        <v>2812</v>
      </c>
      <c r="AD152" s="5">
        <v>185235</v>
      </c>
      <c r="AE152" s="74">
        <v>-3.1237593512458799E-2</v>
      </c>
      <c r="AF152" s="74">
        <v>2.89798161048542E-2</v>
      </c>
      <c r="AG152" s="119">
        <v>0.28107453932829901</v>
      </c>
    </row>
    <row r="153" spans="1:33" ht="34">
      <c r="A153" s="88" t="s">
        <v>1077</v>
      </c>
      <c r="B153" s="334" t="s">
        <v>1118</v>
      </c>
      <c r="C153" s="43" t="s">
        <v>1119</v>
      </c>
      <c r="D153" s="350">
        <f t="shared" si="20"/>
        <v>0.83744600976841277</v>
      </c>
      <c r="E153" s="371">
        <f t="shared" si="21"/>
        <v>0.56228907398832939</v>
      </c>
      <c r="F153" s="371">
        <f t="shared" si="22"/>
        <v>1.2472513725059375</v>
      </c>
      <c r="G153" s="28">
        <v>-0.17739848330909799</v>
      </c>
      <c r="H153" s="28">
        <v>0.20323505688428001</v>
      </c>
      <c r="I153" s="119">
        <v>0.38273206436031498</v>
      </c>
      <c r="J153" s="12" t="s">
        <v>20</v>
      </c>
      <c r="K153" s="135">
        <v>23</v>
      </c>
      <c r="L153" s="5">
        <v>347746</v>
      </c>
      <c r="M153" s="62">
        <f t="shared" si="18"/>
        <v>0.84213764779131806</v>
      </c>
      <c r="N153" s="28">
        <f t="shared" si="26"/>
        <v>0.5125854313511895</v>
      </c>
      <c r="O153" s="28">
        <f t="shared" si="23"/>
        <v>1.3835660837219548</v>
      </c>
      <c r="P153" s="28">
        <v>-0.17181180091391099</v>
      </c>
      <c r="Q153" s="28">
        <v>0.25330412532060698</v>
      </c>
      <c r="R153" s="119">
        <v>0.49759247835369003</v>
      </c>
      <c r="S153" s="399" t="s">
        <v>20</v>
      </c>
      <c r="T153" s="135">
        <v>15</v>
      </c>
      <c r="U153" s="5">
        <v>159707</v>
      </c>
      <c r="V153" s="62">
        <f t="shared" si="19"/>
        <v>0.83191189615539329</v>
      </c>
      <c r="W153" s="28">
        <f t="shared" si="24"/>
        <v>0.42811765254083173</v>
      </c>
      <c r="X153" s="28">
        <f t="shared" si="25"/>
        <v>1.61655890351042</v>
      </c>
      <c r="Y153" s="28">
        <v>-0.184028737812097</v>
      </c>
      <c r="Z153" s="28">
        <v>0.33894310931083699</v>
      </c>
      <c r="AA153" s="119">
        <v>0.58716508880946205</v>
      </c>
      <c r="AB153" s="399" t="s">
        <v>20</v>
      </c>
      <c r="AC153" s="135">
        <v>8</v>
      </c>
      <c r="AD153" s="5">
        <v>188039</v>
      </c>
      <c r="AE153" s="74">
        <v>1.2216936898186001E-2</v>
      </c>
      <c r="AF153" s="74">
        <v>0.423137579581081</v>
      </c>
      <c r="AG153" s="119">
        <v>0.97696647218755805</v>
      </c>
    </row>
    <row r="154" spans="1:33" ht="34">
      <c r="A154" s="88" t="s">
        <v>1077</v>
      </c>
      <c r="B154" s="334" t="s">
        <v>1120</v>
      </c>
      <c r="C154" s="43" t="s">
        <v>1121</v>
      </c>
      <c r="D154" s="350">
        <f t="shared" si="20"/>
        <v>0.97165648804666593</v>
      </c>
      <c r="E154" s="371">
        <f t="shared" si="21"/>
        <v>0.91325500556867212</v>
      </c>
      <c r="F154" s="371">
        <f t="shared" si="22"/>
        <v>1.0337926701811961</v>
      </c>
      <c r="G154" s="28">
        <v>-2.8752944344193E-2</v>
      </c>
      <c r="H154" s="28">
        <v>3.1626116289712403E-2</v>
      </c>
      <c r="I154" s="119">
        <v>0.363269939515594</v>
      </c>
      <c r="J154" s="12" t="s">
        <v>20</v>
      </c>
      <c r="K154" s="135">
        <v>996</v>
      </c>
      <c r="L154" s="5">
        <v>346773</v>
      </c>
      <c r="M154" s="62">
        <f t="shared" si="18"/>
        <v>1.0319596255412848</v>
      </c>
      <c r="N154" s="28">
        <f t="shared" si="26"/>
        <v>0.94474265709983585</v>
      </c>
      <c r="O154" s="28">
        <f t="shared" si="23"/>
        <v>1.1272283099997369</v>
      </c>
      <c r="P154" s="28">
        <v>3.1459543756549899E-2</v>
      </c>
      <c r="Q154" s="28">
        <v>4.5052169826625903E-2</v>
      </c>
      <c r="R154" s="119">
        <v>0.48499496232868999</v>
      </c>
      <c r="S154" s="399" t="s">
        <v>20</v>
      </c>
      <c r="T154" s="135">
        <v>498</v>
      </c>
      <c r="U154" s="5">
        <v>159224</v>
      </c>
      <c r="V154" s="62">
        <f t="shared" si="19"/>
        <v>0.91637512015761513</v>
      </c>
      <c r="W154" s="28">
        <f t="shared" si="24"/>
        <v>0.83998685772397441</v>
      </c>
      <c r="X154" s="28">
        <f t="shared" si="25"/>
        <v>0.99971011822643208</v>
      </c>
      <c r="Y154" s="28">
        <v>-8.7329478315639406E-2</v>
      </c>
      <c r="Z154" s="28">
        <v>4.4407935978688098E-2</v>
      </c>
      <c r="AA154" s="119">
        <v>4.9237576407246797E-2</v>
      </c>
      <c r="AB154" s="399" t="s">
        <v>20</v>
      </c>
      <c r="AC154" s="135">
        <v>498</v>
      </c>
      <c r="AD154" s="5">
        <v>187549</v>
      </c>
      <c r="AE154" s="74">
        <v>0.118789022072189</v>
      </c>
      <c r="AF154" s="74">
        <v>6.3259487699272393E-2</v>
      </c>
      <c r="AG154" s="119">
        <v>6.0407759981541603E-2</v>
      </c>
    </row>
    <row r="155" spans="1:33" ht="34">
      <c r="A155" s="88" t="s">
        <v>1077</v>
      </c>
      <c r="B155" s="334" t="s">
        <v>1122</v>
      </c>
      <c r="C155" s="43" t="s">
        <v>1123</v>
      </c>
      <c r="D155" s="350">
        <f t="shared" si="20"/>
        <v>0.93497219041342339</v>
      </c>
      <c r="E155" s="371">
        <f t="shared" si="21"/>
        <v>0.87470337960365474</v>
      </c>
      <c r="F155" s="371">
        <f t="shared" si="22"/>
        <v>0.99939364272558306</v>
      </c>
      <c r="G155" s="28">
        <v>-6.7238493009122005E-2</v>
      </c>
      <c r="H155" s="28">
        <v>3.3995893788666402E-2</v>
      </c>
      <c r="I155" s="119">
        <v>4.7946578716638599E-2</v>
      </c>
      <c r="J155" s="12" t="s">
        <v>20</v>
      </c>
      <c r="K155" s="135">
        <v>857</v>
      </c>
      <c r="L155" s="5">
        <v>346912</v>
      </c>
      <c r="M155" s="62">
        <f t="shared" si="18"/>
        <v>0.94549570737517075</v>
      </c>
      <c r="N155" s="28">
        <f t="shared" si="26"/>
        <v>0.8639878177443141</v>
      </c>
      <c r="O155" s="28">
        <f t="shared" si="23"/>
        <v>1.0346929832862888</v>
      </c>
      <c r="P155" s="28">
        <v>-5.6045930951920599E-2</v>
      </c>
      <c r="Q155" s="28">
        <v>4.5995244468639902E-2</v>
      </c>
      <c r="R155" s="119">
        <v>0.22302803386088299</v>
      </c>
      <c r="S155" s="399" t="s">
        <v>20</v>
      </c>
      <c r="T155" s="135">
        <v>469</v>
      </c>
      <c r="U155" s="5">
        <v>159253</v>
      </c>
      <c r="V155" s="62">
        <f t="shared" si="19"/>
        <v>0.92147032853532873</v>
      </c>
      <c r="W155" s="28">
        <f t="shared" si="24"/>
        <v>0.83459522980160172</v>
      </c>
      <c r="X155" s="28">
        <f t="shared" si="25"/>
        <v>1.0173884729401759</v>
      </c>
      <c r="Y155" s="28">
        <v>-8.1784701484172995E-2</v>
      </c>
      <c r="Z155" s="28">
        <v>5.0522308626166801E-2</v>
      </c>
      <c r="AA155" s="119">
        <v>0.105493760197464</v>
      </c>
      <c r="AB155" s="399" t="s">
        <v>20</v>
      </c>
      <c r="AC155" s="135">
        <v>388</v>
      </c>
      <c r="AD155" s="5">
        <v>187659</v>
      </c>
      <c r="AE155" s="74">
        <v>2.5738770532252399E-2</v>
      </c>
      <c r="AF155" s="74">
        <v>6.8323247746631594E-2</v>
      </c>
      <c r="AG155" s="119">
        <v>0.70638129962215501</v>
      </c>
    </row>
    <row r="156" spans="1:33" ht="34">
      <c r="A156" s="88" t="s">
        <v>1077</v>
      </c>
      <c r="B156" s="334" t="s">
        <v>1124</v>
      </c>
      <c r="C156" s="43" t="s">
        <v>1125</v>
      </c>
      <c r="D156" s="350">
        <f t="shared" si="20"/>
        <v>1.1735452033126044</v>
      </c>
      <c r="E156" s="371">
        <f t="shared" si="21"/>
        <v>0.55821239570719716</v>
      </c>
      <c r="F156" s="371">
        <f t="shared" si="22"/>
        <v>2.4671762125118026</v>
      </c>
      <c r="G156" s="28">
        <v>0.160029255645975</v>
      </c>
      <c r="H156" s="28">
        <v>0.37910459551161702</v>
      </c>
      <c r="I156" s="119">
        <v>0.67293430420012401</v>
      </c>
      <c r="J156" s="12" t="s">
        <v>20</v>
      </c>
      <c r="K156" s="135">
        <v>7</v>
      </c>
      <c r="L156" s="5">
        <v>347762</v>
      </c>
      <c r="M156" s="62">
        <f t="shared" si="18"/>
        <v>1.2086324184910173</v>
      </c>
      <c r="N156" s="28">
        <f t="shared" si="26"/>
        <v>0.50075171394182172</v>
      </c>
      <c r="O156" s="28">
        <f t="shared" si="23"/>
        <v>2.9171988479647291</v>
      </c>
      <c r="P156" s="28">
        <v>0.189489487762003</v>
      </c>
      <c r="Q156" s="28">
        <v>0.44955835176252601</v>
      </c>
      <c r="R156" s="119">
        <v>0.67338896780619895</v>
      </c>
      <c r="S156" s="399" t="s">
        <v>20</v>
      </c>
      <c r="T156" s="135">
        <v>5</v>
      </c>
      <c r="U156" s="5">
        <v>159717</v>
      </c>
      <c r="V156" s="62" t="s">
        <v>20</v>
      </c>
      <c r="W156" s="28" t="s">
        <v>20</v>
      </c>
      <c r="X156" s="28" t="s">
        <v>20</v>
      </c>
      <c r="Y156" s="16" t="s">
        <v>20</v>
      </c>
      <c r="Z156" s="16" t="s">
        <v>20</v>
      </c>
      <c r="AA156" s="398" t="s">
        <v>20</v>
      </c>
      <c r="AB156" s="399" t="s">
        <v>20</v>
      </c>
      <c r="AC156" s="135" t="s">
        <v>20</v>
      </c>
      <c r="AD156" s="5" t="s">
        <v>20</v>
      </c>
      <c r="AE156" s="56" t="s">
        <v>20</v>
      </c>
      <c r="AF156" s="56" t="s">
        <v>20</v>
      </c>
      <c r="AG156" s="398" t="s">
        <v>20</v>
      </c>
    </row>
    <row r="157" spans="1:33" ht="34">
      <c r="A157" s="88" t="s">
        <v>1077</v>
      </c>
      <c r="B157" s="334" t="s">
        <v>1126</v>
      </c>
      <c r="C157" s="43" t="s">
        <v>1127</v>
      </c>
      <c r="D157" s="350">
        <f t="shared" si="20"/>
        <v>0.99090191346315648</v>
      </c>
      <c r="E157" s="371">
        <f t="shared" si="21"/>
        <v>0.94358915582955183</v>
      </c>
      <c r="F157" s="371">
        <f t="shared" si="22"/>
        <v>1.0405869928016753</v>
      </c>
      <c r="G157" s="17">
        <v>-9.1397268835675897E-3</v>
      </c>
      <c r="H157" s="17">
        <v>2.4961580086437202E-2</v>
      </c>
      <c r="I157" s="119">
        <v>0.71425182424822797</v>
      </c>
      <c r="J157" s="12" t="s">
        <v>20</v>
      </c>
      <c r="K157" s="135">
        <v>1612</v>
      </c>
      <c r="L157" s="5">
        <v>346157</v>
      </c>
      <c r="M157" s="62">
        <f t="shared" si="18"/>
        <v>1.0120604338427552</v>
      </c>
      <c r="N157" s="28">
        <f t="shared" si="26"/>
        <v>0.9468215692417502</v>
      </c>
      <c r="O157" s="28">
        <f t="shared" si="23"/>
        <v>1.0817944531726886</v>
      </c>
      <c r="P157" s="28">
        <v>1.19882863181949E-2</v>
      </c>
      <c r="Q157" s="28">
        <v>3.3996380978730201E-2</v>
      </c>
      <c r="R157" s="119">
        <v>0.724362701159462</v>
      </c>
      <c r="S157" s="399" t="s">
        <v>20</v>
      </c>
      <c r="T157" s="135">
        <v>874</v>
      </c>
      <c r="U157" s="5">
        <v>158848</v>
      </c>
      <c r="V157" s="62">
        <f t="shared" si="19"/>
        <v>0.96691268402074126</v>
      </c>
      <c r="W157" s="28">
        <f t="shared" si="24"/>
        <v>0.89967159994883616</v>
      </c>
      <c r="X157" s="28">
        <f t="shared" si="25"/>
        <v>1.0391793389647537</v>
      </c>
      <c r="Y157" s="28">
        <v>-3.3647083344382003E-2</v>
      </c>
      <c r="Z157" s="28">
        <v>3.6774687677220398E-2</v>
      </c>
      <c r="AA157" s="119">
        <v>0.36021669666494099</v>
      </c>
      <c r="AB157" s="399" t="s">
        <v>20</v>
      </c>
      <c r="AC157" s="135">
        <v>738</v>
      </c>
      <c r="AD157" s="5">
        <v>187309</v>
      </c>
      <c r="AE157" s="74">
        <v>4.5635369662576898E-2</v>
      </c>
      <c r="AF157" s="74">
        <v>5.00812497189125E-2</v>
      </c>
      <c r="AG157" s="119">
        <v>0.36217596232707699</v>
      </c>
    </row>
    <row r="158" spans="1:33" ht="34">
      <c r="A158" s="88" t="s">
        <v>1077</v>
      </c>
      <c r="B158" s="334" t="s">
        <v>1128</v>
      </c>
      <c r="C158" s="43" t="s">
        <v>1129</v>
      </c>
      <c r="D158" s="350">
        <f t="shared" si="20"/>
        <v>0.90726365585022684</v>
      </c>
      <c r="E158" s="371">
        <f t="shared" si="21"/>
        <v>0.74191703235301576</v>
      </c>
      <c r="F158" s="371">
        <f t="shared" si="22"/>
        <v>1.1094600950407376</v>
      </c>
      <c r="G158" s="28">
        <v>-9.7322181086858098E-2</v>
      </c>
      <c r="H158" s="28">
        <v>0.102650855722259</v>
      </c>
      <c r="I158" s="119">
        <v>0.34308397939913299</v>
      </c>
      <c r="J158" s="12" t="s">
        <v>20</v>
      </c>
      <c r="K158" s="135">
        <v>94</v>
      </c>
      <c r="L158" s="5">
        <v>347675</v>
      </c>
      <c r="M158" s="62">
        <f t="shared" si="18"/>
        <v>1.0492408767619712</v>
      </c>
      <c r="N158" s="28">
        <f t="shared" si="26"/>
        <v>0.777474194627223</v>
      </c>
      <c r="O158" s="28">
        <f t="shared" si="23"/>
        <v>1.416003804468499</v>
      </c>
      <c r="P158" s="28">
        <v>4.8066928184918097E-2</v>
      </c>
      <c r="Q158" s="28">
        <v>0.152944772374765</v>
      </c>
      <c r="R158" s="119">
        <v>0.753311142132436</v>
      </c>
      <c r="S158" s="399" t="s">
        <v>20</v>
      </c>
      <c r="T158" s="135">
        <v>44</v>
      </c>
      <c r="U158" s="5">
        <v>159678</v>
      </c>
      <c r="V158" s="62">
        <f t="shared" si="19"/>
        <v>0.80165598619288259</v>
      </c>
      <c r="W158" s="28">
        <f t="shared" si="24"/>
        <v>0.61111389863783749</v>
      </c>
      <c r="X158" s="28">
        <f t="shared" si="25"/>
        <v>1.0516080907852765</v>
      </c>
      <c r="Y158" s="28">
        <v>-0.22107570803545601</v>
      </c>
      <c r="Z158" s="28">
        <v>0.13846745697212801</v>
      </c>
      <c r="AA158" s="119">
        <v>0.110357208536182</v>
      </c>
      <c r="AB158" s="399" t="s">
        <v>20</v>
      </c>
      <c r="AC158" s="135">
        <v>50</v>
      </c>
      <c r="AD158" s="5">
        <v>187997</v>
      </c>
      <c r="AE158" s="74">
        <v>0.26914263622037399</v>
      </c>
      <c r="AF158" s="74">
        <v>0.20631369328548399</v>
      </c>
      <c r="AG158" s="119">
        <v>0.192052551372347</v>
      </c>
    </row>
    <row r="159" spans="1:33" ht="34">
      <c r="A159" s="88" t="s">
        <v>1077</v>
      </c>
      <c r="B159" s="334" t="s">
        <v>1130</v>
      </c>
      <c r="C159" s="43" t="s">
        <v>1131</v>
      </c>
      <c r="D159" s="350">
        <f t="shared" si="20"/>
        <v>0.92380331493809398</v>
      </c>
      <c r="E159" s="371">
        <f t="shared" si="21"/>
        <v>0.82562983144483681</v>
      </c>
      <c r="F159" s="371">
        <f t="shared" si="22"/>
        <v>1.033650350541665</v>
      </c>
      <c r="G159" s="28">
        <v>-7.9256092620026503E-2</v>
      </c>
      <c r="H159" s="28">
        <v>5.73227853260719E-2</v>
      </c>
      <c r="I159" s="119">
        <v>0.16677893447744199</v>
      </c>
      <c r="J159" s="12" t="s">
        <v>20</v>
      </c>
      <c r="K159" s="135">
        <v>300</v>
      </c>
      <c r="L159" s="5">
        <v>347469</v>
      </c>
      <c r="M159" s="62">
        <f t="shared" si="18"/>
        <v>0.8645106382082024</v>
      </c>
      <c r="N159" s="28">
        <f t="shared" si="26"/>
        <v>0.7339623382665631</v>
      </c>
      <c r="O159" s="28">
        <f t="shared" si="23"/>
        <v>1.0182792830219005</v>
      </c>
      <c r="P159" s="28">
        <v>-0.145591668314838</v>
      </c>
      <c r="Q159" s="28">
        <v>8.3523415118743893E-2</v>
      </c>
      <c r="R159" s="119">
        <v>8.13119595769108E-2</v>
      </c>
      <c r="S159" s="399" t="s">
        <v>20</v>
      </c>
      <c r="T159" s="135">
        <v>140</v>
      </c>
      <c r="U159" s="5">
        <v>159582</v>
      </c>
      <c r="V159" s="62">
        <f t="shared" si="19"/>
        <v>0.97767191553377941</v>
      </c>
      <c r="W159" s="28">
        <f t="shared" si="24"/>
        <v>0.83773870923929583</v>
      </c>
      <c r="X159" s="28">
        <f t="shared" si="25"/>
        <v>1.140979119004107</v>
      </c>
      <c r="Y159" s="28">
        <v>-2.2581129917572901E-2</v>
      </c>
      <c r="Z159" s="28">
        <v>7.8810153071508099E-2</v>
      </c>
      <c r="AA159" s="119">
        <v>0.77447555479654895</v>
      </c>
      <c r="AB159" s="399" t="s">
        <v>20</v>
      </c>
      <c r="AC159" s="135">
        <v>160</v>
      </c>
      <c r="AD159" s="5">
        <v>187887</v>
      </c>
      <c r="AE159" s="74">
        <v>-0.123010538397265</v>
      </c>
      <c r="AF159" s="74">
        <v>0.11483553936065501</v>
      </c>
      <c r="AG159" s="119">
        <v>0.284084566907993</v>
      </c>
    </row>
    <row r="160" spans="1:33" ht="34">
      <c r="A160" s="88" t="s">
        <v>1077</v>
      </c>
      <c r="B160" s="334" t="s">
        <v>1132</v>
      </c>
      <c r="C160" s="43" t="s">
        <v>1133</v>
      </c>
      <c r="D160" s="350">
        <f t="shared" si="20"/>
        <v>0.89779966734103267</v>
      </c>
      <c r="E160" s="371">
        <f t="shared" si="21"/>
        <v>0.52578582323801792</v>
      </c>
      <c r="F160" s="371">
        <f t="shared" si="22"/>
        <v>1.5330277216561252</v>
      </c>
      <c r="G160" s="28">
        <v>-0.107808323161181</v>
      </c>
      <c r="H160" s="28">
        <v>0.27298622763237501</v>
      </c>
      <c r="I160" s="119">
        <v>0.69290030143343095</v>
      </c>
      <c r="J160" s="12" t="s">
        <v>20</v>
      </c>
      <c r="K160" s="135">
        <v>13</v>
      </c>
      <c r="L160" s="5">
        <v>347756</v>
      </c>
      <c r="M160" s="62">
        <f t="shared" si="18"/>
        <v>0.81198649747928275</v>
      </c>
      <c r="N160" s="28">
        <f t="shared" si="26"/>
        <v>0.39539907464430579</v>
      </c>
      <c r="O160" s="28">
        <f t="shared" si="23"/>
        <v>1.6674851166047566</v>
      </c>
      <c r="P160" s="28">
        <v>-0.208271567678813</v>
      </c>
      <c r="Q160" s="28">
        <v>0.36713680656748099</v>
      </c>
      <c r="R160" s="119">
        <v>0.57051989227970601</v>
      </c>
      <c r="S160" s="399" t="s">
        <v>20</v>
      </c>
      <c r="T160" s="135">
        <v>7</v>
      </c>
      <c r="U160" s="5">
        <v>159715</v>
      </c>
      <c r="V160" s="62">
        <f t="shared" si="19"/>
        <v>1.0101514819053532</v>
      </c>
      <c r="W160" s="28">
        <f t="shared" si="24"/>
        <v>0.4567168139848497</v>
      </c>
      <c r="X160" s="28">
        <f t="shared" si="25"/>
        <v>2.2342203859160534</v>
      </c>
      <c r="Y160" s="28">
        <v>1.0100301691487901E-2</v>
      </c>
      <c r="Z160" s="28">
        <v>0.40499594127692101</v>
      </c>
      <c r="AA160" s="119">
        <v>0.980103406865663</v>
      </c>
      <c r="AB160" s="399" t="s">
        <v>20</v>
      </c>
      <c r="AC160" s="135">
        <v>6</v>
      </c>
      <c r="AD160" s="5">
        <v>188041</v>
      </c>
      <c r="AE160" s="74">
        <v>-0.21837186937030101</v>
      </c>
      <c r="AF160" s="74">
        <v>0.54663621100998006</v>
      </c>
      <c r="AG160" s="119">
        <v>0.68953735300647701</v>
      </c>
    </row>
    <row r="161" spans="1:33" ht="34">
      <c r="A161" s="88" t="s">
        <v>1077</v>
      </c>
      <c r="B161" s="334" t="s">
        <v>1134</v>
      </c>
      <c r="C161" s="43" t="s">
        <v>1135</v>
      </c>
      <c r="D161" s="350">
        <f t="shared" si="20"/>
        <v>1.1620986868615033</v>
      </c>
      <c r="E161" s="371">
        <f t="shared" si="21"/>
        <v>0.84781927487910658</v>
      </c>
      <c r="F161" s="371">
        <f t="shared" si="22"/>
        <v>1.5928788104018972</v>
      </c>
      <c r="G161" s="28">
        <v>0.15022758327574301</v>
      </c>
      <c r="H161" s="28">
        <v>0.16087518797216699</v>
      </c>
      <c r="I161" s="119">
        <v>0.35039958839524898</v>
      </c>
      <c r="J161" s="12" t="s">
        <v>20</v>
      </c>
      <c r="K161" s="135">
        <v>40</v>
      </c>
      <c r="L161" s="5">
        <v>347729</v>
      </c>
      <c r="M161" s="62">
        <f t="shared" si="18"/>
        <v>1.1126629133818038</v>
      </c>
      <c r="N161" s="28">
        <f t="shared" si="26"/>
        <v>0.75790110843028902</v>
      </c>
      <c r="O161" s="28">
        <f t="shared" si="23"/>
        <v>1.6334832408140685</v>
      </c>
      <c r="P161" s="28">
        <v>0.106756163331995</v>
      </c>
      <c r="Q161" s="28">
        <v>0.19589720867101401</v>
      </c>
      <c r="R161" s="119">
        <v>0.58578095667207397</v>
      </c>
      <c r="S161" s="399" t="s">
        <v>20</v>
      </c>
      <c r="T161" s="135">
        <v>27</v>
      </c>
      <c r="U161" s="5">
        <v>159695</v>
      </c>
      <c r="V161" s="62">
        <f t="shared" si="19"/>
        <v>1.2726208704578446</v>
      </c>
      <c r="W161" s="28">
        <f t="shared" si="24"/>
        <v>0.73109576537279786</v>
      </c>
      <c r="X161" s="28">
        <f t="shared" si="25"/>
        <v>2.2152554516562399</v>
      </c>
      <c r="Y161" s="28">
        <v>0.241078451538942</v>
      </c>
      <c r="Z161" s="28">
        <v>0.28280064967851798</v>
      </c>
      <c r="AA161" s="119">
        <v>0.39395449583352898</v>
      </c>
      <c r="AB161" s="399" t="s">
        <v>20</v>
      </c>
      <c r="AC161" s="135">
        <v>13</v>
      </c>
      <c r="AD161" s="5">
        <v>188034</v>
      </c>
      <c r="AE161" s="74">
        <v>-0.134322288206947</v>
      </c>
      <c r="AF161" s="74">
        <v>0.344023144313993</v>
      </c>
      <c r="AG161" s="119">
        <v>0.69620714901909597</v>
      </c>
    </row>
    <row r="162" spans="1:33" ht="34">
      <c r="A162" s="88" t="s">
        <v>1077</v>
      </c>
      <c r="B162" s="334" t="s">
        <v>1136</v>
      </c>
      <c r="C162" s="43" t="s">
        <v>1137</v>
      </c>
      <c r="D162" s="350">
        <f t="shared" si="20"/>
        <v>1.0796996665659451</v>
      </c>
      <c r="E162" s="371">
        <f t="shared" si="21"/>
        <v>0.77613456792479774</v>
      </c>
      <c r="F162" s="371">
        <f t="shared" si="22"/>
        <v>1.5019964554594698</v>
      </c>
      <c r="G162" s="28">
        <v>7.6682915949890407E-2</v>
      </c>
      <c r="H162" s="28">
        <v>0.16842463138201799</v>
      </c>
      <c r="I162" s="119">
        <v>0.64889692292815104</v>
      </c>
      <c r="J162" s="12" t="s">
        <v>20</v>
      </c>
      <c r="K162" s="135">
        <v>36</v>
      </c>
      <c r="L162" s="5">
        <v>347733</v>
      </c>
      <c r="M162" s="62">
        <f t="shared" si="18"/>
        <v>1.5998921313582404</v>
      </c>
      <c r="N162" s="28">
        <f t="shared" si="26"/>
        <v>0.8619954659031086</v>
      </c>
      <c r="O162" s="28">
        <f t="shared" si="23"/>
        <v>2.9694527793139547</v>
      </c>
      <c r="P162" s="28">
        <v>0.469936209071947</v>
      </c>
      <c r="Q162" s="28">
        <v>0.31553136600888598</v>
      </c>
      <c r="R162" s="119">
        <v>0.13639558708755101</v>
      </c>
      <c r="S162" s="399" t="s">
        <v>20</v>
      </c>
      <c r="T162" s="135">
        <v>11</v>
      </c>
      <c r="U162" s="5">
        <v>159711</v>
      </c>
      <c r="V162" s="62">
        <f t="shared" si="19"/>
        <v>0.917372519636658</v>
      </c>
      <c r="W162" s="28">
        <f t="shared" si="24"/>
        <v>0.62183155885532138</v>
      </c>
      <c r="X162" s="28">
        <f t="shared" si="25"/>
        <v>1.3533766947012016</v>
      </c>
      <c r="Y162" s="28">
        <v>-8.6241651882213499E-2</v>
      </c>
      <c r="Z162" s="28">
        <v>0.19838998812962699</v>
      </c>
      <c r="AA162" s="119">
        <v>0.66377462161506096</v>
      </c>
      <c r="AB162" s="399" t="s">
        <v>20</v>
      </c>
      <c r="AC162" s="135">
        <v>25</v>
      </c>
      <c r="AD162" s="5">
        <v>188022</v>
      </c>
      <c r="AE162" s="74">
        <v>0.556177860954161</v>
      </c>
      <c r="AF162" s="74">
        <v>0.37271789643845499</v>
      </c>
      <c r="AG162" s="119">
        <v>0.13564094548192901</v>
      </c>
    </row>
    <row r="163" spans="1:33" ht="34">
      <c r="A163" s="88" t="s">
        <v>1077</v>
      </c>
      <c r="B163" s="334" t="s">
        <v>1138</v>
      </c>
      <c r="C163" s="43" t="s">
        <v>1139</v>
      </c>
      <c r="D163" s="350">
        <f t="shared" si="20"/>
        <v>0.96412611281479255</v>
      </c>
      <c r="E163" s="371">
        <f t="shared" si="21"/>
        <v>0.81007845765481068</v>
      </c>
      <c r="F163" s="371">
        <f t="shared" si="22"/>
        <v>1.1474680663677836</v>
      </c>
      <c r="G163" s="28">
        <v>-3.65331705061143E-2</v>
      </c>
      <c r="H163" s="28">
        <v>8.8821940917375497E-2</v>
      </c>
      <c r="I163" s="119">
        <v>0.68084674028488401</v>
      </c>
      <c r="J163" s="12" t="s">
        <v>20</v>
      </c>
      <c r="K163" s="135">
        <v>126</v>
      </c>
      <c r="L163" s="5">
        <v>347643</v>
      </c>
      <c r="M163" s="62">
        <f t="shared" si="18"/>
        <v>0.952522160338658</v>
      </c>
      <c r="N163" s="28">
        <f t="shared" si="26"/>
        <v>0.72823652620627166</v>
      </c>
      <c r="O163" s="28">
        <f t="shared" si="23"/>
        <v>1.2458843154473049</v>
      </c>
      <c r="P163" s="28">
        <v>-4.8641906804507397E-2</v>
      </c>
      <c r="Q163" s="28">
        <v>0.136983407201065</v>
      </c>
      <c r="R163" s="119">
        <v>0.72251960453449404</v>
      </c>
      <c r="S163" s="399" t="s">
        <v>20</v>
      </c>
      <c r="T163" s="135">
        <v>53</v>
      </c>
      <c r="U163" s="5">
        <v>159669</v>
      </c>
      <c r="V163" s="62">
        <f t="shared" si="19"/>
        <v>0.97300738980132973</v>
      </c>
      <c r="W163" s="28">
        <f t="shared" si="24"/>
        <v>0.77383120788205728</v>
      </c>
      <c r="X163" s="28">
        <f t="shared" si="25"/>
        <v>1.2234494692960145</v>
      </c>
      <c r="Y163" s="28">
        <v>-2.73636019623523E-2</v>
      </c>
      <c r="Z163" s="28">
        <v>0.116856073920516</v>
      </c>
      <c r="AA163" s="119">
        <v>0.81485688953247204</v>
      </c>
      <c r="AB163" s="399" t="s">
        <v>20</v>
      </c>
      <c r="AC163" s="135">
        <v>73</v>
      </c>
      <c r="AD163" s="5">
        <v>187974</v>
      </c>
      <c r="AE163" s="74">
        <v>-2.12783048421551E-2</v>
      </c>
      <c r="AF163" s="74">
        <v>0.180054980104772</v>
      </c>
      <c r="AG163" s="119">
        <v>0.90592764478896304</v>
      </c>
    </row>
    <row r="164" spans="1:33" ht="34">
      <c r="A164" s="102" t="s">
        <v>1077</v>
      </c>
      <c r="B164" s="79" t="s">
        <v>1140</v>
      </c>
      <c r="C164" s="99" t="s">
        <v>1141</v>
      </c>
      <c r="D164" s="352">
        <f t="shared" si="20"/>
        <v>0.79231520151440094</v>
      </c>
      <c r="E164" s="372">
        <f t="shared" si="21"/>
        <v>0.75218928380532879</v>
      </c>
      <c r="F164" s="372">
        <f t="shared" si="22"/>
        <v>0.83458165659439887</v>
      </c>
      <c r="G164" s="95">
        <v>-0.232795984631324</v>
      </c>
      <c r="H164" s="95">
        <v>2.65159667785589E-2</v>
      </c>
      <c r="I164" s="333">
        <v>1.64255066643563E-18</v>
      </c>
      <c r="J164" s="176" t="s">
        <v>20</v>
      </c>
      <c r="K164" s="354">
        <v>1359</v>
      </c>
      <c r="L164" s="96">
        <v>346410</v>
      </c>
      <c r="M164" s="178">
        <f t="shared" si="18"/>
        <v>0.77456486575505246</v>
      </c>
      <c r="N164" s="95">
        <f t="shared" si="26"/>
        <v>0.71914316643374221</v>
      </c>
      <c r="O164" s="95">
        <f t="shared" si="23"/>
        <v>0.83425771009870042</v>
      </c>
      <c r="P164" s="95">
        <v>-0.255453870850336</v>
      </c>
      <c r="Q164" s="95">
        <v>3.7878036433300399E-2</v>
      </c>
      <c r="R164" s="333">
        <v>1.53961520883757E-11</v>
      </c>
      <c r="S164" s="79" t="s">
        <v>20</v>
      </c>
      <c r="T164" s="354">
        <v>663</v>
      </c>
      <c r="U164" s="96">
        <v>159059</v>
      </c>
      <c r="V164" s="178">
        <f t="shared" si="19"/>
        <v>0.80953560493100996</v>
      </c>
      <c r="W164" s="95">
        <f t="shared" si="24"/>
        <v>0.75268134217696581</v>
      </c>
      <c r="X164" s="95">
        <f t="shared" si="25"/>
        <v>0.87068439049593827</v>
      </c>
      <c r="Y164" s="95">
        <v>-0.21129452297623</v>
      </c>
      <c r="Z164" s="95">
        <v>3.7152450068226497E-2</v>
      </c>
      <c r="AA164" s="333">
        <v>1.2911662502934101E-8</v>
      </c>
      <c r="AB164" s="79" t="s">
        <v>20</v>
      </c>
      <c r="AC164" s="354">
        <v>696</v>
      </c>
      <c r="AD164" s="96">
        <v>187351</v>
      </c>
      <c r="AE164" s="74">
        <v>-4.4159347874105997E-2</v>
      </c>
      <c r="AF164" s="74">
        <v>5.3057046564188803E-2</v>
      </c>
      <c r="AG164" s="119">
        <v>0.40523997077026003</v>
      </c>
    </row>
    <row r="165" spans="1:33" ht="34">
      <c r="A165" s="88" t="s">
        <v>1077</v>
      </c>
      <c r="B165" s="334" t="s">
        <v>1142</v>
      </c>
      <c r="C165" s="43" t="s">
        <v>1143</v>
      </c>
      <c r="D165" s="350">
        <f t="shared" si="20"/>
        <v>0.86430746375667999</v>
      </c>
      <c r="E165" s="371">
        <f t="shared" si="21"/>
        <v>0.79270891308751856</v>
      </c>
      <c r="F165" s="371">
        <f t="shared" si="22"/>
        <v>0.94237289321739914</v>
      </c>
      <c r="G165" s="28">
        <v>-0.145826712652038</v>
      </c>
      <c r="H165" s="28">
        <v>4.4118613566154902E-2</v>
      </c>
      <c r="I165" s="63">
        <v>9.4863592320939497E-4</v>
      </c>
      <c r="J165" s="12" t="s">
        <v>20</v>
      </c>
      <c r="K165" s="135">
        <v>501</v>
      </c>
      <c r="L165" s="5">
        <v>347268</v>
      </c>
      <c r="M165" s="62">
        <f t="shared" si="18"/>
        <v>0.86581839881641309</v>
      </c>
      <c r="N165" s="28">
        <f t="shared" si="26"/>
        <v>0.76705934172690948</v>
      </c>
      <c r="O165" s="28">
        <f t="shared" si="23"/>
        <v>0.97729270598715523</v>
      </c>
      <c r="P165" s="28">
        <v>-0.144080093545841</v>
      </c>
      <c r="Q165" s="28">
        <v>6.1791335942792798E-2</v>
      </c>
      <c r="R165" s="119">
        <v>1.9715426223935899E-2</v>
      </c>
      <c r="S165" s="399" t="s">
        <v>20</v>
      </c>
      <c r="T165" s="135">
        <v>255</v>
      </c>
      <c r="U165" s="5">
        <v>159467</v>
      </c>
      <c r="V165" s="62">
        <f t="shared" si="19"/>
        <v>0.8631822283183882</v>
      </c>
      <c r="W165" s="28">
        <f t="shared" si="24"/>
        <v>0.76278335634564909</v>
      </c>
      <c r="X165" s="28">
        <f t="shared" si="25"/>
        <v>0.97679577443096377</v>
      </c>
      <c r="Y165" s="28">
        <v>-0.14712945338918201</v>
      </c>
      <c r="Z165" s="28">
        <v>6.3087638399773605E-2</v>
      </c>
      <c r="AA165" s="119">
        <v>1.96931203192688E-2</v>
      </c>
      <c r="AB165" s="399" t="s">
        <v>20</v>
      </c>
      <c r="AC165" s="135">
        <v>246</v>
      </c>
      <c r="AD165" s="5">
        <v>187801</v>
      </c>
      <c r="AE165" s="74">
        <v>3.0493598433410101E-3</v>
      </c>
      <c r="AF165" s="74">
        <v>8.8307526952438598E-2</v>
      </c>
      <c r="AG165" s="119">
        <v>0.97245360860801899</v>
      </c>
    </row>
    <row r="166" spans="1:33" ht="34">
      <c r="A166" s="88" t="s">
        <v>1144</v>
      </c>
      <c r="B166" s="334" t="s">
        <v>1145</v>
      </c>
      <c r="C166" s="43" t="s">
        <v>1146</v>
      </c>
      <c r="D166" s="350">
        <f t="shared" si="20"/>
        <v>0.79957860387310409</v>
      </c>
      <c r="E166" s="371">
        <f t="shared" si="21"/>
        <v>0.62669971005591951</v>
      </c>
      <c r="F166" s="371">
        <f t="shared" si="22"/>
        <v>1.0201471829540436</v>
      </c>
      <c r="G166" s="28">
        <v>-0.223670435251797</v>
      </c>
      <c r="H166" s="28">
        <v>0.124294565893843</v>
      </c>
      <c r="I166" s="119">
        <v>7.1936618202120897E-2</v>
      </c>
      <c r="J166" s="12" t="s">
        <v>20</v>
      </c>
      <c r="K166" s="135">
        <v>61</v>
      </c>
      <c r="L166" s="5">
        <v>347699</v>
      </c>
      <c r="M166" s="62">
        <f t="shared" si="18"/>
        <v>0.73029992425843138</v>
      </c>
      <c r="N166" s="28">
        <f t="shared" si="26"/>
        <v>0.44792761859832203</v>
      </c>
      <c r="O166" s="28">
        <f t="shared" si="23"/>
        <v>1.1906789338885133</v>
      </c>
      <c r="P166" s="28">
        <v>-0.31429997406902999</v>
      </c>
      <c r="Q166" s="28">
        <v>0.24939982203061201</v>
      </c>
      <c r="R166" s="119">
        <v>0.207588086196725</v>
      </c>
      <c r="S166" s="399" t="s">
        <v>20</v>
      </c>
      <c r="T166" s="135">
        <v>15</v>
      </c>
      <c r="U166" s="5">
        <v>159705</v>
      </c>
      <c r="V166" s="62">
        <f t="shared" si="19"/>
        <v>0.82329694866996461</v>
      </c>
      <c r="W166" s="28">
        <f t="shared" si="24"/>
        <v>0.62154474611151989</v>
      </c>
      <c r="X166" s="28">
        <f t="shared" si="25"/>
        <v>1.0905375195105547</v>
      </c>
      <c r="Y166" s="28">
        <v>-0.19443833090354301</v>
      </c>
      <c r="Z166" s="28">
        <v>0.14342298099901499</v>
      </c>
      <c r="AA166" s="119">
        <v>0.17519509314363299</v>
      </c>
      <c r="AB166" s="399" t="s">
        <v>20</v>
      </c>
      <c r="AC166" s="135">
        <v>46</v>
      </c>
      <c r="AD166" s="5">
        <v>187994</v>
      </c>
      <c r="AE166" s="74">
        <v>-0.119861643165487</v>
      </c>
      <c r="AF166" s="74">
        <v>0.287698492709894</v>
      </c>
      <c r="AG166" s="119">
        <v>0.67695460544122699</v>
      </c>
    </row>
    <row r="167" spans="1:33" ht="17">
      <c r="A167" s="88" t="s">
        <v>1144</v>
      </c>
      <c r="B167" s="334" t="s">
        <v>1147</v>
      </c>
      <c r="C167" s="43" t="s">
        <v>1148</v>
      </c>
      <c r="D167" s="350">
        <f t="shared" si="20"/>
        <v>1.0983906883384733</v>
      </c>
      <c r="E167" s="371">
        <f t="shared" si="21"/>
        <v>0.90927911092229374</v>
      </c>
      <c r="F167" s="371">
        <f t="shared" si="22"/>
        <v>1.3268336308803299</v>
      </c>
      <c r="G167" s="28">
        <v>9.3846097957971095E-2</v>
      </c>
      <c r="H167" s="28">
        <v>9.6402692435649501E-2</v>
      </c>
      <c r="I167" s="119">
        <v>0.33031477018308902</v>
      </c>
      <c r="J167" s="12" t="s">
        <v>20</v>
      </c>
      <c r="K167" s="135">
        <v>111</v>
      </c>
      <c r="L167" s="5">
        <v>347658</v>
      </c>
      <c r="M167" s="62">
        <f t="shared" si="18"/>
        <v>0.93919196259480631</v>
      </c>
      <c r="N167" s="28">
        <f t="shared" si="26"/>
        <v>0.69236918716757057</v>
      </c>
      <c r="O167" s="28">
        <f t="shared" si="23"/>
        <v>1.2740046191414325</v>
      </c>
      <c r="P167" s="28">
        <v>-6.2735387659140704E-2</v>
      </c>
      <c r="Q167" s="28">
        <v>0.15556151556237299</v>
      </c>
      <c r="R167" s="119">
        <v>0.68673970130417905</v>
      </c>
      <c r="S167" s="399" t="s">
        <v>20</v>
      </c>
      <c r="T167" s="135">
        <v>41</v>
      </c>
      <c r="U167" s="5">
        <v>159681</v>
      </c>
      <c r="V167" s="62">
        <f t="shared" si="19"/>
        <v>1.2079358320968629</v>
      </c>
      <c r="W167" s="28">
        <f t="shared" si="24"/>
        <v>0.94962225036074555</v>
      </c>
      <c r="X167" s="28">
        <f t="shared" si="25"/>
        <v>1.536515150007542</v>
      </c>
      <c r="Y167" s="28">
        <v>0.188912978976639</v>
      </c>
      <c r="Z167" s="28">
        <v>0.122757134510027</v>
      </c>
      <c r="AA167" s="119">
        <v>0.12382468407990201</v>
      </c>
      <c r="AB167" s="399" t="s">
        <v>20</v>
      </c>
      <c r="AC167" s="135">
        <v>70</v>
      </c>
      <c r="AD167" s="5">
        <v>187977</v>
      </c>
      <c r="AE167" s="74">
        <v>-0.25164836663578</v>
      </c>
      <c r="AF167" s="74">
        <v>0.198163314458492</v>
      </c>
      <c r="AG167" s="119">
        <v>0.20411886241576099</v>
      </c>
    </row>
    <row r="168" spans="1:33" ht="17">
      <c r="A168" s="102" t="s">
        <v>1144</v>
      </c>
      <c r="B168" s="79" t="s">
        <v>1149</v>
      </c>
      <c r="C168" s="99" t="s">
        <v>1150</v>
      </c>
      <c r="D168" s="352">
        <f t="shared" si="20"/>
        <v>0.91571044264386336</v>
      </c>
      <c r="E168" s="372">
        <f t="shared" si="21"/>
        <v>0.90412034772043537</v>
      </c>
      <c r="F168" s="372">
        <f t="shared" si="22"/>
        <v>0.92744911325267754</v>
      </c>
      <c r="G168" s="355">
        <v>-8.8055074932314403E-2</v>
      </c>
      <c r="H168" s="355">
        <v>6.4988390352357303E-3</v>
      </c>
      <c r="I168" s="333">
        <v>7.9929751011975195E-42</v>
      </c>
      <c r="J168" s="176" t="s">
        <v>20</v>
      </c>
      <c r="K168" s="354">
        <v>26136</v>
      </c>
      <c r="L168" s="96">
        <v>321629</v>
      </c>
      <c r="M168" s="178">
        <f t="shared" si="18"/>
        <v>0.91714710773195873</v>
      </c>
      <c r="N168" s="95">
        <f t="shared" si="26"/>
        <v>0.89178773765759389</v>
      </c>
      <c r="O168" s="95">
        <f t="shared" si="23"/>
        <v>0.94322761090045848</v>
      </c>
      <c r="P168" s="95">
        <v>-8.6487396765474303E-2</v>
      </c>
      <c r="Q168" s="95">
        <v>1.4305989908896701E-2</v>
      </c>
      <c r="R168" s="333">
        <v>1.48912818023079E-9</v>
      </c>
      <c r="S168" s="79" t="s">
        <v>20</v>
      </c>
      <c r="T168" s="354">
        <v>4995</v>
      </c>
      <c r="U168" s="96">
        <v>154725</v>
      </c>
      <c r="V168" s="178">
        <f t="shared" si="19"/>
        <v>0.91535379944769468</v>
      </c>
      <c r="W168" s="95">
        <f t="shared" si="24"/>
        <v>0.90236939841689423</v>
      </c>
      <c r="X168" s="95">
        <f t="shared" si="25"/>
        <v>0.9285250360143904</v>
      </c>
      <c r="Y168" s="355">
        <v>-8.8444622379618906E-2</v>
      </c>
      <c r="Z168" s="355">
        <v>7.2891264094500198E-3</v>
      </c>
      <c r="AA168" s="333">
        <v>6.9948642772050101E-34</v>
      </c>
      <c r="AB168" s="79" t="s">
        <v>20</v>
      </c>
      <c r="AC168" s="354">
        <v>21141</v>
      </c>
      <c r="AD168" s="96">
        <v>166904</v>
      </c>
      <c r="AE168" s="74">
        <v>1.9572256141446001E-3</v>
      </c>
      <c r="AF168" s="74">
        <v>1.60559244855722E-2</v>
      </c>
      <c r="AG168" s="119">
        <v>0.902977800333301</v>
      </c>
    </row>
    <row r="169" spans="1:33" ht="17">
      <c r="A169" s="88" t="s">
        <v>1144</v>
      </c>
      <c r="B169" s="334" t="s">
        <v>1151</v>
      </c>
      <c r="C169" s="43" t="s">
        <v>1152</v>
      </c>
      <c r="D169" s="350">
        <f t="shared" si="20"/>
        <v>0.99707891457471431</v>
      </c>
      <c r="E169" s="371">
        <f t="shared" si="21"/>
        <v>0.96474089025866494</v>
      </c>
      <c r="F169" s="371">
        <f t="shared" si="22"/>
        <v>1.0305009064381381</v>
      </c>
      <c r="G169" s="17">
        <v>-2.9253601218486801E-3</v>
      </c>
      <c r="H169" s="17">
        <v>1.68216127958523E-2</v>
      </c>
      <c r="I169" s="119">
        <v>0.86194023760711203</v>
      </c>
      <c r="J169" s="12" t="s">
        <v>20</v>
      </c>
      <c r="K169" s="135">
        <v>3606</v>
      </c>
      <c r="L169" s="5">
        <v>344163</v>
      </c>
      <c r="M169" s="62">
        <f t="shared" si="18"/>
        <v>0.95814040787619859</v>
      </c>
      <c r="N169" s="28">
        <f t="shared" si="26"/>
        <v>0.88422828037035961</v>
      </c>
      <c r="O169" s="28">
        <f t="shared" si="23"/>
        <v>1.0382308071176478</v>
      </c>
      <c r="P169" s="28">
        <v>-4.2760948205571102E-2</v>
      </c>
      <c r="Q169" s="28">
        <v>4.0958707021912601E-2</v>
      </c>
      <c r="R169" s="119">
        <v>0.29648473363191502</v>
      </c>
      <c r="S169" s="399" t="s">
        <v>20</v>
      </c>
      <c r="T169" s="135">
        <v>595</v>
      </c>
      <c r="U169" s="5">
        <v>159127</v>
      </c>
      <c r="V169" s="62">
        <f t="shared" si="19"/>
        <v>1.0050564999408798</v>
      </c>
      <c r="W169" s="28">
        <f t="shared" si="24"/>
        <v>0.96939623993798085</v>
      </c>
      <c r="X169" s="28">
        <f t="shared" si="25"/>
        <v>1.0420285601046246</v>
      </c>
      <c r="Y169" s="28">
        <v>5.04375877746538E-3</v>
      </c>
      <c r="Z169" s="28">
        <v>1.84314250549358E-2</v>
      </c>
      <c r="AA169" s="119">
        <v>0.78435363433551197</v>
      </c>
      <c r="AB169" s="399" t="s">
        <v>20</v>
      </c>
      <c r="AC169" s="135">
        <v>3011</v>
      </c>
      <c r="AD169" s="5">
        <v>185036</v>
      </c>
      <c r="AE169" s="74">
        <v>-4.7804706983036502E-2</v>
      </c>
      <c r="AF169" s="74">
        <v>4.4914731552827797E-2</v>
      </c>
      <c r="AG169" s="119">
        <v>0.287173074408343</v>
      </c>
    </row>
    <row r="170" spans="1:33" ht="17">
      <c r="A170" s="102" t="s">
        <v>1144</v>
      </c>
      <c r="B170" s="79" t="s">
        <v>1153</v>
      </c>
      <c r="C170" s="99" t="s">
        <v>1154</v>
      </c>
      <c r="D170" s="352">
        <f t="shared" si="20"/>
        <v>0.77059752482898891</v>
      </c>
      <c r="E170" s="372">
        <f t="shared" si="21"/>
        <v>0.75070031683722582</v>
      </c>
      <c r="F170" s="372">
        <f t="shared" si="22"/>
        <v>0.79102210556455921</v>
      </c>
      <c r="G170" s="95">
        <v>-0.26058905880018401</v>
      </c>
      <c r="H170" s="95">
        <v>1.33467824221274E-2</v>
      </c>
      <c r="I170" s="333">
        <v>6.7998495607593495E-85</v>
      </c>
      <c r="J170" s="176" t="s">
        <v>20</v>
      </c>
      <c r="K170" s="354">
        <v>5459</v>
      </c>
      <c r="L170" s="96">
        <v>342308</v>
      </c>
      <c r="M170" s="178">
        <f t="shared" si="18"/>
        <v>0.78228831191807169</v>
      </c>
      <c r="N170" s="95">
        <f t="shared" si="26"/>
        <v>0.73870902486240397</v>
      </c>
      <c r="O170" s="95">
        <f t="shared" si="23"/>
        <v>0.82843850875873082</v>
      </c>
      <c r="P170" s="95">
        <v>-0.24553192106732999</v>
      </c>
      <c r="Q170" s="95">
        <v>2.9244518485740199E-2</v>
      </c>
      <c r="R170" s="333">
        <v>4.6262595526835597E-17</v>
      </c>
      <c r="S170" s="79" t="s">
        <v>20</v>
      </c>
      <c r="T170" s="354">
        <v>1122</v>
      </c>
      <c r="U170" s="96">
        <v>158600</v>
      </c>
      <c r="V170" s="178">
        <f t="shared" si="19"/>
        <v>0.76780828948247737</v>
      </c>
      <c r="W170" s="95">
        <f t="shared" si="24"/>
        <v>0.74558203799753187</v>
      </c>
      <c r="X170" s="95">
        <f t="shared" si="25"/>
        <v>0.79069711896675199</v>
      </c>
      <c r="Y170" s="95">
        <v>-0.26421520006518001</v>
      </c>
      <c r="Z170" s="95">
        <v>1.49871971960749E-2</v>
      </c>
      <c r="AA170" s="333">
        <v>1.4652985284301601E-69</v>
      </c>
      <c r="AB170" s="79" t="s">
        <v>20</v>
      </c>
      <c r="AC170" s="354">
        <v>4337</v>
      </c>
      <c r="AD170" s="96">
        <v>183708</v>
      </c>
      <c r="AE170" s="74">
        <v>1.8683278997850002E-2</v>
      </c>
      <c r="AF170" s="74">
        <v>3.2861192024283503E-2</v>
      </c>
      <c r="AG170" s="119">
        <v>0.56966056762693695</v>
      </c>
    </row>
    <row r="171" spans="1:33" ht="17">
      <c r="A171" s="88" t="s">
        <v>1144</v>
      </c>
      <c r="B171" s="334" t="s">
        <v>1155</v>
      </c>
      <c r="C171" s="43" t="s">
        <v>1156</v>
      </c>
      <c r="D171" s="350">
        <f t="shared" si="20"/>
        <v>0.89111857430681585</v>
      </c>
      <c r="E171" s="371">
        <f t="shared" si="21"/>
        <v>0.83627677163452208</v>
      </c>
      <c r="F171" s="371">
        <f t="shared" si="22"/>
        <v>0.94955682186716805</v>
      </c>
      <c r="G171" s="28">
        <v>-0.11527778033559299</v>
      </c>
      <c r="H171" s="28">
        <v>3.24070784713308E-2</v>
      </c>
      <c r="I171" s="63">
        <v>3.7485867756016498E-4</v>
      </c>
      <c r="J171" s="12" t="s">
        <v>20</v>
      </c>
      <c r="K171" s="135">
        <v>937</v>
      </c>
      <c r="L171" s="5">
        <v>346832</v>
      </c>
      <c r="M171" s="62">
        <f t="shared" si="18"/>
        <v>0.90905194206552209</v>
      </c>
      <c r="N171" s="28">
        <f t="shared" si="26"/>
        <v>0.77521506806710594</v>
      </c>
      <c r="O171" s="28">
        <f t="shared" si="23"/>
        <v>1.0659950604850248</v>
      </c>
      <c r="P171" s="28">
        <v>-9.5353044450926405E-2</v>
      </c>
      <c r="Q171" s="28">
        <v>8.1255988006376206E-2</v>
      </c>
      <c r="R171" s="119">
        <v>0.24059958623045199</v>
      </c>
      <c r="S171" s="399" t="s">
        <v>20</v>
      </c>
      <c r="T171" s="135">
        <v>149</v>
      </c>
      <c r="U171" s="5">
        <v>159573</v>
      </c>
      <c r="V171" s="62">
        <f t="shared" si="19"/>
        <v>0.88756373606834371</v>
      </c>
      <c r="W171" s="28">
        <f t="shared" si="24"/>
        <v>0.82821869233197243</v>
      </c>
      <c r="X171" s="28">
        <f t="shared" si="25"/>
        <v>0.95116107964855878</v>
      </c>
      <c r="Y171" s="28">
        <v>-0.119274944922886</v>
      </c>
      <c r="Z171" s="28">
        <v>3.5307700701004301E-2</v>
      </c>
      <c r="AA171" s="63">
        <v>7.2973490334726505E-4</v>
      </c>
      <c r="AB171" s="399" t="s">
        <v>20</v>
      </c>
      <c r="AC171" s="135">
        <v>788</v>
      </c>
      <c r="AD171" s="5">
        <v>187259</v>
      </c>
      <c r="AE171" s="74">
        <v>2.3921900471959599E-2</v>
      </c>
      <c r="AF171" s="74">
        <v>8.8595537786527706E-2</v>
      </c>
      <c r="AG171" s="119">
        <v>0.78715065593705802</v>
      </c>
    </row>
    <row r="172" spans="1:33" ht="17">
      <c r="A172" s="88" t="s">
        <v>1144</v>
      </c>
      <c r="B172" s="334" t="s">
        <v>1157</v>
      </c>
      <c r="C172" s="43" t="s">
        <v>1158</v>
      </c>
      <c r="D172" s="350">
        <f t="shared" si="20"/>
        <v>0.96068379111739133</v>
      </c>
      <c r="E172" s="371">
        <f t="shared" si="21"/>
        <v>0.9158201958695753</v>
      </c>
      <c r="F172" s="371">
        <f t="shared" si="22"/>
        <v>1.0077451345559958</v>
      </c>
      <c r="G172" s="28">
        <v>-4.01099656590308E-2</v>
      </c>
      <c r="H172" s="28">
        <v>2.4400643181488501E-2</v>
      </c>
      <c r="I172" s="119">
        <v>0.100215926003575</v>
      </c>
      <c r="J172" s="12" t="s">
        <v>20</v>
      </c>
      <c r="K172" s="135">
        <v>1690</v>
      </c>
      <c r="L172" s="5">
        <v>346079</v>
      </c>
      <c r="M172" s="62">
        <f t="shared" si="18"/>
        <v>0.97999610597093734</v>
      </c>
      <c r="N172" s="28">
        <f t="shared" si="26"/>
        <v>0.87698900594441487</v>
      </c>
      <c r="O172" s="28">
        <f t="shared" si="23"/>
        <v>1.0951019467843501</v>
      </c>
      <c r="P172" s="28">
        <v>-2.0206680824457299E-2</v>
      </c>
      <c r="Q172" s="28">
        <v>5.6660276451712101E-2</v>
      </c>
      <c r="R172" s="119">
        <v>0.72136978774442195</v>
      </c>
      <c r="S172" s="399" t="s">
        <v>20</v>
      </c>
      <c r="T172" s="135">
        <v>312</v>
      </c>
      <c r="U172" s="5">
        <v>159410</v>
      </c>
      <c r="V172" s="62">
        <f t="shared" si="19"/>
        <v>0.95635107576152634</v>
      </c>
      <c r="W172" s="28">
        <f t="shared" si="24"/>
        <v>0.90704066550714346</v>
      </c>
      <c r="X172" s="28">
        <f t="shared" si="25"/>
        <v>1.0083421999595295</v>
      </c>
      <c r="Y172" s="28">
        <v>-4.4630199284485299E-2</v>
      </c>
      <c r="Z172" s="28">
        <v>2.70090792902106E-2</v>
      </c>
      <c r="AA172" s="119">
        <v>9.8450043658737899E-2</v>
      </c>
      <c r="AB172" s="399" t="s">
        <v>20</v>
      </c>
      <c r="AC172" s="135">
        <v>1378</v>
      </c>
      <c r="AD172" s="5">
        <v>186669</v>
      </c>
      <c r="AE172" s="74">
        <v>2.4423518460028E-2</v>
      </c>
      <c r="AF172" s="74">
        <v>6.2768441845320003E-2</v>
      </c>
      <c r="AG172" s="119">
        <v>0.69719842899923301</v>
      </c>
    </row>
    <row r="173" spans="1:33" ht="17">
      <c r="A173" s="102" t="s">
        <v>1144</v>
      </c>
      <c r="B173" s="79" t="s">
        <v>1159</v>
      </c>
      <c r="C173" s="99" t="s">
        <v>1160</v>
      </c>
      <c r="D173" s="352">
        <f t="shared" si="20"/>
        <v>0.80189747481827856</v>
      </c>
      <c r="E173" s="372">
        <f t="shared" si="21"/>
        <v>0.77538301827666467</v>
      </c>
      <c r="F173" s="372">
        <f t="shared" si="22"/>
        <v>0.8293186012109548</v>
      </c>
      <c r="G173" s="95">
        <v>-0.22077451617239299</v>
      </c>
      <c r="H173" s="95">
        <v>1.7154917556265602E-2</v>
      </c>
      <c r="I173" s="333">
        <v>6.6868464592754105E-38</v>
      </c>
      <c r="J173" s="176" t="s">
        <v>20</v>
      </c>
      <c r="K173" s="354">
        <v>3284</v>
      </c>
      <c r="L173" s="96">
        <v>344484</v>
      </c>
      <c r="M173" s="178">
        <f t="shared" si="18"/>
        <v>0.83330585547637925</v>
      </c>
      <c r="N173" s="95">
        <f t="shared" si="26"/>
        <v>0.79701024151153199</v>
      </c>
      <c r="O173" s="95">
        <f t="shared" si="23"/>
        <v>0.87125436111622778</v>
      </c>
      <c r="P173" s="95">
        <v>-0.182354530765935</v>
      </c>
      <c r="Q173" s="95">
        <v>2.27210303221143E-2</v>
      </c>
      <c r="R173" s="333">
        <v>1.0086334163353099E-15</v>
      </c>
      <c r="S173" s="79" t="s">
        <v>20</v>
      </c>
      <c r="T173" s="354">
        <v>1895</v>
      </c>
      <c r="U173" s="96">
        <v>157826</v>
      </c>
      <c r="V173" s="178">
        <f t="shared" si="19"/>
        <v>0.76137051196727146</v>
      </c>
      <c r="W173" s="95">
        <f t="shared" si="24"/>
        <v>0.72328839361575947</v>
      </c>
      <c r="X173" s="95">
        <f t="shared" si="25"/>
        <v>0.80145770568144581</v>
      </c>
      <c r="Y173" s="95">
        <v>-0.27263516448443598</v>
      </c>
      <c r="Z173" s="95">
        <v>2.6179636328151401E-2</v>
      </c>
      <c r="AA173" s="333">
        <v>2.13997974505887E-25</v>
      </c>
      <c r="AB173" s="79" t="s">
        <v>20</v>
      </c>
      <c r="AC173" s="354">
        <v>1389</v>
      </c>
      <c r="AD173" s="96">
        <v>186658</v>
      </c>
      <c r="AE173" s="74">
        <v>9.0280633718500994E-2</v>
      </c>
      <c r="AF173" s="74">
        <v>3.4664370428044697E-2</v>
      </c>
      <c r="AG173" s="63">
        <v>9.2029483903544197E-3</v>
      </c>
    </row>
    <row r="174" spans="1:33" ht="17">
      <c r="A174" s="88" t="s">
        <v>1144</v>
      </c>
      <c r="B174" s="334" t="s">
        <v>1161</v>
      </c>
      <c r="C174" s="43" t="s">
        <v>1162</v>
      </c>
      <c r="D174" s="350">
        <f t="shared" si="20"/>
        <v>0.98779516244731269</v>
      </c>
      <c r="E174" s="371">
        <f t="shared" si="21"/>
        <v>0.97530461161659798</v>
      </c>
      <c r="F174" s="371">
        <f t="shared" si="22"/>
        <v>1.0004456775170933</v>
      </c>
      <c r="G174" s="17">
        <v>-1.2279928187348599E-2</v>
      </c>
      <c r="H174" s="17">
        <v>6.49260531618136E-3</v>
      </c>
      <c r="I174" s="119">
        <v>5.8574779889779299E-2</v>
      </c>
      <c r="J174" s="12" t="s">
        <v>20</v>
      </c>
      <c r="K174" s="135">
        <v>26233</v>
      </c>
      <c r="L174" s="5">
        <v>321535</v>
      </c>
      <c r="M174" s="62">
        <f t="shared" si="18"/>
        <v>0.99129282905878735</v>
      </c>
      <c r="N174" s="28">
        <f t="shared" si="26"/>
        <v>0.97506305843150143</v>
      </c>
      <c r="O174" s="28">
        <f t="shared" si="23"/>
        <v>1.0077927416551866</v>
      </c>
      <c r="P174" s="17">
        <v>-8.7452998453831192E-3</v>
      </c>
      <c r="Q174" s="17">
        <v>8.4223647530124197E-3</v>
      </c>
      <c r="R174" s="119">
        <v>0.29911059738228302</v>
      </c>
      <c r="S174" s="399" t="s">
        <v>20</v>
      </c>
      <c r="T174" s="135">
        <v>15989</v>
      </c>
      <c r="U174" s="5">
        <v>143732</v>
      </c>
      <c r="V174" s="62">
        <f t="shared" si="19"/>
        <v>0.98243761829023879</v>
      </c>
      <c r="W174" s="28">
        <f t="shared" si="24"/>
        <v>0.96298407989331158</v>
      </c>
      <c r="X174" s="28">
        <f t="shared" si="25"/>
        <v>1.0022841436160908</v>
      </c>
      <c r="Y174" s="28">
        <v>-1.77184300888386E-2</v>
      </c>
      <c r="Z174" s="28">
        <v>1.02040658237095E-2</v>
      </c>
      <c r="AA174" s="119">
        <v>8.2491570502208594E-2</v>
      </c>
      <c r="AB174" s="399" t="s">
        <v>20</v>
      </c>
      <c r="AC174" s="135">
        <v>10244</v>
      </c>
      <c r="AD174" s="5">
        <v>177803</v>
      </c>
      <c r="AE174" s="74">
        <v>8.9731302434554808E-3</v>
      </c>
      <c r="AF174" s="74">
        <v>1.3230993438415099E-2</v>
      </c>
      <c r="AG174" s="119">
        <v>0.49765109785742201</v>
      </c>
    </row>
    <row r="175" spans="1:33" ht="17">
      <c r="A175" s="88" t="s">
        <v>1144</v>
      </c>
      <c r="B175" s="334" t="s">
        <v>1163</v>
      </c>
      <c r="C175" s="43" t="s">
        <v>1164</v>
      </c>
      <c r="D175" s="350">
        <f t="shared" si="20"/>
        <v>1.0470287616445313</v>
      </c>
      <c r="E175" s="371">
        <f t="shared" si="21"/>
        <v>0.94034475314518129</v>
      </c>
      <c r="F175" s="371">
        <f t="shared" si="22"/>
        <v>1.1658162860420895</v>
      </c>
      <c r="G175" s="28">
        <v>4.5956402040730003E-2</v>
      </c>
      <c r="H175" s="28">
        <v>5.4829139965943997E-2</v>
      </c>
      <c r="I175" s="119">
        <v>0.40193255207568002</v>
      </c>
      <c r="J175" s="12" t="s">
        <v>20</v>
      </c>
      <c r="K175" s="135">
        <v>338</v>
      </c>
      <c r="L175" s="5">
        <v>347431</v>
      </c>
      <c r="M175" s="62">
        <f t="shared" si="18"/>
        <v>0.99185317768103942</v>
      </c>
      <c r="N175" s="28">
        <f t="shared" si="26"/>
        <v>0.85972755547993485</v>
      </c>
      <c r="O175" s="28">
        <f t="shared" si="23"/>
        <v>1.1442842791363059</v>
      </c>
      <c r="P175" s="28">
        <v>-8.1801890212077708E-3</v>
      </c>
      <c r="Q175" s="28">
        <v>7.2938544314989001E-2</v>
      </c>
      <c r="R175" s="119">
        <v>0.91070304614142705</v>
      </c>
      <c r="S175" s="399" t="s">
        <v>20</v>
      </c>
      <c r="T175" s="135">
        <v>189</v>
      </c>
      <c r="U175" s="5">
        <v>159533</v>
      </c>
      <c r="V175" s="62">
        <f t="shared" si="19"/>
        <v>1.1204789926073513</v>
      </c>
      <c r="W175" s="28">
        <f t="shared" si="24"/>
        <v>0.95167869997009469</v>
      </c>
      <c r="X175" s="28">
        <f t="shared" si="25"/>
        <v>1.3192195779035889</v>
      </c>
      <c r="Y175" s="28">
        <v>0.11375626585226099</v>
      </c>
      <c r="Z175" s="28">
        <v>8.3308197469591394E-2</v>
      </c>
      <c r="AA175" s="119">
        <v>0.17210001659786001</v>
      </c>
      <c r="AB175" s="399" t="s">
        <v>20</v>
      </c>
      <c r="AC175" s="135">
        <v>149</v>
      </c>
      <c r="AD175" s="5">
        <v>187898</v>
      </c>
      <c r="AE175" s="74">
        <v>-0.12193645487346901</v>
      </c>
      <c r="AF175" s="74">
        <v>0.110726180338807</v>
      </c>
      <c r="AG175" s="119">
        <v>0.27079081784818299</v>
      </c>
    </row>
    <row r="176" spans="1:33" ht="17">
      <c r="A176" s="434" t="s">
        <v>1144</v>
      </c>
      <c r="B176" s="435" t="s">
        <v>1165</v>
      </c>
      <c r="C176" s="436" t="s">
        <v>1166</v>
      </c>
      <c r="D176" s="437">
        <f t="shared" si="20"/>
        <v>0.96522748422098159</v>
      </c>
      <c r="E176" s="389">
        <f t="shared" si="21"/>
        <v>0.94984018710650997</v>
      </c>
      <c r="F176" s="389">
        <f t="shared" si="22"/>
        <v>0.98086405370327145</v>
      </c>
      <c r="G176" s="386">
        <v>-3.5391470480244797E-2</v>
      </c>
      <c r="H176" s="386">
        <v>8.1990113045800894E-3</v>
      </c>
      <c r="I176" s="438">
        <v>1.5848432273108101E-5</v>
      </c>
      <c r="J176" s="439" t="s">
        <v>20</v>
      </c>
      <c r="K176" s="440">
        <v>15744</v>
      </c>
      <c r="L176" s="441">
        <v>332025</v>
      </c>
      <c r="M176" s="62">
        <f t="shared" si="18"/>
        <v>0.96967844675716619</v>
      </c>
      <c r="N176" s="28">
        <f t="shared" si="26"/>
        <v>0.95014575656734923</v>
      </c>
      <c r="O176" s="28">
        <f t="shared" si="23"/>
        <v>0.98961268163990446</v>
      </c>
      <c r="P176" s="28">
        <v>-3.07907606308674E-2</v>
      </c>
      <c r="Q176" s="28">
        <v>1.03822028366933E-2</v>
      </c>
      <c r="R176" s="63">
        <v>3.0197016939693499E-3</v>
      </c>
      <c r="S176" s="399" t="s">
        <v>20</v>
      </c>
      <c r="T176" s="135">
        <v>9993</v>
      </c>
      <c r="U176" s="5">
        <v>149729</v>
      </c>
      <c r="V176" s="62">
        <f t="shared" si="19"/>
        <v>0.95779417168990477</v>
      </c>
      <c r="W176" s="28">
        <f t="shared" si="24"/>
        <v>0.93300113482592628</v>
      </c>
      <c r="X176" s="28">
        <f t="shared" si="25"/>
        <v>0.98324604449094066</v>
      </c>
      <c r="Y176" s="28">
        <v>-4.3122376193515499E-2</v>
      </c>
      <c r="Z176" s="28">
        <v>1.33808600115799E-2</v>
      </c>
      <c r="AA176" s="63">
        <v>1.26992498874924E-3</v>
      </c>
      <c r="AB176" s="399" t="s">
        <v>20</v>
      </c>
      <c r="AC176" s="135">
        <v>5751</v>
      </c>
      <c r="AD176" s="5">
        <v>182296</v>
      </c>
      <c r="AE176" s="74">
        <v>1.2331615562648101E-2</v>
      </c>
      <c r="AF176" s="74">
        <v>1.69362791188543E-2</v>
      </c>
      <c r="AG176" s="119">
        <v>0.46654114346276798</v>
      </c>
    </row>
    <row r="177" spans="1:33" ht="17">
      <c r="A177" s="88" t="s">
        <v>1144</v>
      </c>
      <c r="B177" s="334" t="s">
        <v>1167</v>
      </c>
      <c r="C177" s="43" t="s">
        <v>1168</v>
      </c>
      <c r="D177" s="350">
        <f t="shared" si="20"/>
        <v>0.78055609757348632</v>
      </c>
      <c r="E177" s="371">
        <f t="shared" si="21"/>
        <v>0.52796299871049845</v>
      </c>
      <c r="F177" s="371">
        <f t="shared" si="22"/>
        <v>1.1539971985673827</v>
      </c>
      <c r="G177" s="28">
        <v>-0.24774866771645501</v>
      </c>
      <c r="H177" s="28">
        <v>0.199479800109605</v>
      </c>
      <c r="I177" s="119">
        <v>0.21424626154141199</v>
      </c>
      <c r="J177" s="12" t="s">
        <v>20</v>
      </c>
      <c r="K177" s="135">
        <v>24</v>
      </c>
      <c r="L177" s="5">
        <v>347745</v>
      </c>
      <c r="M177" s="62">
        <f t="shared" si="18"/>
        <v>0.79809832438210404</v>
      </c>
      <c r="N177" s="28">
        <f t="shared" si="26"/>
        <v>0.51262380495810322</v>
      </c>
      <c r="O177" s="28">
        <f t="shared" si="23"/>
        <v>1.2425504419046263</v>
      </c>
      <c r="P177" s="28">
        <v>-0.22552347561108099</v>
      </c>
      <c r="Q177" s="28">
        <v>0.22586201575613599</v>
      </c>
      <c r="R177" s="119">
        <v>0.318036421829685</v>
      </c>
      <c r="S177" s="399" t="s">
        <v>20</v>
      </c>
      <c r="T177" s="135">
        <v>19</v>
      </c>
      <c r="U177" s="5">
        <v>159703</v>
      </c>
      <c r="V177" s="62">
        <f t="shared" si="19"/>
        <v>0.72703840804851416</v>
      </c>
      <c r="W177" s="28">
        <f t="shared" si="24"/>
        <v>0.31296528602792512</v>
      </c>
      <c r="X177" s="28">
        <f t="shared" si="25"/>
        <v>1.6889567960919267</v>
      </c>
      <c r="Y177" s="28">
        <v>-0.31877597196583302</v>
      </c>
      <c r="Z177" s="28">
        <v>0.43004440300298002</v>
      </c>
      <c r="AA177" s="119">
        <v>0.45853403680348798</v>
      </c>
      <c r="AB177" s="399" t="s">
        <v>20</v>
      </c>
      <c r="AC177" s="135">
        <v>5</v>
      </c>
      <c r="AD177" s="5">
        <v>188042</v>
      </c>
      <c r="AE177" s="74">
        <v>9.3252496354751996E-2</v>
      </c>
      <c r="AF177" s="74">
        <v>0.48574874031294701</v>
      </c>
      <c r="AG177" s="119">
        <v>0.84776036608695404</v>
      </c>
    </row>
    <row r="178" spans="1:33" ht="17">
      <c r="A178" s="102" t="s">
        <v>1144</v>
      </c>
      <c r="B178" s="79" t="s">
        <v>1169</v>
      </c>
      <c r="C178" s="99" t="s">
        <v>1170</v>
      </c>
      <c r="D178" s="352">
        <f t="shared" si="20"/>
        <v>0.89618586921515098</v>
      </c>
      <c r="E178" s="372">
        <f t="shared" si="21"/>
        <v>0.8636748935862758</v>
      </c>
      <c r="F178" s="372">
        <f t="shared" si="22"/>
        <v>0.92992064276172692</v>
      </c>
      <c r="G178" s="95">
        <v>-0.10960744420011601</v>
      </c>
      <c r="H178" s="95">
        <v>1.88527639595426E-2</v>
      </c>
      <c r="I178" s="333">
        <v>6.1046271741204702E-9</v>
      </c>
      <c r="J178" s="176" t="s">
        <v>20</v>
      </c>
      <c r="K178" s="354">
        <v>2776</v>
      </c>
      <c r="L178" s="96">
        <v>344993</v>
      </c>
      <c r="M178" s="178">
        <f t="shared" si="18"/>
        <v>0.8841870851879553</v>
      </c>
      <c r="N178" s="95">
        <f t="shared" si="26"/>
        <v>0.84188724204224741</v>
      </c>
      <c r="O178" s="95">
        <f t="shared" si="23"/>
        <v>0.92861224469528303</v>
      </c>
      <c r="P178" s="95">
        <v>-0.123086603907981</v>
      </c>
      <c r="Q178" s="95">
        <v>2.5011523782612E-2</v>
      </c>
      <c r="R178" s="333">
        <v>8.6017053703290797E-7</v>
      </c>
      <c r="S178" s="79" t="s">
        <v>20</v>
      </c>
      <c r="T178" s="354">
        <v>1577</v>
      </c>
      <c r="U178" s="96">
        <v>158145</v>
      </c>
      <c r="V178" s="62">
        <f t="shared" si="19"/>
        <v>0.91236824910331227</v>
      </c>
      <c r="W178" s="28">
        <f t="shared" si="24"/>
        <v>0.86243912804646805</v>
      </c>
      <c r="X178" s="28">
        <f t="shared" si="25"/>
        <v>0.96518791286449301</v>
      </c>
      <c r="Y178" s="28">
        <v>-9.1711588494257507E-2</v>
      </c>
      <c r="Z178" s="28">
        <v>2.8713836862749201E-2</v>
      </c>
      <c r="AA178" s="63">
        <v>1.4032299756958999E-3</v>
      </c>
      <c r="AB178" s="399" t="s">
        <v>20</v>
      </c>
      <c r="AC178" s="135">
        <v>1199</v>
      </c>
      <c r="AD178" s="5">
        <v>186848</v>
      </c>
      <c r="AE178" s="74">
        <v>-3.1375015413723499E-2</v>
      </c>
      <c r="AF178" s="74">
        <v>3.8079663198467797E-2</v>
      </c>
      <c r="AG178" s="119">
        <v>0.40997875848167997</v>
      </c>
    </row>
    <row r="179" spans="1:33" ht="17">
      <c r="A179" s="88" t="s">
        <v>1144</v>
      </c>
      <c r="B179" s="334" t="s">
        <v>1171</v>
      </c>
      <c r="C179" s="43" t="s">
        <v>1172</v>
      </c>
      <c r="D179" s="350">
        <f t="shared" si="20"/>
        <v>1.0524247107750144</v>
      </c>
      <c r="E179" s="371">
        <f t="shared" si="21"/>
        <v>0.90085587119109733</v>
      </c>
      <c r="F179" s="371">
        <f t="shared" si="22"/>
        <v>1.2294949805737787</v>
      </c>
      <c r="G179" s="28">
        <v>5.1096750310292399E-2</v>
      </c>
      <c r="H179" s="28">
        <v>7.9340178500820299E-2</v>
      </c>
      <c r="I179" s="119">
        <v>0.51956174119535803</v>
      </c>
      <c r="J179" s="12" t="s">
        <v>20</v>
      </c>
      <c r="K179" s="135">
        <v>161</v>
      </c>
      <c r="L179" s="5">
        <v>347608</v>
      </c>
      <c r="M179" s="62">
        <f t="shared" si="18"/>
        <v>1.1658803603510364</v>
      </c>
      <c r="N179" s="28">
        <f t="shared" si="26"/>
        <v>0.88120481229123582</v>
      </c>
      <c r="O179" s="28">
        <f t="shared" si="23"/>
        <v>1.5425210980384718</v>
      </c>
      <c r="P179" s="28">
        <v>0.15347647576079601</v>
      </c>
      <c r="Q179" s="28">
        <v>0.142827387124386</v>
      </c>
      <c r="R179" s="119">
        <v>0.28257214900918798</v>
      </c>
      <c r="S179" s="399" t="s">
        <v>20</v>
      </c>
      <c r="T179" s="135">
        <v>51</v>
      </c>
      <c r="U179" s="5">
        <v>159671</v>
      </c>
      <c r="V179" s="62">
        <f t="shared" si="19"/>
        <v>1.0039909001312142</v>
      </c>
      <c r="W179" s="28">
        <f t="shared" si="24"/>
        <v>0.8327157773233842</v>
      </c>
      <c r="X179" s="28">
        <f t="shared" si="25"/>
        <v>1.2104943307142733</v>
      </c>
      <c r="Y179" s="28">
        <v>3.9829576141341702E-3</v>
      </c>
      <c r="Z179" s="28">
        <v>9.5431559360239504E-2</v>
      </c>
      <c r="AA179" s="119">
        <v>0.96670893747125197</v>
      </c>
      <c r="AB179" s="399" t="s">
        <v>20</v>
      </c>
      <c r="AC179" s="135">
        <v>110</v>
      </c>
      <c r="AD179" s="5">
        <v>187937</v>
      </c>
      <c r="AE179" s="74">
        <v>0.14949351814666201</v>
      </c>
      <c r="AF179" s="74">
        <v>0.17177556588381901</v>
      </c>
      <c r="AG179" s="119">
        <v>0.38414524736705102</v>
      </c>
    </row>
    <row r="180" spans="1:33" ht="34">
      <c r="A180" s="88" t="s">
        <v>1144</v>
      </c>
      <c r="B180" s="334" t="s">
        <v>1173</v>
      </c>
      <c r="C180" s="43" t="s">
        <v>1174</v>
      </c>
      <c r="D180" s="350">
        <f t="shared" si="20"/>
        <v>0.95378836839258185</v>
      </c>
      <c r="E180" s="371">
        <f t="shared" si="21"/>
        <v>0.90920311847961033</v>
      </c>
      <c r="F180" s="371">
        <f t="shared" si="22"/>
        <v>1.000559977403316</v>
      </c>
      <c r="G180" s="28">
        <v>-4.7313468209586297E-2</v>
      </c>
      <c r="H180" s="28">
        <v>2.4425147389828199E-2</v>
      </c>
      <c r="I180" s="119">
        <v>5.2735546458776802E-2</v>
      </c>
      <c r="J180" s="12" t="s">
        <v>20</v>
      </c>
      <c r="K180" s="135">
        <v>1684</v>
      </c>
      <c r="L180" s="5">
        <v>346085</v>
      </c>
      <c r="M180" s="62">
        <f t="shared" si="18"/>
        <v>0.96789504922577141</v>
      </c>
      <c r="N180" s="28">
        <f t="shared" si="26"/>
        <v>0.87916151704885881</v>
      </c>
      <c r="O180" s="28">
        <f t="shared" si="23"/>
        <v>1.0655844326085253</v>
      </c>
      <c r="P180" s="28">
        <v>-3.2631617804767601E-2</v>
      </c>
      <c r="Q180" s="28">
        <v>4.9058688501783701E-2</v>
      </c>
      <c r="R180" s="119">
        <v>0.50595154375293805</v>
      </c>
      <c r="S180" s="399" t="s">
        <v>20</v>
      </c>
      <c r="T180" s="135">
        <v>417</v>
      </c>
      <c r="U180" s="5">
        <v>159305</v>
      </c>
      <c r="V180" s="62">
        <f t="shared" si="19"/>
        <v>0.94916289896583383</v>
      </c>
      <c r="W180" s="28">
        <f t="shared" si="24"/>
        <v>0.8982039889119553</v>
      </c>
      <c r="X180" s="28">
        <f t="shared" si="25"/>
        <v>1.0030129234502159</v>
      </c>
      <c r="Y180" s="28">
        <v>-5.2174841819667202E-2</v>
      </c>
      <c r="Z180" s="28">
        <v>2.8154711996064199E-2</v>
      </c>
      <c r="AA180" s="119">
        <v>6.3861181121211405E-2</v>
      </c>
      <c r="AB180" s="399" t="s">
        <v>20</v>
      </c>
      <c r="AC180" s="135">
        <v>1267</v>
      </c>
      <c r="AD180" s="5">
        <v>186780</v>
      </c>
      <c r="AE180" s="74">
        <v>1.95432240148996E-2</v>
      </c>
      <c r="AF180" s="74">
        <v>5.6563616619664303E-2</v>
      </c>
      <c r="AG180" s="119">
        <v>0.72971193938951695</v>
      </c>
    </row>
    <row r="181" spans="1:33" ht="17">
      <c r="A181" s="88" t="s">
        <v>1144</v>
      </c>
      <c r="B181" s="334" t="s">
        <v>1175</v>
      </c>
      <c r="C181" s="43" t="s">
        <v>1176</v>
      </c>
      <c r="D181" s="350">
        <f t="shared" si="20"/>
        <v>1.017937763336501</v>
      </c>
      <c r="E181" s="371">
        <f t="shared" si="21"/>
        <v>0.9461000864739858</v>
      </c>
      <c r="F181" s="371">
        <f t="shared" si="22"/>
        <v>1.0952300975770073</v>
      </c>
      <c r="G181" s="28">
        <v>1.7778780047748102E-2</v>
      </c>
      <c r="H181" s="28">
        <v>3.7339640775010001E-2</v>
      </c>
      <c r="I181" s="119">
        <v>0.63397686443445</v>
      </c>
      <c r="J181" s="12" t="s">
        <v>20</v>
      </c>
      <c r="K181" s="135">
        <v>724</v>
      </c>
      <c r="L181" s="5">
        <v>347045</v>
      </c>
      <c r="M181" s="62">
        <f t="shared" si="18"/>
        <v>0.93782597087030095</v>
      </c>
      <c r="N181" s="28">
        <f t="shared" si="26"/>
        <v>0.83633657809311091</v>
      </c>
      <c r="O181" s="28">
        <f t="shared" si="23"/>
        <v>1.0516310952752617</v>
      </c>
      <c r="P181" s="28">
        <v>-6.4190879310339802E-2</v>
      </c>
      <c r="Q181" s="28">
        <v>5.8435337875693098E-2</v>
      </c>
      <c r="R181" s="119">
        <v>0.27198875206825701</v>
      </c>
      <c r="S181" s="399" t="s">
        <v>20</v>
      </c>
      <c r="T181" s="135">
        <v>291</v>
      </c>
      <c r="U181" s="5">
        <v>159431</v>
      </c>
      <c r="V181" s="62">
        <f t="shared" si="19"/>
        <v>1.0771560405410656</v>
      </c>
      <c r="W181" s="28">
        <f t="shared" si="24"/>
        <v>0.97937633102807364</v>
      </c>
      <c r="X181" s="28">
        <f t="shared" si="25"/>
        <v>1.184697954111418</v>
      </c>
      <c r="Y181" s="28">
        <v>7.4324272118758597E-2</v>
      </c>
      <c r="Z181" s="28">
        <v>4.8552846394324202E-2</v>
      </c>
      <c r="AA181" s="119">
        <v>0.12582099438744901</v>
      </c>
      <c r="AB181" s="399" t="s">
        <v>20</v>
      </c>
      <c r="AC181" s="135">
        <v>433</v>
      </c>
      <c r="AD181" s="5">
        <v>187614</v>
      </c>
      <c r="AE181" s="74">
        <v>-0.13851515142909801</v>
      </c>
      <c r="AF181" s="74">
        <v>7.5974124579604396E-2</v>
      </c>
      <c r="AG181" s="119">
        <v>6.8274843831586704E-2</v>
      </c>
    </row>
    <row r="182" spans="1:33" ht="34">
      <c r="A182" s="88" t="s">
        <v>1144</v>
      </c>
      <c r="B182" s="334" t="s">
        <v>1177</v>
      </c>
      <c r="C182" s="43" t="s">
        <v>1178</v>
      </c>
      <c r="D182" s="350">
        <f t="shared" si="20"/>
        <v>0.9686154349054632</v>
      </c>
      <c r="E182" s="371">
        <f t="shared" si="21"/>
        <v>0.90451352269473306</v>
      </c>
      <c r="F182" s="371">
        <f t="shared" si="22"/>
        <v>1.0372601815194098</v>
      </c>
      <c r="G182" s="28">
        <v>-3.1887613866936899E-2</v>
      </c>
      <c r="H182" s="28">
        <v>3.4933882616100802E-2</v>
      </c>
      <c r="I182" s="119">
        <v>0.36134825308892299</v>
      </c>
      <c r="J182" s="12" t="s">
        <v>20</v>
      </c>
      <c r="K182" s="135">
        <v>815</v>
      </c>
      <c r="L182" s="5">
        <v>346954</v>
      </c>
      <c r="M182" s="62">
        <f t="shared" si="18"/>
        <v>0.94342708559364497</v>
      </c>
      <c r="N182" s="28">
        <f t="shared" si="26"/>
        <v>0.85613841892691878</v>
      </c>
      <c r="O182" s="28">
        <f t="shared" si="23"/>
        <v>1.0396153777882209</v>
      </c>
      <c r="P182" s="28">
        <v>-5.8236197929696303E-2</v>
      </c>
      <c r="Q182" s="28">
        <v>4.9534190627327203E-2</v>
      </c>
      <c r="R182" s="119">
        <v>0.23972405929440799</v>
      </c>
      <c r="S182" s="399" t="s">
        <v>20</v>
      </c>
      <c r="T182" s="135">
        <v>404</v>
      </c>
      <c r="U182" s="5">
        <v>159318</v>
      </c>
      <c r="V182" s="62">
        <f t="shared" si="19"/>
        <v>0.99414451781641588</v>
      </c>
      <c r="W182" s="28">
        <f t="shared" si="24"/>
        <v>0.90261383280402541</v>
      </c>
      <c r="X182" s="28">
        <f t="shared" si="25"/>
        <v>1.0949569864602526</v>
      </c>
      <c r="Y182" s="28">
        <v>-5.8726927363276201E-3</v>
      </c>
      <c r="Z182" s="28">
        <v>4.92794762560122E-2</v>
      </c>
      <c r="AA182" s="119">
        <v>0.90513974856505797</v>
      </c>
      <c r="AB182" s="399" t="s">
        <v>20</v>
      </c>
      <c r="AC182" s="135">
        <v>411</v>
      </c>
      <c r="AD182" s="5">
        <v>187636</v>
      </c>
      <c r="AE182" s="74">
        <v>-5.2363505193368701E-2</v>
      </c>
      <c r="AF182" s="74">
        <v>6.9872046064010901E-2</v>
      </c>
      <c r="AG182" s="119">
        <v>0.45360413091117102</v>
      </c>
    </row>
    <row r="183" spans="1:33" ht="17">
      <c r="A183" s="88" t="s">
        <v>1144</v>
      </c>
      <c r="B183" s="334" t="s">
        <v>1179</v>
      </c>
      <c r="C183" s="43" t="s">
        <v>1180</v>
      </c>
      <c r="D183" s="350">
        <f t="shared" si="20"/>
        <v>1.0480293500961451</v>
      </c>
      <c r="E183" s="371">
        <f t="shared" si="21"/>
        <v>0.89230707534459242</v>
      </c>
      <c r="F183" s="371">
        <f t="shared" si="22"/>
        <v>1.2309277254568218</v>
      </c>
      <c r="G183" s="28">
        <v>4.69115913236271E-2</v>
      </c>
      <c r="H183" s="28">
        <v>8.2069664335330403E-2</v>
      </c>
      <c r="I183" s="119">
        <v>0.56758827928752997</v>
      </c>
      <c r="J183" s="12" t="s">
        <v>20</v>
      </c>
      <c r="K183" s="135">
        <v>151</v>
      </c>
      <c r="L183" s="5">
        <v>347618</v>
      </c>
      <c r="M183" s="62">
        <f t="shared" si="18"/>
        <v>1.0090510070963923</v>
      </c>
      <c r="N183" s="28">
        <f t="shared" si="26"/>
        <v>0.72407002227091355</v>
      </c>
      <c r="O183" s="28">
        <f t="shared" si="23"/>
        <v>1.4061954004515964</v>
      </c>
      <c r="P183" s="28">
        <v>9.0102922210033402E-3</v>
      </c>
      <c r="Q183" s="28">
        <v>0.16932523859709001</v>
      </c>
      <c r="R183" s="119">
        <v>0.95756225284547702</v>
      </c>
      <c r="S183" s="399" t="s">
        <v>20</v>
      </c>
      <c r="T183" s="135">
        <v>35</v>
      </c>
      <c r="U183" s="5">
        <v>159687</v>
      </c>
      <c r="V183" s="62">
        <f t="shared" si="19"/>
        <v>1.0599437259612992</v>
      </c>
      <c r="W183" s="28">
        <f t="shared" si="24"/>
        <v>0.88205290493183164</v>
      </c>
      <c r="X183" s="28">
        <f t="shared" si="25"/>
        <v>1.2737112433086411</v>
      </c>
      <c r="Y183" s="28">
        <v>5.8215817998964602E-2</v>
      </c>
      <c r="Z183" s="28">
        <v>9.3734214212910505E-2</v>
      </c>
      <c r="AA183" s="119">
        <v>0.53455139405326901</v>
      </c>
      <c r="AB183" s="399" t="s">
        <v>20</v>
      </c>
      <c r="AC183" s="135">
        <v>116</v>
      </c>
      <c r="AD183" s="5">
        <v>187931</v>
      </c>
      <c r="AE183" s="74">
        <v>-4.92055257779613E-2</v>
      </c>
      <c r="AF183" s="74">
        <v>0.19353846992283799</v>
      </c>
      <c r="AG183" s="119">
        <v>0.799308931901066</v>
      </c>
    </row>
    <row r="184" spans="1:33" ht="17">
      <c r="A184" s="88" t="s">
        <v>1144</v>
      </c>
      <c r="B184" s="334" t="s">
        <v>1181</v>
      </c>
      <c r="C184" s="43" t="s">
        <v>1182</v>
      </c>
      <c r="D184" s="350">
        <f t="shared" si="20"/>
        <v>1.9946295207735594</v>
      </c>
      <c r="E184" s="371">
        <f t="shared" si="21"/>
        <v>1.274771103726408</v>
      </c>
      <c r="F184" s="371">
        <f t="shared" si="22"/>
        <v>3.1209892611397296</v>
      </c>
      <c r="G184" s="28">
        <v>0.690458329223825</v>
      </c>
      <c r="H184" s="28">
        <v>0.22841412919353901</v>
      </c>
      <c r="I184" s="63">
        <v>2.50418360810587E-3</v>
      </c>
      <c r="J184" s="12" t="s">
        <v>20</v>
      </c>
      <c r="K184" s="135">
        <v>20</v>
      </c>
      <c r="L184" s="5">
        <v>347747</v>
      </c>
      <c r="M184" s="62">
        <f t="shared" si="18"/>
        <v>2.5275482115111205</v>
      </c>
      <c r="N184" s="28">
        <f t="shared" si="26"/>
        <v>1.00744519501007</v>
      </c>
      <c r="O184" s="28">
        <f t="shared" si="23"/>
        <v>6.341287836951973</v>
      </c>
      <c r="P184" s="28">
        <v>0.92724974651241598</v>
      </c>
      <c r="Q184" s="28">
        <v>0.46930210722735899</v>
      </c>
      <c r="R184" s="119">
        <v>4.8176795340843501E-2</v>
      </c>
      <c r="S184" s="399" t="s">
        <v>20</v>
      </c>
      <c r="T184" s="135">
        <v>5</v>
      </c>
      <c r="U184" s="5">
        <v>159717</v>
      </c>
      <c r="V184" s="62">
        <f t="shared" si="19"/>
        <v>1.8836072392518879</v>
      </c>
      <c r="W184" s="28">
        <f t="shared" si="24"/>
        <v>1.1257308582843837</v>
      </c>
      <c r="X184" s="28">
        <f t="shared" si="25"/>
        <v>3.1517091369150547</v>
      </c>
      <c r="Y184" s="28">
        <v>0.63318868268625195</v>
      </c>
      <c r="Z184" s="28">
        <v>0.26263071742546601</v>
      </c>
      <c r="AA184" s="119">
        <v>1.5911169987997398E-2</v>
      </c>
      <c r="AB184" s="399" t="s">
        <v>20</v>
      </c>
      <c r="AC184" s="135">
        <v>15</v>
      </c>
      <c r="AD184" s="5">
        <v>188030</v>
      </c>
      <c r="AE184" s="74">
        <v>0.29406106382616398</v>
      </c>
      <c r="AF184" s="74">
        <v>0.53779118771457601</v>
      </c>
      <c r="AG184" s="119">
        <v>0.58452017732935602</v>
      </c>
    </row>
    <row r="185" spans="1:33" ht="17">
      <c r="A185" s="88" t="s">
        <v>1144</v>
      </c>
      <c r="B185" s="334" t="s">
        <v>1183</v>
      </c>
      <c r="C185" s="43" t="s">
        <v>1184</v>
      </c>
      <c r="D185" s="350">
        <f t="shared" si="20"/>
        <v>0.88543141923799673</v>
      </c>
      <c r="E185" s="371">
        <f t="shared" si="21"/>
        <v>0.73750739736541715</v>
      </c>
      <c r="F185" s="371">
        <f t="shared" si="22"/>
        <v>1.0630249960535183</v>
      </c>
      <c r="G185" s="28">
        <v>-0.121680273388705</v>
      </c>
      <c r="H185" s="28">
        <v>9.3264738318250606E-2</v>
      </c>
      <c r="I185" s="119">
        <v>0.19200316914458401</v>
      </c>
      <c r="J185" s="12" t="s">
        <v>20</v>
      </c>
      <c r="K185" s="135">
        <v>113</v>
      </c>
      <c r="L185" s="5">
        <v>347656</v>
      </c>
      <c r="M185" s="62">
        <f t="shared" si="18"/>
        <v>0.71668092711757203</v>
      </c>
      <c r="N185" s="28">
        <f t="shared" si="26"/>
        <v>0.56319670225896246</v>
      </c>
      <c r="O185" s="28">
        <f t="shared" si="23"/>
        <v>0.91199317970780769</v>
      </c>
      <c r="P185" s="28">
        <v>-0.333124548422918</v>
      </c>
      <c r="Q185" s="28">
        <v>0.122960092396218</v>
      </c>
      <c r="R185" s="63">
        <v>6.74439067640704E-3</v>
      </c>
      <c r="S185" s="399" t="s">
        <v>20</v>
      </c>
      <c r="T185" s="135">
        <v>62</v>
      </c>
      <c r="U185" s="5">
        <v>159660</v>
      </c>
      <c r="V185" s="62">
        <f t="shared" si="19"/>
        <v>1.1684145214185118</v>
      </c>
      <c r="W185" s="28">
        <f t="shared" si="24"/>
        <v>0.88174113408617394</v>
      </c>
      <c r="X185" s="28">
        <f t="shared" si="25"/>
        <v>1.5482917163397611</v>
      </c>
      <c r="Y185" s="28">
        <v>0.15564771991922099</v>
      </c>
      <c r="Z185" s="28">
        <v>0.14362473711340301</v>
      </c>
      <c r="AA185" s="119">
        <v>0.27849291844394403</v>
      </c>
      <c r="AB185" s="399" t="s">
        <v>20</v>
      </c>
      <c r="AC185" s="135">
        <v>51</v>
      </c>
      <c r="AD185" s="5">
        <v>187996</v>
      </c>
      <c r="AE185" s="74">
        <v>-0.48877226834213899</v>
      </c>
      <c r="AF185" s="74">
        <v>0.18906943019161099</v>
      </c>
      <c r="AG185" s="63">
        <v>9.7337490695067301E-3</v>
      </c>
    </row>
    <row r="186" spans="1:33" ht="17">
      <c r="A186" s="88" t="s">
        <v>1144</v>
      </c>
      <c r="B186" s="334" t="s">
        <v>1185</v>
      </c>
      <c r="C186" s="43" t="s">
        <v>1186</v>
      </c>
      <c r="D186" s="350">
        <f t="shared" si="20"/>
        <v>0.92716065794682434</v>
      </c>
      <c r="E186" s="371">
        <f t="shared" si="21"/>
        <v>0.87136704313943147</v>
      </c>
      <c r="F186" s="371">
        <f t="shared" si="22"/>
        <v>0.98652673682407732</v>
      </c>
      <c r="G186" s="28">
        <v>-7.5628418889145996E-2</v>
      </c>
      <c r="H186" s="28">
        <v>3.1665085567897197E-2</v>
      </c>
      <c r="I186" s="119">
        <v>1.6922598503424299E-2</v>
      </c>
      <c r="J186" s="12" t="s">
        <v>20</v>
      </c>
      <c r="K186" s="135">
        <v>985</v>
      </c>
      <c r="L186" s="5">
        <v>346784</v>
      </c>
      <c r="M186" s="62">
        <f t="shared" si="18"/>
        <v>1.022656897281043</v>
      </c>
      <c r="N186" s="28">
        <f t="shared" si="26"/>
        <v>0.9304916782678273</v>
      </c>
      <c r="O186" s="28">
        <f t="shared" si="23"/>
        <v>1.1239510830482302</v>
      </c>
      <c r="P186" s="28">
        <v>2.2404041937010899E-2</v>
      </c>
      <c r="Q186" s="28">
        <v>4.8186830697818102E-2</v>
      </c>
      <c r="R186" s="119">
        <v>0.64197357932654098</v>
      </c>
      <c r="S186" s="399" t="s">
        <v>20</v>
      </c>
      <c r="T186" s="135">
        <v>434</v>
      </c>
      <c r="U186" s="5">
        <v>159288</v>
      </c>
      <c r="V186" s="62">
        <f t="shared" si="19"/>
        <v>0.85941201102496756</v>
      </c>
      <c r="W186" s="28">
        <f t="shared" si="24"/>
        <v>0.7915241362916311</v>
      </c>
      <c r="X186" s="28">
        <f t="shared" si="25"/>
        <v>0.93312253010292456</v>
      </c>
      <c r="Y186" s="28">
        <v>-0.15150683168006601</v>
      </c>
      <c r="Z186" s="28">
        <v>4.1983711264672298E-2</v>
      </c>
      <c r="AA186" s="63">
        <v>3.0772921168894802E-4</v>
      </c>
      <c r="AB186" s="399" t="s">
        <v>20</v>
      </c>
      <c r="AC186" s="135">
        <v>551</v>
      </c>
      <c r="AD186" s="5">
        <v>187496</v>
      </c>
      <c r="AE186" s="74">
        <v>0.17391087361707699</v>
      </c>
      <c r="AF186" s="74">
        <v>6.3910896287374605E-2</v>
      </c>
      <c r="AG186" s="63">
        <v>6.5056040780785002E-3</v>
      </c>
    </row>
    <row r="187" spans="1:33" ht="17">
      <c r="A187" s="88" t="s">
        <v>1144</v>
      </c>
      <c r="B187" s="334" t="s">
        <v>1187</v>
      </c>
      <c r="C187" s="43" t="s">
        <v>1188</v>
      </c>
      <c r="D187" s="350">
        <f t="shared" si="20"/>
        <v>0.97773087712489637</v>
      </c>
      <c r="E187" s="371">
        <f t="shared" si="21"/>
        <v>0.93020207788188836</v>
      </c>
      <c r="F187" s="371">
        <f t="shared" si="22"/>
        <v>1.0276881667047846</v>
      </c>
      <c r="G187" s="28">
        <v>-2.2520823579302199E-2</v>
      </c>
      <c r="H187" s="28">
        <v>2.54247983745511E-2</v>
      </c>
      <c r="I187" s="119">
        <v>0.37573512091158101</v>
      </c>
      <c r="J187" s="12" t="s">
        <v>20</v>
      </c>
      <c r="K187" s="135">
        <v>1563</v>
      </c>
      <c r="L187" s="5">
        <v>346206</v>
      </c>
      <c r="M187" s="62" t="s">
        <v>20</v>
      </c>
      <c r="N187" s="28" t="s">
        <v>20</v>
      </c>
      <c r="O187" s="28" t="s">
        <v>20</v>
      </c>
      <c r="P187" s="28" t="s">
        <v>20</v>
      </c>
      <c r="Q187" s="28" t="s">
        <v>20</v>
      </c>
      <c r="R187" s="119" t="s">
        <v>20</v>
      </c>
      <c r="S187" s="399" t="s">
        <v>20</v>
      </c>
      <c r="T187" s="135" t="s">
        <v>20</v>
      </c>
      <c r="U187" s="5" t="s">
        <v>20</v>
      </c>
      <c r="V187" s="62">
        <f t="shared" si="19"/>
        <v>0.97804060949644589</v>
      </c>
      <c r="W187" s="28">
        <f t="shared" si="24"/>
        <v>0.93049495142495686</v>
      </c>
      <c r="X187" s="28">
        <f t="shared" si="25"/>
        <v>1.0280157161081867</v>
      </c>
      <c r="Y187" s="28">
        <v>-2.2204086806874801E-2</v>
      </c>
      <c r="Z187" s="28">
        <v>2.5425786615291001E-2</v>
      </c>
      <c r="AA187" s="119">
        <v>0.38250499518660502</v>
      </c>
      <c r="AB187" s="399" t="s">
        <v>20</v>
      </c>
      <c r="AC187" s="135">
        <v>1559</v>
      </c>
      <c r="AD187" s="5">
        <v>186488</v>
      </c>
      <c r="AE187" s="56" t="s">
        <v>20</v>
      </c>
      <c r="AF187" s="56" t="s">
        <v>20</v>
      </c>
      <c r="AG187" s="398" t="s">
        <v>20</v>
      </c>
    </row>
    <row r="188" spans="1:33" ht="17">
      <c r="A188" s="88" t="s">
        <v>1144</v>
      </c>
      <c r="B188" s="334" t="s">
        <v>1189</v>
      </c>
      <c r="C188" s="43" t="s">
        <v>1190</v>
      </c>
      <c r="D188" s="350">
        <f t="shared" si="20"/>
        <v>0.94698812298943014</v>
      </c>
      <c r="E188" s="371">
        <f t="shared" si="21"/>
        <v>0.85629973805587933</v>
      </c>
      <c r="F188" s="371">
        <f t="shared" si="22"/>
        <v>1.0472810690320715</v>
      </c>
      <c r="G188" s="28">
        <v>-5.4468727596533498E-2</v>
      </c>
      <c r="H188" s="28">
        <v>5.1360242477439803E-2</v>
      </c>
      <c r="I188" s="119">
        <v>0.28890665091893802</v>
      </c>
      <c r="J188" s="12" t="s">
        <v>20</v>
      </c>
      <c r="K188" s="135">
        <v>375</v>
      </c>
      <c r="L188" s="5">
        <v>347394</v>
      </c>
      <c r="M188" s="62">
        <f t="shared" si="18"/>
        <v>0.95102374847958016</v>
      </c>
      <c r="N188" s="28">
        <f t="shared" si="26"/>
        <v>0.85893536160664996</v>
      </c>
      <c r="O188" s="28">
        <f t="shared" si="23"/>
        <v>1.0529851378808914</v>
      </c>
      <c r="P188" s="28">
        <v>-5.0216244635421597E-2</v>
      </c>
      <c r="Q188" s="28">
        <v>5.19619202114429E-2</v>
      </c>
      <c r="R188" s="119">
        <v>0.33384170621440801</v>
      </c>
      <c r="S188" s="399" t="s">
        <v>20</v>
      </c>
      <c r="T188" s="135">
        <v>368</v>
      </c>
      <c r="U188" s="5">
        <v>159354</v>
      </c>
      <c r="V188" s="62">
        <f t="shared" si="19"/>
        <v>0.76013422065551095</v>
      </c>
      <c r="W188" s="28">
        <f t="shared" si="24"/>
        <v>0.37212302877623832</v>
      </c>
      <c r="X188" s="28">
        <f t="shared" si="25"/>
        <v>1.5527231284549199</v>
      </c>
      <c r="Y188" s="28">
        <v>-0.27426025516911401</v>
      </c>
      <c r="Z188" s="28">
        <v>0.36442372535701201</v>
      </c>
      <c r="AA188" s="119">
        <v>0.45169863180754699</v>
      </c>
      <c r="AB188" s="399" t="s">
        <v>20</v>
      </c>
      <c r="AC188" s="135">
        <v>7</v>
      </c>
      <c r="AD188" s="5">
        <v>188040</v>
      </c>
      <c r="AE188" s="74">
        <v>0.224044010533692</v>
      </c>
      <c r="AF188" s="74">
        <v>0.36810962056857899</v>
      </c>
      <c r="AG188" s="119">
        <v>0.54276709940470003</v>
      </c>
    </row>
    <row r="189" spans="1:33" ht="17">
      <c r="A189" s="88" t="s">
        <v>1144</v>
      </c>
      <c r="B189" s="334" t="s">
        <v>1191</v>
      </c>
      <c r="C189" s="43" t="s">
        <v>1192</v>
      </c>
      <c r="D189" s="350">
        <f t="shared" si="20"/>
        <v>1.0913607929292661</v>
      </c>
      <c r="E189" s="371">
        <f t="shared" si="21"/>
        <v>0.65479623779039642</v>
      </c>
      <c r="F189" s="371">
        <f t="shared" si="22"/>
        <v>1.8189908731950652</v>
      </c>
      <c r="G189" s="28">
        <v>8.7425351475527602E-2</v>
      </c>
      <c r="H189" s="28">
        <v>0.26064108702195099</v>
      </c>
      <c r="I189" s="119">
        <v>0.73730504766124205</v>
      </c>
      <c r="J189" s="12" t="s">
        <v>20</v>
      </c>
      <c r="K189" s="135">
        <v>15</v>
      </c>
      <c r="L189" s="5">
        <v>347754</v>
      </c>
      <c r="M189" s="62">
        <f t="shared" si="18"/>
        <v>1.0895895033715779</v>
      </c>
      <c r="N189" s="28">
        <f t="shared" si="26"/>
        <v>0.51714680466741236</v>
      </c>
      <c r="O189" s="28">
        <f t="shared" si="23"/>
        <v>2.2956833052870498</v>
      </c>
      <c r="P189" s="28">
        <v>8.5801022897158297E-2</v>
      </c>
      <c r="Q189" s="28">
        <v>0.38021913918834199</v>
      </c>
      <c r="R189" s="119">
        <v>0.82146429178370495</v>
      </c>
      <c r="S189" s="399" t="s">
        <v>20</v>
      </c>
      <c r="T189" s="135">
        <v>7</v>
      </c>
      <c r="U189" s="5">
        <v>159715</v>
      </c>
      <c r="V189" s="62">
        <f t="shared" si="19"/>
        <v>1.1104563775347411</v>
      </c>
      <c r="W189" s="28">
        <f t="shared" si="24"/>
        <v>0.55178697972666391</v>
      </c>
      <c r="X189" s="28">
        <f t="shared" si="25"/>
        <v>2.2347634353721446</v>
      </c>
      <c r="Y189" s="28">
        <v>0.104771081757058</v>
      </c>
      <c r="Z189" s="28">
        <v>0.35681851797723002</v>
      </c>
      <c r="AA189" s="119">
        <v>0.76904394672168597</v>
      </c>
      <c r="AB189" s="399" t="s">
        <v>20</v>
      </c>
      <c r="AC189" s="135">
        <v>8</v>
      </c>
      <c r="AD189" s="5">
        <v>188039</v>
      </c>
      <c r="AE189" s="74">
        <v>-1.8970058859899702E-2</v>
      </c>
      <c r="AF189" s="74">
        <v>0.52142693503173598</v>
      </c>
      <c r="AG189" s="119">
        <v>0.970978524902957</v>
      </c>
    </row>
    <row r="190" spans="1:33" ht="17">
      <c r="A190" s="88" t="s">
        <v>1144</v>
      </c>
      <c r="B190" s="334" t="s">
        <v>1193</v>
      </c>
      <c r="C190" s="43" t="s">
        <v>1194</v>
      </c>
      <c r="D190" s="350">
        <f t="shared" si="20"/>
        <v>0.86224632339769247</v>
      </c>
      <c r="E190" s="371">
        <f t="shared" si="21"/>
        <v>0.56664314447560327</v>
      </c>
      <c r="F190" s="371">
        <f t="shared" si="22"/>
        <v>1.312058090636351</v>
      </c>
      <c r="G190" s="28">
        <v>-0.14821429113752199</v>
      </c>
      <c r="H190" s="28">
        <v>0.214189416876993</v>
      </c>
      <c r="I190" s="119">
        <v>0.48895135952884</v>
      </c>
      <c r="J190" s="12" t="s">
        <v>20</v>
      </c>
      <c r="K190" s="135">
        <v>21</v>
      </c>
      <c r="L190" s="5">
        <v>347748</v>
      </c>
      <c r="M190" s="62">
        <f t="shared" si="18"/>
        <v>1.9479136134037038</v>
      </c>
      <c r="N190" s="28">
        <f t="shared" si="26"/>
        <v>0.88961204412586525</v>
      </c>
      <c r="O190" s="28">
        <f t="shared" si="23"/>
        <v>4.2651934293581064</v>
      </c>
      <c r="P190" s="28">
        <v>0.66675885793501699</v>
      </c>
      <c r="Q190" s="28">
        <v>0.39986156872547701</v>
      </c>
      <c r="R190" s="119">
        <v>9.5420146189980001E-2</v>
      </c>
      <c r="S190" s="399" t="s">
        <v>20</v>
      </c>
      <c r="T190" s="135">
        <v>7</v>
      </c>
      <c r="U190" s="5">
        <v>159715</v>
      </c>
      <c r="V190" s="62">
        <f t="shared" si="19"/>
        <v>0.60317774168484839</v>
      </c>
      <c r="W190" s="28">
        <f t="shared" si="24"/>
        <v>0.36678479170352457</v>
      </c>
      <c r="X190" s="28">
        <f t="shared" si="25"/>
        <v>0.99192604571815346</v>
      </c>
      <c r="Y190" s="28">
        <v>-0.50554336335906702</v>
      </c>
      <c r="Z190" s="28">
        <v>0.25379420316092699</v>
      </c>
      <c r="AA190" s="119">
        <v>4.6377408728570102E-2</v>
      </c>
      <c r="AB190" s="399" t="s">
        <v>20</v>
      </c>
      <c r="AC190" s="135">
        <v>14</v>
      </c>
      <c r="AD190" s="5">
        <v>188033</v>
      </c>
      <c r="AE190" s="74">
        <v>1.1723022212940799</v>
      </c>
      <c r="AF190" s="74">
        <v>0.473604024161207</v>
      </c>
      <c r="AG190" s="119">
        <v>1.33132029154406E-2</v>
      </c>
    </row>
    <row r="191" spans="1:33" ht="17">
      <c r="A191" s="88" t="s">
        <v>1144</v>
      </c>
      <c r="B191" s="334" t="s">
        <v>1195</v>
      </c>
      <c r="C191" s="43" t="s">
        <v>1196</v>
      </c>
      <c r="D191" s="350">
        <f t="shared" si="20"/>
        <v>0.91247484820296221</v>
      </c>
      <c r="E191" s="371">
        <f t="shared" si="21"/>
        <v>0.62958171473194779</v>
      </c>
      <c r="F191" s="371">
        <f t="shared" si="22"/>
        <v>1.3224817829366489</v>
      </c>
      <c r="G191" s="28">
        <v>-9.1594757518565995E-2</v>
      </c>
      <c r="H191" s="28">
        <v>0.18933921809026599</v>
      </c>
      <c r="I191" s="119">
        <v>0.62855614078461297</v>
      </c>
      <c r="J191" s="12" t="s">
        <v>20</v>
      </c>
      <c r="K191" s="135">
        <v>27</v>
      </c>
      <c r="L191" s="5">
        <v>347742</v>
      </c>
      <c r="M191" s="62">
        <f t="shared" si="18"/>
        <v>0.89738743654076869</v>
      </c>
      <c r="N191" s="28">
        <f t="shared" si="26"/>
        <v>0.51521945947149139</v>
      </c>
      <c r="O191" s="28">
        <f t="shared" si="23"/>
        <v>1.5630314353562804</v>
      </c>
      <c r="P191" s="28">
        <v>-0.10826758538139</v>
      </c>
      <c r="Q191" s="28">
        <v>0.28310956571969398</v>
      </c>
      <c r="R191" s="119">
        <v>0.70214769603616201</v>
      </c>
      <c r="S191" s="399" t="s">
        <v>20</v>
      </c>
      <c r="T191" s="135">
        <v>12</v>
      </c>
      <c r="U191" s="5">
        <v>159710</v>
      </c>
      <c r="V191" s="62">
        <f t="shared" si="19"/>
        <v>0.92357060174501726</v>
      </c>
      <c r="W191" s="28">
        <f t="shared" si="24"/>
        <v>0.56201916766747673</v>
      </c>
      <c r="X191" s="28">
        <f t="shared" si="25"/>
        <v>1.5177109705132468</v>
      </c>
      <c r="Y191" s="28">
        <v>-7.9508032080907801E-2</v>
      </c>
      <c r="Z191" s="28">
        <v>0.253424128275129</v>
      </c>
      <c r="AA191" s="119">
        <v>0.75372227621213606</v>
      </c>
      <c r="AB191" s="399" t="s">
        <v>20</v>
      </c>
      <c r="AC191" s="135">
        <v>15</v>
      </c>
      <c r="AD191" s="5">
        <v>188032</v>
      </c>
      <c r="AE191" s="74">
        <v>-2.8759553300482198E-2</v>
      </c>
      <c r="AF191" s="74">
        <v>0.37996686038916999</v>
      </c>
      <c r="AG191" s="119">
        <v>0.939666021728356</v>
      </c>
    </row>
    <row r="192" spans="1:33" ht="17">
      <c r="A192" s="88" t="s">
        <v>1144</v>
      </c>
      <c r="B192" s="334" t="s">
        <v>1197</v>
      </c>
      <c r="C192" s="43" t="s">
        <v>1198</v>
      </c>
      <c r="D192" s="350">
        <f t="shared" si="20"/>
        <v>0.9610797115081634</v>
      </c>
      <c r="E192" s="371">
        <f t="shared" si="21"/>
        <v>0.85365700406993628</v>
      </c>
      <c r="F192" s="371">
        <f t="shared" si="22"/>
        <v>1.0820203049572146</v>
      </c>
      <c r="G192" s="28">
        <v>-3.9697927033224202E-2</v>
      </c>
      <c r="H192" s="28">
        <v>6.0473404803898803E-2</v>
      </c>
      <c r="I192" s="119">
        <v>0.51153292184328503</v>
      </c>
      <c r="J192" s="12" t="s">
        <v>20</v>
      </c>
      <c r="K192" s="135">
        <v>272</v>
      </c>
      <c r="L192" s="5">
        <v>347497</v>
      </c>
      <c r="M192" s="62">
        <f t="shared" si="18"/>
        <v>1.0413322882182245</v>
      </c>
      <c r="N192" s="28">
        <f t="shared" si="26"/>
        <v>0.84117013218604941</v>
      </c>
      <c r="O192" s="28">
        <f t="shared" si="23"/>
        <v>1.2891243911237242</v>
      </c>
      <c r="P192" s="28">
        <v>4.0500939677159703E-2</v>
      </c>
      <c r="Q192" s="28">
        <v>0.108909327377215</v>
      </c>
      <c r="R192" s="119">
        <v>0.70998398091080295</v>
      </c>
      <c r="S192" s="399" t="s">
        <v>20</v>
      </c>
      <c r="T192" s="135">
        <v>85</v>
      </c>
      <c r="U192" s="5">
        <v>159637</v>
      </c>
      <c r="V192" s="62">
        <f t="shared" si="19"/>
        <v>0.92725535349517885</v>
      </c>
      <c r="W192" s="28">
        <f t="shared" si="24"/>
        <v>0.80423745226638388</v>
      </c>
      <c r="X192" s="28">
        <f t="shared" si="25"/>
        <v>1.0690903391311857</v>
      </c>
      <c r="Y192" s="28">
        <v>-7.5526289110442096E-2</v>
      </c>
      <c r="Z192" s="28">
        <v>7.26196049269483E-2</v>
      </c>
      <c r="AA192" s="119">
        <v>0.29832774540033202</v>
      </c>
      <c r="AB192" s="399" t="s">
        <v>20</v>
      </c>
      <c r="AC192" s="135">
        <v>187</v>
      </c>
      <c r="AD192" s="5">
        <v>187860</v>
      </c>
      <c r="AE192" s="74">
        <v>0.11602722878760199</v>
      </c>
      <c r="AF192" s="74">
        <v>0.13090014747701201</v>
      </c>
      <c r="AG192" s="119">
        <v>0.37541297359724102</v>
      </c>
    </row>
    <row r="193" spans="1:33" ht="17">
      <c r="A193" s="88" t="s">
        <v>1144</v>
      </c>
      <c r="B193" s="334" t="s">
        <v>1199</v>
      </c>
      <c r="C193" s="43" t="s">
        <v>1200</v>
      </c>
      <c r="D193" s="350">
        <f t="shared" si="20"/>
        <v>1.2015816533521775</v>
      </c>
      <c r="E193" s="371">
        <f t="shared" si="21"/>
        <v>0.71736733158246535</v>
      </c>
      <c r="F193" s="371">
        <f t="shared" si="22"/>
        <v>2.0126348191624888</v>
      </c>
      <c r="G193" s="28">
        <v>0.18363873339600301</v>
      </c>
      <c r="H193" s="28">
        <v>0.26316631916274602</v>
      </c>
      <c r="I193" s="119">
        <v>0.485299246707036</v>
      </c>
      <c r="J193" s="12" t="s">
        <v>20</v>
      </c>
      <c r="K193" s="135">
        <v>15</v>
      </c>
      <c r="L193" s="5">
        <v>347754</v>
      </c>
      <c r="M193" s="62">
        <f t="shared" si="18"/>
        <v>1.5251690278335066</v>
      </c>
      <c r="N193" s="28">
        <f t="shared" si="26"/>
        <v>0.85398085568048887</v>
      </c>
      <c r="O193" s="28">
        <f t="shared" si="23"/>
        <v>2.7238790518424847</v>
      </c>
      <c r="P193" s="28">
        <v>0.42210524184091702</v>
      </c>
      <c r="Q193" s="28">
        <v>0.29589374720495698</v>
      </c>
      <c r="R193" s="119">
        <v>0.15371157824878201</v>
      </c>
      <c r="S193" s="399" t="s">
        <v>20</v>
      </c>
      <c r="T193" s="135">
        <v>12</v>
      </c>
      <c r="U193" s="5">
        <v>159710</v>
      </c>
      <c r="V193" s="62" t="s">
        <v>20</v>
      </c>
      <c r="W193" s="28" t="s">
        <v>20</v>
      </c>
      <c r="X193" s="28" t="s">
        <v>20</v>
      </c>
      <c r="Y193" s="16" t="s">
        <v>20</v>
      </c>
      <c r="Z193" s="16" t="s">
        <v>20</v>
      </c>
      <c r="AA193" s="398" t="s">
        <v>20</v>
      </c>
      <c r="AB193" s="399" t="s">
        <v>20</v>
      </c>
      <c r="AC193" s="135" t="s">
        <v>20</v>
      </c>
      <c r="AD193" s="5" t="s">
        <v>20</v>
      </c>
      <c r="AE193" s="56" t="s">
        <v>20</v>
      </c>
      <c r="AF193" s="56" t="s">
        <v>20</v>
      </c>
      <c r="AG193" s="398" t="s">
        <v>20</v>
      </c>
    </row>
    <row r="194" spans="1:33" ht="17">
      <c r="A194" s="88" t="s">
        <v>1144</v>
      </c>
      <c r="B194" s="334" t="s">
        <v>1201</v>
      </c>
      <c r="C194" s="43" t="s">
        <v>1202</v>
      </c>
      <c r="D194" s="350">
        <f t="shared" si="20"/>
        <v>1.0393485443612307</v>
      </c>
      <c r="E194" s="371">
        <f t="shared" si="21"/>
        <v>0.5734640071148438</v>
      </c>
      <c r="F194" s="371">
        <f t="shared" si="22"/>
        <v>1.8837196114550145</v>
      </c>
      <c r="G194" s="28">
        <v>3.8594117230389399E-2</v>
      </c>
      <c r="H194" s="28">
        <v>0.30339501104921401</v>
      </c>
      <c r="I194" s="119">
        <v>0.89877617895564299</v>
      </c>
      <c r="J194" s="12" t="s">
        <v>20</v>
      </c>
      <c r="K194" s="135">
        <v>11</v>
      </c>
      <c r="L194" s="5">
        <v>347758</v>
      </c>
      <c r="M194" s="62">
        <f t="shared" si="18"/>
        <v>0.53452008213786184</v>
      </c>
      <c r="N194" s="28">
        <f t="shared" si="26"/>
        <v>0.22306340681263501</v>
      </c>
      <c r="O194" s="28">
        <f t="shared" si="23"/>
        <v>1.2808542749849317</v>
      </c>
      <c r="P194" s="28">
        <v>-0.62638597740270596</v>
      </c>
      <c r="Q194" s="28">
        <v>0.44587409951648799</v>
      </c>
      <c r="R194" s="119">
        <v>0.160066054959207</v>
      </c>
      <c r="S194" s="399" t="s">
        <v>20</v>
      </c>
      <c r="T194" s="135">
        <v>5</v>
      </c>
      <c r="U194" s="5">
        <v>159717</v>
      </c>
      <c r="V194" s="62">
        <f t="shared" si="19"/>
        <v>2.0218583039786773</v>
      </c>
      <c r="W194" s="28">
        <f t="shared" si="24"/>
        <v>0.85797980292606568</v>
      </c>
      <c r="X194" s="28">
        <f t="shared" si="25"/>
        <v>4.764577193339596</v>
      </c>
      <c r="Y194" s="28">
        <v>0.70401704098088003</v>
      </c>
      <c r="Z194" s="28">
        <v>0.43734273493129</v>
      </c>
      <c r="AA194" s="119">
        <v>0.107450160835228</v>
      </c>
      <c r="AB194" s="399" t="s">
        <v>20</v>
      </c>
      <c r="AC194" s="135">
        <v>6</v>
      </c>
      <c r="AD194" s="5">
        <v>188041</v>
      </c>
      <c r="AE194" s="74">
        <v>-1.33040301838359</v>
      </c>
      <c r="AF194" s="74">
        <v>0.62455774786389395</v>
      </c>
      <c r="AG194" s="119">
        <v>3.31590554986467E-2</v>
      </c>
    </row>
    <row r="195" spans="1:33" ht="17">
      <c r="A195" s="88" t="s">
        <v>1144</v>
      </c>
      <c r="B195" s="334" t="s">
        <v>1203</v>
      </c>
      <c r="C195" s="43" t="s">
        <v>1204</v>
      </c>
      <c r="D195" s="350">
        <f t="shared" si="20"/>
        <v>0.95466981444854881</v>
      </c>
      <c r="E195" s="371">
        <f t="shared" si="21"/>
        <v>0.86281330625559505</v>
      </c>
      <c r="F195" s="371">
        <f t="shared" si="22"/>
        <v>1.0563055159342203</v>
      </c>
      <c r="G195" s="28">
        <v>-4.6389742317588301E-2</v>
      </c>
      <c r="H195" s="28">
        <v>5.1615918413257703E-2</v>
      </c>
      <c r="I195" s="119">
        <v>0.36878650224104298</v>
      </c>
      <c r="J195" s="12" t="s">
        <v>20</v>
      </c>
      <c r="K195" s="135">
        <v>371</v>
      </c>
      <c r="L195" s="5">
        <v>347398</v>
      </c>
      <c r="M195" s="62">
        <f t="shared" si="18"/>
        <v>0.89433617836674939</v>
      </c>
      <c r="N195" s="28">
        <f t="shared" si="26"/>
        <v>0.78165825883956874</v>
      </c>
      <c r="O195" s="28">
        <f t="shared" si="23"/>
        <v>1.0232568912187552</v>
      </c>
      <c r="P195" s="28">
        <v>-0.111673536051804</v>
      </c>
      <c r="Q195" s="28">
        <v>6.8706177070364194E-2</v>
      </c>
      <c r="R195" s="119">
        <v>0.104081955780341</v>
      </c>
      <c r="S195" s="399" t="s">
        <v>20</v>
      </c>
      <c r="T195" s="135">
        <v>207</v>
      </c>
      <c r="U195" s="5">
        <v>159515</v>
      </c>
      <c r="V195" s="62">
        <f t="shared" si="19"/>
        <v>1.0371353110992687</v>
      </c>
      <c r="W195" s="28">
        <f t="shared" si="24"/>
        <v>0.88962441664332315</v>
      </c>
      <c r="X195" s="28">
        <f t="shared" si="25"/>
        <v>1.2091053633482238</v>
      </c>
      <c r="Y195" s="28">
        <v>3.6462403955319501E-2</v>
      </c>
      <c r="Z195" s="28">
        <v>7.8274649516055506E-2</v>
      </c>
      <c r="AA195" s="119">
        <v>0.641339713934725</v>
      </c>
      <c r="AB195" s="399" t="s">
        <v>20</v>
      </c>
      <c r="AC195" s="135">
        <v>164</v>
      </c>
      <c r="AD195" s="5">
        <v>187883</v>
      </c>
      <c r="AE195" s="74">
        <v>-0.14813594000712299</v>
      </c>
      <c r="AF195" s="74">
        <v>0.104151137893379</v>
      </c>
      <c r="AG195" s="119">
        <v>0.15493422918309899</v>
      </c>
    </row>
    <row r="196" spans="1:33" ht="17">
      <c r="A196" s="88" t="s">
        <v>1144</v>
      </c>
      <c r="B196" s="334" t="s">
        <v>1205</v>
      </c>
      <c r="C196" s="43" t="s">
        <v>1206</v>
      </c>
      <c r="D196" s="350">
        <f t="shared" si="20"/>
        <v>1.2306790229745399</v>
      </c>
      <c r="E196" s="371">
        <f t="shared" si="21"/>
        <v>0.56893078315690282</v>
      </c>
      <c r="F196" s="371">
        <f t="shared" si="22"/>
        <v>2.6621355399077991</v>
      </c>
      <c r="G196" s="28">
        <v>0.20756606825893401</v>
      </c>
      <c r="H196" s="28">
        <v>0.39365437091183803</v>
      </c>
      <c r="I196" s="119">
        <v>0.59799917573475303</v>
      </c>
      <c r="J196" s="12" t="s">
        <v>20</v>
      </c>
      <c r="K196" s="135">
        <v>7</v>
      </c>
      <c r="L196" s="5">
        <v>347762</v>
      </c>
      <c r="M196" s="62" t="s">
        <v>20</v>
      </c>
      <c r="N196" s="28" t="s">
        <v>20</v>
      </c>
      <c r="O196" s="28" t="s">
        <v>20</v>
      </c>
      <c r="P196" s="28" t="s">
        <v>20</v>
      </c>
      <c r="Q196" s="28" t="s">
        <v>20</v>
      </c>
      <c r="R196" s="119" t="s">
        <v>20</v>
      </c>
      <c r="S196" s="399" t="s">
        <v>20</v>
      </c>
      <c r="T196" s="135" t="s">
        <v>20</v>
      </c>
      <c r="U196" s="5" t="s">
        <v>20</v>
      </c>
      <c r="V196" s="62" t="s">
        <v>20</v>
      </c>
      <c r="W196" s="28" t="s">
        <v>20</v>
      </c>
      <c r="X196" s="28" t="s">
        <v>20</v>
      </c>
      <c r="Y196" s="16" t="s">
        <v>20</v>
      </c>
      <c r="Z196" s="16" t="s">
        <v>20</v>
      </c>
      <c r="AA196" s="398" t="s">
        <v>20</v>
      </c>
      <c r="AB196" s="399" t="s">
        <v>20</v>
      </c>
      <c r="AC196" s="135" t="s">
        <v>20</v>
      </c>
      <c r="AD196" s="5" t="s">
        <v>20</v>
      </c>
      <c r="AE196" s="56" t="s">
        <v>20</v>
      </c>
      <c r="AF196" s="56" t="s">
        <v>20</v>
      </c>
      <c r="AG196" s="398" t="s">
        <v>20</v>
      </c>
    </row>
    <row r="197" spans="1:33" ht="17">
      <c r="A197" s="88" t="s">
        <v>1144</v>
      </c>
      <c r="B197" s="334" t="s">
        <v>1207</v>
      </c>
      <c r="C197" s="43" t="s">
        <v>1208</v>
      </c>
      <c r="D197" s="350">
        <f t="shared" ref="D197:D260" si="27">EXP(G197)</f>
        <v>0.72903207355505129</v>
      </c>
      <c r="E197" s="371">
        <f t="shared" ref="E197:E260" si="28">EXP(G197-1.96*H197)</f>
        <v>0.54485961701618779</v>
      </c>
      <c r="F197" s="371">
        <f t="shared" ref="F197:F260" si="29">EXP(G197+1.96*H197)</f>
        <v>0.97545816880788794</v>
      </c>
      <c r="G197" s="28">
        <v>-0.31603755129514199</v>
      </c>
      <c r="H197" s="28">
        <v>0.148566096765614</v>
      </c>
      <c r="I197" s="119">
        <v>3.3399136773419602E-2</v>
      </c>
      <c r="J197" s="12" t="s">
        <v>20</v>
      </c>
      <c r="K197" s="135">
        <v>42</v>
      </c>
      <c r="L197" s="5">
        <v>347727</v>
      </c>
      <c r="M197" s="62">
        <f t="shared" ref="M197:M260" si="30">EXP(P197)</f>
        <v>0.820603045012258</v>
      </c>
      <c r="N197" s="28">
        <f t="shared" si="26"/>
        <v>0.58560438756378552</v>
      </c>
      <c r="O197" s="28">
        <f t="shared" ref="O197:O260" si="31">EXP(P197+1.96*Q197)</f>
        <v>1.1499049047169965</v>
      </c>
      <c r="P197" s="28">
        <v>-0.19771578826651001</v>
      </c>
      <c r="Q197" s="28">
        <v>0.17214032432249801</v>
      </c>
      <c r="R197" s="119">
        <v>0.250731953017715</v>
      </c>
      <c r="S197" s="399" t="s">
        <v>20</v>
      </c>
      <c r="T197" s="135">
        <v>32</v>
      </c>
      <c r="U197" s="5">
        <v>159690</v>
      </c>
      <c r="V197" s="62">
        <f t="shared" ref="V197:V260" si="32">EXP(Y197)</f>
        <v>0.50143202129746201</v>
      </c>
      <c r="W197" s="28">
        <f t="shared" ref="W197:W260" si="33">EXP(Y197-1.96*Z197)</f>
        <v>0.27995871894947644</v>
      </c>
      <c r="X197" s="28">
        <f t="shared" ref="X197:X260" si="34">EXP(Y197+1.96*Z197)</f>
        <v>0.89811123913534618</v>
      </c>
      <c r="Y197" s="28">
        <v>-0.69028723152079796</v>
      </c>
      <c r="Z197" s="28">
        <v>0.29736014667581701</v>
      </c>
      <c r="AA197" s="119">
        <v>2.0266102035191299E-2</v>
      </c>
      <c r="AB197" s="399" t="s">
        <v>20</v>
      </c>
      <c r="AC197" s="135">
        <v>10</v>
      </c>
      <c r="AD197" s="5">
        <v>188037</v>
      </c>
      <c r="AE197" s="74">
        <v>0.49257144325428798</v>
      </c>
      <c r="AF197" s="74">
        <v>0.34359183355970202</v>
      </c>
      <c r="AG197" s="119">
        <v>0.15168794712650999</v>
      </c>
    </row>
    <row r="198" spans="1:33" ht="17">
      <c r="A198" s="88" t="s">
        <v>1144</v>
      </c>
      <c r="B198" s="334" t="s">
        <v>1209</v>
      </c>
      <c r="C198" s="43" t="s">
        <v>1210</v>
      </c>
      <c r="D198" s="350">
        <f t="shared" si="27"/>
        <v>0.95302853268902343</v>
      </c>
      <c r="E198" s="371">
        <f t="shared" si="28"/>
        <v>0.91777732733535178</v>
      </c>
      <c r="F198" s="371">
        <f t="shared" si="29"/>
        <v>0.98963371295782476</v>
      </c>
      <c r="G198" s="28">
        <v>-4.81104359135597E-2</v>
      </c>
      <c r="H198" s="28">
        <v>1.92296146360845E-2</v>
      </c>
      <c r="I198" s="119">
        <v>1.2353129568022E-2</v>
      </c>
      <c r="J198" s="12" t="s">
        <v>20</v>
      </c>
      <c r="K198" s="135">
        <v>2691</v>
      </c>
      <c r="L198" s="5">
        <v>345078</v>
      </c>
      <c r="M198" s="62">
        <f t="shared" si="30"/>
        <v>0.93949692564246212</v>
      </c>
      <c r="N198" s="28">
        <f t="shared" ref="N198:N261" si="35">EXP(P198-1.96*Q198)</f>
        <v>0.88852225200086832</v>
      </c>
      <c r="O198" s="28">
        <f t="shared" si="31"/>
        <v>0.99339602503368185</v>
      </c>
      <c r="P198" s="28">
        <v>-6.2410732467699598E-2</v>
      </c>
      <c r="Q198" s="28">
        <v>2.8461660599699699E-2</v>
      </c>
      <c r="R198" s="119">
        <v>2.83217840880285E-2</v>
      </c>
      <c r="S198" s="399" t="s">
        <v>20</v>
      </c>
      <c r="T198" s="135">
        <v>1228</v>
      </c>
      <c r="U198" s="5">
        <v>158494</v>
      </c>
      <c r="V198" s="62">
        <f t="shared" si="32"/>
        <v>0.96407045702218575</v>
      </c>
      <c r="W198" s="28">
        <f t="shared" si="33"/>
        <v>0.91599884432055456</v>
      </c>
      <c r="X198" s="28">
        <f t="shared" si="34"/>
        <v>1.0146648676094951</v>
      </c>
      <c r="Y198" s="28">
        <v>-3.6590898845115502E-2</v>
      </c>
      <c r="Z198" s="28">
        <v>2.6096569960444099E-2</v>
      </c>
      <c r="AA198" s="119">
        <v>0.160875111981679</v>
      </c>
      <c r="AB198" s="399" t="s">
        <v>20</v>
      </c>
      <c r="AC198" s="135">
        <v>1463</v>
      </c>
      <c r="AD198" s="5">
        <v>186584</v>
      </c>
      <c r="AE198" s="74">
        <v>-2.5819833622584099E-2</v>
      </c>
      <c r="AF198" s="74">
        <v>3.8614726307366898E-2</v>
      </c>
      <c r="AG198" s="119">
        <v>0.50371716877347505</v>
      </c>
    </row>
    <row r="199" spans="1:33" ht="17">
      <c r="A199" s="88" t="s">
        <v>1144</v>
      </c>
      <c r="B199" s="334" t="s">
        <v>1211</v>
      </c>
      <c r="C199" s="43" t="s">
        <v>1212</v>
      </c>
      <c r="D199" s="350">
        <f t="shared" si="27"/>
        <v>1.2447736685997111</v>
      </c>
      <c r="E199" s="371">
        <f t="shared" si="28"/>
        <v>0.73040712226395166</v>
      </c>
      <c r="F199" s="371">
        <f t="shared" si="29"/>
        <v>2.1213668908875247</v>
      </c>
      <c r="G199" s="28">
        <v>0.21895372110106101</v>
      </c>
      <c r="H199" s="28">
        <v>0.27199332636078299</v>
      </c>
      <c r="I199" s="119">
        <v>0.42082160327985302</v>
      </c>
      <c r="J199" s="12" t="s">
        <v>20</v>
      </c>
      <c r="K199" s="135">
        <v>14</v>
      </c>
      <c r="L199" s="5">
        <v>347755</v>
      </c>
      <c r="M199" s="62">
        <f t="shared" si="30"/>
        <v>2.7338432758600821</v>
      </c>
      <c r="N199" s="28">
        <f t="shared" si="35"/>
        <v>1.1202898147848959</v>
      </c>
      <c r="O199" s="28">
        <f t="shared" si="31"/>
        <v>6.6713978457444334</v>
      </c>
      <c r="P199" s="28">
        <v>1.0057084125401901</v>
      </c>
      <c r="Q199" s="28">
        <v>0.45516377423765803</v>
      </c>
      <c r="R199" s="119">
        <v>2.7136210991893402E-2</v>
      </c>
      <c r="S199" s="399" t="s">
        <v>20</v>
      </c>
      <c r="T199" s="135">
        <v>5</v>
      </c>
      <c r="U199" s="5">
        <v>159717</v>
      </c>
      <c r="V199" s="62">
        <f t="shared" si="32"/>
        <v>0.83131489941355485</v>
      </c>
      <c r="W199" s="28">
        <f t="shared" si="33"/>
        <v>0.43934570282657054</v>
      </c>
      <c r="X199" s="28">
        <f t="shared" si="34"/>
        <v>1.5729855954907808</v>
      </c>
      <c r="Y199" s="28">
        <v>-0.184746615577255</v>
      </c>
      <c r="Z199" s="28">
        <v>0.32536840931783101</v>
      </c>
      <c r="AA199" s="119">
        <v>0.57016570225517504</v>
      </c>
      <c r="AB199" s="399" t="s">
        <v>20</v>
      </c>
      <c r="AC199" s="135">
        <v>9</v>
      </c>
      <c r="AD199" s="5">
        <v>188038</v>
      </c>
      <c r="AE199" s="74">
        <v>1.19045502811745</v>
      </c>
      <c r="AF199" s="74">
        <v>0.55949858191087998</v>
      </c>
      <c r="AG199" s="119">
        <v>3.3360497632248402E-2</v>
      </c>
    </row>
    <row r="200" spans="1:33" ht="17">
      <c r="A200" s="88" t="s">
        <v>1144</v>
      </c>
      <c r="B200" s="334" t="s">
        <v>1213</v>
      </c>
      <c r="C200" s="43" t="s">
        <v>1214</v>
      </c>
      <c r="D200" s="350">
        <f t="shared" si="27"/>
        <v>0.98681685542061803</v>
      </c>
      <c r="E200" s="371">
        <f t="shared" si="28"/>
        <v>0.95274169612102877</v>
      </c>
      <c r="F200" s="371">
        <f t="shared" si="29"/>
        <v>1.0221107254012027</v>
      </c>
      <c r="G200" s="28">
        <v>-1.3270813584467999E-2</v>
      </c>
      <c r="H200" s="28">
        <v>1.7928898661872E-2</v>
      </c>
      <c r="I200" s="119">
        <v>0.45918396721219501</v>
      </c>
      <c r="J200" s="12" t="s">
        <v>20</v>
      </c>
      <c r="K200" s="135">
        <v>3150</v>
      </c>
      <c r="L200" s="5">
        <v>344619</v>
      </c>
      <c r="M200" s="62">
        <f t="shared" si="30"/>
        <v>0.99774402592032796</v>
      </c>
      <c r="N200" s="28">
        <f t="shared" si="35"/>
        <v>0.93962639671598336</v>
      </c>
      <c r="O200" s="28">
        <f t="shared" si="31"/>
        <v>1.0594563379008684</v>
      </c>
      <c r="P200" s="28">
        <v>-2.2585226228824702E-3</v>
      </c>
      <c r="Q200" s="28">
        <v>3.0619597143702E-2</v>
      </c>
      <c r="R200" s="119">
        <v>0.94120080635629599</v>
      </c>
      <c r="S200" s="399" t="s">
        <v>20</v>
      </c>
      <c r="T200" s="135">
        <v>1078</v>
      </c>
      <c r="U200" s="5">
        <v>158644</v>
      </c>
      <c r="V200" s="62">
        <f t="shared" si="32"/>
        <v>0.98126431880023524</v>
      </c>
      <c r="W200" s="28">
        <f t="shared" si="33"/>
        <v>0.93965551527944202</v>
      </c>
      <c r="X200" s="28">
        <f t="shared" si="34"/>
        <v>1.0247155981031422</v>
      </c>
      <c r="Y200" s="28">
        <v>-1.8913417584104E-2</v>
      </c>
      <c r="Z200" s="28">
        <v>2.2106391024816201E-2</v>
      </c>
      <c r="AA200" s="119">
        <v>0.39223935893795803</v>
      </c>
      <c r="AB200" s="399" t="s">
        <v>20</v>
      </c>
      <c r="AC200" s="135">
        <v>2072</v>
      </c>
      <c r="AD200" s="5">
        <v>185975</v>
      </c>
      <c r="AE200" s="74">
        <v>1.6654894961221502E-2</v>
      </c>
      <c r="AF200" s="74">
        <v>3.7765755035278702E-2</v>
      </c>
      <c r="AG200" s="119">
        <v>0.65920922078403199</v>
      </c>
    </row>
    <row r="201" spans="1:33" ht="17">
      <c r="A201" s="88" t="s">
        <v>1144</v>
      </c>
      <c r="B201" s="334" t="s">
        <v>1215</v>
      </c>
      <c r="C201" s="43" t="s">
        <v>1216</v>
      </c>
      <c r="D201" s="350">
        <f t="shared" si="27"/>
        <v>0.95583338001309504</v>
      </c>
      <c r="E201" s="371">
        <f t="shared" si="28"/>
        <v>0.82971983709001618</v>
      </c>
      <c r="F201" s="371">
        <f t="shared" si="29"/>
        <v>1.1011155928867342</v>
      </c>
      <c r="G201" s="28">
        <v>-4.5171669810005498E-2</v>
      </c>
      <c r="H201" s="28">
        <v>7.2191587264046606E-2</v>
      </c>
      <c r="I201" s="119">
        <v>0.53149906858749796</v>
      </c>
      <c r="J201" s="12" t="s">
        <v>20</v>
      </c>
      <c r="K201" s="135">
        <v>191</v>
      </c>
      <c r="L201" s="5">
        <v>347578</v>
      </c>
      <c r="M201" s="62">
        <f t="shared" si="30"/>
        <v>1.0175494511590117</v>
      </c>
      <c r="N201" s="28">
        <f t="shared" si="35"/>
        <v>0.78298402808227563</v>
      </c>
      <c r="O201" s="28">
        <f t="shared" si="31"/>
        <v>1.3223857044568039</v>
      </c>
      <c r="P201" s="28">
        <v>1.73972378013172E-2</v>
      </c>
      <c r="Q201" s="28">
        <v>0.13369398947094699</v>
      </c>
      <c r="R201" s="119">
        <v>0.89646571191881297</v>
      </c>
      <c r="S201" s="399" t="s">
        <v>20</v>
      </c>
      <c r="T201" s="135">
        <v>57</v>
      </c>
      <c r="U201" s="5">
        <v>159665</v>
      </c>
      <c r="V201" s="62">
        <f t="shared" si="32"/>
        <v>0.93026061665312287</v>
      </c>
      <c r="W201" s="28">
        <f t="shared" si="33"/>
        <v>0.78636902644922657</v>
      </c>
      <c r="X201" s="28">
        <f t="shared" si="34"/>
        <v>1.10048181679206</v>
      </c>
      <c r="Y201" s="28">
        <v>-7.2290499132410202E-2</v>
      </c>
      <c r="Z201" s="28">
        <v>8.5733978725286097E-2</v>
      </c>
      <c r="AA201" s="119">
        <v>0.39911915339691401</v>
      </c>
      <c r="AB201" s="399" t="s">
        <v>20</v>
      </c>
      <c r="AC201" s="135">
        <v>134</v>
      </c>
      <c r="AD201" s="5">
        <v>187913</v>
      </c>
      <c r="AE201" s="74">
        <v>8.9687736933727405E-2</v>
      </c>
      <c r="AF201" s="74">
        <v>0.15882190632505799</v>
      </c>
      <c r="AG201" s="119">
        <v>0.572273523337129</v>
      </c>
    </row>
    <row r="202" spans="1:33" ht="17">
      <c r="A202" s="88" t="s">
        <v>1144</v>
      </c>
      <c r="B202" s="334" t="s">
        <v>1217</v>
      </c>
      <c r="C202" s="43" t="s">
        <v>1218</v>
      </c>
      <c r="D202" s="350">
        <f t="shared" si="27"/>
        <v>1.0245730276235154</v>
      </c>
      <c r="E202" s="371">
        <f t="shared" si="28"/>
        <v>0.71629029294173308</v>
      </c>
      <c r="F202" s="371">
        <f t="shared" si="29"/>
        <v>1.4655369467906629</v>
      </c>
      <c r="G202" s="28">
        <v>2.4275967389730601E-2</v>
      </c>
      <c r="H202" s="28">
        <v>0.18262536964753201</v>
      </c>
      <c r="I202" s="119">
        <v>0.89425057267975505</v>
      </c>
      <c r="J202" s="12" t="s">
        <v>20</v>
      </c>
      <c r="K202" s="135">
        <v>30</v>
      </c>
      <c r="L202" s="5">
        <v>347739</v>
      </c>
      <c r="M202" s="62">
        <f t="shared" si="30"/>
        <v>0.83573501788701132</v>
      </c>
      <c r="N202" s="28">
        <f t="shared" si="35"/>
        <v>0.42764117807991758</v>
      </c>
      <c r="O202" s="28">
        <f t="shared" si="31"/>
        <v>1.6332688616625133</v>
      </c>
      <c r="P202" s="28">
        <v>-0.17944368039120701</v>
      </c>
      <c r="Q202" s="28">
        <v>0.341850573269948</v>
      </c>
      <c r="R202" s="119">
        <v>0.59963986805708303</v>
      </c>
      <c r="S202" s="399" t="s">
        <v>20</v>
      </c>
      <c r="T202" s="135">
        <v>8</v>
      </c>
      <c r="U202" s="5">
        <v>159714</v>
      </c>
      <c r="V202" s="62">
        <f t="shared" si="32"/>
        <v>1.1085353719751994</v>
      </c>
      <c r="W202" s="28">
        <f t="shared" si="33"/>
        <v>0.72802687862739646</v>
      </c>
      <c r="X202" s="28">
        <f t="shared" si="34"/>
        <v>1.6879193708301508</v>
      </c>
      <c r="Y202" s="28">
        <v>0.103039659330752</v>
      </c>
      <c r="Z202" s="28">
        <v>0.21451886204402801</v>
      </c>
      <c r="AA202" s="119">
        <v>0.63099337550982904</v>
      </c>
      <c r="AB202" s="399" t="s">
        <v>20</v>
      </c>
      <c r="AC202" s="135">
        <v>22</v>
      </c>
      <c r="AD202" s="5">
        <v>188025</v>
      </c>
      <c r="AE202" s="74">
        <v>-0.28248333972195899</v>
      </c>
      <c r="AF202" s="74">
        <v>0.40358413821365302</v>
      </c>
      <c r="AG202" s="119">
        <v>0.48396685237931603</v>
      </c>
    </row>
    <row r="203" spans="1:33" ht="17">
      <c r="A203" s="88" t="s">
        <v>1144</v>
      </c>
      <c r="B203" s="334" t="s">
        <v>1219</v>
      </c>
      <c r="C203" s="43" t="s">
        <v>1220</v>
      </c>
      <c r="D203" s="350">
        <f t="shared" si="27"/>
        <v>0.62569232655650497</v>
      </c>
      <c r="E203" s="371">
        <f t="shared" si="28"/>
        <v>0.42010336768382367</v>
      </c>
      <c r="F203" s="371">
        <f t="shared" si="29"/>
        <v>0.93189180955658069</v>
      </c>
      <c r="G203" s="28">
        <v>-0.468896519827185</v>
      </c>
      <c r="H203" s="28">
        <v>0.20324385950285301</v>
      </c>
      <c r="I203" s="119">
        <v>2.1051272157585201E-2</v>
      </c>
      <c r="J203" s="12" t="s">
        <v>20</v>
      </c>
      <c r="K203" s="135">
        <v>22</v>
      </c>
      <c r="L203" s="5">
        <v>347747</v>
      </c>
      <c r="M203" s="62">
        <f t="shared" si="30"/>
        <v>0.61073945432155308</v>
      </c>
      <c r="N203" s="28">
        <f t="shared" si="35"/>
        <v>0.3184603175700183</v>
      </c>
      <c r="O203" s="28">
        <f t="shared" si="31"/>
        <v>1.1712689477645142</v>
      </c>
      <c r="P203" s="28">
        <v>-0.49308483576118101</v>
      </c>
      <c r="Q203" s="28">
        <v>0.33223090183051801</v>
      </c>
      <c r="R203" s="119">
        <v>0.13776566401007501</v>
      </c>
      <c r="S203" s="399" t="s">
        <v>20</v>
      </c>
      <c r="T203" s="135">
        <v>8</v>
      </c>
      <c r="U203" s="5">
        <v>159714</v>
      </c>
      <c r="V203" s="62">
        <f t="shared" si="32"/>
        <v>0.63491359171292872</v>
      </c>
      <c r="W203" s="28">
        <f t="shared" si="33"/>
        <v>0.38405049256815216</v>
      </c>
      <c r="X203" s="28">
        <f t="shared" si="34"/>
        <v>1.0496413277487888</v>
      </c>
      <c r="Y203" s="28">
        <v>-0.45426636539126197</v>
      </c>
      <c r="Z203" s="28">
        <v>0.25648718295124701</v>
      </c>
      <c r="AA203" s="119">
        <v>7.6542832245771103E-2</v>
      </c>
      <c r="AB203" s="399" t="s">
        <v>20</v>
      </c>
      <c r="AC203" s="135">
        <v>14</v>
      </c>
      <c r="AD203" s="5">
        <v>188033</v>
      </c>
      <c r="AE203" s="74">
        <v>-3.8818470369918999E-2</v>
      </c>
      <c r="AF203" s="74">
        <v>0.419717818479733</v>
      </c>
      <c r="AG203" s="119">
        <v>0.92631106551499398</v>
      </c>
    </row>
    <row r="204" spans="1:33" ht="17">
      <c r="A204" s="88" t="s">
        <v>1144</v>
      </c>
      <c r="B204" s="334" t="s">
        <v>1221</v>
      </c>
      <c r="C204" s="43" t="s">
        <v>1222</v>
      </c>
      <c r="D204" s="350">
        <f t="shared" si="27"/>
        <v>0.99732454620508715</v>
      </c>
      <c r="E204" s="371">
        <f t="shared" si="28"/>
        <v>0.93406043461015453</v>
      </c>
      <c r="F204" s="371">
        <f t="shared" si="29"/>
        <v>1.0648735495132273</v>
      </c>
      <c r="G204" s="17">
        <v>-2.67903921793419E-3</v>
      </c>
      <c r="H204" s="17">
        <v>3.3436274733974397E-2</v>
      </c>
      <c r="I204" s="119">
        <v>0.93613884559035399</v>
      </c>
      <c r="J204" s="12" t="s">
        <v>20</v>
      </c>
      <c r="K204" s="135">
        <v>897</v>
      </c>
      <c r="L204" s="5">
        <v>346872</v>
      </c>
      <c r="M204" s="62">
        <f t="shared" si="30"/>
        <v>1.0610306675509982</v>
      </c>
      <c r="N204" s="28">
        <f t="shared" si="35"/>
        <v>0.95461561600822231</v>
      </c>
      <c r="O204" s="28">
        <f t="shared" si="31"/>
        <v>1.1793082562290915</v>
      </c>
      <c r="P204" s="28">
        <v>5.9240763597721097E-2</v>
      </c>
      <c r="Q204" s="28">
        <v>5.3922081351522898E-2</v>
      </c>
      <c r="R204" s="119">
        <v>0.27192667567316903</v>
      </c>
      <c r="S204" s="399" t="s">
        <v>20</v>
      </c>
      <c r="T204" s="135">
        <v>350</v>
      </c>
      <c r="U204" s="5">
        <v>159372</v>
      </c>
      <c r="V204" s="62">
        <f t="shared" si="32"/>
        <v>0.9590740735833867</v>
      </c>
      <c r="W204" s="28">
        <f t="shared" si="33"/>
        <v>0.8822196416676088</v>
      </c>
      <c r="X204" s="28">
        <f t="shared" si="34"/>
        <v>1.0426236678217038</v>
      </c>
      <c r="Y204" s="28">
        <v>-4.1786966640100398E-2</v>
      </c>
      <c r="Z204" s="28">
        <v>4.2615949236355602E-2</v>
      </c>
      <c r="AA204" s="119">
        <v>0.32681588665074601</v>
      </c>
      <c r="AB204" s="399" t="s">
        <v>20</v>
      </c>
      <c r="AC204" s="135">
        <v>547</v>
      </c>
      <c r="AD204" s="5">
        <v>187500</v>
      </c>
      <c r="AE204" s="74">
        <v>0.101027730237821</v>
      </c>
      <c r="AF204" s="74">
        <v>6.8729251317003998E-2</v>
      </c>
      <c r="AG204" s="119">
        <v>0.141578578055369</v>
      </c>
    </row>
    <row r="205" spans="1:33" ht="17">
      <c r="A205" s="88" t="s">
        <v>1144</v>
      </c>
      <c r="B205" s="334" t="s">
        <v>1223</v>
      </c>
      <c r="C205" s="43" t="s">
        <v>1224</v>
      </c>
      <c r="D205" s="350">
        <f t="shared" si="27"/>
        <v>1.04436746113053</v>
      </c>
      <c r="E205" s="371">
        <f t="shared" si="28"/>
        <v>0.748611768718909</v>
      </c>
      <c r="F205" s="371">
        <f t="shared" si="29"/>
        <v>1.4569680032344907</v>
      </c>
      <c r="G205" s="28">
        <v>4.3411401794996897E-2</v>
      </c>
      <c r="H205" s="28">
        <v>0.169870492071099</v>
      </c>
      <c r="I205" s="119">
        <v>0.79829379579424298</v>
      </c>
      <c r="J205" s="12" t="s">
        <v>20</v>
      </c>
      <c r="K205" s="135">
        <v>35</v>
      </c>
      <c r="L205" s="5">
        <v>347734</v>
      </c>
      <c r="M205" s="62">
        <f t="shared" si="30"/>
        <v>1.2038628778865041</v>
      </c>
      <c r="N205" s="28">
        <f t="shared" si="35"/>
        <v>0.75099140269825782</v>
      </c>
      <c r="O205" s="28">
        <f t="shared" si="31"/>
        <v>1.9298301199534329</v>
      </c>
      <c r="P205" s="28">
        <v>0.18553545160222301</v>
      </c>
      <c r="Q205" s="28">
        <v>0.24076353402602099</v>
      </c>
      <c r="R205" s="119">
        <v>0.44093649529809098</v>
      </c>
      <c r="S205" s="399" t="s">
        <v>20</v>
      </c>
      <c r="T205" s="135">
        <v>18</v>
      </c>
      <c r="U205" s="5">
        <v>159704</v>
      </c>
      <c r="V205" s="62">
        <f t="shared" si="32"/>
        <v>0.90545078489855002</v>
      </c>
      <c r="W205" s="28">
        <f t="shared" si="33"/>
        <v>0.56677605342885862</v>
      </c>
      <c r="X205" s="28">
        <f t="shared" si="34"/>
        <v>1.4464992282464282</v>
      </c>
      <c r="Y205" s="28">
        <v>-9.9322354434981303E-2</v>
      </c>
      <c r="Z205" s="28">
        <v>0.23901462568225201</v>
      </c>
      <c r="AA205" s="119">
        <v>0.67773985110050505</v>
      </c>
      <c r="AB205" s="399" t="s">
        <v>20</v>
      </c>
      <c r="AC205" s="135">
        <v>17</v>
      </c>
      <c r="AD205" s="5">
        <v>188030</v>
      </c>
      <c r="AE205" s="74">
        <v>0.28485780603720401</v>
      </c>
      <c r="AF205" s="74">
        <v>0.33925664416003098</v>
      </c>
      <c r="AG205" s="119">
        <v>0.40110306110060001</v>
      </c>
    </row>
    <row r="206" spans="1:33" ht="17">
      <c r="A206" s="88" t="s">
        <v>1144</v>
      </c>
      <c r="B206" s="334" t="s">
        <v>1225</v>
      </c>
      <c r="C206" s="43" t="s">
        <v>1226</v>
      </c>
      <c r="D206" s="350">
        <f t="shared" si="27"/>
        <v>1.0300118661531261</v>
      </c>
      <c r="E206" s="371">
        <f t="shared" si="28"/>
        <v>0.82809307858803127</v>
      </c>
      <c r="F206" s="371">
        <f t="shared" si="29"/>
        <v>1.2811656948337391</v>
      </c>
      <c r="G206" s="28">
        <v>2.9570322712199101E-2</v>
      </c>
      <c r="H206" s="28">
        <v>0.1113265509558</v>
      </c>
      <c r="I206" s="119">
        <v>0.79053351207824196</v>
      </c>
      <c r="J206" s="12" t="s">
        <v>20</v>
      </c>
      <c r="K206" s="135">
        <v>81</v>
      </c>
      <c r="L206" s="5">
        <v>347688</v>
      </c>
      <c r="M206" s="62">
        <f t="shared" si="30"/>
        <v>1.0215304786400525</v>
      </c>
      <c r="N206" s="28">
        <f t="shared" si="35"/>
        <v>0.6721739570859756</v>
      </c>
      <c r="O206" s="28">
        <f t="shared" si="31"/>
        <v>1.5524619896231728</v>
      </c>
      <c r="P206" s="28">
        <v>2.1301971971931101E-2</v>
      </c>
      <c r="Q206" s="28">
        <v>0.213540856744558</v>
      </c>
      <c r="R206" s="119">
        <v>0.92053807683864697</v>
      </c>
      <c r="S206" s="399" t="s">
        <v>20</v>
      </c>
      <c r="T206" s="135">
        <v>22</v>
      </c>
      <c r="U206" s="5">
        <v>159700</v>
      </c>
      <c r="V206" s="62">
        <f t="shared" si="32"/>
        <v>1.0324287703523527</v>
      </c>
      <c r="W206" s="28">
        <f t="shared" si="33"/>
        <v>0.79925582650068328</v>
      </c>
      <c r="X206" s="28">
        <f t="shared" si="34"/>
        <v>1.3336270196716042</v>
      </c>
      <c r="Y206" s="28">
        <v>3.1914055921099298E-2</v>
      </c>
      <c r="Z206" s="28">
        <v>0.130606253586564</v>
      </c>
      <c r="AA206" s="119">
        <v>0.80695728474692496</v>
      </c>
      <c r="AB206" s="399" t="s">
        <v>20</v>
      </c>
      <c r="AC206" s="135">
        <v>59</v>
      </c>
      <c r="AD206" s="5">
        <v>187988</v>
      </c>
      <c r="AE206" s="74">
        <v>-1.06120839491682E-2</v>
      </c>
      <c r="AF206" s="74">
        <v>0.25031518326924901</v>
      </c>
      <c r="AG206" s="119">
        <v>0.96618390414187605</v>
      </c>
    </row>
    <row r="207" spans="1:33" ht="17">
      <c r="A207" s="88" t="s">
        <v>1144</v>
      </c>
      <c r="B207" s="334" t="s">
        <v>1227</v>
      </c>
      <c r="C207" s="43" t="s">
        <v>1228</v>
      </c>
      <c r="D207" s="350">
        <f t="shared" si="27"/>
        <v>0.98571861922740611</v>
      </c>
      <c r="E207" s="371">
        <f t="shared" si="28"/>
        <v>0.97424766620166869</v>
      </c>
      <c r="F207" s="371">
        <f t="shared" si="29"/>
        <v>0.99732463314975495</v>
      </c>
      <c r="G207" s="17">
        <v>-1.4384341144105001E-2</v>
      </c>
      <c r="H207" s="17">
        <v>5.9721372979975899E-3</v>
      </c>
      <c r="I207" s="119">
        <v>1.60149313060957E-2</v>
      </c>
      <c r="J207" s="12" t="s">
        <v>20</v>
      </c>
      <c r="K207" s="135">
        <v>30872</v>
      </c>
      <c r="L207" s="5">
        <v>316892</v>
      </c>
      <c r="M207" s="62">
        <f t="shared" si="30"/>
        <v>0.98599149260620167</v>
      </c>
      <c r="N207" s="28">
        <f t="shared" si="35"/>
        <v>0.96923018296841179</v>
      </c>
      <c r="O207" s="28">
        <f t="shared" si="31"/>
        <v>1.0030426626978968</v>
      </c>
      <c r="P207" s="17">
        <v>-1.4107552605161101E-2</v>
      </c>
      <c r="Q207" s="17">
        <v>8.7477529454016104E-3</v>
      </c>
      <c r="R207" s="119">
        <v>0.106808422642946</v>
      </c>
      <c r="S207" s="399" t="s">
        <v>20</v>
      </c>
      <c r="T207" s="135">
        <v>14433</v>
      </c>
      <c r="U207" s="5">
        <v>145287</v>
      </c>
      <c r="V207" s="62">
        <f t="shared" si="32"/>
        <v>0.98553862647538026</v>
      </c>
      <c r="W207" s="28">
        <f t="shared" si="33"/>
        <v>0.96987326407517993</v>
      </c>
      <c r="X207" s="28">
        <f t="shared" si="34"/>
        <v>1.0014570153154461</v>
      </c>
      <c r="Y207" s="17">
        <v>-1.45669583574783E-2</v>
      </c>
      <c r="Z207" s="17">
        <v>8.1749557428641498E-3</v>
      </c>
      <c r="AA207" s="119">
        <v>7.4765446395050505E-2</v>
      </c>
      <c r="AB207" s="399" t="s">
        <v>20</v>
      </c>
      <c r="AC207" s="135">
        <v>16439</v>
      </c>
      <c r="AD207" s="5">
        <v>171605</v>
      </c>
      <c r="AE207" s="74">
        <v>4.5940575231719901E-4</v>
      </c>
      <c r="AF207" s="74">
        <v>1.1973014782901199E-2</v>
      </c>
      <c r="AG207" s="119">
        <v>0.96939260164143903</v>
      </c>
    </row>
    <row r="208" spans="1:33" ht="17">
      <c r="A208" s="88" t="s">
        <v>1144</v>
      </c>
      <c r="B208" s="334" t="s">
        <v>1229</v>
      </c>
      <c r="C208" s="43" t="s">
        <v>1230</v>
      </c>
      <c r="D208" s="350">
        <f t="shared" si="27"/>
        <v>1.211061053740341</v>
      </c>
      <c r="E208" s="371">
        <f t="shared" si="28"/>
        <v>0.57183697721555549</v>
      </c>
      <c r="F208" s="371">
        <f t="shared" si="29"/>
        <v>2.5648374175246804</v>
      </c>
      <c r="G208" s="28">
        <v>0.191496879270667</v>
      </c>
      <c r="H208" s="28">
        <v>0.38285623079720499</v>
      </c>
      <c r="I208" s="119">
        <v>0.61694861594503503</v>
      </c>
      <c r="J208" s="12" t="s">
        <v>20</v>
      </c>
      <c r="K208" s="135">
        <v>7</v>
      </c>
      <c r="L208" s="5">
        <v>347762</v>
      </c>
      <c r="M208" s="62">
        <f t="shared" si="30"/>
        <v>1.0821646958137323</v>
      </c>
      <c r="N208" s="28">
        <f t="shared" si="35"/>
        <v>0.44795630509319723</v>
      </c>
      <c r="O208" s="28">
        <f t="shared" si="31"/>
        <v>2.6142737931146751</v>
      </c>
      <c r="P208" s="28">
        <v>7.8963383086470496E-2</v>
      </c>
      <c r="Q208" s="28">
        <v>0.45001171820633401</v>
      </c>
      <c r="R208" s="119">
        <v>0.86071064381220697</v>
      </c>
      <c r="S208" s="399" t="s">
        <v>20</v>
      </c>
      <c r="T208" s="135">
        <v>5</v>
      </c>
      <c r="U208" s="5">
        <v>159717</v>
      </c>
      <c r="V208" s="62" t="s">
        <v>20</v>
      </c>
      <c r="W208" s="28" t="s">
        <v>20</v>
      </c>
      <c r="X208" s="28" t="s">
        <v>20</v>
      </c>
      <c r="Y208" s="16" t="s">
        <v>20</v>
      </c>
      <c r="Z208" s="16" t="s">
        <v>20</v>
      </c>
      <c r="AA208" s="398" t="s">
        <v>20</v>
      </c>
      <c r="AB208" s="399" t="s">
        <v>20</v>
      </c>
      <c r="AC208" s="135" t="s">
        <v>20</v>
      </c>
      <c r="AD208" s="5" t="s">
        <v>20</v>
      </c>
      <c r="AE208" s="56" t="s">
        <v>20</v>
      </c>
      <c r="AF208" s="56" t="s">
        <v>20</v>
      </c>
      <c r="AG208" s="398" t="s">
        <v>20</v>
      </c>
    </row>
    <row r="209" spans="1:33" ht="17">
      <c r="A209" s="88" t="s">
        <v>1144</v>
      </c>
      <c r="B209" s="334" t="s">
        <v>1231</v>
      </c>
      <c r="C209" s="43" t="s">
        <v>1232</v>
      </c>
      <c r="D209" s="350">
        <f t="shared" si="27"/>
        <v>0.77625167583328425</v>
      </c>
      <c r="E209" s="371">
        <f t="shared" si="28"/>
        <v>0.57760538219577906</v>
      </c>
      <c r="F209" s="371">
        <f t="shared" si="29"/>
        <v>1.0432151133067913</v>
      </c>
      <c r="G209" s="28">
        <v>-0.25327848685332099</v>
      </c>
      <c r="H209" s="28">
        <v>0.150809125707972</v>
      </c>
      <c r="I209" s="119">
        <v>9.3061663028748701E-2</v>
      </c>
      <c r="J209" s="12" t="s">
        <v>20</v>
      </c>
      <c r="K209" s="135">
        <v>41</v>
      </c>
      <c r="L209" s="5">
        <v>347725</v>
      </c>
      <c r="M209" s="62">
        <f t="shared" si="30"/>
        <v>1.1469051735207003</v>
      </c>
      <c r="N209" s="28">
        <f t="shared" si="35"/>
        <v>0.7309028721542119</v>
      </c>
      <c r="O209" s="28">
        <f t="shared" si="31"/>
        <v>1.7996802682846973</v>
      </c>
      <c r="P209" s="28">
        <v>0.13706716125156401</v>
      </c>
      <c r="Q209" s="28">
        <v>0.229868295480602</v>
      </c>
      <c r="R209" s="119">
        <v>0.55098442958967297</v>
      </c>
      <c r="S209" s="399" t="s">
        <v>20</v>
      </c>
      <c r="T209" s="135">
        <v>19</v>
      </c>
      <c r="U209" s="5">
        <v>159702</v>
      </c>
      <c r="V209" s="62">
        <f t="shared" si="32"/>
        <v>0.5653855066362542</v>
      </c>
      <c r="W209" s="28">
        <f t="shared" si="33"/>
        <v>0.38135015285739665</v>
      </c>
      <c r="X209" s="28">
        <f t="shared" si="34"/>
        <v>0.8382342808024752</v>
      </c>
      <c r="Y209" s="28">
        <v>-0.57024746787459102</v>
      </c>
      <c r="Z209" s="28">
        <v>0.200913174318919</v>
      </c>
      <c r="AA209" s="63">
        <v>4.5357641128389902E-3</v>
      </c>
      <c r="AB209" s="399" t="s">
        <v>20</v>
      </c>
      <c r="AC209" s="135">
        <v>22</v>
      </c>
      <c r="AD209" s="5">
        <v>188023</v>
      </c>
      <c r="AE209" s="74">
        <v>0.70731462912615495</v>
      </c>
      <c r="AF209" s="74">
        <v>0.30529581864490302</v>
      </c>
      <c r="AG209" s="119">
        <v>2.0513687148005999E-2</v>
      </c>
    </row>
    <row r="210" spans="1:33" ht="34">
      <c r="A210" s="88" t="s">
        <v>1144</v>
      </c>
      <c r="B210" s="334" t="s">
        <v>1233</v>
      </c>
      <c r="C210" s="43" t="s">
        <v>1234</v>
      </c>
      <c r="D210" s="350">
        <f t="shared" si="27"/>
        <v>0.92323961114145114</v>
      </c>
      <c r="E210" s="371">
        <f t="shared" si="28"/>
        <v>0.5145932347129053</v>
      </c>
      <c r="F210" s="371">
        <f t="shared" si="29"/>
        <v>1.6563983396636786</v>
      </c>
      <c r="G210" s="28">
        <v>-7.9866477799694094E-2</v>
      </c>
      <c r="H210" s="28">
        <v>0.29822043271022203</v>
      </c>
      <c r="I210" s="119">
        <v>0.78884540846383</v>
      </c>
      <c r="J210" s="12" t="s">
        <v>20</v>
      </c>
      <c r="K210" s="135">
        <v>11</v>
      </c>
      <c r="L210" s="5">
        <v>347758</v>
      </c>
      <c r="M210" s="62" t="s">
        <v>20</v>
      </c>
      <c r="N210" s="28" t="s">
        <v>20</v>
      </c>
      <c r="O210" s="28" t="s">
        <v>20</v>
      </c>
      <c r="P210" s="28" t="s">
        <v>20</v>
      </c>
      <c r="Q210" s="28" t="s">
        <v>20</v>
      </c>
      <c r="R210" s="119" t="s">
        <v>20</v>
      </c>
      <c r="S210" s="399" t="s">
        <v>20</v>
      </c>
      <c r="T210" s="135" t="s">
        <v>20</v>
      </c>
      <c r="U210" s="5" t="s">
        <v>20</v>
      </c>
      <c r="V210" s="62">
        <f t="shared" si="32"/>
        <v>1.1369910953348785</v>
      </c>
      <c r="W210" s="28">
        <f t="shared" si="33"/>
        <v>0.53557691188808731</v>
      </c>
      <c r="X210" s="28">
        <f t="shared" si="34"/>
        <v>2.4137499622854097</v>
      </c>
      <c r="Y210" s="28">
        <v>0.128385383018187</v>
      </c>
      <c r="Z210" s="28">
        <v>0.38407967148852301</v>
      </c>
      <c r="AA210" s="119">
        <v>0.73817765082498499</v>
      </c>
      <c r="AB210" s="399" t="s">
        <v>20</v>
      </c>
      <c r="AC210" s="135">
        <v>7</v>
      </c>
      <c r="AD210" s="5">
        <v>188040</v>
      </c>
      <c r="AE210" s="56" t="s">
        <v>20</v>
      </c>
      <c r="AF210" s="56" t="s">
        <v>20</v>
      </c>
      <c r="AG210" s="398" t="s">
        <v>20</v>
      </c>
    </row>
    <row r="211" spans="1:33" ht="17">
      <c r="A211" s="88" t="s">
        <v>1144</v>
      </c>
      <c r="B211" s="334" t="s">
        <v>1235</v>
      </c>
      <c r="C211" s="43" t="s">
        <v>1236</v>
      </c>
      <c r="D211" s="350">
        <f t="shared" si="27"/>
        <v>1.1758921121941279</v>
      </c>
      <c r="E211" s="371">
        <f t="shared" si="28"/>
        <v>0.90001548040926216</v>
      </c>
      <c r="F211" s="371">
        <f t="shared" si="29"/>
        <v>1.5363316405308998</v>
      </c>
      <c r="G211" s="28">
        <v>0.162027103936418</v>
      </c>
      <c r="H211" s="28">
        <v>0.13641347922828301</v>
      </c>
      <c r="I211" s="119">
        <v>0.23492615801664901</v>
      </c>
      <c r="J211" s="12" t="s">
        <v>20</v>
      </c>
      <c r="K211" s="135">
        <v>56</v>
      </c>
      <c r="L211" s="5">
        <v>347713</v>
      </c>
      <c r="M211" s="62">
        <f t="shared" si="30"/>
        <v>1.428552003880335</v>
      </c>
      <c r="N211" s="28">
        <f t="shared" si="35"/>
        <v>0.9652741355792438</v>
      </c>
      <c r="O211" s="28">
        <f t="shared" si="31"/>
        <v>2.1141774679023144</v>
      </c>
      <c r="P211" s="28">
        <v>0.35666134656252302</v>
      </c>
      <c r="Q211" s="28">
        <v>0.20000228889174501</v>
      </c>
      <c r="R211" s="119">
        <v>7.4539706465460306E-2</v>
      </c>
      <c r="S211" s="399" t="s">
        <v>20</v>
      </c>
      <c r="T211" s="135">
        <v>27</v>
      </c>
      <c r="U211" s="5">
        <v>159695</v>
      </c>
      <c r="V211" s="62">
        <f t="shared" si="32"/>
        <v>0.99062235332451554</v>
      </c>
      <c r="W211" s="28">
        <f t="shared" si="33"/>
        <v>0.68800128049565201</v>
      </c>
      <c r="X211" s="28">
        <f t="shared" si="34"/>
        <v>1.4263529367259702</v>
      </c>
      <c r="Y211" s="28">
        <v>-9.4218936429471892E-3</v>
      </c>
      <c r="Z211" s="28">
        <v>0.185991166439815</v>
      </c>
      <c r="AA211" s="119">
        <v>0.95959824559095996</v>
      </c>
      <c r="AB211" s="399" t="s">
        <v>20</v>
      </c>
      <c r="AC211" s="135">
        <v>29</v>
      </c>
      <c r="AD211" s="5">
        <v>188018</v>
      </c>
      <c r="AE211" s="74">
        <v>0.36608324020547001</v>
      </c>
      <c r="AF211" s="74">
        <v>0.27311834349889402</v>
      </c>
      <c r="AG211" s="119">
        <v>0.18012079356653399</v>
      </c>
    </row>
    <row r="212" spans="1:33" ht="17">
      <c r="A212" s="88" t="s">
        <v>1144</v>
      </c>
      <c r="B212" s="334" t="s">
        <v>1237</v>
      </c>
      <c r="C212" s="43" t="s">
        <v>1238</v>
      </c>
      <c r="D212" s="350">
        <f t="shared" si="27"/>
        <v>0.91809034249239341</v>
      </c>
      <c r="E212" s="371">
        <f t="shared" si="28"/>
        <v>0.8238294066275933</v>
      </c>
      <c r="F212" s="371">
        <f t="shared" si="29"/>
        <v>1.0231364287276807</v>
      </c>
      <c r="G212" s="28">
        <v>-8.5459480902737306E-2</v>
      </c>
      <c r="H212" s="28">
        <v>5.52715920385288E-2</v>
      </c>
      <c r="I212" s="119">
        <v>0.122062628023845</v>
      </c>
      <c r="J212" s="12" t="s">
        <v>20</v>
      </c>
      <c r="K212" s="135">
        <v>325</v>
      </c>
      <c r="L212" s="5">
        <v>347443</v>
      </c>
      <c r="M212" s="62">
        <f t="shared" si="30"/>
        <v>0.92403351047053484</v>
      </c>
      <c r="N212" s="28">
        <f t="shared" si="35"/>
        <v>0.74525834132808633</v>
      </c>
      <c r="O212" s="28">
        <f t="shared" si="31"/>
        <v>1.1456938904580654</v>
      </c>
      <c r="P212" s="28">
        <v>-7.9006941255072197E-2</v>
      </c>
      <c r="Q212" s="28">
        <v>0.1097027615173</v>
      </c>
      <c r="R212" s="119">
        <v>0.47140740594962899</v>
      </c>
      <c r="S212" s="399" t="s">
        <v>20</v>
      </c>
      <c r="T212" s="135">
        <v>82</v>
      </c>
      <c r="U212" s="5">
        <v>159640</v>
      </c>
      <c r="V212" s="62">
        <f t="shared" si="32"/>
        <v>0.91603131514589542</v>
      </c>
      <c r="W212" s="28">
        <f t="shared" si="33"/>
        <v>0.80813013607844664</v>
      </c>
      <c r="X212" s="28">
        <f t="shared" si="34"/>
        <v>1.0383394120157705</v>
      </c>
      <c r="Y212" s="28">
        <v>-8.7704728051866299E-2</v>
      </c>
      <c r="Z212" s="28">
        <v>6.3942574425937093E-2</v>
      </c>
      <c r="AA212" s="119">
        <v>0.170182669851453</v>
      </c>
      <c r="AB212" s="399" t="s">
        <v>20</v>
      </c>
      <c r="AC212" s="135">
        <v>243</v>
      </c>
      <c r="AD212" s="5">
        <v>187803</v>
      </c>
      <c r="AE212" s="74">
        <v>8.6977867967941002E-3</v>
      </c>
      <c r="AF212" s="74">
        <v>0.12697774887254101</v>
      </c>
      <c r="AG212" s="119">
        <v>0.94538880491178701</v>
      </c>
    </row>
    <row r="213" spans="1:33" ht="17">
      <c r="A213" s="88" t="s">
        <v>1144</v>
      </c>
      <c r="B213" s="334" t="s">
        <v>1239</v>
      </c>
      <c r="C213" s="43" t="s">
        <v>1240</v>
      </c>
      <c r="D213" s="350">
        <f t="shared" si="27"/>
        <v>1.0084973458843038</v>
      </c>
      <c r="E213" s="371">
        <f t="shared" si="28"/>
        <v>0.89744562098228864</v>
      </c>
      <c r="F213" s="371">
        <f t="shared" si="29"/>
        <v>1.1332908344267882</v>
      </c>
      <c r="G213" s="17">
        <v>8.4614466628098895E-3</v>
      </c>
      <c r="H213" s="17">
        <v>5.9522549261685098E-2</v>
      </c>
      <c r="I213" s="119">
        <v>0.88695732774117997</v>
      </c>
      <c r="J213" s="12" t="s">
        <v>20</v>
      </c>
      <c r="K213" s="135">
        <v>283</v>
      </c>
      <c r="L213" s="5">
        <v>347485</v>
      </c>
      <c r="M213" s="62">
        <f t="shared" si="30"/>
        <v>1.0495200107748071</v>
      </c>
      <c r="N213" s="28">
        <f t="shared" si="35"/>
        <v>0.89723637226731967</v>
      </c>
      <c r="O213" s="28">
        <f t="shared" si="31"/>
        <v>1.227650022962484</v>
      </c>
      <c r="P213" s="28">
        <v>4.8332927057051903E-2</v>
      </c>
      <c r="Q213" s="28">
        <v>7.9984114520823907E-2</v>
      </c>
      <c r="R213" s="119">
        <v>0.54565645100056304</v>
      </c>
      <c r="S213" s="399" t="s">
        <v>20</v>
      </c>
      <c r="T213" s="135">
        <v>158</v>
      </c>
      <c r="U213" s="5">
        <v>159563</v>
      </c>
      <c r="V213" s="62">
        <f t="shared" si="32"/>
        <v>0.95945335936847786</v>
      </c>
      <c r="W213" s="28">
        <f t="shared" si="33"/>
        <v>0.80583728303699953</v>
      </c>
      <c r="X213" s="28">
        <f t="shared" si="34"/>
        <v>1.1423531377626654</v>
      </c>
      <c r="Y213" s="28">
        <v>-4.1391574024370201E-2</v>
      </c>
      <c r="Z213" s="28">
        <v>8.9021359653143006E-2</v>
      </c>
      <c r="AA213" s="119">
        <v>0.64195847162069797</v>
      </c>
      <c r="AB213" s="399" t="s">
        <v>20</v>
      </c>
      <c r="AC213" s="135">
        <v>125</v>
      </c>
      <c r="AD213" s="5">
        <v>187922</v>
      </c>
      <c r="AE213" s="74">
        <v>8.9724501081422103E-2</v>
      </c>
      <c r="AF213" s="74">
        <v>0.119675649361825</v>
      </c>
      <c r="AG213" s="119">
        <v>0.45341695043582197</v>
      </c>
    </row>
    <row r="214" spans="1:33" ht="34">
      <c r="A214" s="88" t="s">
        <v>1144</v>
      </c>
      <c r="B214" s="334" t="s">
        <v>1241</v>
      </c>
      <c r="C214" s="43" t="s">
        <v>1242</v>
      </c>
      <c r="D214" s="350">
        <f t="shared" si="27"/>
        <v>1.0059837170736752</v>
      </c>
      <c r="E214" s="371">
        <f t="shared" si="28"/>
        <v>0.79292119223552637</v>
      </c>
      <c r="F214" s="371">
        <f t="shared" si="29"/>
        <v>1.2762973785127012</v>
      </c>
      <c r="G214" s="17">
        <v>5.9658857350996398E-3</v>
      </c>
      <c r="H214" s="17">
        <v>0.12142720780361101</v>
      </c>
      <c r="I214" s="119">
        <v>0.96081459960788096</v>
      </c>
      <c r="J214" s="12" t="s">
        <v>20</v>
      </c>
      <c r="K214" s="135">
        <v>68</v>
      </c>
      <c r="L214" s="5">
        <v>347701</v>
      </c>
      <c r="M214" s="62">
        <f t="shared" si="30"/>
        <v>0.9995040502487299</v>
      </c>
      <c r="N214" s="28">
        <f t="shared" si="35"/>
        <v>0.70950627273800626</v>
      </c>
      <c r="O214" s="28">
        <f t="shared" si="31"/>
        <v>1.4080331419881771</v>
      </c>
      <c r="P214" s="28">
        <v>-4.9607277502544602E-4</v>
      </c>
      <c r="Q214" s="28">
        <v>0.174841769682515</v>
      </c>
      <c r="R214" s="119">
        <v>0.99773619154108395</v>
      </c>
      <c r="S214" s="399" t="s">
        <v>20</v>
      </c>
      <c r="T214" s="135">
        <v>33</v>
      </c>
      <c r="U214" s="5">
        <v>159689</v>
      </c>
      <c r="V214" s="62">
        <f t="shared" si="32"/>
        <v>1.0126046727761882</v>
      </c>
      <c r="W214" s="28">
        <f t="shared" si="33"/>
        <v>0.72646033882270533</v>
      </c>
      <c r="X214" s="28">
        <f t="shared" si="34"/>
        <v>1.4114579537678174</v>
      </c>
      <c r="Y214" s="28">
        <v>1.25258951748515E-2</v>
      </c>
      <c r="Z214" s="28">
        <v>0.169437390183554</v>
      </c>
      <c r="AA214" s="119">
        <v>0.94106895435586002</v>
      </c>
      <c r="AB214" s="399" t="s">
        <v>20</v>
      </c>
      <c r="AC214" s="135">
        <v>35</v>
      </c>
      <c r="AD214" s="5">
        <v>188012</v>
      </c>
      <c r="AE214" s="74">
        <v>-1.30219679498769E-2</v>
      </c>
      <c r="AF214" s="74">
        <v>0.24347212082274999</v>
      </c>
      <c r="AG214" s="119">
        <v>0.95734593481764696</v>
      </c>
    </row>
    <row r="215" spans="1:33" ht="17">
      <c r="A215" s="88" t="s">
        <v>1144</v>
      </c>
      <c r="B215" s="334" t="s">
        <v>1243</v>
      </c>
      <c r="C215" s="43" t="s">
        <v>1244</v>
      </c>
      <c r="D215" s="350">
        <f t="shared" si="27"/>
        <v>1.6659130143813345</v>
      </c>
      <c r="E215" s="371">
        <f t="shared" si="28"/>
        <v>0.71391049652454264</v>
      </c>
      <c r="F215" s="371">
        <f t="shared" si="29"/>
        <v>3.8874147179452452</v>
      </c>
      <c r="G215" s="28">
        <v>0.51037333012544195</v>
      </c>
      <c r="H215" s="28">
        <v>0.43233214777205797</v>
      </c>
      <c r="I215" s="119">
        <v>0.237796602252834</v>
      </c>
      <c r="J215" s="12" t="s">
        <v>20</v>
      </c>
      <c r="K215" s="135">
        <v>6</v>
      </c>
      <c r="L215" s="5">
        <v>347763</v>
      </c>
      <c r="M215" s="62" t="s">
        <v>20</v>
      </c>
      <c r="N215" s="28" t="s">
        <v>20</v>
      </c>
      <c r="O215" s="28" t="s">
        <v>20</v>
      </c>
      <c r="P215" s="28" t="s">
        <v>20</v>
      </c>
      <c r="Q215" s="28" t="s">
        <v>20</v>
      </c>
      <c r="R215" s="119" t="s">
        <v>20</v>
      </c>
      <c r="S215" s="399" t="s">
        <v>20</v>
      </c>
      <c r="T215" s="135" t="s">
        <v>20</v>
      </c>
      <c r="U215" s="5" t="s">
        <v>20</v>
      </c>
      <c r="V215" s="62" t="s">
        <v>20</v>
      </c>
      <c r="W215" s="28" t="s">
        <v>20</v>
      </c>
      <c r="X215" s="28" t="s">
        <v>20</v>
      </c>
      <c r="Y215" s="16" t="s">
        <v>20</v>
      </c>
      <c r="Z215" s="16" t="s">
        <v>20</v>
      </c>
      <c r="AA215" s="398" t="s">
        <v>20</v>
      </c>
      <c r="AB215" s="399" t="s">
        <v>20</v>
      </c>
      <c r="AC215" s="135" t="s">
        <v>20</v>
      </c>
      <c r="AD215" s="5" t="s">
        <v>20</v>
      </c>
      <c r="AE215" s="56" t="s">
        <v>20</v>
      </c>
      <c r="AF215" s="56" t="s">
        <v>20</v>
      </c>
      <c r="AG215" s="398" t="s">
        <v>20</v>
      </c>
    </row>
    <row r="216" spans="1:33" ht="17">
      <c r="A216" s="88" t="s">
        <v>1144</v>
      </c>
      <c r="B216" s="334" t="s">
        <v>1245</v>
      </c>
      <c r="C216" s="43" t="s">
        <v>1246</v>
      </c>
      <c r="D216" s="350">
        <f t="shared" si="27"/>
        <v>0.74038215514907335</v>
      </c>
      <c r="E216" s="371">
        <f t="shared" si="28"/>
        <v>0.46079752230192672</v>
      </c>
      <c r="F216" s="371">
        <f t="shared" si="29"/>
        <v>1.1896021769492366</v>
      </c>
      <c r="G216" s="28">
        <v>-0.30058880020874701</v>
      </c>
      <c r="H216" s="28">
        <v>0.24194272773219799</v>
      </c>
      <c r="I216" s="119">
        <v>0.21409030318972899</v>
      </c>
      <c r="J216" s="12" t="s">
        <v>20</v>
      </c>
      <c r="K216" s="135">
        <v>16</v>
      </c>
      <c r="L216" s="5">
        <v>347753</v>
      </c>
      <c r="M216" s="62">
        <f t="shared" si="30"/>
        <v>0.68501048577241508</v>
      </c>
      <c r="N216" s="28">
        <f t="shared" si="35"/>
        <v>0.352766461804082</v>
      </c>
      <c r="O216" s="28">
        <f t="shared" si="31"/>
        <v>1.330170003175541</v>
      </c>
      <c r="P216" s="28">
        <v>-0.37832113314011701</v>
      </c>
      <c r="Q216" s="28">
        <v>0.33858565772538202</v>
      </c>
      <c r="R216" s="119">
        <v>0.26384161397571598</v>
      </c>
      <c r="S216" s="399" t="s">
        <v>20</v>
      </c>
      <c r="T216" s="135">
        <v>8</v>
      </c>
      <c r="U216" s="5">
        <v>159714</v>
      </c>
      <c r="V216" s="62">
        <f t="shared" si="32"/>
        <v>0.81207280280308047</v>
      </c>
      <c r="W216" s="28">
        <f t="shared" si="33"/>
        <v>0.41307777668492424</v>
      </c>
      <c r="X216" s="28">
        <f t="shared" si="34"/>
        <v>1.596460217116586</v>
      </c>
      <c r="Y216" s="28">
        <v>-0.20816528421507</v>
      </c>
      <c r="Z216" s="28">
        <v>0.344874539931253</v>
      </c>
      <c r="AA216" s="119">
        <v>0.54611151811178205</v>
      </c>
      <c r="AB216" s="399" t="s">
        <v>20</v>
      </c>
      <c r="AC216" s="135">
        <v>8</v>
      </c>
      <c r="AD216" s="5">
        <v>188039</v>
      </c>
      <c r="AE216" s="74">
        <v>-0.17015584892504701</v>
      </c>
      <c r="AF216" s="74">
        <v>0.48329979920347899</v>
      </c>
      <c r="AG216" s="119">
        <v>0.72478500814908398</v>
      </c>
    </row>
    <row r="217" spans="1:33" ht="34">
      <c r="A217" s="88" t="s">
        <v>1144</v>
      </c>
      <c r="B217" s="334" t="s">
        <v>1247</v>
      </c>
      <c r="C217" s="43" t="s">
        <v>1248</v>
      </c>
      <c r="D217" s="350">
        <f t="shared" si="27"/>
        <v>1.0122837741574786</v>
      </c>
      <c r="E217" s="371">
        <f t="shared" si="28"/>
        <v>1.0038884874280036</v>
      </c>
      <c r="F217" s="371">
        <f t="shared" si="29"/>
        <v>1.0207492687239326</v>
      </c>
      <c r="G217" s="17">
        <v>1.2208940804469401E-2</v>
      </c>
      <c r="H217" s="17">
        <v>4.24897653177216E-3</v>
      </c>
      <c r="I217" s="63">
        <v>4.0610029514568102E-3</v>
      </c>
      <c r="J217" s="12" t="s">
        <v>20</v>
      </c>
      <c r="K217" s="135">
        <v>78829</v>
      </c>
      <c r="L217" s="5">
        <v>268932</v>
      </c>
      <c r="M217" s="62">
        <f t="shared" si="30"/>
        <v>1.0130957298011831</v>
      </c>
      <c r="N217" s="28">
        <f t="shared" si="35"/>
        <v>1.0016417709811045</v>
      </c>
      <c r="O217" s="28">
        <f t="shared" si="31"/>
        <v>1.0246806667578099</v>
      </c>
      <c r="P217" s="17">
        <v>1.3010722086066E-2</v>
      </c>
      <c r="Q217" s="17">
        <v>5.80117211105588E-3</v>
      </c>
      <c r="R217" s="119">
        <v>2.4911346243904901E-2</v>
      </c>
      <c r="S217" s="399" t="s">
        <v>20</v>
      </c>
      <c r="T217" s="135">
        <v>45010</v>
      </c>
      <c r="U217" s="5">
        <v>114705</v>
      </c>
      <c r="V217" s="62">
        <f t="shared" si="32"/>
        <v>1.0112407382241317</v>
      </c>
      <c r="W217" s="28">
        <f t="shared" si="33"/>
        <v>0.99895181674095357</v>
      </c>
      <c r="X217" s="28">
        <f t="shared" si="34"/>
        <v>1.0236808357587357</v>
      </c>
      <c r="Y217" s="17">
        <v>1.1178030608579999E-2</v>
      </c>
      <c r="Z217" s="17">
        <v>6.2381446917735804E-3</v>
      </c>
      <c r="AA217" s="119">
        <v>7.3151576526965703E-2</v>
      </c>
      <c r="AB217" s="399" t="s">
        <v>20</v>
      </c>
      <c r="AC217" s="135">
        <v>33819</v>
      </c>
      <c r="AD217" s="5">
        <v>154227</v>
      </c>
      <c r="AE217" s="74">
        <v>1.832691477486E-3</v>
      </c>
      <c r="AF217" s="74">
        <v>8.5186881066039392E-3</v>
      </c>
      <c r="AG217" s="119">
        <v>0.82965991487867596</v>
      </c>
    </row>
    <row r="218" spans="1:33" ht="17">
      <c r="A218" s="88" t="s">
        <v>1144</v>
      </c>
      <c r="B218" s="334" t="s">
        <v>1249</v>
      </c>
      <c r="C218" s="43" t="s">
        <v>1250</v>
      </c>
      <c r="D218" s="350">
        <f t="shared" si="27"/>
        <v>1.021509671840042</v>
      </c>
      <c r="E218" s="371">
        <f t="shared" si="28"/>
        <v>0.9206954142023358</v>
      </c>
      <c r="F218" s="371">
        <f t="shared" si="29"/>
        <v>1.1333628837141472</v>
      </c>
      <c r="G218" s="28">
        <v>2.1281603502905901E-2</v>
      </c>
      <c r="H218" s="28">
        <v>5.3014088253370797E-2</v>
      </c>
      <c r="I218" s="119">
        <v>0.68810137105955305</v>
      </c>
      <c r="J218" s="12" t="s">
        <v>20</v>
      </c>
      <c r="K218" s="135">
        <v>361</v>
      </c>
      <c r="L218" s="5">
        <v>347408</v>
      </c>
      <c r="M218" s="62">
        <f t="shared" si="30"/>
        <v>1.0228813372560153</v>
      </c>
      <c r="N218" s="28">
        <f t="shared" si="35"/>
        <v>0.90799864789056928</v>
      </c>
      <c r="O218" s="28">
        <f t="shared" si="31"/>
        <v>1.1522993261469603</v>
      </c>
      <c r="P218" s="28">
        <v>2.2623485379409999E-2</v>
      </c>
      <c r="Q218" s="28">
        <v>6.0783609626869899E-2</v>
      </c>
      <c r="R218" s="119">
        <v>0.70974607879345397</v>
      </c>
      <c r="S218" s="399" t="s">
        <v>20</v>
      </c>
      <c r="T218" s="135">
        <v>275</v>
      </c>
      <c r="U218" s="5">
        <v>159447</v>
      </c>
      <c r="V218" s="62">
        <f t="shared" si="32"/>
        <v>1.0163572909512104</v>
      </c>
      <c r="W218" s="28">
        <f t="shared" si="33"/>
        <v>0.82149626036436074</v>
      </c>
      <c r="X218" s="28">
        <f t="shared" si="34"/>
        <v>1.2574398603001817</v>
      </c>
      <c r="Y218" s="28">
        <v>1.62249516589427E-2</v>
      </c>
      <c r="Z218" s="28">
        <v>0.10859839049907299</v>
      </c>
      <c r="AA218" s="119">
        <v>0.881235453389555</v>
      </c>
      <c r="AB218" s="399" t="s">
        <v>20</v>
      </c>
      <c r="AC218" s="135">
        <v>86</v>
      </c>
      <c r="AD218" s="5">
        <v>187961</v>
      </c>
      <c r="AE218" s="74">
        <v>6.3985337204673001E-3</v>
      </c>
      <c r="AF218" s="74">
        <v>0.124451828505092</v>
      </c>
      <c r="AG218" s="119">
        <v>0.95899583780773301</v>
      </c>
    </row>
    <row r="219" spans="1:33" ht="17">
      <c r="A219" s="88" t="s">
        <v>1144</v>
      </c>
      <c r="B219" s="334" t="s">
        <v>1251</v>
      </c>
      <c r="C219" s="43" t="s">
        <v>1252</v>
      </c>
      <c r="D219" s="350">
        <f t="shared" si="27"/>
        <v>1.0268113441614479</v>
      </c>
      <c r="E219" s="371">
        <f t="shared" si="28"/>
        <v>0.97156560378501067</v>
      </c>
      <c r="F219" s="371">
        <f t="shared" si="29"/>
        <v>1.0851985006376836</v>
      </c>
      <c r="G219" s="28">
        <v>2.6458218026907902E-2</v>
      </c>
      <c r="H219" s="28">
        <v>2.8216684759543999E-2</v>
      </c>
      <c r="I219" s="119">
        <v>0.34840893849627202</v>
      </c>
      <c r="J219" s="12" t="s">
        <v>20</v>
      </c>
      <c r="K219" s="135">
        <v>1274</v>
      </c>
      <c r="L219" s="5">
        <v>346494</v>
      </c>
      <c r="M219" s="62">
        <f t="shared" si="30"/>
        <v>1.0374297881975127</v>
      </c>
      <c r="N219" s="28">
        <f t="shared" si="35"/>
        <v>0.9715273538771263</v>
      </c>
      <c r="O219" s="28">
        <f t="shared" si="31"/>
        <v>1.107802637923107</v>
      </c>
      <c r="P219" s="28">
        <v>3.6746296806232398E-2</v>
      </c>
      <c r="Q219" s="28">
        <v>3.34857913442098E-2</v>
      </c>
      <c r="R219" s="119">
        <v>0.272479761000335</v>
      </c>
      <c r="S219" s="399" t="s">
        <v>20</v>
      </c>
      <c r="T219" s="135">
        <v>909</v>
      </c>
      <c r="U219" s="5">
        <v>158813</v>
      </c>
      <c r="V219" s="62">
        <f t="shared" si="32"/>
        <v>1.0008311931414993</v>
      </c>
      <c r="W219" s="28">
        <f t="shared" si="33"/>
        <v>0.90281985009711074</v>
      </c>
      <c r="X219" s="28">
        <f t="shared" si="34"/>
        <v>1.1094827800444289</v>
      </c>
      <c r="Y219" s="28">
        <v>8.3084789177957597E-4</v>
      </c>
      <c r="Z219" s="28">
        <v>5.2583211690612502E-2</v>
      </c>
      <c r="AA219" s="119">
        <v>0.98739344553470598</v>
      </c>
      <c r="AB219" s="399" t="s">
        <v>20</v>
      </c>
      <c r="AC219" s="135">
        <v>365</v>
      </c>
      <c r="AD219" s="5">
        <v>187681</v>
      </c>
      <c r="AE219" s="74">
        <v>3.5915448914452801E-2</v>
      </c>
      <c r="AF219" s="74">
        <v>6.2340134533442601E-2</v>
      </c>
      <c r="AG219" s="119">
        <v>0.56453352523189204</v>
      </c>
    </row>
    <row r="220" spans="1:33" ht="17">
      <c r="A220" s="88" t="s">
        <v>1144</v>
      </c>
      <c r="B220" s="334" t="s">
        <v>1253</v>
      </c>
      <c r="C220" s="43" t="s">
        <v>1254</v>
      </c>
      <c r="D220" s="350">
        <f t="shared" si="27"/>
        <v>0.99945916770738408</v>
      </c>
      <c r="E220" s="371">
        <f t="shared" si="28"/>
        <v>0.97324001945848604</v>
      </c>
      <c r="F220" s="371">
        <f t="shared" si="29"/>
        <v>1.0263846614837504</v>
      </c>
      <c r="G220" s="17">
        <v>-5.4097859515279696E-4</v>
      </c>
      <c r="H220" s="17">
        <v>1.35630453102003E-2</v>
      </c>
      <c r="I220" s="119">
        <v>0.96818383802886399</v>
      </c>
      <c r="J220" s="12" t="s">
        <v>20</v>
      </c>
      <c r="K220" s="135">
        <v>5541</v>
      </c>
      <c r="L220" s="5">
        <v>342228</v>
      </c>
      <c r="M220" s="62">
        <f t="shared" si="30"/>
        <v>1.0276697394512073</v>
      </c>
      <c r="N220" s="28">
        <f t="shared" si="35"/>
        <v>0.99004289988820393</v>
      </c>
      <c r="O220" s="28">
        <f t="shared" si="31"/>
        <v>1.0667265969009712</v>
      </c>
      <c r="P220" s="28">
        <v>2.7293850290992999E-2</v>
      </c>
      <c r="Q220" s="28">
        <v>1.9031047889256799E-2</v>
      </c>
      <c r="R220" s="119">
        <v>0.15152237160791901</v>
      </c>
      <c r="S220" s="399" t="s">
        <v>20</v>
      </c>
      <c r="T220" s="135">
        <v>2834</v>
      </c>
      <c r="U220" s="5">
        <v>156888</v>
      </c>
      <c r="V220" s="62">
        <f t="shared" si="32"/>
        <v>0.97134579269105825</v>
      </c>
      <c r="W220" s="28">
        <f t="shared" si="33"/>
        <v>0.93521792810982107</v>
      </c>
      <c r="X220" s="28">
        <f t="shared" si="34"/>
        <v>1.0088692919794253</v>
      </c>
      <c r="Y220" s="28">
        <v>-2.90727539103844E-2</v>
      </c>
      <c r="Z220" s="28">
        <v>1.9338237116962E-2</v>
      </c>
      <c r="AA220" s="119">
        <v>0.13274061463373801</v>
      </c>
      <c r="AB220" s="399" t="s">
        <v>20</v>
      </c>
      <c r="AC220" s="135">
        <v>2707</v>
      </c>
      <c r="AD220" s="5">
        <v>185340</v>
      </c>
      <c r="AE220" s="74">
        <v>5.6366604201377402E-2</v>
      </c>
      <c r="AF220" s="74">
        <v>2.7132051130628401E-2</v>
      </c>
      <c r="AG220" s="119">
        <v>3.7756223705415301E-2</v>
      </c>
    </row>
    <row r="221" spans="1:33" ht="17">
      <c r="A221" s="88" t="s">
        <v>1144</v>
      </c>
      <c r="B221" s="334" t="s">
        <v>1255</v>
      </c>
      <c r="C221" s="43" t="s">
        <v>1256</v>
      </c>
      <c r="D221" s="350">
        <f t="shared" si="27"/>
        <v>0.97405795829659536</v>
      </c>
      <c r="E221" s="371">
        <f t="shared" si="28"/>
        <v>0.80401724552423171</v>
      </c>
      <c r="F221" s="371">
        <f t="shared" si="29"/>
        <v>1.180060392239854</v>
      </c>
      <c r="G221" s="28">
        <v>-2.6284471671997399E-2</v>
      </c>
      <c r="H221" s="28">
        <v>9.7882698318474098E-2</v>
      </c>
      <c r="I221" s="119">
        <v>0.78829114455056404</v>
      </c>
      <c r="J221" s="12" t="s">
        <v>20</v>
      </c>
      <c r="K221" s="135">
        <v>103</v>
      </c>
      <c r="L221" s="5">
        <v>347666</v>
      </c>
      <c r="M221" s="62">
        <f t="shared" si="30"/>
        <v>0.82292383450051598</v>
      </c>
      <c r="N221" s="28">
        <f t="shared" si="35"/>
        <v>0.50080511219181156</v>
      </c>
      <c r="O221" s="28">
        <f t="shared" si="31"/>
        <v>1.352229881251011</v>
      </c>
      <c r="P221" s="28">
        <v>-0.194891628759641</v>
      </c>
      <c r="Q221" s="28">
        <v>0.25339113389692203</v>
      </c>
      <c r="R221" s="119">
        <v>0.44181401815273202</v>
      </c>
      <c r="S221" s="399" t="s">
        <v>20</v>
      </c>
      <c r="T221" s="135">
        <v>15</v>
      </c>
      <c r="U221" s="5">
        <v>159707</v>
      </c>
      <c r="V221" s="62">
        <f t="shared" si="32"/>
        <v>1.0009419645281092</v>
      </c>
      <c r="W221" s="28">
        <f t="shared" si="33"/>
        <v>0.81306210273096602</v>
      </c>
      <c r="X221" s="28">
        <f t="shared" si="34"/>
        <v>1.2322365204185448</v>
      </c>
      <c r="Y221" s="28">
        <v>9.4152115792736505E-4</v>
      </c>
      <c r="Z221" s="28">
        <v>0.106065972646246</v>
      </c>
      <c r="AA221" s="119">
        <v>0.99291747097323801</v>
      </c>
      <c r="AB221" s="399" t="s">
        <v>20</v>
      </c>
      <c r="AC221" s="135">
        <v>88</v>
      </c>
      <c r="AD221" s="5">
        <v>187959</v>
      </c>
      <c r="AE221" s="74">
        <v>-0.19583314991756801</v>
      </c>
      <c r="AF221" s="74">
        <v>0.27469447990624402</v>
      </c>
      <c r="AG221" s="119">
        <v>0.47589985521817701</v>
      </c>
    </row>
    <row r="222" spans="1:33" ht="17">
      <c r="A222" s="88" t="s">
        <v>1144</v>
      </c>
      <c r="B222" s="334" t="s">
        <v>1257</v>
      </c>
      <c r="C222" s="43" t="s">
        <v>1258</v>
      </c>
      <c r="D222" s="350">
        <f t="shared" si="27"/>
        <v>1.0579624936933625</v>
      </c>
      <c r="E222" s="371">
        <f t="shared" si="28"/>
        <v>0.94140433514005406</v>
      </c>
      <c r="F222" s="371">
        <f t="shared" si="29"/>
        <v>1.1889520754069614</v>
      </c>
      <c r="G222" s="28">
        <v>5.6344882612424999E-2</v>
      </c>
      <c r="H222" s="28">
        <v>5.9554810023214999E-2</v>
      </c>
      <c r="I222" s="119">
        <v>0.34409692568077299</v>
      </c>
      <c r="J222" s="12" t="s">
        <v>20</v>
      </c>
      <c r="K222" s="135">
        <v>286</v>
      </c>
      <c r="L222" s="5">
        <v>347483</v>
      </c>
      <c r="M222" s="62">
        <f t="shared" si="30"/>
        <v>1.0888371052503016</v>
      </c>
      <c r="N222" s="28">
        <f t="shared" si="35"/>
        <v>0.93295616671041648</v>
      </c>
      <c r="O222" s="28">
        <f t="shared" si="31"/>
        <v>1.2707630691269642</v>
      </c>
      <c r="P222" s="28">
        <v>8.5110250806681095E-2</v>
      </c>
      <c r="Q222" s="28">
        <v>7.8830260746373101E-2</v>
      </c>
      <c r="R222" s="119">
        <v>0.28029151307122602</v>
      </c>
      <c r="S222" s="399" t="s">
        <v>20</v>
      </c>
      <c r="T222" s="135">
        <v>165</v>
      </c>
      <c r="U222" s="5">
        <v>159557</v>
      </c>
      <c r="V222" s="62">
        <f t="shared" si="32"/>
        <v>1.0201200557829264</v>
      </c>
      <c r="W222" s="28">
        <f t="shared" si="33"/>
        <v>0.85360657131752748</v>
      </c>
      <c r="X222" s="28">
        <f t="shared" si="34"/>
        <v>1.2191154135614759</v>
      </c>
      <c r="Y222" s="28">
        <v>1.99203221178396E-2</v>
      </c>
      <c r="Z222" s="28">
        <v>9.09210218291195E-2</v>
      </c>
      <c r="AA222" s="119">
        <v>0.82657620973133505</v>
      </c>
      <c r="AB222" s="399" t="s">
        <v>20</v>
      </c>
      <c r="AC222" s="135">
        <v>121</v>
      </c>
      <c r="AD222" s="5">
        <v>187926</v>
      </c>
      <c r="AE222" s="74">
        <v>6.5189928688841506E-2</v>
      </c>
      <c r="AF222" s="74">
        <v>0.12033637114269501</v>
      </c>
      <c r="AG222" s="119">
        <v>0.58800391094111304</v>
      </c>
    </row>
    <row r="223" spans="1:33" ht="17">
      <c r="A223" s="88" t="s">
        <v>1144</v>
      </c>
      <c r="B223" s="334" t="s">
        <v>1259</v>
      </c>
      <c r="C223" s="43" t="s">
        <v>1260</v>
      </c>
      <c r="D223" s="350">
        <f t="shared" si="27"/>
        <v>0.9753839223363967</v>
      </c>
      <c r="E223" s="371">
        <f t="shared" si="28"/>
        <v>0.95149390240337983</v>
      </c>
      <c r="F223" s="371">
        <f t="shared" si="29"/>
        <v>0.99987377065607841</v>
      </c>
      <c r="G223" s="28">
        <v>-2.4924118991103798E-2</v>
      </c>
      <c r="H223" s="28">
        <v>1.26519804487694E-2</v>
      </c>
      <c r="I223" s="119">
        <v>4.8840929570668698E-2</v>
      </c>
      <c r="J223" s="12" t="s">
        <v>20</v>
      </c>
      <c r="K223" s="135">
        <v>6384</v>
      </c>
      <c r="L223" s="5">
        <v>341383</v>
      </c>
      <c r="M223" s="62">
        <f t="shared" si="30"/>
        <v>0.98477804337064057</v>
      </c>
      <c r="N223" s="28">
        <f t="shared" si="35"/>
        <v>0.95175440767240416</v>
      </c>
      <c r="O223" s="28">
        <f t="shared" si="31"/>
        <v>1.0189475214268828</v>
      </c>
      <c r="P223" s="28">
        <v>-1.53389998817251E-2</v>
      </c>
      <c r="Q223" s="28">
        <v>1.7402679961420801E-2</v>
      </c>
      <c r="R223" s="119">
        <v>0.37809272188361198</v>
      </c>
      <c r="S223" s="399" t="s">
        <v>20</v>
      </c>
      <c r="T223" s="135">
        <v>3396</v>
      </c>
      <c r="U223" s="5">
        <v>156325</v>
      </c>
      <c r="V223" s="62">
        <f t="shared" si="32"/>
        <v>0.96482244101931303</v>
      </c>
      <c r="W223" s="28">
        <f t="shared" si="33"/>
        <v>0.93057731376832808</v>
      </c>
      <c r="X223" s="28">
        <f t="shared" si="34"/>
        <v>1.0003277846145877</v>
      </c>
      <c r="Y223" s="28">
        <v>-3.5811193516750599E-2</v>
      </c>
      <c r="Z223" s="28">
        <v>1.84382267457643E-2</v>
      </c>
      <c r="AA223" s="119">
        <v>5.2109811585162501E-2</v>
      </c>
      <c r="AB223" s="399" t="s">
        <v>20</v>
      </c>
      <c r="AC223" s="135">
        <v>2988</v>
      </c>
      <c r="AD223" s="5">
        <v>185058</v>
      </c>
      <c r="AE223" s="74">
        <v>2.0472193635025501E-2</v>
      </c>
      <c r="AF223" s="74">
        <v>2.53539242597247E-2</v>
      </c>
      <c r="AG223" s="119">
        <v>0.41940346552410301</v>
      </c>
    </row>
    <row r="224" spans="1:33" ht="34">
      <c r="A224" s="88" t="s">
        <v>1144</v>
      </c>
      <c r="B224" s="334" t="s">
        <v>1261</v>
      </c>
      <c r="C224" s="43" t="s">
        <v>1262</v>
      </c>
      <c r="D224" s="350">
        <f t="shared" si="27"/>
        <v>0.99337396082293128</v>
      </c>
      <c r="E224" s="371">
        <f t="shared" si="28"/>
        <v>0.97688266323664275</v>
      </c>
      <c r="F224" s="371">
        <f t="shared" si="29"/>
        <v>1.0101436571425728</v>
      </c>
      <c r="G224" s="17">
        <v>-6.64808882987183E-3</v>
      </c>
      <c r="H224" s="17">
        <v>8.5411450832944807E-3</v>
      </c>
      <c r="I224" s="119">
        <v>0.43635659605381999</v>
      </c>
      <c r="J224" s="12" t="s">
        <v>20</v>
      </c>
      <c r="K224" s="135">
        <v>14546</v>
      </c>
      <c r="L224" s="5">
        <v>333223</v>
      </c>
      <c r="M224" s="62">
        <f t="shared" si="30"/>
        <v>1.0018880788752187</v>
      </c>
      <c r="N224" s="28">
        <f t="shared" si="35"/>
        <v>0.97881513443355161</v>
      </c>
      <c r="O224" s="28">
        <f t="shared" si="31"/>
        <v>1.0255049061671608</v>
      </c>
      <c r="P224" s="28">
        <v>1.8862986946943799E-3</v>
      </c>
      <c r="Q224" s="28">
        <v>1.18871346913087E-2</v>
      </c>
      <c r="R224" s="119">
        <v>0.87391780393963703</v>
      </c>
      <c r="S224" s="399" t="s">
        <v>20</v>
      </c>
      <c r="T224" s="135">
        <v>7568</v>
      </c>
      <c r="U224" s="5">
        <v>152154</v>
      </c>
      <c r="V224" s="62">
        <f t="shared" si="32"/>
        <v>0.98419273736434854</v>
      </c>
      <c r="W224" s="28">
        <f t="shared" si="33"/>
        <v>0.96078094358555732</v>
      </c>
      <c r="X224" s="28">
        <f t="shared" si="34"/>
        <v>1.008175017154129</v>
      </c>
      <c r="Y224" s="28">
        <v>-1.5933529804930902E-2</v>
      </c>
      <c r="Z224" s="28">
        <v>1.2283322709992399E-2</v>
      </c>
      <c r="AA224" s="119">
        <v>0.194573482275399</v>
      </c>
      <c r="AB224" s="399" t="s">
        <v>20</v>
      </c>
      <c r="AC224" s="135">
        <v>6978</v>
      </c>
      <c r="AD224" s="5">
        <v>181069</v>
      </c>
      <c r="AE224" s="74">
        <v>1.7819828499625299E-2</v>
      </c>
      <c r="AF224" s="74">
        <v>1.70933901835514E-2</v>
      </c>
      <c r="AG224" s="119">
        <v>0.29718075952717599</v>
      </c>
    </row>
    <row r="225" spans="1:33" ht="17">
      <c r="A225" s="88" t="s">
        <v>1144</v>
      </c>
      <c r="B225" s="334" t="s">
        <v>1263</v>
      </c>
      <c r="C225" s="43" t="s">
        <v>1264</v>
      </c>
      <c r="D225" s="350">
        <f t="shared" si="27"/>
        <v>0.95914781470065957</v>
      </c>
      <c r="E225" s="371">
        <f t="shared" si="28"/>
        <v>0.90260261366878247</v>
      </c>
      <c r="F225" s="371">
        <f t="shared" si="29"/>
        <v>1.0192353938636383</v>
      </c>
      <c r="G225" s="28">
        <v>-4.17100817731728E-2</v>
      </c>
      <c r="H225" s="28">
        <v>3.1001435770009401E-2</v>
      </c>
      <c r="I225" s="119">
        <v>0.178488286093923</v>
      </c>
      <c r="J225" s="12" t="s">
        <v>20</v>
      </c>
      <c r="K225" s="135">
        <v>1038</v>
      </c>
      <c r="L225" s="5">
        <v>346731</v>
      </c>
      <c r="M225" s="62">
        <f t="shared" si="30"/>
        <v>0.96269263390088866</v>
      </c>
      <c r="N225" s="28">
        <f t="shared" si="35"/>
        <v>0.88398370023663231</v>
      </c>
      <c r="O225" s="28">
        <f t="shared" si="31"/>
        <v>1.0484097242052572</v>
      </c>
      <c r="P225" s="28">
        <v>-3.8021093727552802E-2</v>
      </c>
      <c r="Q225" s="28">
        <v>4.3518143588407297E-2</v>
      </c>
      <c r="R225" s="119">
        <v>0.38229051732911901</v>
      </c>
      <c r="S225" s="399" t="s">
        <v>20</v>
      </c>
      <c r="T225" s="135">
        <v>528</v>
      </c>
      <c r="U225" s="5">
        <v>159194</v>
      </c>
      <c r="V225" s="62">
        <f t="shared" si="32"/>
        <v>0.95548553793634183</v>
      </c>
      <c r="W225" s="28">
        <f t="shared" si="33"/>
        <v>0.87619046984341309</v>
      </c>
      <c r="X225" s="28">
        <f t="shared" si="34"/>
        <v>1.0419567943584884</v>
      </c>
      <c r="Y225" s="28">
        <v>-4.5535651014112097E-2</v>
      </c>
      <c r="Z225" s="28">
        <v>4.4202106805255999E-2</v>
      </c>
      <c r="AA225" s="119">
        <v>0.30293056403637703</v>
      </c>
      <c r="AB225" s="399" t="s">
        <v>20</v>
      </c>
      <c r="AC225" s="135">
        <v>510</v>
      </c>
      <c r="AD225" s="5">
        <v>187537</v>
      </c>
      <c r="AE225" s="74">
        <v>7.5145572865593004E-3</v>
      </c>
      <c r="AF225" s="74">
        <v>6.2029469346468601E-2</v>
      </c>
      <c r="AG225" s="119">
        <v>0.90357622224638101</v>
      </c>
    </row>
    <row r="226" spans="1:33" ht="34">
      <c r="A226" s="434" t="s">
        <v>1144</v>
      </c>
      <c r="B226" s="435" t="s">
        <v>1265</v>
      </c>
      <c r="C226" s="436" t="s">
        <v>1266</v>
      </c>
      <c r="D226" s="437">
        <f t="shared" si="27"/>
        <v>0.91010138720429579</v>
      </c>
      <c r="E226" s="389">
        <f t="shared" si="28"/>
        <v>0.87321758857460063</v>
      </c>
      <c r="F226" s="389">
        <f t="shared" si="29"/>
        <v>0.94854311895301624</v>
      </c>
      <c r="G226" s="30">
        <v>-9.4199271167161799E-2</v>
      </c>
      <c r="H226" s="30">
        <v>2.1107775855915199E-2</v>
      </c>
      <c r="I226" s="438">
        <v>8.0904694734087692E-6</v>
      </c>
      <c r="J226" s="439" t="s">
        <v>20</v>
      </c>
      <c r="K226" s="440">
        <v>2233</v>
      </c>
      <c r="L226" s="441">
        <v>345536</v>
      </c>
      <c r="M226" s="62">
        <f t="shared" si="30"/>
        <v>0.91069412002914085</v>
      </c>
      <c r="N226" s="28">
        <f t="shared" si="35"/>
        <v>0.8335770041012811</v>
      </c>
      <c r="O226" s="28">
        <f t="shared" si="31"/>
        <v>0.99494560931395615</v>
      </c>
      <c r="P226" s="28">
        <v>-9.3548200969077205E-2</v>
      </c>
      <c r="Q226" s="28">
        <v>4.5143364104758901E-2</v>
      </c>
      <c r="R226" s="119">
        <v>3.8242412040288103E-2</v>
      </c>
      <c r="S226" s="399" t="s">
        <v>20</v>
      </c>
      <c r="T226" s="135">
        <v>485</v>
      </c>
      <c r="U226" s="5">
        <v>159237</v>
      </c>
      <c r="V226" s="62">
        <f t="shared" si="32"/>
        <v>0.90984908598172842</v>
      </c>
      <c r="W226" s="28">
        <f t="shared" si="33"/>
        <v>0.86827989382061666</v>
      </c>
      <c r="X226" s="28">
        <f t="shared" si="34"/>
        <v>0.95340841720885483</v>
      </c>
      <c r="Y226" s="28">
        <v>-9.4476532804663296E-2</v>
      </c>
      <c r="Z226" s="28">
        <v>2.3859502641301399E-2</v>
      </c>
      <c r="AA226" s="63">
        <v>7.50431819489682E-5</v>
      </c>
      <c r="AB226" s="399" t="s">
        <v>20</v>
      </c>
      <c r="AC226" s="135">
        <v>1748</v>
      </c>
      <c r="AD226" s="5">
        <v>186299</v>
      </c>
      <c r="AE226" s="74">
        <v>9.28331835586091E-4</v>
      </c>
      <c r="AF226" s="74">
        <v>5.1060740192295499E-2</v>
      </c>
      <c r="AG226" s="119">
        <v>0.98549451433486801</v>
      </c>
    </row>
    <row r="227" spans="1:33" ht="17">
      <c r="A227" s="88" t="s">
        <v>1267</v>
      </c>
      <c r="B227" s="334" t="s">
        <v>1268</v>
      </c>
      <c r="C227" s="43" t="s">
        <v>1269</v>
      </c>
      <c r="D227" s="350">
        <f t="shared" si="27"/>
        <v>1.0133240215141399</v>
      </c>
      <c r="E227" s="371">
        <f t="shared" si="28"/>
        <v>0.95944096481149677</v>
      </c>
      <c r="F227" s="371">
        <f t="shared" si="29"/>
        <v>1.0702331985369538</v>
      </c>
      <c r="G227" s="28">
        <v>1.32360374125421E-2</v>
      </c>
      <c r="H227" s="28">
        <v>2.7877821363849101E-2</v>
      </c>
      <c r="I227" s="119">
        <v>0.63493853800004896</v>
      </c>
      <c r="J227" s="12" t="s">
        <v>20</v>
      </c>
      <c r="K227" s="135">
        <v>1305</v>
      </c>
      <c r="L227" s="5">
        <v>346464</v>
      </c>
      <c r="M227" s="62">
        <f t="shared" si="30"/>
        <v>1.0456762035263969</v>
      </c>
      <c r="N227" s="28">
        <f t="shared" si="35"/>
        <v>0.9675742402898696</v>
      </c>
      <c r="O227" s="28">
        <f t="shared" si="31"/>
        <v>1.130082506427416</v>
      </c>
      <c r="P227" s="28">
        <v>4.46637608619877E-2</v>
      </c>
      <c r="Q227" s="28">
        <v>3.9605552925697E-2</v>
      </c>
      <c r="R227" s="119">
        <v>0.25944046345063798</v>
      </c>
      <c r="S227" s="399" t="s">
        <v>20</v>
      </c>
      <c r="T227" s="135">
        <v>652</v>
      </c>
      <c r="U227" s="5">
        <v>159070</v>
      </c>
      <c r="V227" s="62">
        <f t="shared" si="32"/>
        <v>0.98344577800952149</v>
      </c>
      <c r="W227" s="28">
        <f t="shared" si="33"/>
        <v>0.91061771636915056</v>
      </c>
      <c r="X227" s="28">
        <f t="shared" si="34"/>
        <v>1.0620983766284191</v>
      </c>
      <c r="Y227" s="28">
        <v>-1.66927743357459E-2</v>
      </c>
      <c r="Z227" s="28">
        <v>3.9254758278255898E-2</v>
      </c>
      <c r="AA227" s="119">
        <v>0.67066022488731103</v>
      </c>
      <c r="AB227" s="399" t="s">
        <v>20</v>
      </c>
      <c r="AC227" s="135">
        <v>653</v>
      </c>
      <c r="AD227" s="5">
        <v>187394</v>
      </c>
      <c r="AE227" s="74">
        <v>6.1356535197733597E-2</v>
      </c>
      <c r="AF227" s="74">
        <v>5.5763212515371502E-2</v>
      </c>
      <c r="AG227" s="119">
        <v>0.27119930394765102</v>
      </c>
    </row>
    <row r="228" spans="1:33" ht="17">
      <c r="A228" s="88" t="s">
        <v>1267</v>
      </c>
      <c r="B228" s="334" t="s">
        <v>1270</v>
      </c>
      <c r="C228" s="43" t="s">
        <v>1271</v>
      </c>
      <c r="D228" s="350">
        <f t="shared" si="27"/>
        <v>0.99426668360160575</v>
      </c>
      <c r="E228" s="371">
        <f t="shared" si="28"/>
        <v>0.93539763152059208</v>
      </c>
      <c r="F228" s="371">
        <f t="shared" si="29"/>
        <v>1.0568406470231404</v>
      </c>
      <c r="G228" s="17">
        <v>-5.7498149480145399E-3</v>
      </c>
      <c r="H228" s="17">
        <v>3.11396687731475E-2</v>
      </c>
      <c r="I228" s="119">
        <v>0.85350671184016602</v>
      </c>
      <c r="J228" s="12" t="s">
        <v>20</v>
      </c>
      <c r="K228" s="135">
        <v>1039</v>
      </c>
      <c r="L228" s="5">
        <v>346730</v>
      </c>
      <c r="M228" s="62">
        <f t="shared" si="30"/>
        <v>1.0158216761862848</v>
      </c>
      <c r="N228" s="28">
        <f t="shared" si="35"/>
        <v>0.93845356678734226</v>
      </c>
      <c r="O228" s="28">
        <f t="shared" si="31"/>
        <v>1.0995681771901082</v>
      </c>
      <c r="P228" s="28">
        <v>1.56978181869507E-2</v>
      </c>
      <c r="Q228" s="28">
        <v>4.0418223649124799E-2</v>
      </c>
      <c r="R228" s="119">
        <v>0.697731392058766</v>
      </c>
      <c r="S228" s="399" t="s">
        <v>20</v>
      </c>
      <c r="T228" s="135">
        <v>621</v>
      </c>
      <c r="U228" s="5">
        <v>159101</v>
      </c>
      <c r="V228" s="62">
        <f t="shared" si="32"/>
        <v>0.96467115223796152</v>
      </c>
      <c r="W228" s="28">
        <f t="shared" si="33"/>
        <v>0.87651450742166159</v>
      </c>
      <c r="X228" s="28">
        <f t="shared" si="34"/>
        <v>1.0616942721205189</v>
      </c>
      <c r="Y228" s="28">
        <v>-3.5968010603047502E-2</v>
      </c>
      <c r="Z228" s="28">
        <v>4.88949043971263E-2</v>
      </c>
      <c r="AA228" s="119">
        <v>0.46196272181935499</v>
      </c>
      <c r="AB228" s="399" t="s">
        <v>20</v>
      </c>
      <c r="AC228" s="135">
        <v>418</v>
      </c>
      <c r="AD228" s="5">
        <v>187629</v>
      </c>
      <c r="AE228" s="74">
        <v>5.1665828789998203E-2</v>
      </c>
      <c r="AF228" s="74">
        <v>6.3437721262311994E-2</v>
      </c>
      <c r="AG228" s="119">
        <v>0.41539644235967399</v>
      </c>
    </row>
    <row r="229" spans="1:33" ht="34">
      <c r="A229" s="88" t="s">
        <v>1267</v>
      </c>
      <c r="B229" s="334" t="s">
        <v>1272</v>
      </c>
      <c r="C229" s="43" t="s">
        <v>1273</v>
      </c>
      <c r="D229" s="350">
        <f t="shared" si="27"/>
        <v>0.99698999544129274</v>
      </c>
      <c r="E229" s="371">
        <f t="shared" si="28"/>
        <v>0.91804977291574763</v>
      </c>
      <c r="F229" s="371">
        <f t="shared" si="29"/>
        <v>1.0827180402791194</v>
      </c>
      <c r="G229" s="17">
        <v>-3.0145437333415799E-3</v>
      </c>
      <c r="H229" s="17">
        <v>4.2086289405930698E-2</v>
      </c>
      <c r="I229" s="119">
        <v>0.94289820243037104</v>
      </c>
      <c r="J229" s="12" t="s">
        <v>20</v>
      </c>
      <c r="K229" s="135">
        <v>568</v>
      </c>
      <c r="L229" s="5">
        <v>347201</v>
      </c>
      <c r="M229" s="62">
        <f t="shared" si="30"/>
        <v>0.98822771154319033</v>
      </c>
      <c r="N229" s="28">
        <f t="shared" si="35"/>
        <v>0.8937782515412771</v>
      </c>
      <c r="O229" s="28">
        <f t="shared" si="31"/>
        <v>1.0926580593987403</v>
      </c>
      <c r="P229" s="28">
        <v>-1.1842130519639499E-2</v>
      </c>
      <c r="Q229" s="28">
        <v>5.1252777978446497E-2</v>
      </c>
      <c r="R229" s="119">
        <v>0.81727328807116895</v>
      </c>
      <c r="S229" s="399" t="s">
        <v>20</v>
      </c>
      <c r="T229" s="135">
        <v>384</v>
      </c>
      <c r="U229" s="5">
        <v>159338</v>
      </c>
      <c r="V229" s="62">
        <f t="shared" si="32"/>
        <v>1.0129058017045784</v>
      </c>
      <c r="W229" s="28">
        <f t="shared" si="33"/>
        <v>0.87619872337222993</v>
      </c>
      <c r="X229" s="28">
        <f t="shared" si="34"/>
        <v>1.1709423168046948</v>
      </c>
      <c r="Y229" s="28">
        <v>1.28232315099658E-2</v>
      </c>
      <c r="Z229" s="28">
        <v>7.3972240876711101E-2</v>
      </c>
      <c r="AA229" s="119">
        <v>0.86237479890754198</v>
      </c>
      <c r="AB229" s="399" t="s">
        <v>20</v>
      </c>
      <c r="AC229" s="135">
        <v>184</v>
      </c>
      <c r="AD229" s="5">
        <v>187863</v>
      </c>
      <c r="AE229" s="74">
        <v>-2.4665362029605301E-2</v>
      </c>
      <c r="AF229" s="74">
        <v>8.9992997898892702E-2</v>
      </c>
      <c r="AG229" s="119">
        <v>0.78402245013987304</v>
      </c>
    </row>
    <row r="230" spans="1:33" ht="17">
      <c r="A230" s="88" t="s">
        <v>1267</v>
      </c>
      <c r="B230" s="334" t="s">
        <v>1274</v>
      </c>
      <c r="C230" s="43" t="s">
        <v>1275</v>
      </c>
      <c r="D230" s="350">
        <f t="shared" si="27"/>
        <v>1.0119504750180328</v>
      </c>
      <c r="E230" s="371">
        <f t="shared" si="28"/>
        <v>0.97197312849028084</v>
      </c>
      <c r="F230" s="371">
        <f t="shared" si="29"/>
        <v>1.0535720935822783</v>
      </c>
      <c r="G230" s="28">
        <v>1.1879631938567401E-2</v>
      </c>
      <c r="H230" s="28">
        <v>2.0564669606399199E-2</v>
      </c>
      <c r="I230" s="119">
        <v>0.56348564835872095</v>
      </c>
      <c r="J230" s="12" t="s">
        <v>20</v>
      </c>
      <c r="K230" s="135">
        <v>2416</v>
      </c>
      <c r="L230" s="5">
        <v>345353</v>
      </c>
      <c r="M230" s="62">
        <f t="shared" si="30"/>
        <v>1.0016644807756634</v>
      </c>
      <c r="N230" s="28">
        <f t="shared" si="35"/>
        <v>0.94777550175612613</v>
      </c>
      <c r="O230" s="28">
        <f t="shared" si="31"/>
        <v>1.0586174998071944</v>
      </c>
      <c r="P230" s="28">
        <v>1.66309706276677E-3</v>
      </c>
      <c r="Q230" s="28">
        <v>2.8214650167309199E-2</v>
      </c>
      <c r="R230" s="119">
        <v>0.95299635284295003</v>
      </c>
      <c r="S230" s="399" t="s">
        <v>20</v>
      </c>
      <c r="T230" s="135">
        <v>1284</v>
      </c>
      <c r="U230" s="5">
        <v>158438</v>
      </c>
      <c r="V230" s="62">
        <f t="shared" si="32"/>
        <v>1.0234076079164633</v>
      </c>
      <c r="W230" s="28">
        <f t="shared" si="33"/>
        <v>0.96488059543588001</v>
      </c>
      <c r="X230" s="28">
        <f t="shared" si="34"/>
        <v>1.0854847085697237</v>
      </c>
      <c r="Y230" s="28">
        <v>2.31378513229809E-2</v>
      </c>
      <c r="Z230" s="28">
        <v>3.00452917967255E-2</v>
      </c>
      <c r="AA230" s="119">
        <v>0.44124112660675102</v>
      </c>
      <c r="AB230" s="399" t="s">
        <v>20</v>
      </c>
      <c r="AC230" s="135">
        <v>1132</v>
      </c>
      <c r="AD230" s="5">
        <v>186915</v>
      </c>
      <c r="AE230" s="74">
        <v>-2.1474754260214099E-2</v>
      </c>
      <c r="AF230" s="74">
        <v>4.1216332238737899E-2</v>
      </c>
      <c r="AG230" s="119">
        <v>0.60234910653531604</v>
      </c>
    </row>
    <row r="231" spans="1:33" ht="34">
      <c r="A231" s="88" t="s">
        <v>1267</v>
      </c>
      <c r="B231" s="334" t="s">
        <v>1276</v>
      </c>
      <c r="C231" s="43" t="s">
        <v>1277</v>
      </c>
      <c r="D231" s="350">
        <f t="shared" si="27"/>
        <v>1.0934749300719311</v>
      </c>
      <c r="E231" s="371">
        <f t="shared" si="28"/>
        <v>0.6465713967140827</v>
      </c>
      <c r="F231" s="371">
        <f t="shared" si="29"/>
        <v>1.8492736127400236</v>
      </c>
      <c r="G231" s="28">
        <v>8.9360634554480803E-2</v>
      </c>
      <c r="H231" s="28">
        <v>0.26807769677022603</v>
      </c>
      <c r="I231" s="119">
        <v>0.73887873223064005</v>
      </c>
      <c r="J231" s="12" t="s">
        <v>20</v>
      </c>
      <c r="K231" s="135">
        <v>14</v>
      </c>
      <c r="L231" s="5">
        <v>347755</v>
      </c>
      <c r="M231" s="62">
        <f t="shared" si="30"/>
        <v>1.3098070942913216</v>
      </c>
      <c r="N231" s="28">
        <f t="shared" si="35"/>
        <v>0.642530320425306</v>
      </c>
      <c r="O231" s="28">
        <f t="shared" si="31"/>
        <v>2.670060181938624</v>
      </c>
      <c r="P231" s="28">
        <v>0.26987987010362502</v>
      </c>
      <c r="Q231" s="28">
        <v>0.36337813372777</v>
      </c>
      <c r="R231" s="119">
        <v>0.45766511259645398</v>
      </c>
      <c r="S231" s="399" t="s">
        <v>20</v>
      </c>
      <c r="T231" s="135">
        <v>8</v>
      </c>
      <c r="U231" s="5">
        <v>159714</v>
      </c>
      <c r="V231" s="62">
        <f t="shared" si="32"/>
        <v>0.85992442508583244</v>
      </c>
      <c r="W231" s="28">
        <f t="shared" si="33"/>
        <v>0.38794155862322555</v>
      </c>
      <c r="X231" s="28">
        <f t="shared" si="34"/>
        <v>1.9061376653832112</v>
      </c>
      <c r="Y231" s="28">
        <v>-0.150910771403236</v>
      </c>
      <c r="Z231" s="28">
        <v>0.40611724561498203</v>
      </c>
      <c r="AA231" s="119">
        <v>0.71019508434997403</v>
      </c>
      <c r="AB231" s="399" t="s">
        <v>20</v>
      </c>
      <c r="AC231" s="135">
        <v>6</v>
      </c>
      <c r="AD231" s="5">
        <v>188041</v>
      </c>
      <c r="AE231" s="74">
        <v>0.42079064150686102</v>
      </c>
      <c r="AF231" s="74">
        <v>0.54495402123241299</v>
      </c>
      <c r="AG231" s="119">
        <v>0.44002081631323198</v>
      </c>
    </row>
    <row r="232" spans="1:33" ht="34">
      <c r="A232" s="88" t="s">
        <v>1267</v>
      </c>
      <c r="B232" s="334" t="s">
        <v>1278</v>
      </c>
      <c r="C232" s="43" t="s">
        <v>1279</v>
      </c>
      <c r="D232" s="350">
        <f t="shared" si="27"/>
        <v>1.0021155354065534</v>
      </c>
      <c r="E232" s="371">
        <f t="shared" si="28"/>
        <v>0.97037362585167575</v>
      </c>
      <c r="F232" s="371">
        <f t="shared" si="29"/>
        <v>1.034895755149742</v>
      </c>
      <c r="G232" s="17">
        <v>2.1133008125453199E-3</v>
      </c>
      <c r="H232" s="17">
        <v>1.6422143454151099E-2</v>
      </c>
      <c r="I232" s="119">
        <v>0.89760607223526201</v>
      </c>
      <c r="J232" s="12" t="s">
        <v>20</v>
      </c>
      <c r="K232" s="135">
        <v>3800</v>
      </c>
      <c r="L232" s="5">
        <v>343969</v>
      </c>
      <c r="M232" s="62">
        <f t="shared" si="30"/>
        <v>0.9944854761228441</v>
      </c>
      <c r="N232" s="28">
        <f t="shared" si="35"/>
        <v>0.95345035323039384</v>
      </c>
      <c r="O232" s="28">
        <f t="shared" si="31"/>
        <v>1.0372866912980161</v>
      </c>
      <c r="P232" s="28">
        <v>-5.5297849950098699E-3</v>
      </c>
      <c r="Q232" s="28">
        <v>2.1499050117605001E-2</v>
      </c>
      <c r="R232" s="119">
        <v>0.79701615080969601</v>
      </c>
      <c r="S232" s="399" t="s">
        <v>20</v>
      </c>
      <c r="T232" s="135">
        <v>2225</v>
      </c>
      <c r="U232" s="5">
        <v>157497</v>
      </c>
      <c r="V232" s="62">
        <f t="shared" si="32"/>
        <v>1.0130513486141597</v>
      </c>
      <c r="W232" s="28">
        <f t="shared" si="33"/>
        <v>0.96370550927964105</v>
      </c>
      <c r="X232" s="28">
        <f t="shared" si="34"/>
        <v>1.0649239057438773</v>
      </c>
      <c r="Y232" s="28">
        <v>1.29669136305958E-2</v>
      </c>
      <c r="Z232" s="28">
        <v>2.5477771924678799E-2</v>
      </c>
      <c r="AA232" s="119">
        <v>0.61078722731808399</v>
      </c>
      <c r="AB232" s="399" t="s">
        <v>20</v>
      </c>
      <c r="AC232" s="135">
        <v>1575</v>
      </c>
      <c r="AD232" s="5">
        <v>186472</v>
      </c>
      <c r="AE232" s="74">
        <v>-1.8496698625605702E-2</v>
      </c>
      <c r="AF232" s="74">
        <v>3.33365567838858E-2</v>
      </c>
      <c r="AG232" s="119">
        <v>0.578999108883542</v>
      </c>
    </row>
    <row r="233" spans="1:33" ht="34">
      <c r="A233" s="88" t="s">
        <v>1267</v>
      </c>
      <c r="B233" s="334" t="s">
        <v>1280</v>
      </c>
      <c r="C233" s="43" t="s">
        <v>1281</v>
      </c>
      <c r="D233" s="350">
        <f t="shared" si="27"/>
        <v>0.9941556682942424</v>
      </c>
      <c r="E233" s="371">
        <f t="shared" si="28"/>
        <v>0.93050782363557349</v>
      </c>
      <c r="F233" s="371">
        <f t="shared" si="29"/>
        <v>1.0621571014201918</v>
      </c>
      <c r="G233" s="17">
        <v>-5.8614766454128204E-3</v>
      </c>
      <c r="H233" s="17">
        <v>3.3756795050419203E-2</v>
      </c>
      <c r="I233" s="119">
        <v>0.86214963379101595</v>
      </c>
      <c r="J233" s="12" t="s">
        <v>20</v>
      </c>
      <c r="K233" s="135">
        <v>881</v>
      </c>
      <c r="L233" s="5">
        <v>346887</v>
      </c>
      <c r="M233" s="62">
        <f t="shared" si="30"/>
        <v>0.977491180511599</v>
      </c>
      <c r="N233" s="28">
        <f t="shared" si="35"/>
        <v>0.89379370450422568</v>
      </c>
      <c r="O233" s="28">
        <f t="shared" si="31"/>
        <v>1.0690263347826503</v>
      </c>
      <c r="P233" s="28">
        <v>-2.2766009657846999E-2</v>
      </c>
      <c r="Q233" s="28">
        <v>4.5670549166866102E-2</v>
      </c>
      <c r="R233" s="119">
        <v>0.61814338155981197</v>
      </c>
      <c r="S233" s="399" t="s">
        <v>20</v>
      </c>
      <c r="T233" s="135">
        <v>479</v>
      </c>
      <c r="U233" s="5">
        <v>159243</v>
      </c>
      <c r="V233" s="62">
        <f t="shared" si="32"/>
        <v>1.0154775149741817</v>
      </c>
      <c r="W233" s="28">
        <f t="shared" si="33"/>
        <v>0.92047342881330474</v>
      </c>
      <c r="X233" s="28">
        <f t="shared" si="34"/>
        <v>1.1202871817251465</v>
      </c>
      <c r="Y233" s="28">
        <v>1.5358959965676299E-2</v>
      </c>
      <c r="Z233" s="28">
        <v>5.0115359555060301E-2</v>
      </c>
      <c r="AA233" s="119">
        <v>0.75924521215622198</v>
      </c>
      <c r="AB233" s="399" t="s">
        <v>20</v>
      </c>
      <c r="AC233" s="135">
        <v>402</v>
      </c>
      <c r="AD233" s="5">
        <v>187644</v>
      </c>
      <c r="AE233" s="74">
        <v>-3.8124969623523297E-2</v>
      </c>
      <c r="AF233" s="74">
        <v>6.7803748602389996E-2</v>
      </c>
      <c r="AG233" s="119">
        <v>0.57392247101511595</v>
      </c>
    </row>
    <row r="234" spans="1:33" ht="34">
      <c r="A234" s="88" t="s">
        <v>1267</v>
      </c>
      <c r="B234" s="334" t="s">
        <v>1282</v>
      </c>
      <c r="C234" s="43" t="s">
        <v>1283</v>
      </c>
      <c r="D234" s="350">
        <f t="shared" si="27"/>
        <v>1.0028406457606678</v>
      </c>
      <c r="E234" s="371">
        <f t="shared" si="28"/>
        <v>0.86338762672004277</v>
      </c>
      <c r="F234" s="371">
        <f t="shared" si="29"/>
        <v>1.1648178983178459</v>
      </c>
      <c r="G234" s="17">
        <v>2.83661875090191E-3</v>
      </c>
      <c r="H234" s="17">
        <v>7.6391911016441202E-2</v>
      </c>
      <c r="I234" s="119">
        <v>0.970379399185609</v>
      </c>
      <c r="J234" s="12" t="s">
        <v>20</v>
      </c>
      <c r="K234" s="135">
        <v>171</v>
      </c>
      <c r="L234" s="5">
        <v>347598</v>
      </c>
      <c r="M234" s="62">
        <f t="shared" si="30"/>
        <v>1.013750979483024</v>
      </c>
      <c r="N234" s="28">
        <f t="shared" si="35"/>
        <v>0.81899474088946722</v>
      </c>
      <c r="O234" s="28">
        <f t="shared" si="31"/>
        <v>1.2548200825888929</v>
      </c>
      <c r="P234" s="28">
        <v>1.36572926448229E-2</v>
      </c>
      <c r="Q234" s="28">
        <v>0.10884434141575999</v>
      </c>
      <c r="R234" s="119">
        <v>0.900147160022431</v>
      </c>
      <c r="S234" s="399" t="s">
        <v>20</v>
      </c>
      <c r="T234" s="135">
        <v>84</v>
      </c>
      <c r="U234" s="5">
        <v>159638</v>
      </c>
      <c r="V234" s="62">
        <f t="shared" si="32"/>
        <v>0.99604360609674591</v>
      </c>
      <c r="W234" s="28">
        <f t="shared" si="33"/>
        <v>0.80729819810625192</v>
      </c>
      <c r="X234" s="28">
        <f t="shared" si="34"/>
        <v>1.2289174775485312</v>
      </c>
      <c r="Y234" s="28">
        <v>-3.9642411342761001E-3</v>
      </c>
      <c r="Z234" s="28">
        <v>0.107192818086513</v>
      </c>
      <c r="AA234" s="119">
        <v>0.97049908756236603</v>
      </c>
      <c r="AB234" s="399" t="s">
        <v>20</v>
      </c>
      <c r="AC234" s="135">
        <v>87</v>
      </c>
      <c r="AD234" s="5">
        <v>187960</v>
      </c>
      <c r="AE234" s="74">
        <v>1.7621533779098999E-2</v>
      </c>
      <c r="AF234" s="74">
        <v>0.15276580411714799</v>
      </c>
      <c r="AG234" s="119">
        <v>0.90816771750295899</v>
      </c>
    </row>
    <row r="235" spans="1:33" ht="34">
      <c r="A235" s="88" t="s">
        <v>1267</v>
      </c>
      <c r="B235" s="334" t="s">
        <v>1284</v>
      </c>
      <c r="C235" s="43" t="s">
        <v>1285</v>
      </c>
      <c r="D235" s="350">
        <f t="shared" si="27"/>
        <v>1.0121880902553719</v>
      </c>
      <c r="E235" s="371">
        <f t="shared" si="28"/>
        <v>0.91177019182693964</v>
      </c>
      <c r="F235" s="371">
        <f t="shared" si="29"/>
        <v>1.1236655236578286</v>
      </c>
      <c r="G235" s="28">
        <v>1.21144135315939E-2</v>
      </c>
      <c r="H235" s="28">
        <v>5.3306998386867498E-2</v>
      </c>
      <c r="I235" s="119">
        <v>0.82022354272090803</v>
      </c>
      <c r="J235" s="12" t="s">
        <v>20</v>
      </c>
      <c r="K235" s="135">
        <v>353</v>
      </c>
      <c r="L235" s="5">
        <v>347416</v>
      </c>
      <c r="M235" s="62">
        <f t="shared" si="30"/>
        <v>1.0139797246469633</v>
      </c>
      <c r="N235" s="28">
        <f t="shared" si="35"/>
        <v>0.86950211934024946</v>
      </c>
      <c r="O235" s="28">
        <f t="shared" si="31"/>
        <v>1.1824639171383076</v>
      </c>
      <c r="P235" s="28">
        <v>1.38829095518845E-2</v>
      </c>
      <c r="Q235" s="28">
        <v>7.8427253733959507E-2</v>
      </c>
      <c r="R235" s="119">
        <v>0.85949551333641405</v>
      </c>
      <c r="S235" s="399" t="s">
        <v>20</v>
      </c>
      <c r="T235" s="135">
        <v>163</v>
      </c>
      <c r="U235" s="5">
        <v>159559</v>
      </c>
      <c r="V235" s="62">
        <f t="shared" si="32"/>
        <v>1.0093916451417355</v>
      </c>
      <c r="W235" s="28">
        <f t="shared" si="33"/>
        <v>0.8754314198627926</v>
      </c>
      <c r="X235" s="28">
        <f t="shared" si="34"/>
        <v>1.1638507256703539</v>
      </c>
      <c r="Y235" s="28">
        <v>9.3478178358126895E-3</v>
      </c>
      <c r="Z235" s="28">
        <v>7.2646061580822402E-2</v>
      </c>
      <c r="AA235" s="119">
        <v>0.897613882777893</v>
      </c>
      <c r="AB235" s="399" t="s">
        <v>20</v>
      </c>
      <c r="AC235" s="135">
        <v>190</v>
      </c>
      <c r="AD235" s="5">
        <v>187857</v>
      </c>
      <c r="AE235" s="74">
        <v>4.5350917160718101E-3</v>
      </c>
      <c r="AF235" s="74">
        <v>0.106903154263359</v>
      </c>
      <c r="AG235" s="119">
        <v>0.96616194686242896</v>
      </c>
    </row>
    <row r="236" spans="1:33" ht="34">
      <c r="A236" s="88" t="s">
        <v>1267</v>
      </c>
      <c r="B236" s="334" t="s">
        <v>1286</v>
      </c>
      <c r="C236" s="43" t="s">
        <v>1287</v>
      </c>
      <c r="D236" s="350">
        <f t="shared" si="27"/>
        <v>0.99584615327590864</v>
      </c>
      <c r="E236" s="371">
        <f t="shared" si="28"/>
        <v>0.97463373232358907</v>
      </c>
      <c r="F236" s="371">
        <f t="shared" si="29"/>
        <v>1.0175202520747211</v>
      </c>
      <c r="G236" s="17">
        <v>-4.1624979108420704E-3</v>
      </c>
      <c r="H236" s="17">
        <v>1.09852243909783E-2</v>
      </c>
      <c r="I236" s="119">
        <v>0.70474884804885496</v>
      </c>
      <c r="J236" s="12" t="s">
        <v>20</v>
      </c>
      <c r="K236" s="135">
        <v>8521</v>
      </c>
      <c r="L236" s="5">
        <v>339248</v>
      </c>
      <c r="M236" s="62">
        <f t="shared" si="30"/>
        <v>0.99897599751592014</v>
      </c>
      <c r="N236" s="28">
        <f t="shared" si="35"/>
        <v>0.97386681181716583</v>
      </c>
      <c r="O236" s="28">
        <f t="shared" si="31"/>
        <v>1.0247325727743186</v>
      </c>
      <c r="P236" s="28">
        <v>-1.02452713281525E-3</v>
      </c>
      <c r="Q236" s="28">
        <v>1.29878576894066E-2</v>
      </c>
      <c r="R236" s="119">
        <v>0.93712532045632402</v>
      </c>
      <c r="S236" s="399" t="s">
        <v>20</v>
      </c>
      <c r="T236" s="135">
        <v>6159</v>
      </c>
      <c r="U236" s="5">
        <v>153563</v>
      </c>
      <c r="V236" s="62">
        <f t="shared" si="32"/>
        <v>0.98829620790379102</v>
      </c>
      <c r="W236" s="28">
        <f t="shared" si="33"/>
        <v>0.94910531614330429</v>
      </c>
      <c r="X236" s="28">
        <f t="shared" si="34"/>
        <v>1.0291053879309828</v>
      </c>
      <c r="Y236" s="28">
        <v>-1.1772820596340199E-2</v>
      </c>
      <c r="Z236" s="28">
        <v>2.0644229601159501E-2</v>
      </c>
      <c r="AA236" s="119">
        <v>0.56849340966125494</v>
      </c>
      <c r="AB236" s="399" t="s">
        <v>20</v>
      </c>
      <c r="AC236" s="135">
        <v>2362</v>
      </c>
      <c r="AD236" s="5">
        <v>185685</v>
      </c>
      <c r="AE236" s="74">
        <v>1.0748293463525E-2</v>
      </c>
      <c r="AF236" s="74">
        <v>2.4389929544499901E-2</v>
      </c>
      <c r="AG236" s="119">
        <v>0.65944054190670998</v>
      </c>
    </row>
    <row r="237" spans="1:33" ht="34">
      <c r="A237" s="88" t="s">
        <v>1267</v>
      </c>
      <c r="B237" s="334" t="s">
        <v>1288</v>
      </c>
      <c r="C237" s="43" t="s">
        <v>1289</v>
      </c>
      <c r="D237" s="350">
        <f t="shared" si="27"/>
        <v>0.92773744880272857</v>
      </c>
      <c r="E237" s="371">
        <f t="shared" si="28"/>
        <v>0.80903149919737971</v>
      </c>
      <c r="F237" s="371">
        <f t="shared" si="29"/>
        <v>1.0638606466681106</v>
      </c>
      <c r="G237" s="28">
        <v>-7.5006507774572101E-2</v>
      </c>
      <c r="H237" s="28">
        <v>6.9852509663246701E-2</v>
      </c>
      <c r="I237" s="119">
        <v>0.282919499204838</v>
      </c>
      <c r="J237" s="12" t="s">
        <v>20</v>
      </c>
      <c r="K237" s="135">
        <v>200</v>
      </c>
      <c r="L237" s="5">
        <v>347569</v>
      </c>
      <c r="M237" s="62">
        <f t="shared" si="30"/>
        <v>0.92627945383122678</v>
      </c>
      <c r="N237" s="28">
        <f t="shared" si="35"/>
        <v>0.78445048505177573</v>
      </c>
      <c r="O237" s="28">
        <f t="shared" si="31"/>
        <v>1.0937511582177757</v>
      </c>
      <c r="P237" s="28">
        <v>-7.6579303869346096E-2</v>
      </c>
      <c r="Q237" s="28">
        <v>8.4792102806346401E-2</v>
      </c>
      <c r="R237" s="119">
        <v>0.36645056972213702</v>
      </c>
      <c r="S237" s="399" t="s">
        <v>20</v>
      </c>
      <c r="T237" s="135">
        <v>136</v>
      </c>
      <c r="U237" s="5">
        <v>159586</v>
      </c>
      <c r="V237" s="62">
        <f t="shared" si="32"/>
        <v>0.92864189318401458</v>
      </c>
      <c r="W237" s="28">
        <f t="shared" si="33"/>
        <v>0.72879297854444114</v>
      </c>
      <c r="X237" s="28">
        <f t="shared" si="34"/>
        <v>1.1832931863569043</v>
      </c>
      <c r="Y237" s="28">
        <v>-7.4032090065439995E-2</v>
      </c>
      <c r="Z237" s="28">
        <v>0.123639529227952</v>
      </c>
      <c r="AA237" s="119">
        <v>0.54932384755604702</v>
      </c>
      <c r="AB237" s="399" t="s">
        <v>20</v>
      </c>
      <c r="AC237" s="135">
        <v>64</v>
      </c>
      <c r="AD237" s="5">
        <v>187983</v>
      </c>
      <c r="AE237" s="74">
        <v>-2.5472138039061001E-3</v>
      </c>
      <c r="AF237" s="74">
        <v>0.14992142570704001</v>
      </c>
      <c r="AG237" s="119">
        <v>0.986444333889264</v>
      </c>
    </row>
    <row r="238" spans="1:33" ht="34">
      <c r="A238" s="88" t="s">
        <v>1267</v>
      </c>
      <c r="B238" s="334" t="s">
        <v>1290</v>
      </c>
      <c r="C238" s="43" t="s">
        <v>1291</v>
      </c>
      <c r="D238" s="350">
        <f t="shared" si="27"/>
        <v>0.90076212411104473</v>
      </c>
      <c r="E238" s="371">
        <f t="shared" si="28"/>
        <v>0.79750228625838826</v>
      </c>
      <c r="F238" s="371">
        <f t="shared" si="29"/>
        <v>1.017391947601463</v>
      </c>
      <c r="G238" s="28">
        <v>-0.104514069426707</v>
      </c>
      <c r="H238" s="28">
        <v>6.2120667407582403E-2</v>
      </c>
      <c r="I238" s="119">
        <v>9.2484256131288606E-2</v>
      </c>
      <c r="J238" s="12" t="s">
        <v>20</v>
      </c>
      <c r="K238" s="135">
        <v>253</v>
      </c>
      <c r="L238" s="5">
        <v>347516</v>
      </c>
      <c r="M238" s="62">
        <f t="shared" si="30"/>
        <v>0.90785363128380892</v>
      </c>
      <c r="N238" s="28">
        <f t="shared" si="35"/>
        <v>0.78572651355829615</v>
      </c>
      <c r="O238" s="28">
        <f t="shared" si="31"/>
        <v>1.0489632227155938</v>
      </c>
      <c r="P238" s="28">
        <v>-9.6672112401445506E-2</v>
      </c>
      <c r="Q238" s="28">
        <v>7.3711419298970196E-2</v>
      </c>
      <c r="R238" s="119">
        <v>0.18969079007307099</v>
      </c>
      <c r="S238" s="399" t="s">
        <v>20</v>
      </c>
      <c r="T238" s="135">
        <v>180</v>
      </c>
      <c r="U238" s="5">
        <v>159542</v>
      </c>
      <c r="V238" s="62">
        <f t="shared" si="32"/>
        <v>0.88482447073207782</v>
      </c>
      <c r="W238" s="28">
        <f t="shared" si="33"/>
        <v>0.70544003199556449</v>
      </c>
      <c r="X238" s="28">
        <f t="shared" si="34"/>
        <v>1.1098240934691161</v>
      </c>
      <c r="Y238" s="28">
        <v>-0.12236599180166501</v>
      </c>
      <c r="Z238" s="28">
        <v>0.115595673579272</v>
      </c>
      <c r="AA238" s="119">
        <v>0.289796130049295</v>
      </c>
      <c r="AB238" s="399" t="s">
        <v>20</v>
      </c>
      <c r="AC238" s="135">
        <v>73</v>
      </c>
      <c r="AD238" s="5">
        <v>187974</v>
      </c>
      <c r="AE238" s="74">
        <v>2.5693879400219499E-2</v>
      </c>
      <c r="AF238" s="74">
        <v>0.137097531288183</v>
      </c>
      <c r="AG238" s="119">
        <v>0.851336717611893</v>
      </c>
    </row>
    <row r="239" spans="1:33" ht="34">
      <c r="A239" s="88" t="s">
        <v>1267</v>
      </c>
      <c r="B239" s="334" t="s">
        <v>1292</v>
      </c>
      <c r="C239" s="43" t="s">
        <v>1293</v>
      </c>
      <c r="D239" s="350">
        <f t="shared" si="27"/>
        <v>1.2099183669076632</v>
      </c>
      <c r="E239" s="371">
        <f t="shared" si="28"/>
        <v>1.0435188420677592</v>
      </c>
      <c r="F239" s="371">
        <f t="shared" si="29"/>
        <v>1.4028519616183899</v>
      </c>
      <c r="G239" s="28">
        <v>0.190552891967192</v>
      </c>
      <c r="H239" s="28">
        <v>7.5486932647790203E-2</v>
      </c>
      <c r="I239" s="119">
        <v>1.15923584866305E-2</v>
      </c>
      <c r="J239" s="12" t="s">
        <v>20</v>
      </c>
      <c r="K239" s="135">
        <v>183</v>
      </c>
      <c r="L239" s="5">
        <v>347586</v>
      </c>
      <c r="M239" s="62">
        <f t="shared" si="30"/>
        <v>1.2523785679860917</v>
      </c>
      <c r="N239" s="28">
        <f t="shared" si="35"/>
        <v>0.9995933643309467</v>
      </c>
      <c r="O239" s="28">
        <f t="shared" si="31"/>
        <v>1.5690901255639074</v>
      </c>
      <c r="P239" s="28">
        <v>0.22504459756905101</v>
      </c>
      <c r="Q239" s="28">
        <v>0.115026181600412</v>
      </c>
      <c r="R239" s="119">
        <v>5.04105047440742E-2</v>
      </c>
      <c r="S239" s="399" t="s">
        <v>20</v>
      </c>
      <c r="T239" s="135">
        <v>79</v>
      </c>
      <c r="U239" s="5">
        <v>159643</v>
      </c>
      <c r="V239" s="62">
        <f t="shared" si="32"/>
        <v>1.1799999910070709</v>
      </c>
      <c r="W239" s="28">
        <f t="shared" si="33"/>
        <v>0.9699414601418046</v>
      </c>
      <c r="X239" s="28">
        <f t="shared" si="34"/>
        <v>1.4355505316507655</v>
      </c>
      <c r="Y239" s="28">
        <v>0.16551443085644699</v>
      </c>
      <c r="Z239" s="28">
        <v>0.100017342107952</v>
      </c>
      <c r="AA239" s="119">
        <v>9.7953443230025194E-2</v>
      </c>
      <c r="AB239" s="399" t="s">
        <v>20</v>
      </c>
      <c r="AC239" s="135">
        <v>104</v>
      </c>
      <c r="AD239" s="5">
        <v>187943</v>
      </c>
      <c r="AE239" s="74">
        <v>5.9530166712603999E-2</v>
      </c>
      <c r="AF239" s="74">
        <v>0.152428642898604</v>
      </c>
      <c r="AG239" s="119">
        <v>0.69613396310515896</v>
      </c>
    </row>
    <row r="240" spans="1:33" ht="34">
      <c r="A240" s="88" t="s">
        <v>1267</v>
      </c>
      <c r="B240" s="334" t="s">
        <v>1294</v>
      </c>
      <c r="C240" s="43" t="s">
        <v>1295</v>
      </c>
      <c r="D240" s="350">
        <f t="shared" si="27"/>
        <v>1.1464003408418222</v>
      </c>
      <c r="E240" s="371">
        <f t="shared" si="28"/>
        <v>0.86838033282059524</v>
      </c>
      <c r="F240" s="371">
        <f t="shared" si="29"/>
        <v>1.5134310299422256</v>
      </c>
      <c r="G240" s="28">
        <v>0.13662689484669899</v>
      </c>
      <c r="H240" s="28">
        <v>0.14171039983942099</v>
      </c>
      <c r="I240" s="119">
        <v>0.33498200225362401</v>
      </c>
      <c r="J240" s="12" t="s">
        <v>20</v>
      </c>
      <c r="K240" s="135">
        <v>51</v>
      </c>
      <c r="L240" s="5">
        <v>347718</v>
      </c>
      <c r="M240" s="62">
        <f t="shared" si="30"/>
        <v>1.1413499887807004</v>
      </c>
      <c r="N240" s="28">
        <f t="shared" si="35"/>
        <v>0.83350366760079841</v>
      </c>
      <c r="O240" s="28">
        <f t="shared" si="31"/>
        <v>1.5628962985122885</v>
      </c>
      <c r="P240" s="28">
        <v>0.13221176247865399</v>
      </c>
      <c r="Q240" s="28">
        <v>0.16037190767281301</v>
      </c>
      <c r="R240" s="119">
        <v>0.40970819996941998</v>
      </c>
      <c r="S240" s="399" t="s">
        <v>20</v>
      </c>
      <c r="T240" s="135">
        <v>40</v>
      </c>
      <c r="U240" s="5">
        <v>159682</v>
      </c>
      <c r="V240" s="62">
        <f t="shared" si="32"/>
        <v>1.1826287572757737</v>
      </c>
      <c r="W240" s="28">
        <f t="shared" si="33"/>
        <v>0.65217020727891151</v>
      </c>
      <c r="X240" s="28">
        <f t="shared" si="34"/>
        <v>2.144548711250009</v>
      </c>
      <c r="Y240" s="28">
        <v>0.16773972110181401</v>
      </c>
      <c r="Z240" s="28">
        <v>0.303668070467976</v>
      </c>
      <c r="AA240" s="119">
        <v>0.58068904011557398</v>
      </c>
      <c r="AB240" s="399" t="s">
        <v>20</v>
      </c>
      <c r="AC240" s="135">
        <v>11</v>
      </c>
      <c r="AD240" s="5">
        <v>188036</v>
      </c>
      <c r="AE240" s="74">
        <v>-3.5527958623160001E-2</v>
      </c>
      <c r="AF240" s="74">
        <v>0.343414393688385</v>
      </c>
      <c r="AG240" s="119">
        <v>0.91760181053426804</v>
      </c>
    </row>
    <row r="241" spans="1:33" ht="34">
      <c r="A241" s="88" t="s">
        <v>1267</v>
      </c>
      <c r="B241" s="334" t="s">
        <v>1296</v>
      </c>
      <c r="C241" s="43" t="s">
        <v>1297</v>
      </c>
      <c r="D241" s="350">
        <f t="shared" si="27"/>
        <v>1.0467340219193424</v>
      </c>
      <c r="E241" s="371">
        <f t="shared" si="28"/>
        <v>0.80333709370425821</v>
      </c>
      <c r="F241" s="371">
        <f t="shared" si="29"/>
        <v>1.3638759136482714</v>
      </c>
      <c r="G241" s="28">
        <v>4.56748613337793E-2</v>
      </c>
      <c r="H241" s="28">
        <v>0.13502842936256301</v>
      </c>
      <c r="I241" s="119">
        <v>0.73516645612078801</v>
      </c>
      <c r="J241" s="12" t="s">
        <v>20</v>
      </c>
      <c r="K241" s="135">
        <v>55</v>
      </c>
      <c r="L241" s="5">
        <v>347714</v>
      </c>
      <c r="M241" s="62">
        <f t="shared" si="30"/>
        <v>1.0024902470549755</v>
      </c>
      <c r="N241" s="28">
        <f t="shared" si="35"/>
        <v>0.74143305912677815</v>
      </c>
      <c r="O241" s="28">
        <f t="shared" si="31"/>
        <v>1.3554651806650861</v>
      </c>
      <c r="P241" s="28">
        <v>2.4871515277980101E-3</v>
      </c>
      <c r="Q241" s="28">
        <v>0.15390691359769601</v>
      </c>
      <c r="R241" s="119">
        <v>0.98710666474852304</v>
      </c>
      <c r="S241" s="399" t="s">
        <v>20</v>
      </c>
      <c r="T241" s="135">
        <v>42</v>
      </c>
      <c r="U241" s="5">
        <v>159680</v>
      </c>
      <c r="V241" s="62">
        <f t="shared" si="32"/>
        <v>1.2126784952492462</v>
      </c>
      <c r="W241" s="28">
        <f t="shared" si="33"/>
        <v>0.69576359060351767</v>
      </c>
      <c r="X241" s="28">
        <f t="shared" si="34"/>
        <v>2.1136333557844851</v>
      </c>
      <c r="Y241" s="28">
        <v>0.19283154557149099</v>
      </c>
      <c r="Z241" s="28">
        <v>0.283457597241217</v>
      </c>
      <c r="AA241" s="119">
        <v>0.49632492711034198</v>
      </c>
      <c r="AB241" s="399" t="s">
        <v>20</v>
      </c>
      <c r="AC241" s="135">
        <v>13</v>
      </c>
      <c r="AD241" s="5">
        <v>188034</v>
      </c>
      <c r="AE241" s="74">
        <v>-0.19034439404369299</v>
      </c>
      <c r="AF241" s="74">
        <v>0.32254541926205199</v>
      </c>
      <c r="AG241" s="119">
        <v>0.555102113679664</v>
      </c>
    </row>
    <row r="242" spans="1:33" ht="34">
      <c r="A242" s="88" t="s">
        <v>1267</v>
      </c>
      <c r="B242" s="334" t="s">
        <v>1298</v>
      </c>
      <c r="C242" s="43" t="s">
        <v>1299</v>
      </c>
      <c r="D242" s="350">
        <f t="shared" si="27"/>
        <v>1.1571100499674152</v>
      </c>
      <c r="E242" s="371">
        <f t="shared" si="28"/>
        <v>0.77625694086187569</v>
      </c>
      <c r="F242" s="371">
        <f t="shared" si="29"/>
        <v>1.7248202202855838</v>
      </c>
      <c r="G242" s="28">
        <v>0.14592556034114601</v>
      </c>
      <c r="H242" s="28">
        <v>0.203672073768665</v>
      </c>
      <c r="I242" s="119">
        <v>0.47369927700931802</v>
      </c>
      <c r="J242" s="12" t="s">
        <v>20</v>
      </c>
      <c r="K242" s="135">
        <v>25</v>
      </c>
      <c r="L242" s="5">
        <v>347744</v>
      </c>
      <c r="M242" s="62">
        <f t="shared" si="30"/>
        <v>1.1790696584542191</v>
      </c>
      <c r="N242" s="28">
        <f t="shared" si="35"/>
        <v>0.68964522510934767</v>
      </c>
      <c r="O242" s="28">
        <f t="shared" si="31"/>
        <v>2.0158267017174269</v>
      </c>
      <c r="P242" s="28">
        <v>0.16472570246829299</v>
      </c>
      <c r="Q242" s="28">
        <v>0.273624327855226</v>
      </c>
      <c r="R242" s="119">
        <v>0.54716475423137501</v>
      </c>
      <c r="S242" s="399" t="s">
        <v>20</v>
      </c>
      <c r="T242" s="135">
        <v>14</v>
      </c>
      <c r="U242" s="5">
        <v>159708</v>
      </c>
      <c r="V242" s="62">
        <f t="shared" si="32"/>
        <v>1.1449528870735708</v>
      </c>
      <c r="W242" s="28">
        <f t="shared" si="33"/>
        <v>0.62638968376972248</v>
      </c>
      <c r="X242" s="28">
        <f t="shared" si="34"/>
        <v>2.0928140223012242</v>
      </c>
      <c r="Y242" s="28">
        <v>0.135363489499019</v>
      </c>
      <c r="Z242" s="28">
        <v>0.307727598478515</v>
      </c>
      <c r="AA242" s="119">
        <v>0.660023378288361</v>
      </c>
      <c r="AB242" s="399" t="s">
        <v>20</v>
      </c>
      <c r="AC242" s="135">
        <v>11</v>
      </c>
      <c r="AD242" s="5">
        <v>188036</v>
      </c>
      <c r="AE242" s="74">
        <v>2.9362212969274E-2</v>
      </c>
      <c r="AF242" s="74">
        <v>0.41178458890490099</v>
      </c>
      <c r="AG242" s="119">
        <v>0.94315518435769097</v>
      </c>
    </row>
    <row r="243" spans="1:33" ht="34">
      <c r="A243" s="88" t="s">
        <v>1267</v>
      </c>
      <c r="B243" s="334" t="s">
        <v>1300</v>
      </c>
      <c r="C243" s="43" t="s">
        <v>1301</v>
      </c>
      <c r="D243" s="350">
        <f t="shared" si="27"/>
        <v>1.0021115126161746</v>
      </c>
      <c r="E243" s="371">
        <f t="shared" si="28"/>
        <v>0.99015495463536396</v>
      </c>
      <c r="F243" s="371">
        <f t="shared" si="29"/>
        <v>1.0142124513104069</v>
      </c>
      <c r="G243" s="17">
        <v>2.1092865064987198E-3</v>
      </c>
      <c r="H243" s="17">
        <v>6.1240381501277202E-3</v>
      </c>
      <c r="I243" s="119">
        <v>0.73052488958460104</v>
      </c>
      <c r="J243" s="12" t="s">
        <v>20</v>
      </c>
      <c r="K243" s="135">
        <v>29325</v>
      </c>
      <c r="L243" s="5">
        <v>318413</v>
      </c>
      <c r="M243" s="62">
        <f t="shared" si="30"/>
        <v>1.0022819506704952</v>
      </c>
      <c r="N243" s="28">
        <f t="shared" si="35"/>
        <v>0.9858656579388001</v>
      </c>
      <c r="O243" s="28">
        <f t="shared" si="31"/>
        <v>1.0189716018104911</v>
      </c>
      <c r="P243" s="17">
        <v>2.2793509752302701E-3</v>
      </c>
      <c r="Q243" s="17">
        <v>8.4257827512832593E-3</v>
      </c>
      <c r="R243" s="119">
        <v>0.78675948161709497</v>
      </c>
      <c r="S243" s="399" t="s">
        <v>20</v>
      </c>
      <c r="T243" s="135">
        <v>15708</v>
      </c>
      <c r="U243" s="5">
        <v>143998</v>
      </c>
      <c r="V243" s="62">
        <f t="shared" si="32"/>
        <v>1.0018416583772818</v>
      </c>
      <c r="W243" s="28">
        <f t="shared" si="33"/>
        <v>0.98447610770710237</v>
      </c>
      <c r="X243" s="28">
        <f t="shared" si="34"/>
        <v>1.0195135266388355</v>
      </c>
      <c r="Y243" s="17">
        <v>1.8399646037417501E-3</v>
      </c>
      <c r="Z243" s="17">
        <v>8.9212317628142197E-3</v>
      </c>
      <c r="AA243" s="119">
        <v>0.83659908677857997</v>
      </c>
      <c r="AB243" s="399" t="s">
        <v>20</v>
      </c>
      <c r="AC243" s="135">
        <v>13617</v>
      </c>
      <c r="AD243" s="5">
        <v>174415</v>
      </c>
      <c r="AE243" s="74">
        <v>4.3938637148852001E-4</v>
      </c>
      <c r="AF243" s="74">
        <v>1.2271193549841301E-2</v>
      </c>
      <c r="AG243" s="119">
        <v>0.97143678792076205</v>
      </c>
    </row>
    <row r="244" spans="1:33" ht="34">
      <c r="A244" s="88" t="s">
        <v>1267</v>
      </c>
      <c r="B244" s="334" t="s">
        <v>1302</v>
      </c>
      <c r="C244" s="43" t="s">
        <v>1303</v>
      </c>
      <c r="D244" s="350">
        <f t="shared" si="27"/>
        <v>0.95653708716767039</v>
      </c>
      <c r="E244" s="371">
        <f t="shared" si="28"/>
        <v>0.43617762037408697</v>
      </c>
      <c r="F244" s="371">
        <f t="shared" si="29"/>
        <v>2.0976848797113776</v>
      </c>
      <c r="G244" s="28">
        <v>-4.44357170242725E-2</v>
      </c>
      <c r="H244" s="28">
        <v>0.40064796703517902</v>
      </c>
      <c r="I244" s="119">
        <v>0.91168801058749604</v>
      </c>
      <c r="J244" s="12" t="s">
        <v>20</v>
      </c>
      <c r="K244" s="135">
        <v>6</v>
      </c>
      <c r="L244" s="5">
        <v>347763</v>
      </c>
      <c r="M244" s="62" t="s">
        <v>20</v>
      </c>
      <c r="N244" s="28" t="s">
        <v>20</v>
      </c>
      <c r="O244" s="28" t="s">
        <v>20</v>
      </c>
      <c r="P244" s="28" t="s">
        <v>20</v>
      </c>
      <c r="Q244" s="28" t="s">
        <v>20</v>
      </c>
      <c r="R244" s="119" t="s">
        <v>20</v>
      </c>
      <c r="S244" s="399" t="s">
        <v>20</v>
      </c>
      <c r="T244" s="135" t="s">
        <v>20</v>
      </c>
      <c r="U244" s="5" t="s">
        <v>20</v>
      </c>
      <c r="V244" s="62" t="s">
        <v>20</v>
      </c>
      <c r="W244" s="28" t="s">
        <v>20</v>
      </c>
      <c r="X244" s="28" t="s">
        <v>20</v>
      </c>
      <c r="Y244" s="16" t="s">
        <v>20</v>
      </c>
      <c r="Z244" s="16" t="s">
        <v>20</v>
      </c>
      <c r="AA244" s="398" t="s">
        <v>20</v>
      </c>
      <c r="AB244" s="399" t="s">
        <v>20</v>
      </c>
      <c r="AC244" s="135" t="s">
        <v>20</v>
      </c>
      <c r="AD244" s="5" t="s">
        <v>20</v>
      </c>
      <c r="AE244" s="56" t="s">
        <v>20</v>
      </c>
      <c r="AF244" s="56" t="s">
        <v>20</v>
      </c>
      <c r="AG244" s="398" t="s">
        <v>20</v>
      </c>
    </row>
    <row r="245" spans="1:33" ht="51">
      <c r="A245" s="88" t="s">
        <v>1267</v>
      </c>
      <c r="B245" s="334" t="s">
        <v>1304</v>
      </c>
      <c r="C245" s="43" t="s">
        <v>1305</v>
      </c>
      <c r="D245" s="350">
        <f t="shared" si="27"/>
        <v>0.95720454999566429</v>
      </c>
      <c r="E245" s="371">
        <f t="shared" si="28"/>
        <v>0.8314908631045016</v>
      </c>
      <c r="F245" s="371">
        <f t="shared" si="29"/>
        <v>1.1019249773971951</v>
      </c>
      <c r="G245" s="28">
        <v>-4.3738169516190598E-2</v>
      </c>
      <c r="H245" s="28">
        <v>7.1835101705369303E-2</v>
      </c>
      <c r="I245" s="119">
        <v>0.54261124605347799</v>
      </c>
      <c r="J245" s="12" t="s">
        <v>20</v>
      </c>
      <c r="K245" s="135">
        <v>191</v>
      </c>
      <c r="L245" s="5">
        <v>347578</v>
      </c>
      <c r="M245" s="62">
        <f t="shared" si="30"/>
        <v>0.93461246009576637</v>
      </c>
      <c r="N245" s="28">
        <f t="shared" si="35"/>
        <v>0.79222882618699575</v>
      </c>
      <c r="O245" s="28">
        <f t="shared" si="31"/>
        <v>1.1025860479861933</v>
      </c>
      <c r="P245" s="28">
        <v>-6.7623316795515906E-2</v>
      </c>
      <c r="Q245" s="28">
        <v>8.4327392933075396E-2</v>
      </c>
      <c r="R245" s="119">
        <v>0.42260270839166703</v>
      </c>
      <c r="S245" s="399" t="s">
        <v>20</v>
      </c>
      <c r="T245" s="135">
        <v>138</v>
      </c>
      <c r="U245" s="5">
        <v>159584</v>
      </c>
      <c r="V245" s="62">
        <f t="shared" si="32"/>
        <v>1.0192351651559974</v>
      </c>
      <c r="W245" s="28">
        <f t="shared" si="33"/>
        <v>0.77806192034166222</v>
      </c>
      <c r="X245" s="28">
        <f t="shared" si="34"/>
        <v>1.3351640720759064</v>
      </c>
      <c r="Y245" s="28">
        <v>1.90525079446363E-2</v>
      </c>
      <c r="Z245" s="28">
        <v>0.137755957544555</v>
      </c>
      <c r="AA245" s="119">
        <v>0.88999839743339804</v>
      </c>
      <c r="AB245" s="399" t="s">
        <v>20</v>
      </c>
      <c r="AC245" s="135">
        <v>53</v>
      </c>
      <c r="AD245" s="5">
        <v>187994</v>
      </c>
      <c r="AE245" s="74">
        <v>-8.6675824740152202E-2</v>
      </c>
      <c r="AF245" s="74">
        <v>0.161517222109305</v>
      </c>
      <c r="AG245" s="119">
        <v>0.59151963346846104</v>
      </c>
    </row>
    <row r="246" spans="1:33" ht="17">
      <c r="A246" s="88" t="s">
        <v>1267</v>
      </c>
      <c r="B246" s="334" t="s">
        <v>6</v>
      </c>
      <c r="C246" s="43" t="s">
        <v>1306</v>
      </c>
      <c r="D246" s="350">
        <f t="shared" si="27"/>
        <v>1.0016430721466325</v>
      </c>
      <c r="E246" s="371">
        <f t="shared" si="28"/>
        <v>0.93516510618038906</v>
      </c>
      <c r="F246" s="371">
        <f t="shared" si="29"/>
        <v>1.0728467490379334</v>
      </c>
      <c r="G246" s="17">
        <v>1.64172378036641E-3</v>
      </c>
      <c r="H246" s="17">
        <v>3.5037706588170202E-2</v>
      </c>
      <c r="I246" s="119">
        <v>0.96262806469384199</v>
      </c>
      <c r="J246" s="12" t="s">
        <v>20</v>
      </c>
      <c r="K246" s="135">
        <v>816</v>
      </c>
      <c r="L246" s="5">
        <v>346953</v>
      </c>
      <c r="M246" s="62">
        <f t="shared" si="30"/>
        <v>1.0046747663289133</v>
      </c>
      <c r="N246" s="28">
        <f t="shared" si="35"/>
        <v>0.9212672552180039</v>
      </c>
      <c r="O246" s="28">
        <f t="shared" si="31"/>
        <v>1.0956336289833768</v>
      </c>
      <c r="P246" s="28">
        <v>4.6638735430920304E-3</v>
      </c>
      <c r="Q246" s="28">
        <v>4.4218866823479801E-2</v>
      </c>
      <c r="R246" s="119">
        <v>0.91600090601064299</v>
      </c>
      <c r="S246" s="399" t="s">
        <v>20</v>
      </c>
      <c r="T246" s="135">
        <v>512</v>
      </c>
      <c r="U246" s="5">
        <v>159210</v>
      </c>
      <c r="V246" s="62">
        <f t="shared" si="32"/>
        <v>0.9961909459285343</v>
      </c>
      <c r="W246" s="28">
        <f t="shared" si="33"/>
        <v>0.89011524224982397</v>
      </c>
      <c r="X246" s="28">
        <f t="shared" si="34"/>
        <v>1.1149077710900015</v>
      </c>
      <c r="Y246" s="28">
        <v>-3.8163269924324202E-3</v>
      </c>
      <c r="Z246" s="28">
        <v>5.7442863251074401E-2</v>
      </c>
      <c r="AA246" s="119">
        <v>0.94702997607325601</v>
      </c>
      <c r="AB246" s="399" t="s">
        <v>20</v>
      </c>
      <c r="AC246" s="135">
        <v>304</v>
      </c>
      <c r="AD246" s="5">
        <v>187743</v>
      </c>
      <c r="AE246" s="74">
        <v>8.4802005355244497E-3</v>
      </c>
      <c r="AF246" s="74">
        <v>7.24913148013904E-2</v>
      </c>
      <c r="AG246" s="119">
        <v>0.90687408190728103</v>
      </c>
    </row>
    <row r="247" spans="1:33" ht="17">
      <c r="A247" s="88" t="s">
        <v>1267</v>
      </c>
      <c r="B247" s="334" t="s">
        <v>1307</v>
      </c>
      <c r="C247" s="43" t="s">
        <v>1308</v>
      </c>
      <c r="D247" s="350">
        <f t="shared" si="27"/>
        <v>1.458424899017897</v>
      </c>
      <c r="E247" s="371">
        <f t="shared" si="28"/>
        <v>0.8788744818276909</v>
      </c>
      <c r="F247" s="371">
        <f t="shared" si="29"/>
        <v>2.4201444347912879</v>
      </c>
      <c r="G247" s="28">
        <v>0.37735701706837699</v>
      </c>
      <c r="H247" s="28">
        <v>0.25840316587615503</v>
      </c>
      <c r="I247" s="119">
        <v>0.144196082152167</v>
      </c>
      <c r="J247" s="12" t="s">
        <v>20</v>
      </c>
      <c r="K247" s="135">
        <v>16</v>
      </c>
      <c r="L247" s="5">
        <v>347753</v>
      </c>
      <c r="M247" s="62">
        <f t="shared" si="30"/>
        <v>1.3868364628261955</v>
      </c>
      <c r="N247" s="28">
        <f t="shared" si="35"/>
        <v>0.73160480160986818</v>
      </c>
      <c r="O247" s="28">
        <f t="shared" si="31"/>
        <v>2.628899332525009</v>
      </c>
      <c r="P247" s="28">
        <v>0.327025227262283</v>
      </c>
      <c r="Q247" s="28">
        <v>0.326295931931886</v>
      </c>
      <c r="R247" s="119">
        <v>0.31623007202044001</v>
      </c>
      <c r="S247" s="399" t="s">
        <v>20</v>
      </c>
      <c r="T247" s="135">
        <v>10</v>
      </c>
      <c r="U247" s="5">
        <v>159712</v>
      </c>
      <c r="V247" s="62">
        <f t="shared" si="32"/>
        <v>1.5874289458895505</v>
      </c>
      <c r="W247" s="28">
        <f t="shared" si="33"/>
        <v>0.68940576952820876</v>
      </c>
      <c r="X247" s="28">
        <f t="shared" si="34"/>
        <v>3.6552213074348225</v>
      </c>
      <c r="Y247" s="28">
        <v>0.462115692288247</v>
      </c>
      <c r="Z247" s="28">
        <v>0.42553109607665202</v>
      </c>
      <c r="AA247" s="119">
        <v>0.27749051020823301</v>
      </c>
      <c r="AB247" s="399" t="s">
        <v>20</v>
      </c>
      <c r="AC247" s="135">
        <v>6</v>
      </c>
      <c r="AD247" s="5">
        <v>188041</v>
      </c>
      <c r="AE247" s="74">
        <v>-0.135090465025964</v>
      </c>
      <c r="AF247" s="74">
        <v>0.53623292413231705</v>
      </c>
      <c r="AG247" s="119">
        <v>0.80109905619490596</v>
      </c>
    </row>
    <row r="248" spans="1:33" ht="17">
      <c r="A248" s="88" t="s">
        <v>1267</v>
      </c>
      <c r="B248" s="334" t="s">
        <v>1309</v>
      </c>
      <c r="C248" s="43" t="s">
        <v>1310</v>
      </c>
      <c r="D248" s="350">
        <f t="shared" si="27"/>
        <v>1.0274337005176872</v>
      </c>
      <c r="E248" s="371">
        <f t="shared" si="28"/>
        <v>0.92717064180698017</v>
      </c>
      <c r="F248" s="371">
        <f t="shared" si="29"/>
        <v>1.1385390793890446</v>
      </c>
      <c r="G248" s="28">
        <v>2.7064140262809101E-2</v>
      </c>
      <c r="H248" s="28">
        <v>5.2388668877798403E-2</v>
      </c>
      <c r="I248" s="119">
        <v>0.60543336431499095</v>
      </c>
      <c r="J248" s="12" t="s">
        <v>20</v>
      </c>
      <c r="K248" s="135">
        <v>367</v>
      </c>
      <c r="L248" s="5">
        <v>347402</v>
      </c>
      <c r="M248" s="62">
        <f t="shared" si="30"/>
        <v>1.0412586482994011</v>
      </c>
      <c r="N248" s="28">
        <f t="shared" si="35"/>
        <v>0.90301034025858984</v>
      </c>
      <c r="O248" s="28">
        <f t="shared" si="31"/>
        <v>1.2006723780680231</v>
      </c>
      <c r="P248" s="28">
        <v>4.0430220154124202E-2</v>
      </c>
      <c r="Q248" s="28">
        <v>7.2679334070738705E-2</v>
      </c>
      <c r="R248" s="119">
        <v>0.57801795070966699</v>
      </c>
      <c r="S248" s="399" t="s">
        <v>20</v>
      </c>
      <c r="T248" s="135">
        <v>191</v>
      </c>
      <c r="U248" s="5">
        <v>159531</v>
      </c>
      <c r="V248" s="62">
        <f t="shared" si="32"/>
        <v>1.0133527750627129</v>
      </c>
      <c r="W248" s="28">
        <f t="shared" si="33"/>
        <v>0.87388995673050041</v>
      </c>
      <c r="X248" s="28">
        <f t="shared" si="34"/>
        <v>1.175072260321196</v>
      </c>
      <c r="Y248" s="28">
        <v>1.32644124831242E-2</v>
      </c>
      <c r="Z248" s="28">
        <v>7.5543485391716E-2</v>
      </c>
      <c r="AA248" s="119">
        <v>0.86061884764259</v>
      </c>
      <c r="AB248" s="399" t="s">
        <v>20</v>
      </c>
      <c r="AC248" s="135">
        <v>176</v>
      </c>
      <c r="AD248" s="5">
        <v>187871</v>
      </c>
      <c r="AE248" s="74">
        <v>2.7165807670999999E-2</v>
      </c>
      <c r="AF248" s="74">
        <v>0.104828926285136</v>
      </c>
      <c r="AG248" s="119">
        <v>0.79552398679938996</v>
      </c>
    </row>
    <row r="249" spans="1:33" ht="17">
      <c r="A249" s="88" t="s">
        <v>1267</v>
      </c>
      <c r="B249" s="334" t="s">
        <v>1311</v>
      </c>
      <c r="C249" s="43" t="s">
        <v>1312</v>
      </c>
      <c r="D249" s="350">
        <f t="shared" si="27"/>
        <v>0.97150028825835177</v>
      </c>
      <c r="E249" s="371">
        <f t="shared" si="28"/>
        <v>0.84671360033814935</v>
      </c>
      <c r="F249" s="371">
        <f t="shared" si="29"/>
        <v>1.114677749015881</v>
      </c>
      <c r="G249" s="28">
        <v>-2.8913713449965E-2</v>
      </c>
      <c r="H249" s="28">
        <v>7.0142378700929806E-2</v>
      </c>
      <c r="I249" s="119">
        <v>0.68018212774544495</v>
      </c>
      <c r="J249" s="12" t="s">
        <v>20</v>
      </c>
      <c r="K249" s="135">
        <v>203</v>
      </c>
      <c r="L249" s="5">
        <v>347566</v>
      </c>
      <c r="M249" s="62">
        <f t="shared" si="30"/>
        <v>1.0051799296555279</v>
      </c>
      <c r="N249" s="28">
        <f t="shared" si="35"/>
        <v>0.82104571152580152</v>
      </c>
      <c r="O249" s="28">
        <f t="shared" si="31"/>
        <v>1.2306095468236797</v>
      </c>
      <c r="P249" s="28">
        <v>5.1665599693910998E-3</v>
      </c>
      <c r="Q249" s="28">
        <v>0.103236251625365</v>
      </c>
      <c r="R249" s="119">
        <v>0.96008574294529303</v>
      </c>
      <c r="S249" s="399" t="s">
        <v>20</v>
      </c>
      <c r="T249" s="135">
        <v>94</v>
      </c>
      <c r="U249" s="5">
        <v>159628</v>
      </c>
      <c r="V249" s="62">
        <f t="shared" si="32"/>
        <v>0.94250466763051421</v>
      </c>
      <c r="W249" s="28">
        <f t="shared" si="33"/>
        <v>0.781545157117158</v>
      </c>
      <c r="X249" s="28">
        <f t="shared" si="34"/>
        <v>1.1366138481133761</v>
      </c>
      <c r="Y249" s="28">
        <v>-5.9214407279115797E-2</v>
      </c>
      <c r="Z249" s="28">
        <v>9.5544867801692496E-2</v>
      </c>
      <c r="AA249" s="119">
        <v>0.53541911494044903</v>
      </c>
      <c r="AB249" s="399" t="s">
        <v>20</v>
      </c>
      <c r="AC249" s="135">
        <v>109</v>
      </c>
      <c r="AD249" s="5">
        <v>187938</v>
      </c>
      <c r="AE249" s="74">
        <v>6.4380967248506907E-2</v>
      </c>
      <c r="AF249" s="74">
        <v>0.140664655876658</v>
      </c>
      <c r="AG249" s="119">
        <v>0.64717435150667801</v>
      </c>
    </row>
    <row r="250" spans="1:33" ht="17">
      <c r="A250" s="88" t="s">
        <v>1267</v>
      </c>
      <c r="B250" s="334" t="s">
        <v>1313</v>
      </c>
      <c r="C250" s="43" t="s">
        <v>1314</v>
      </c>
      <c r="D250" s="350">
        <f t="shared" si="27"/>
        <v>0.99052323782574936</v>
      </c>
      <c r="E250" s="371">
        <f t="shared" si="28"/>
        <v>0.86701868619292788</v>
      </c>
      <c r="F250" s="371">
        <f t="shared" si="29"/>
        <v>1.1316206908768802</v>
      </c>
      <c r="G250" s="17">
        <v>-9.5219524163069908E-3</v>
      </c>
      <c r="H250" s="17">
        <v>6.7945304752655797E-2</v>
      </c>
      <c r="I250" s="119">
        <v>0.88854824429323198</v>
      </c>
      <c r="J250" s="12" t="s">
        <v>20</v>
      </c>
      <c r="K250" s="135">
        <v>217</v>
      </c>
      <c r="L250" s="5">
        <v>347552</v>
      </c>
      <c r="M250" s="62">
        <f t="shared" si="30"/>
        <v>0.95336589084854273</v>
      </c>
      <c r="N250" s="28">
        <f t="shared" si="35"/>
        <v>0.79215507971967625</v>
      </c>
      <c r="O250" s="28">
        <f t="shared" si="31"/>
        <v>1.1473845779731346</v>
      </c>
      <c r="P250" s="28">
        <v>-4.7756513179758597E-2</v>
      </c>
      <c r="Q250" s="28">
        <v>9.4511012973938505E-2</v>
      </c>
      <c r="R250" s="119">
        <v>0.61334741222807199</v>
      </c>
      <c r="S250" s="399" t="s">
        <v>20</v>
      </c>
      <c r="T250" s="135">
        <v>111</v>
      </c>
      <c r="U250" s="5">
        <v>159611</v>
      </c>
      <c r="V250" s="62">
        <f t="shared" si="32"/>
        <v>1.0286725829675087</v>
      </c>
      <c r="W250" s="28">
        <f t="shared" si="33"/>
        <v>0.8494674865167634</v>
      </c>
      <c r="X250" s="28">
        <f t="shared" si="34"/>
        <v>1.24568308939999</v>
      </c>
      <c r="Y250" s="28">
        <v>2.8269216682932499E-2</v>
      </c>
      <c r="Z250" s="28">
        <v>9.7660627018475193E-2</v>
      </c>
      <c r="AA250" s="119">
        <v>0.77222647437548997</v>
      </c>
      <c r="AB250" s="399" t="s">
        <v>20</v>
      </c>
      <c r="AC250" s="135">
        <v>106</v>
      </c>
      <c r="AD250" s="5">
        <v>187941</v>
      </c>
      <c r="AE250" s="74">
        <v>-7.6025729862691099E-2</v>
      </c>
      <c r="AF250" s="74">
        <v>0.13590411930107801</v>
      </c>
      <c r="AG250" s="119">
        <v>0.57588391387061699</v>
      </c>
    </row>
    <row r="251" spans="1:33" ht="17">
      <c r="A251" s="88" t="s">
        <v>1267</v>
      </c>
      <c r="B251" s="334" t="s">
        <v>1315</v>
      </c>
      <c r="C251" s="43" t="s">
        <v>1316</v>
      </c>
      <c r="D251" s="350">
        <f t="shared" si="27"/>
        <v>2.9670871889162584</v>
      </c>
      <c r="E251" s="371">
        <f t="shared" si="28"/>
        <v>1.5120304203905777</v>
      </c>
      <c r="F251" s="371">
        <f t="shared" si="29"/>
        <v>5.8223738543282062</v>
      </c>
      <c r="G251" s="28">
        <v>1.08758072709743</v>
      </c>
      <c r="H251" s="28">
        <v>0.34394251542680698</v>
      </c>
      <c r="I251" s="63">
        <v>1.5663560965094099E-3</v>
      </c>
      <c r="J251" s="12" t="s">
        <v>20</v>
      </c>
      <c r="K251" s="135">
        <v>9</v>
      </c>
      <c r="L251" s="5">
        <v>347760</v>
      </c>
      <c r="M251" s="62" t="s">
        <v>20</v>
      </c>
      <c r="N251" s="28" t="s">
        <v>20</v>
      </c>
      <c r="O251" s="28" t="s">
        <v>20</v>
      </c>
      <c r="P251" s="28" t="s">
        <v>20</v>
      </c>
      <c r="Q251" s="28" t="s">
        <v>20</v>
      </c>
      <c r="R251" s="119" t="s">
        <v>20</v>
      </c>
      <c r="S251" s="399" t="s">
        <v>20</v>
      </c>
      <c r="T251" s="135" t="s">
        <v>20</v>
      </c>
      <c r="U251" s="5" t="s">
        <v>20</v>
      </c>
      <c r="V251" s="62">
        <f t="shared" si="32"/>
        <v>2.9304821740227913</v>
      </c>
      <c r="W251" s="28">
        <f t="shared" si="33"/>
        <v>1.1434156114121858</v>
      </c>
      <c r="X251" s="28">
        <f t="shared" si="34"/>
        <v>7.510589925966638</v>
      </c>
      <c r="Y251" s="28">
        <v>1.07516697400262</v>
      </c>
      <c r="Z251" s="28">
        <v>0.48017706160604301</v>
      </c>
      <c r="AA251" s="119">
        <v>2.5149069513652401E-2</v>
      </c>
      <c r="AB251" s="399" t="s">
        <v>20</v>
      </c>
      <c r="AC251" s="135">
        <v>5</v>
      </c>
      <c r="AD251" s="5">
        <v>188042</v>
      </c>
      <c r="AE251" s="56" t="s">
        <v>20</v>
      </c>
      <c r="AF251" s="56" t="s">
        <v>20</v>
      </c>
      <c r="AG251" s="398" t="s">
        <v>20</v>
      </c>
    </row>
    <row r="252" spans="1:33" ht="17">
      <c r="A252" s="88" t="s">
        <v>1267</v>
      </c>
      <c r="B252" s="334" t="s">
        <v>1317</v>
      </c>
      <c r="C252" s="43" t="s">
        <v>1318</v>
      </c>
      <c r="D252" s="350">
        <f t="shared" si="27"/>
        <v>1.0005328033117045</v>
      </c>
      <c r="E252" s="371">
        <f t="shared" si="28"/>
        <v>0.90757846248542939</v>
      </c>
      <c r="F252" s="371">
        <f t="shared" si="29"/>
        <v>1.1030075435696551</v>
      </c>
      <c r="G252" s="17">
        <v>5.3266142241708701E-4</v>
      </c>
      <c r="H252" s="17">
        <v>4.9748937736715002E-2</v>
      </c>
      <c r="I252" s="119">
        <v>0.99145722051157203</v>
      </c>
      <c r="J252" s="12" t="s">
        <v>20</v>
      </c>
      <c r="K252" s="135">
        <v>405</v>
      </c>
      <c r="L252" s="5">
        <v>347364</v>
      </c>
      <c r="M252" s="62">
        <f t="shared" si="30"/>
        <v>1.0872037101140501</v>
      </c>
      <c r="N252" s="28">
        <f t="shared" si="35"/>
        <v>0.94390452830058158</v>
      </c>
      <c r="O252" s="28">
        <f t="shared" si="31"/>
        <v>1.2522579051653302</v>
      </c>
      <c r="P252" s="28">
        <v>8.3608996389491194E-2</v>
      </c>
      <c r="Q252" s="28">
        <v>7.2111862048700001E-2</v>
      </c>
      <c r="R252" s="119">
        <v>0.246279032326992</v>
      </c>
      <c r="S252" s="399" t="s">
        <v>20</v>
      </c>
      <c r="T252" s="135">
        <v>195</v>
      </c>
      <c r="U252" s="5">
        <v>159527</v>
      </c>
      <c r="V252" s="62">
        <f t="shared" si="32"/>
        <v>0.92806161097987916</v>
      </c>
      <c r="W252" s="28">
        <f t="shared" si="33"/>
        <v>0.81118673651325068</v>
      </c>
      <c r="X252" s="28">
        <f t="shared" si="34"/>
        <v>1.0617756861714902</v>
      </c>
      <c r="Y252" s="28">
        <v>-7.4657157257619594E-2</v>
      </c>
      <c r="Z252" s="28">
        <v>6.8673387486416299E-2</v>
      </c>
      <c r="AA252" s="119">
        <v>0.27697770423929202</v>
      </c>
      <c r="AB252" s="399" t="s">
        <v>20</v>
      </c>
      <c r="AC252" s="135">
        <v>210</v>
      </c>
      <c r="AD252" s="5">
        <v>187837</v>
      </c>
      <c r="AE252" s="74">
        <v>0.158266153647111</v>
      </c>
      <c r="AF252" s="74">
        <v>9.9579891529315401E-2</v>
      </c>
      <c r="AG252" s="119">
        <v>0.111983995183065</v>
      </c>
    </row>
    <row r="253" spans="1:33" ht="17">
      <c r="A253" s="88" t="s">
        <v>1267</v>
      </c>
      <c r="B253" s="334" t="s">
        <v>1319</v>
      </c>
      <c r="C253" s="43" t="s">
        <v>1320</v>
      </c>
      <c r="D253" s="350">
        <f t="shared" si="27"/>
        <v>1.0410486274515101</v>
      </c>
      <c r="E253" s="371">
        <f t="shared" si="28"/>
        <v>0.93506574571907797</v>
      </c>
      <c r="F253" s="371">
        <f t="shared" si="29"/>
        <v>1.1590438957693077</v>
      </c>
      <c r="G253" s="28">
        <v>4.0228500791137899E-2</v>
      </c>
      <c r="H253" s="28">
        <v>5.4779049326312598E-2</v>
      </c>
      <c r="I253" s="119">
        <v>0.46271870153302902</v>
      </c>
      <c r="J253" s="12" t="s">
        <v>20</v>
      </c>
      <c r="K253" s="135">
        <v>338</v>
      </c>
      <c r="L253" s="5">
        <v>347431</v>
      </c>
      <c r="M253" s="62">
        <f t="shared" si="30"/>
        <v>0.99718043655684341</v>
      </c>
      <c r="N253" s="28">
        <f t="shared" si="35"/>
        <v>0.8431542576318839</v>
      </c>
      <c r="O253" s="28">
        <f t="shared" si="31"/>
        <v>1.179343891169476</v>
      </c>
      <c r="P253" s="28">
        <v>-2.8235458997825E-3</v>
      </c>
      <c r="Q253" s="28">
        <v>8.56029618907138E-2</v>
      </c>
      <c r="R253" s="119">
        <v>0.97368718098580598</v>
      </c>
      <c r="S253" s="399" t="s">
        <v>20</v>
      </c>
      <c r="T253" s="135">
        <v>137</v>
      </c>
      <c r="U253" s="5">
        <v>159585</v>
      </c>
      <c r="V253" s="62">
        <f t="shared" si="32"/>
        <v>1.0710305149023678</v>
      </c>
      <c r="W253" s="28">
        <f t="shared" si="33"/>
        <v>0.9314534786067542</v>
      </c>
      <c r="X253" s="28">
        <f t="shared" si="34"/>
        <v>1.2315229801576835</v>
      </c>
      <c r="Y253" s="28">
        <v>6.8621283032055294E-2</v>
      </c>
      <c r="Z253" s="28">
        <v>7.1239956974930893E-2</v>
      </c>
      <c r="AA253" s="119">
        <v>0.335426343123785</v>
      </c>
      <c r="AB253" s="399" t="s">
        <v>20</v>
      </c>
      <c r="AC253" s="135">
        <v>201</v>
      </c>
      <c r="AD253" s="5">
        <v>187846</v>
      </c>
      <c r="AE253" s="74">
        <v>-7.1444828931837803E-2</v>
      </c>
      <c r="AF253" s="74">
        <v>0.11136875034879801</v>
      </c>
      <c r="AG253" s="119">
        <v>0.52118752579226901</v>
      </c>
    </row>
    <row r="254" spans="1:33" ht="17">
      <c r="A254" s="88" t="s">
        <v>1267</v>
      </c>
      <c r="B254" s="334" t="s">
        <v>1321</v>
      </c>
      <c r="C254" s="43" t="s">
        <v>1322</v>
      </c>
      <c r="D254" s="350">
        <f t="shared" si="27"/>
        <v>1.0413066743441275</v>
      </c>
      <c r="E254" s="371">
        <f t="shared" si="28"/>
        <v>0.98761095835613288</v>
      </c>
      <c r="F254" s="371">
        <f t="shared" si="29"/>
        <v>1.0979217887967387</v>
      </c>
      <c r="G254" s="28">
        <v>4.0476342159722602E-2</v>
      </c>
      <c r="H254" s="28">
        <v>2.7011616217619001E-2</v>
      </c>
      <c r="I254" s="119">
        <v>0.13400882065637101</v>
      </c>
      <c r="J254" s="12" t="s">
        <v>20</v>
      </c>
      <c r="K254" s="135">
        <v>1391</v>
      </c>
      <c r="L254" s="5">
        <v>346377</v>
      </c>
      <c r="M254" s="62">
        <f t="shared" si="30"/>
        <v>1.0675726703199064</v>
      </c>
      <c r="N254" s="28">
        <f t="shared" si="35"/>
        <v>0.98344224961693927</v>
      </c>
      <c r="O254" s="28">
        <f t="shared" si="31"/>
        <v>1.158900186419594</v>
      </c>
      <c r="P254" s="28">
        <v>6.5387539044758705E-2</v>
      </c>
      <c r="Q254" s="28">
        <v>4.1879541414552003E-2</v>
      </c>
      <c r="R254" s="119">
        <v>0.11844729029378601</v>
      </c>
      <c r="S254" s="399" t="s">
        <v>20</v>
      </c>
      <c r="T254" s="135">
        <v>580</v>
      </c>
      <c r="U254" s="5">
        <v>159141</v>
      </c>
      <c r="V254" s="62">
        <f t="shared" si="32"/>
        <v>1.0229044959532656</v>
      </c>
      <c r="W254" s="28">
        <f t="shared" si="33"/>
        <v>0.95446817125474726</v>
      </c>
      <c r="X254" s="28">
        <f t="shared" si="34"/>
        <v>1.0962477737375889</v>
      </c>
      <c r="Y254" s="28">
        <v>2.26461257720409E-2</v>
      </c>
      <c r="Z254" s="28">
        <v>3.5330157210233797E-2</v>
      </c>
      <c r="AA254" s="119">
        <v>0.521531969758109</v>
      </c>
      <c r="AB254" s="399" t="s">
        <v>20</v>
      </c>
      <c r="AC254" s="135">
        <v>811</v>
      </c>
      <c r="AD254" s="5">
        <v>187236</v>
      </c>
      <c r="AE254" s="74">
        <v>4.2741413272717799E-2</v>
      </c>
      <c r="AF254" s="74">
        <v>5.4791568672497501E-2</v>
      </c>
      <c r="AG254" s="119">
        <v>0.435348016101548</v>
      </c>
    </row>
    <row r="255" spans="1:33" ht="17">
      <c r="A255" s="88" t="s">
        <v>1267</v>
      </c>
      <c r="B255" s="334" t="s">
        <v>1323</v>
      </c>
      <c r="C255" s="43" t="s">
        <v>1324</v>
      </c>
      <c r="D255" s="350">
        <f t="shared" si="27"/>
        <v>1.0042298538299776</v>
      </c>
      <c r="E255" s="371">
        <f t="shared" si="28"/>
        <v>0.9938506146977002</v>
      </c>
      <c r="F255" s="371">
        <f t="shared" si="29"/>
        <v>1.0147174881308767</v>
      </c>
      <c r="G255" s="17">
        <v>4.2209331448817599E-3</v>
      </c>
      <c r="H255" s="17">
        <v>5.3006651985294502E-3</v>
      </c>
      <c r="I255" s="119">
        <v>0.42585621140327701</v>
      </c>
      <c r="J255" s="12" t="s">
        <v>20</v>
      </c>
      <c r="K255" s="135">
        <v>40696</v>
      </c>
      <c r="L255" s="5">
        <v>307067</v>
      </c>
      <c r="M255" s="62">
        <f t="shared" si="30"/>
        <v>1.0101459472033942</v>
      </c>
      <c r="N255" s="28">
        <f t="shared" si="35"/>
        <v>0.99306781814671952</v>
      </c>
      <c r="O255" s="28">
        <f t="shared" si="31"/>
        <v>1.0275177747233026</v>
      </c>
      <c r="P255" s="17">
        <v>1.0094822595311999E-2</v>
      </c>
      <c r="Q255" s="17">
        <v>8.6995630837223593E-3</v>
      </c>
      <c r="R255" s="119">
        <v>0.245893022683218</v>
      </c>
      <c r="S255" s="399" t="s">
        <v>20</v>
      </c>
      <c r="T255" s="135">
        <v>14615</v>
      </c>
      <c r="U255" s="5">
        <v>145106</v>
      </c>
      <c r="V255" s="62">
        <f t="shared" si="32"/>
        <v>1.0007945422073248</v>
      </c>
      <c r="W255" s="28">
        <f t="shared" si="33"/>
        <v>0.98776876667625457</v>
      </c>
      <c r="X255" s="28">
        <f t="shared" si="34"/>
        <v>1.0139920895476582</v>
      </c>
      <c r="Y255" s="17">
        <v>7.94226725763019E-4</v>
      </c>
      <c r="Z255" s="17">
        <v>6.6841210090548796E-3</v>
      </c>
      <c r="AA255" s="119">
        <v>0.90541565573733296</v>
      </c>
      <c r="AB255" s="399" t="s">
        <v>20</v>
      </c>
      <c r="AC255" s="135">
        <v>26081</v>
      </c>
      <c r="AD255" s="5">
        <v>161961</v>
      </c>
      <c r="AE255" s="74">
        <v>9.3005958695489797E-3</v>
      </c>
      <c r="AF255" s="74">
        <v>1.09708646656202E-2</v>
      </c>
      <c r="AG255" s="119">
        <v>0.39657491159118202</v>
      </c>
    </row>
    <row r="256" spans="1:33" ht="17">
      <c r="A256" s="88" t="s">
        <v>1267</v>
      </c>
      <c r="B256" s="334" t="s">
        <v>1325</v>
      </c>
      <c r="C256" s="43" t="s">
        <v>1326</v>
      </c>
      <c r="D256" s="350">
        <f t="shared" si="27"/>
        <v>1.0249959086635612</v>
      </c>
      <c r="E256" s="371">
        <f t="shared" si="28"/>
        <v>0.98662542650933605</v>
      </c>
      <c r="F256" s="371">
        <f t="shared" si="29"/>
        <v>1.0648586429544016</v>
      </c>
      <c r="G256" s="28">
        <v>2.4688621034660001E-2</v>
      </c>
      <c r="H256" s="28">
        <v>1.9466040661782001E-2</v>
      </c>
      <c r="I256" s="119">
        <v>0.20469374074004801</v>
      </c>
      <c r="J256" s="12" t="s">
        <v>20</v>
      </c>
      <c r="K256" s="135">
        <v>2679</v>
      </c>
      <c r="L256" s="5">
        <v>345089</v>
      </c>
      <c r="M256" s="62">
        <f t="shared" si="30"/>
        <v>1.0214638583229976</v>
      </c>
      <c r="N256" s="28">
        <f t="shared" si="35"/>
        <v>0.958184922641239</v>
      </c>
      <c r="O256" s="28">
        <f t="shared" si="31"/>
        <v>1.0889217615572602</v>
      </c>
      <c r="P256" s="28">
        <v>2.12367536638104E-2</v>
      </c>
      <c r="Q256" s="28">
        <v>3.26281854112506E-2</v>
      </c>
      <c r="R256" s="119">
        <v>0.51512948612163201</v>
      </c>
      <c r="S256" s="399" t="s">
        <v>20</v>
      </c>
      <c r="T256" s="135">
        <v>951</v>
      </c>
      <c r="U256" s="5">
        <v>158771</v>
      </c>
      <c r="V256" s="62">
        <f t="shared" si="32"/>
        <v>1.0270908802965264</v>
      </c>
      <c r="W256" s="28">
        <f t="shared" si="33"/>
        <v>0.97942025444997383</v>
      </c>
      <c r="X256" s="28">
        <f t="shared" si="34"/>
        <v>1.0770817446293437</v>
      </c>
      <c r="Y256" s="28">
        <v>2.6730418069807499E-2</v>
      </c>
      <c r="Z256" s="28">
        <v>2.4247386494877E-2</v>
      </c>
      <c r="AA256" s="119">
        <v>0.27028603375232502</v>
      </c>
      <c r="AB256" s="399" t="s">
        <v>20</v>
      </c>
      <c r="AC256" s="135">
        <v>1728</v>
      </c>
      <c r="AD256" s="5">
        <v>186318</v>
      </c>
      <c r="AE256" s="74">
        <v>-5.4936644059971002E-3</v>
      </c>
      <c r="AF256" s="74">
        <v>4.0651374331784798E-2</v>
      </c>
      <c r="AG256" s="119">
        <v>0.89250045199855599</v>
      </c>
    </row>
    <row r="257" spans="1:33" ht="17">
      <c r="A257" s="88" t="s">
        <v>1267</v>
      </c>
      <c r="B257" s="334" t="s">
        <v>1327</v>
      </c>
      <c r="C257" s="43" t="s">
        <v>1328</v>
      </c>
      <c r="D257" s="350">
        <f t="shared" si="27"/>
        <v>1.0598938656800503</v>
      </c>
      <c r="E257" s="371">
        <f t="shared" si="28"/>
        <v>0.98096486715531195</v>
      </c>
      <c r="F257" s="371">
        <f t="shared" si="29"/>
        <v>1.145173536911533</v>
      </c>
      <c r="G257" s="28">
        <v>5.8168776394027802E-2</v>
      </c>
      <c r="H257" s="28">
        <v>3.9483372321148298E-2</v>
      </c>
      <c r="I257" s="119">
        <v>0.140684332901648</v>
      </c>
      <c r="J257" s="12" t="s">
        <v>20</v>
      </c>
      <c r="K257" s="135">
        <v>652</v>
      </c>
      <c r="L257" s="5">
        <v>347116</v>
      </c>
      <c r="M257" s="62">
        <f t="shared" si="30"/>
        <v>0.99700464216690421</v>
      </c>
      <c r="N257" s="28">
        <f t="shared" si="35"/>
        <v>0.87752305699890365</v>
      </c>
      <c r="O257" s="28">
        <f t="shared" si="31"/>
        <v>1.1327545738819245</v>
      </c>
      <c r="P257" s="28">
        <v>-2.9998528958283398E-3</v>
      </c>
      <c r="Q257" s="28">
        <v>6.5128671076154998E-2</v>
      </c>
      <c r="R257" s="119">
        <v>0.963262105595177</v>
      </c>
      <c r="S257" s="399" t="s">
        <v>20</v>
      </c>
      <c r="T257" s="135">
        <v>236</v>
      </c>
      <c r="U257" s="5">
        <v>159485</v>
      </c>
      <c r="V257" s="62">
        <f t="shared" si="32"/>
        <v>1.098209354701853</v>
      </c>
      <c r="W257" s="28">
        <f t="shared" si="33"/>
        <v>0.99646933488789391</v>
      </c>
      <c r="X257" s="28">
        <f t="shared" si="34"/>
        <v>1.2103370816627754</v>
      </c>
      <c r="Y257" s="28">
        <v>9.3680994039661694E-2</v>
      </c>
      <c r="Z257" s="28">
        <v>4.9600972785412097E-2</v>
      </c>
      <c r="AA257" s="119">
        <v>5.8933020531790802E-2</v>
      </c>
      <c r="AB257" s="399" t="s">
        <v>20</v>
      </c>
      <c r="AC257" s="135">
        <v>416</v>
      </c>
      <c r="AD257" s="5">
        <v>187631</v>
      </c>
      <c r="AE257" s="74">
        <v>-9.6680846935490006E-2</v>
      </c>
      <c r="AF257" s="74">
        <v>8.1865745568004106E-2</v>
      </c>
      <c r="AG257" s="119">
        <v>0.237615333261566</v>
      </c>
    </row>
    <row r="258" spans="1:33" ht="17">
      <c r="A258" s="88" t="s">
        <v>1267</v>
      </c>
      <c r="B258" s="334" t="s">
        <v>1329</v>
      </c>
      <c r="C258" s="43" t="s">
        <v>1330</v>
      </c>
      <c r="D258" s="350">
        <f t="shared" si="27"/>
        <v>1.0163708890460472</v>
      </c>
      <c r="E258" s="371">
        <f t="shared" si="28"/>
        <v>0.8387040084319638</v>
      </c>
      <c r="F258" s="371">
        <f t="shared" si="29"/>
        <v>1.2316738369136468</v>
      </c>
      <c r="G258" s="28">
        <v>1.6238330816048599E-2</v>
      </c>
      <c r="H258" s="28">
        <v>9.8028447183586803E-2</v>
      </c>
      <c r="I258" s="119">
        <v>0.86843305050433195</v>
      </c>
      <c r="J258" s="12" t="s">
        <v>20</v>
      </c>
      <c r="K258" s="135">
        <v>105</v>
      </c>
      <c r="L258" s="5">
        <v>347664</v>
      </c>
      <c r="M258" s="62">
        <f t="shared" si="30"/>
        <v>1.0994783887091548</v>
      </c>
      <c r="N258" s="28">
        <f t="shared" si="35"/>
        <v>0.76453111701299103</v>
      </c>
      <c r="O258" s="28">
        <f t="shared" si="31"/>
        <v>1.5811687717322018</v>
      </c>
      <c r="P258" s="28">
        <v>9.4835875257118105E-2</v>
      </c>
      <c r="Q258" s="28">
        <v>0.185371646562033</v>
      </c>
      <c r="R258" s="119">
        <v>0.60893196399808203</v>
      </c>
      <c r="S258" s="399" t="s">
        <v>20</v>
      </c>
      <c r="T258" s="135">
        <v>30</v>
      </c>
      <c r="U258" s="5">
        <v>159692</v>
      </c>
      <c r="V258" s="62">
        <f t="shared" si="32"/>
        <v>0.98614187682871257</v>
      </c>
      <c r="W258" s="28">
        <f t="shared" si="33"/>
        <v>0.78651426706677041</v>
      </c>
      <c r="X258" s="28">
        <f t="shared" si="34"/>
        <v>1.2364375853752927</v>
      </c>
      <c r="Y258" s="28">
        <v>-1.39550434238521E-2</v>
      </c>
      <c r="Z258" s="28">
        <v>0.11540274146910399</v>
      </c>
      <c r="AA258" s="119">
        <v>0.90375066744063703</v>
      </c>
      <c r="AB258" s="399" t="s">
        <v>20</v>
      </c>
      <c r="AC258" s="135">
        <v>75</v>
      </c>
      <c r="AD258" s="5">
        <v>187972</v>
      </c>
      <c r="AE258" s="74">
        <v>0.10879091868097</v>
      </c>
      <c r="AF258" s="74">
        <v>0.21835851274384599</v>
      </c>
      <c r="AG258" s="119">
        <v>0.61832788841369002</v>
      </c>
    </row>
    <row r="259" spans="1:33" ht="17">
      <c r="A259" s="88" t="s">
        <v>1267</v>
      </c>
      <c r="B259" s="334" t="s">
        <v>1331</v>
      </c>
      <c r="C259" s="43" t="s">
        <v>1332</v>
      </c>
      <c r="D259" s="350">
        <f t="shared" si="27"/>
        <v>1.0447730297188467</v>
      </c>
      <c r="E259" s="371">
        <f t="shared" si="28"/>
        <v>0.96729292035905534</v>
      </c>
      <c r="F259" s="371">
        <f t="shared" si="29"/>
        <v>1.1284592915481264</v>
      </c>
      <c r="G259" s="28">
        <v>4.3799665384916198E-2</v>
      </c>
      <c r="H259" s="28">
        <v>3.9313050090123501E-2</v>
      </c>
      <c r="I259" s="119">
        <v>0.265225418114788</v>
      </c>
      <c r="J259" s="12" t="s">
        <v>20</v>
      </c>
      <c r="K259" s="135">
        <v>655</v>
      </c>
      <c r="L259" s="5">
        <v>347114</v>
      </c>
      <c r="M259" s="62">
        <f t="shared" si="30"/>
        <v>1.0211159032271451</v>
      </c>
      <c r="N259" s="28">
        <f t="shared" si="35"/>
        <v>0.88533328378737519</v>
      </c>
      <c r="O259" s="28">
        <f t="shared" si="31"/>
        <v>1.1777233578781856</v>
      </c>
      <c r="P259" s="28">
        <v>2.0896052061093601E-2</v>
      </c>
      <c r="Q259" s="28">
        <v>7.2799574019424801E-2</v>
      </c>
      <c r="R259" s="119">
        <v>0.77408524420746005</v>
      </c>
      <c r="S259" s="399" t="s">
        <v>20</v>
      </c>
      <c r="T259" s="135">
        <v>189</v>
      </c>
      <c r="U259" s="5">
        <v>159533</v>
      </c>
      <c r="V259" s="62">
        <f t="shared" si="32"/>
        <v>1.055591195184713</v>
      </c>
      <c r="W259" s="28">
        <f t="shared" si="33"/>
        <v>0.96334677886378028</v>
      </c>
      <c r="X259" s="28">
        <f t="shared" si="34"/>
        <v>1.1566683937696041</v>
      </c>
      <c r="Y259" s="28">
        <v>5.4100984559491201E-2</v>
      </c>
      <c r="Z259" s="28">
        <v>4.6654496889092102E-2</v>
      </c>
      <c r="AA259" s="119">
        <v>0.246207947056998</v>
      </c>
      <c r="AB259" s="399" t="s">
        <v>20</v>
      </c>
      <c r="AC259" s="135">
        <v>466</v>
      </c>
      <c r="AD259" s="5">
        <v>187581</v>
      </c>
      <c r="AE259" s="74">
        <v>-3.32049324983976E-2</v>
      </c>
      <c r="AF259" s="74">
        <v>8.6466294342847902E-2</v>
      </c>
      <c r="AG259" s="119">
        <v>0.70096237134888095</v>
      </c>
    </row>
    <row r="260" spans="1:33" ht="17">
      <c r="A260" s="88" t="s">
        <v>1267</v>
      </c>
      <c r="B260" s="334" t="s">
        <v>1333</v>
      </c>
      <c r="C260" s="43" t="s">
        <v>1334</v>
      </c>
      <c r="D260" s="350">
        <f t="shared" si="27"/>
        <v>0.9696363829999084</v>
      </c>
      <c r="E260" s="371">
        <f t="shared" si="28"/>
        <v>0.9336188517198063</v>
      </c>
      <c r="F260" s="371">
        <f t="shared" si="29"/>
        <v>1.0070434133856931</v>
      </c>
      <c r="G260" s="28">
        <v>-3.0834140650056598E-2</v>
      </c>
      <c r="H260" s="28">
        <v>1.93126862559517E-2</v>
      </c>
      <c r="I260" s="119">
        <v>0.110360607079507</v>
      </c>
      <c r="J260" s="12" t="s">
        <v>20</v>
      </c>
      <c r="K260" s="135">
        <v>2703</v>
      </c>
      <c r="L260" s="5">
        <v>345066</v>
      </c>
      <c r="M260" s="62">
        <f t="shared" si="30"/>
        <v>0.94183403563476342</v>
      </c>
      <c r="N260" s="28">
        <f t="shared" si="35"/>
        <v>0.87512823936579931</v>
      </c>
      <c r="O260" s="28">
        <f t="shared" si="31"/>
        <v>1.0136244161460337</v>
      </c>
      <c r="P260" s="28">
        <v>-5.9926202905776202E-2</v>
      </c>
      <c r="Q260" s="28">
        <v>3.7478898562402302E-2</v>
      </c>
      <c r="R260" s="119">
        <v>0.109835756266232</v>
      </c>
      <c r="S260" s="399" t="s">
        <v>20</v>
      </c>
      <c r="T260" s="135">
        <v>709</v>
      </c>
      <c r="U260" s="5">
        <v>159013</v>
      </c>
      <c r="V260" s="62">
        <f t="shared" si="32"/>
        <v>0.97984996078806663</v>
      </c>
      <c r="W260" s="28">
        <f t="shared" si="33"/>
        <v>0.9375430368159986</v>
      </c>
      <c r="X260" s="28">
        <f t="shared" si="34"/>
        <v>1.0240659979908797</v>
      </c>
      <c r="Y260" s="28">
        <v>-2.0355820275376801E-2</v>
      </c>
      <c r="Z260" s="28">
        <v>2.2518773458558398E-2</v>
      </c>
      <c r="AA260" s="119">
        <v>0.36602250321266899</v>
      </c>
      <c r="AB260" s="399" t="s">
        <v>20</v>
      </c>
      <c r="AC260" s="135">
        <v>1994</v>
      </c>
      <c r="AD260" s="5">
        <v>186053</v>
      </c>
      <c r="AE260" s="74">
        <v>-3.9570382630399401E-2</v>
      </c>
      <c r="AF260" s="74">
        <v>4.3723712051113799E-2</v>
      </c>
      <c r="AG260" s="119">
        <v>0.36546025925644199</v>
      </c>
    </row>
    <row r="261" spans="1:33" ht="17">
      <c r="A261" s="88" t="s">
        <v>1267</v>
      </c>
      <c r="B261" s="334" t="s">
        <v>1335</v>
      </c>
      <c r="C261" s="43" t="s">
        <v>1336</v>
      </c>
      <c r="D261" s="350">
        <f t="shared" ref="D261:D324" si="36">EXP(G261)</f>
        <v>1.0129368993100891</v>
      </c>
      <c r="E261" s="371">
        <f t="shared" ref="E261:E324" si="37">EXP(G261-1.96*H261)</f>
        <v>0.99890462740704977</v>
      </c>
      <c r="F261" s="371">
        <f t="shared" ref="F261:F324" si="38">EXP(G261+1.96*H261)</f>
        <v>1.0271662917883648</v>
      </c>
      <c r="G261" s="17">
        <v>1.2853932418281601E-2</v>
      </c>
      <c r="H261" s="17">
        <v>7.1172986582866398E-3</v>
      </c>
      <c r="I261" s="119">
        <v>7.0916341529822693E-2</v>
      </c>
      <c r="J261" s="12" t="s">
        <v>20</v>
      </c>
      <c r="K261" s="135">
        <v>21255</v>
      </c>
      <c r="L261" s="5">
        <v>326513</v>
      </c>
      <c r="M261" s="62">
        <f t="shared" ref="M261:M324" si="39">EXP(P261)</f>
        <v>1.0229448340765628</v>
      </c>
      <c r="N261" s="28">
        <f t="shared" si="35"/>
        <v>0.99917353287387978</v>
      </c>
      <c r="O261" s="28">
        <f t="shared" ref="O261:O324" si="40">EXP(P261+1.96*Q261)</f>
        <v>1.0472816774421203</v>
      </c>
      <c r="P261" s="28">
        <v>2.2685559881591599E-2</v>
      </c>
      <c r="Q261" s="28">
        <v>1.1996106489773501E-2</v>
      </c>
      <c r="R261" s="119">
        <v>5.8614079527824298E-2</v>
      </c>
      <c r="S261" s="399" t="s">
        <v>20</v>
      </c>
      <c r="T261" s="135">
        <v>7357</v>
      </c>
      <c r="U261" s="5">
        <v>152364</v>
      </c>
      <c r="V261" s="62">
        <f t="shared" ref="V261:V324" si="41">EXP(Y261)</f>
        <v>1.0075035865129276</v>
      </c>
      <c r="W261" s="28">
        <f t="shared" ref="W261:W324" si="42">EXP(Y261-1.96*Z261)</f>
        <v>0.9901973769730964</v>
      </c>
      <c r="X261" s="28">
        <f t="shared" ref="X261:X324" si="43">EXP(Y261+1.96*Z261)</f>
        <v>1.0251122659396736</v>
      </c>
      <c r="Y261" s="17">
        <v>7.4755746466850298E-3</v>
      </c>
      <c r="Z261" s="17">
        <v>8.8400814755020297E-3</v>
      </c>
      <c r="AA261" s="119">
        <v>0.39775056471790898</v>
      </c>
      <c r="AB261" s="399" t="s">
        <v>20</v>
      </c>
      <c r="AC261" s="135">
        <v>13898</v>
      </c>
      <c r="AD261" s="5">
        <v>174149</v>
      </c>
      <c r="AE261" s="74">
        <v>1.52099852349066E-2</v>
      </c>
      <c r="AF261" s="74">
        <v>1.49014633981868E-2</v>
      </c>
      <c r="AG261" s="119">
        <v>0.30739463718037802</v>
      </c>
    </row>
    <row r="262" spans="1:33" ht="17">
      <c r="A262" s="88" t="s">
        <v>1267</v>
      </c>
      <c r="B262" s="334" t="s">
        <v>1337</v>
      </c>
      <c r="C262" s="43" t="s">
        <v>1338</v>
      </c>
      <c r="D262" s="350">
        <f t="shared" si="36"/>
        <v>1.0173110999820414</v>
      </c>
      <c r="E262" s="371">
        <f t="shared" si="37"/>
        <v>0.94125613238479189</v>
      </c>
      <c r="F262" s="371">
        <f t="shared" si="38"/>
        <v>1.099511427909176</v>
      </c>
      <c r="G262" s="28">
        <v>1.71629699760091E-2</v>
      </c>
      <c r="H262" s="28">
        <v>3.9644364650725003E-2</v>
      </c>
      <c r="I262" s="119">
        <v>0.66507047748643</v>
      </c>
      <c r="J262" s="12" t="s">
        <v>20</v>
      </c>
      <c r="K262" s="135">
        <v>643</v>
      </c>
      <c r="L262" s="5">
        <v>347126</v>
      </c>
      <c r="M262" s="62">
        <f t="shared" si="39"/>
        <v>1.0348640459009364</v>
      </c>
      <c r="N262" s="28">
        <f t="shared" ref="N262:N325" si="44">EXP(P262-1.96*Q262)</f>
        <v>0.92235432546385743</v>
      </c>
      <c r="O262" s="28">
        <f t="shared" si="40"/>
        <v>1.1610978166767649</v>
      </c>
      <c r="P262" s="28">
        <v>3.4270061471843499E-2</v>
      </c>
      <c r="Q262" s="28">
        <v>5.8722392747520301E-2</v>
      </c>
      <c r="R262" s="119">
        <v>0.559493206822546</v>
      </c>
      <c r="S262" s="399" t="s">
        <v>20</v>
      </c>
      <c r="T262" s="135">
        <v>295</v>
      </c>
      <c r="U262" s="5">
        <v>159427</v>
      </c>
      <c r="V262" s="62">
        <f t="shared" si="41"/>
        <v>1.002727801241269</v>
      </c>
      <c r="W262" s="28">
        <f t="shared" si="42"/>
        <v>0.90240194781048755</v>
      </c>
      <c r="X262" s="28">
        <f t="shared" si="43"/>
        <v>1.1142075278336012</v>
      </c>
      <c r="Y262" s="28">
        <v>2.7240875434164499E-3</v>
      </c>
      <c r="Z262" s="28">
        <v>5.3785371074568697E-2</v>
      </c>
      <c r="AA262" s="119">
        <v>0.95960651611630199</v>
      </c>
      <c r="AB262" s="399" t="s">
        <v>20</v>
      </c>
      <c r="AC262" s="135">
        <v>348</v>
      </c>
      <c r="AD262" s="5">
        <v>187699</v>
      </c>
      <c r="AE262" s="74">
        <v>3.1545973928427E-2</v>
      </c>
      <c r="AF262" s="74">
        <v>7.9631561278321494E-2</v>
      </c>
      <c r="AG262" s="119">
        <v>0.69199501429222998</v>
      </c>
    </row>
    <row r="263" spans="1:33" ht="34">
      <c r="A263" s="88" t="s">
        <v>1267</v>
      </c>
      <c r="B263" s="334" t="s">
        <v>1339</v>
      </c>
      <c r="C263" s="43" t="s">
        <v>1340</v>
      </c>
      <c r="D263" s="350">
        <f t="shared" si="36"/>
        <v>0.9931420829359392</v>
      </c>
      <c r="E263" s="371">
        <f t="shared" si="37"/>
        <v>0.97359042803441997</v>
      </c>
      <c r="F263" s="371">
        <f t="shared" si="38"/>
        <v>1.0130863744106835</v>
      </c>
      <c r="G263" s="17">
        <v>-6.8815406449464602E-3</v>
      </c>
      <c r="H263" s="17">
        <v>1.01444021580861E-2</v>
      </c>
      <c r="I263" s="119">
        <v>0.497544464397493</v>
      </c>
      <c r="J263" s="12" t="s">
        <v>20</v>
      </c>
      <c r="K263" s="135">
        <v>10079</v>
      </c>
      <c r="L263" s="5">
        <v>337690</v>
      </c>
      <c r="M263" s="62">
        <f t="shared" si="39"/>
        <v>0.97318278893633414</v>
      </c>
      <c r="N263" s="28">
        <f t="shared" si="44"/>
        <v>0.94105379345204077</v>
      </c>
      <c r="O263" s="28">
        <f t="shared" si="40"/>
        <v>1.0064087167724363</v>
      </c>
      <c r="P263" s="28">
        <v>-2.71833532514138E-2</v>
      </c>
      <c r="Q263" s="28">
        <v>1.7128378325410601E-2</v>
      </c>
      <c r="R263" s="119">
        <v>0.112504488385893</v>
      </c>
      <c r="S263" s="399" t="s">
        <v>20</v>
      </c>
      <c r="T263" s="135">
        <v>3487</v>
      </c>
      <c r="U263" s="5">
        <v>156235</v>
      </c>
      <c r="V263" s="62">
        <f t="shared" si="41"/>
        <v>1.0043234405879504</v>
      </c>
      <c r="W263" s="28">
        <f t="shared" si="42"/>
        <v>0.97985051360642406</v>
      </c>
      <c r="X263" s="28">
        <f t="shared" si="43"/>
        <v>1.0294076079033099</v>
      </c>
      <c r="Y263" s="28">
        <v>4.3141213697605596E-3</v>
      </c>
      <c r="Z263" s="28">
        <v>1.25864170706909E-2</v>
      </c>
      <c r="AA263" s="119">
        <v>0.731778957311503</v>
      </c>
      <c r="AB263" s="399" t="s">
        <v>20</v>
      </c>
      <c r="AC263" s="135">
        <v>6592</v>
      </c>
      <c r="AD263" s="5">
        <v>181455</v>
      </c>
      <c r="AE263" s="74">
        <v>-3.1497474621174401E-2</v>
      </c>
      <c r="AF263" s="74">
        <v>2.12555695933037E-2</v>
      </c>
      <c r="AG263" s="119">
        <v>0.13838135327094001</v>
      </c>
    </row>
    <row r="264" spans="1:33" ht="17">
      <c r="A264" s="88" t="s">
        <v>1267</v>
      </c>
      <c r="B264" s="334" t="s">
        <v>1341</v>
      </c>
      <c r="C264" s="43" t="s">
        <v>1342</v>
      </c>
      <c r="D264" s="350">
        <f t="shared" si="36"/>
        <v>0.98799352331932011</v>
      </c>
      <c r="E264" s="371">
        <f t="shared" si="37"/>
        <v>0.87207743758606804</v>
      </c>
      <c r="F264" s="371">
        <f t="shared" si="38"/>
        <v>1.1193171157172457</v>
      </c>
      <c r="G264" s="28">
        <v>-1.20791366005733E-2</v>
      </c>
      <c r="H264" s="28">
        <v>6.3672407063417202E-2</v>
      </c>
      <c r="I264" s="119">
        <v>0.84953830108094097</v>
      </c>
      <c r="J264" s="12" t="s">
        <v>20</v>
      </c>
      <c r="K264" s="135">
        <v>247</v>
      </c>
      <c r="L264" s="5">
        <v>347522</v>
      </c>
      <c r="M264" s="62">
        <f t="shared" si="39"/>
        <v>0.90477822489701576</v>
      </c>
      <c r="N264" s="28">
        <f t="shared" si="44"/>
        <v>0.72194163078319173</v>
      </c>
      <c r="O264" s="28">
        <f t="shared" si="40"/>
        <v>1.1339194213799786</v>
      </c>
      <c r="P264" s="28">
        <v>-0.100065420675596</v>
      </c>
      <c r="Q264" s="28">
        <v>0.115176309424665</v>
      </c>
      <c r="R264" s="119">
        <v>0.38495537870888502</v>
      </c>
      <c r="S264" s="399" t="s">
        <v>20</v>
      </c>
      <c r="T264" s="135">
        <v>74</v>
      </c>
      <c r="U264" s="5">
        <v>159648</v>
      </c>
      <c r="V264" s="62">
        <f t="shared" si="41"/>
        <v>1.0267070273628935</v>
      </c>
      <c r="W264" s="28">
        <f t="shared" si="42"/>
        <v>0.88399225448721819</v>
      </c>
      <c r="X264" s="28">
        <f t="shared" si="43"/>
        <v>1.192462167723203</v>
      </c>
      <c r="Y264" s="28">
        <v>2.6356619911117402E-2</v>
      </c>
      <c r="Z264" s="28">
        <v>7.6358978666471303E-2</v>
      </c>
      <c r="AA264" s="119">
        <v>0.72996862605784696</v>
      </c>
      <c r="AB264" s="399" t="s">
        <v>20</v>
      </c>
      <c r="AC264" s="135">
        <v>173</v>
      </c>
      <c r="AD264" s="5">
        <v>187874</v>
      </c>
      <c r="AE264" s="74">
        <v>-0.126422040586713</v>
      </c>
      <c r="AF264" s="74">
        <v>0.13818927554507501</v>
      </c>
      <c r="AG264" s="119">
        <v>0.36027197058124799</v>
      </c>
    </row>
    <row r="265" spans="1:33" ht="17">
      <c r="A265" s="88" t="s">
        <v>1267</v>
      </c>
      <c r="B265" s="334" t="s">
        <v>1343</v>
      </c>
      <c r="C265" s="43" t="s">
        <v>1344</v>
      </c>
      <c r="D265" s="350">
        <f t="shared" si="36"/>
        <v>1.0016166031184011</v>
      </c>
      <c r="E265" s="371">
        <f t="shared" si="37"/>
        <v>0.9598509274278042</v>
      </c>
      <c r="F265" s="371">
        <f t="shared" si="38"/>
        <v>1.0451996148307139</v>
      </c>
      <c r="G265" s="17">
        <v>1.6152978221543901E-3</v>
      </c>
      <c r="H265" s="17">
        <v>2.1730912413049901E-2</v>
      </c>
      <c r="I265" s="119">
        <v>0.94074637475391598</v>
      </c>
      <c r="J265" s="12" t="s">
        <v>20</v>
      </c>
      <c r="K265" s="135">
        <v>2147</v>
      </c>
      <c r="L265" s="5">
        <v>345622</v>
      </c>
      <c r="M265" s="62">
        <f t="shared" si="39"/>
        <v>1.0174622591604412</v>
      </c>
      <c r="N265" s="28">
        <f t="shared" si="44"/>
        <v>0.94653556042558196</v>
      </c>
      <c r="O265" s="28">
        <f t="shared" si="40"/>
        <v>1.0937037044338915</v>
      </c>
      <c r="P265" s="28">
        <v>1.7311545912487399E-2</v>
      </c>
      <c r="Q265" s="28">
        <v>3.6866471687063002E-2</v>
      </c>
      <c r="R265" s="119">
        <v>0.63865922303187195</v>
      </c>
      <c r="S265" s="399" t="s">
        <v>20</v>
      </c>
      <c r="T265" s="135">
        <v>749</v>
      </c>
      <c r="U265" s="5">
        <v>158973</v>
      </c>
      <c r="V265" s="62">
        <f t="shared" si="41"/>
        <v>0.99271610478617633</v>
      </c>
      <c r="W265" s="28">
        <f t="shared" si="42"/>
        <v>0.94174724527594245</v>
      </c>
      <c r="X265" s="28">
        <f t="shared" si="43"/>
        <v>1.0464434800794988</v>
      </c>
      <c r="Y265" s="28">
        <v>-7.3105523024052698E-3</v>
      </c>
      <c r="Z265" s="28">
        <v>2.6891737359020701E-2</v>
      </c>
      <c r="AA265" s="119">
        <v>0.78573640003216405</v>
      </c>
      <c r="AB265" s="399" t="s">
        <v>20</v>
      </c>
      <c r="AC265" s="135">
        <v>1398</v>
      </c>
      <c r="AD265" s="5">
        <v>186649</v>
      </c>
      <c r="AE265" s="74">
        <v>2.4622098214892699E-2</v>
      </c>
      <c r="AF265" s="74">
        <v>4.56322503591437E-2</v>
      </c>
      <c r="AG265" s="119">
        <v>0.58948900152003103</v>
      </c>
    </row>
    <row r="266" spans="1:33" ht="17">
      <c r="A266" s="88" t="s">
        <v>1267</v>
      </c>
      <c r="B266" s="334" t="s">
        <v>1345</v>
      </c>
      <c r="C266" s="43" t="s">
        <v>1346</v>
      </c>
      <c r="D266" s="350">
        <f t="shared" si="36"/>
        <v>1.0804724505173597</v>
      </c>
      <c r="E266" s="371">
        <f t="shared" si="37"/>
        <v>0.96098005942109732</v>
      </c>
      <c r="F266" s="371">
        <f t="shared" si="38"/>
        <v>1.2148230391276307</v>
      </c>
      <c r="G266" s="28">
        <v>7.7398399663683407E-2</v>
      </c>
      <c r="H266" s="28">
        <v>5.9795928424881399E-2</v>
      </c>
      <c r="I266" s="119">
        <v>0.19553566297990199</v>
      </c>
      <c r="J266" s="12" t="s">
        <v>20</v>
      </c>
      <c r="K266" s="135">
        <v>286</v>
      </c>
      <c r="L266" s="5">
        <v>347483</v>
      </c>
      <c r="M266" s="62">
        <f t="shared" si="39"/>
        <v>1.0746073227654762</v>
      </c>
      <c r="N266" s="28">
        <f t="shared" si="44"/>
        <v>0.88270703644734438</v>
      </c>
      <c r="O266" s="28">
        <f t="shared" si="40"/>
        <v>1.308226682760866</v>
      </c>
      <c r="P266" s="28">
        <v>7.1955313699822193E-2</v>
      </c>
      <c r="Q266" s="28">
        <v>0.100365933256469</v>
      </c>
      <c r="R266" s="119">
        <v>0.47341750405777999</v>
      </c>
      <c r="S266" s="399" t="s">
        <v>20</v>
      </c>
      <c r="T266" s="135">
        <v>101</v>
      </c>
      <c r="U266" s="5">
        <v>159621</v>
      </c>
      <c r="V266" s="62">
        <f t="shared" si="41"/>
        <v>1.0833365653999263</v>
      </c>
      <c r="W266" s="28">
        <f t="shared" si="42"/>
        <v>0.93620403921944528</v>
      </c>
      <c r="X266" s="28">
        <f t="shared" si="43"/>
        <v>1.2535922349907889</v>
      </c>
      <c r="Y266" s="28">
        <v>8.0045691115171694E-2</v>
      </c>
      <c r="Z266" s="28">
        <v>7.4473227937323402E-2</v>
      </c>
      <c r="AA266" s="119">
        <v>0.28245306196390302</v>
      </c>
      <c r="AB266" s="399" t="s">
        <v>20</v>
      </c>
      <c r="AC266" s="135">
        <v>185</v>
      </c>
      <c r="AD266" s="5">
        <v>187862</v>
      </c>
      <c r="AE266" s="74">
        <v>-8.0903774153495006E-3</v>
      </c>
      <c r="AF266" s="74">
        <v>0.124978327072523</v>
      </c>
      <c r="AG266" s="119">
        <v>0.94838559788651</v>
      </c>
    </row>
    <row r="267" spans="1:33" ht="17">
      <c r="A267" s="88" t="s">
        <v>1267</v>
      </c>
      <c r="B267" s="334" t="s">
        <v>1347</v>
      </c>
      <c r="C267" s="43" t="s">
        <v>1348</v>
      </c>
      <c r="D267" s="350">
        <f t="shared" si="36"/>
        <v>1.0775587205399302</v>
      </c>
      <c r="E267" s="371">
        <f t="shared" si="37"/>
        <v>0.99950823376870701</v>
      </c>
      <c r="F267" s="371">
        <f t="shared" si="38"/>
        <v>1.1617040830504506</v>
      </c>
      <c r="G267" s="28">
        <v>7.4698038531673894E-2</v>
      </c>
      <c r="H267" s="28">
        <v>3.8362206999814602E-2</v>
      </c>
      <c r="I267" s="119">
        <v>5.1513420047353403E-2</v>
      </c>
      <c r="J267" s="12" t="s">
        <v>20</v>
      </c>
      <c r="K267" s="135">
        <v>697</v>
      </c>
      <c r="L267" s="5">
        <v>347072</v>
      </c>
      <c r="M267" s="62">
        <f t="shared" si="39"/>
        <v>0.98300883076484846</v>
      </c>
      <c r="N267" s="28">
        <f t="shared" si="44"/>
        <v>0.75048391799822656</v>
      </c>
      <c r="O267" s="28">
        <f t="shared" si="40"/>
        <v>1.2875777057809759</v>
      </c>
      <c r="P267" s="28">
        <v>-1.7137175391244E-2</v>
      </c>
      <c r="Q267" s="28">
        <v>0.137704020984903</v>
      </c>
      <c r="R267" s="119">
        <v>0.90095950431357896</v>
      </c>
      <c r="S267" s="399" t="s">
        <v>20</v>
      </c>
      <c r="T267" s="135">
        <v>53</v>
      </c>
      <c r="U267" s="5">
        <v>159669</v>
      </c>
      <c r="V267" s="62">
        <f t="shared" si="41"/>
        <v>1.0852788622780409</v>
      </c>
      <c r="W267" s="28">
        <f t="shared" si="42"/>
        <v>1.0036520930491397</v>
      </c>
      <c r="X267" s="28">
        <f t="shared" si="43"/>
        <v>1.1735443158686776</v>
      </c>
      <c r="Y267" s="28">
        <v>8.1836969893950104E-2</v>
      </c>
      <c r="Z267" s="28">
        <v>3.9893637522465497E-2</v>
      </c>
      <c r="AA267" s="119">
        <v>4.0230053358308503E-2</v>
      </c>
      <c r="AB267" s="399" t="s">
        <v>20</v>
      </c>
      <c r="AC267" s="135">
        <v>644</v>
      </c>
      <c r="AD267" s="5">
        <v>187403</v>
      </c>
      <c r="AE267" s="74">
        <v>-9.8974145285194104E-2</v>
      </c>
      <c r="AF267" s="74">
        <v>0.14336631302430999</v>
      </c>
      <c r="AG267" s="119">
        <v>0.48996880073565202</v>
      </c>
    </row>
    <row r="268" spans="1:33" ht="17">
      <c r="A268" s="88" t="s">
        <v>1267</v>
      </c>
      <c r="B268" s="334" t="s">
        <v>1349</v>
      </c>
      <c r="C268" s="43" t="s">
        <v>1350</v>
      </c>
      <c r="D268" s="350">
        <f t="shared" si="36"/>
        <v>1.0216146065851188</v>
      </c>
      <c r="E268" s="371">
        <f t="shared" si="37"/>
        <v>0.92757731031121693</v>
      </c>
      <c r="F268" s="371">
        <f t="shared" si="38"/>
        <v>1.1251853541327896</v>
      </c>
      <c r="G268" s="28">
        <v>2.13843233876208E-2</v>
      </c>
      <c r="H268" s="28">
        <v>4.9267070370713199E-2</v>
      </c>
      <c r="I268" s="119">
        <v>0.66425284783174399</v>
      </c>
      <c r="J268" s="12" t="s">
        <v>20</v>
      </c>
      <c r="K268" s="135">
        <v>416</v>
      </c>
      <c r="L268" s="5">
        <v>347353</v>
      </c>
      <c r="M268" s="62">
        <f t="shared" si="39"/>
        <v>1.07788879522167</v>
      </c>
      <c r="N268" s="28">
        <f t="shared" si="44"/>
        <v>0.92371792161093735</v>
      </c>
      <c r="O268" s="28">
        <f t="shared" si="40"/>
        <v>1.2577911802752515</v>
      </c>
      <c r="P268" s="28">
        <v>7.5004308744153106E-2</v>
      </c>
      <c r="Q268" s="28">
        <v>7.8751450170287896E-2</v>
      </c>
      <c r="R268" s="119">
        <v>0.34088496941579299</v>
      </c>
      <c r="S268" s="399" t="s">
        <v>20</v>
      </c>
      <c r="T268" s="135">
        <v>165</v>
      </c>
      <c r="U268" s="5">
        <v>159557</v>
      </c>
      <c r="V268" s="62">
        <f t="shared" si="41"/>
        <v>0.98719773382286202</v>
      </c>
      <c r="W268" s="28">
        <f t="shared" si="42"/>
        <v>0.87228491379813966</v>
      </c>
      <c r="X268" s="28">
        <f t="shared" si="43"/>
        <v>1.117248906004263</v>
      </c>
      <c r="Y268" s="28">
        <v>-1.2884921393958399E-2</v>
      </c>
      <c r="Z268" s="28">
        <v>6.3139923999358694E-2</v>
      </c>
      <c r="AA268" s="119">
        <v>0.83829932844432198</v>
      </c>
      <c r="AB268" s="399" t="s">
        <v>20</v>
      </c>
      <c r="AC268" s="135">
        <v>251</v>
      </c>
      <c r="AD268" s="5">
        <v>187796</v>
      </c>
      <c r="AE268" s="74">
        <v>8.7889230138111493E-2</v>
      </c>
      <c r="AF268" s="74">
        <v>0.10093780712185201</v>
      </c>
      <c r="AG268" s="119">
        <v>0.38390346968130401</v>
      </c>
    </row>
    <row r="269" spans="1:33" ht="34">
      <c r="A269" s="88" t="s">
        <v>1267</v>
      </c>
      <c r="B269" s="334" t="s">
        <v>1351</v>
      </c>
      <c r="C269" s="43" t="s">
        <v>1352</v>
      </c>
      <c r="D269" s="350">
        <f t="shared" si="36"/>
        <v>1.0003799744282338</v>
      </c>
      <c r="E269" s="371">
        <f t="shared" si="37"/>
        <v>0.95196761048950818</v>
      </c>
      <c r="F269" s="371">
        <f t="shared" si="38"/>
        <v>1.0512543517341268</v>
      </c>
      <c r="G269" s="17">
        <v>3.7990225623252001E-4</v>
      </c>
      <c r="H269" s="17">
        <v>2.5308249806551199E-2</v>
      </c>
      <c r="I269" s="119">
        <v>0.98802340090885099</v>
      </c>
      <c r="J269" s="12" t="s">
        <v>20</v>
      </c>
      <c r="K269" s="135">
        <v>1574</v>
      </c>
      <c r="L269" s="5">
        <v>346195</v>
      </c>
      <c r="M269" s="62">
        <f t="shared" si="39"/>
        <v>0.97973946971698833</v>
      </c>
      <c r="N269" s="28">
        <f t="shared" si="44"/>
        <v>0.92099364269037975</v>
      </c>
      <c r="O269" s="28">
        <f t="shared" si="40"/>
        <v>1.0422324151091038</v>
      </c>
      <c r="P269" s="28">
        <v>-2.04685898887207E-2</v>
      </c>
      <c r="Q269" s="28">
        <v>3.1547732386857798E-2</v>
      </c>
      <c r="R269" s="119">
        <v>0.51645902836690605</v>
      </c>
      <c r="S269" s="399" t="s">
        <v>20</v>
      </c>
      <c r="T269" s="135">
        <v>1011</v>
      </c>
      <c r="U269" s="5">
        <v>158711</v>
      </c>
      <c r="V269" s="62">
        <f t="shared" si="41"/>
        <v>1.0394384510645052</v>
      </c>
      <c r="W269" s="28">
        <f t="shared" si="42"/>
        <v>0.95646086091885785</v>
      </c>
      <c r="X269" s="28">
        <f t="shared" si="43"/>
        <v>1.1296147471349978</v>
      </c>
      <c r="Y269" s="28">
        <v>3.8680616427785197E-2</v>
      </c>
      <c r="Z269" s="28">
        <v>4.2446952258717301E-2</v>
      </c>
      <c r="AA269" s="119">
        <v>0.362153349577232</v>
      </c>
      <c r="AB269" s="399" t="s">
        <v>20</v>
      </c>
      <c r="AC269" s="135">
        <v>563</v>
      </c>
      <c r="AD269" s="5">
        <v>187484</v>
      </c>
      <c r="AE269" s="74">
        <v>-5.9149206316505901E-2</v>
      </c>
      <c r="AF269" s="74">
        <v>5.2886701303887597E-2</v>
      </c>
      <c r="AG269" s="119">
        <v>0.26339038594101999</v>
      </c>
    </row>
    <row r="270" spans="1:33" ht="34">
      <c r="A270" s="88" t="s">
        <v>1267</v>
      </c>
      <c r="B270" s="334" t="s">
        <v>1353</v>
      </c>
      <c r="C270" s="43" t="s">
        <v>1354</v>
      </c>
      <c r="D270" s="350">
        <f t="shared" si="36"/>
        <v>1.0754611780799022</v>
      </c>
      <c r="E270" s="371">
        <f t="shared" si="37"/>
        <v>1.0061052134050377</v>
      </c>
      <c r="F270" s="371">
        <f t="shared" si="38"/>
        <v>1.1495982031964487</v>
      </c>
      <c r="G270" s="28">
        <v>7.2749572449232205E-2</v>
      </c>
      <c r="H270" s="28">
        <v>3.4011694056483702E-2</v>
      </c>
      <c r="I270" s="119">
        <v>3.2439100145877302E-2</v>
      </c>
      <c r="J270" s="12" t="s">
        <v>20</v>
      </c>
      <c r="K270" s="135">
        <v>888</v>
      </c>
      <c r="L270" s="5">
        <v>346881</v>
      </c>
      <c r="M270" s="62">
        <f t="shared" si="39"/>
        <v>1.3713998808491801</v>
      </c>
      <c r="N270" s="28">
        <f t="shared" si="44"/>
        <v>0.5282600674281035</v>
      </c>
      <c r="O270" s="28">
        <f t="shared" si="40"/>
        <v>3.5602494853524291</v>
      </c>
      <c r="P270" s="28">
        <v>0.315832028985507</v>
      </c>
      <c r="Q270" s="28">
        <v>0.48673397631536203</v>
      </c>
      <c r="R270" s="119">
        <v>0.51641582815868703</v>
      </c>
      <c r="S270" s="399" t="s">
        <v>20</v>
      </c>
      <c r="T270" s="135">
        <v>5</v>
      </c>
      <c r="U270" s="5">
        <v>159717</v>
      </c>
      <c r="V270" s="62">
        <f t="shared" si="41"/>
        <v>1.074105255573176</v>
      </c>
      <c r="W270" s="28">
        <f t="shared" si="42"/>
        <v>1.0047461607978914</v>
      </c>
      <c r="X270" s="28">
        <f t="shared" si="43"/>
        <v>1.1482523099503437</v>
      </c>
      <c r="Y270" s="28">
        <v>7.1487994611640293E-2</v>
      </c>
      <c r="Z270" s="28">
        <v>3.4057684348917497E-2</v>
      </c>
      <c r="AA270" s="119">
        <v>3.5814532067597597E-2</v>
      </c>
      <c r="AB270" s="399" t="s">
        <v>20</v>
      </c>
      <c r="AC270" s="135">
        <v>883</v>
      </c>
      <c r="AD270" s="5">
        <v>187164</v>
      </c>
      <c r="AE270" s="74">
        <v>0.24434403437386701</v>
      </c>
      <c r="AF270" s="74">
        <v>0.48792406126668297</v>
      </c>
      <c r="AG270" s="119">
        <v>0.61652390997142803</v>
      </c>
    </row>
    <row r="271" spans="1:33" ht="51">
      <c r="A271" s="88" t="s">
        <v>1267</v>
      </c>
      <c r="B271" s="334" t="s">
        <v>1355</v>
      </c>
      <c r="C271" s="43" t="s">
        <v>1356</v>
      </c>
      <c r="D271" s="350">
        <f t="shared" si="36"/>
        <v>1.6832696572202013</v>
      </c>
      <c r="E271" s="371">
        <f t="shared" si="37"/>
        <v>0.77546916744052785</v>
      </c>
      <c r="F271" s="371">
        <f t="shared" si="38"/>
        <v>3.6537838741802879</v>
      </c>
      <c r="G271" s="28">
        <v>0.52073812650974505</v>
      </c>
      <c r="H271" s="28">
        <v>0.39542101120554202</v>
      </c>
      <c r="I271" s="119">
        <v>0.187865197233199</v>
      </c>
      <c r="J271" s="12" t="s">
        <v>20</v>
      </c>
      <c r="K271" s="135">
        <v>7</v>
      </c>
      <c r="L271" s="5">
        <v>347762</v>
      </c>
      <c r="M271" s="62" t="s">
        <v>20</v>
      </c>
      <c r="N271" s="28" t="s">
        <v>20</v>
      </c>
      <c r="O271" s="28" t="s">
        <v>20</v>
      </c>
      <c r="P271" s="28" t="s">
        <v>20</v>
      </c>
      <c r="Q271" s="28" t="s">
        <v>20</v>
      </c>
      <c r="R271" s="119" t="s">
        <v>20</v>
      </c>
      <c r="S271" s="399" t="s">
        <v>20</v>
      </c>
      <c r="T271" s="135" t="s">
        <v>20</v>
      </c>
      <c r="U271" s="5" t="s">
        <v>20</v>
      </c>
      <c r="V271" s="62" t="s">
        <v>20</v>
      </c>
      <c r="W271" s="28" t="s">
        <v>20</v>
      </c>
      <c r="X271" s="28" t="s">
        <v>20</v>
      </c>
      <c r="Y271" s="16" t="s">
        <v>20</v>
      </c>
      <c r="Z271" s="16" t="s">
        <v>20</v>
      </c>
      <c r="AA271" s="398" t="s">
        <v>20</v>
      </c>
      <c r="AB271" s="399" t="s">
        <v>20</v>
      </c>
      <c r="AC271" s="135" t="s">
        <v>20</v>
      </c>
      <c r="AD271" s="5" t="s">
        <v>20</v>
      </c>
      <c r="AE271" s="56" t="s">
        <v>20</v>
      </c>
      <c r="AF271" s="56" t="s">
        <v>20</v>
      </c>
      <c r="AG271" s="398" t="s">
        <v>20</v>
      </c>
    </row>
    <row r="272" spans="1:33" ht="34">
      <c r="A272" s="88" t="s">
        <v>1267</v>
      </c>
      <c r="B272" s="334" t="s">
        <v>1357</v>
      </c>
      <c r="C272" s="43" t="s">
        <v>1358</v>
      </c>
      <c r="D272" s="350">
        <f t="shared" si="36"/>
        <v>0.9409354526856929</v>
      </c>
      <c r="E272" s="371">
        <f t="shared" si="37"/>
        <v>0.58043466012940603</v>
      </c>
      <c r="F272" s="371">
        <f t="shared" si="38"/>
        <v>1.5253388312879899</v>
      </c>
      <c r="G272" s="28">
        <v>-6.0880736132357803E-2</v>
      </c>
      <c r="H272" s="28">
        <v>0.24647821732834899</v>
      </c>
      <c r="I272" s="119">
        <v>0.80490628848593204</v>
      </c>
      <c r="J272" s="12" t="s">
        <v>20</v>
      </c>
      <c r="K272" s="135">
        <v>16</v>
      </c>
      <c r="L272" s="5">
        <v>347753</v>
      </c>
      <c r="M272" s="62">
        <f t="shared" si="39"/>
        <v>0.86851407338038566</v>
      </c>
      <c r="N272" s="28">
        <f t="shared" si="44"/>
        <v>0.39934400579226947</v>
      </c>
      <c r="O272" s="28">
        <f t="shared" si="40"/>
        <v>1.8888894905616038</v>
      </c>
      <c r="P272" s="28">
        <v>-0.14097148919463001</v>
      </c>
      <c r="Q272" s="28">
        <v>0.39640845635060701</v>
      </c>
      <c r="R272" s="119">
        <v>0.72212381474237797</v>
      </c>
      <c r="S272" s="399" t="s">
        <v>20</v>
      </c>
      <c r="T272" s="135">
        <v>6</v>
      </c>
      <c r="U272" s="5">
        <v>159716</v>
      </c>
      <c r="V272" s="62">
        <f t="shared" si="41"/>
        <v>0.98071886655025042</v>
      </c>
      <c r="W272" s="28">
        <f t="shared" si="42"/>
        <v>0.53024292550930785</v>
      </c>
      <c r="X272" s="28">
        <f t="shared" si="43"/>
        <v>1.8139034939198344</v>
      </c>
      <c r="Y272" s="28">
        <v>-1.9469438928333801E-2</v>
      </c>
      <c r="Z272" s="28">
        <v>0.313750300255284</v>
      </c>
      <c r="AA272" s="119">
        <v>0.95051988539667398</v>
      </c>
      <c r="AB272" s="399" t="s">
        <v>20</v>
      </c>
      <c r="AC272" s="135">
        <v>10</v>
      </c>
      <c r="AD272" s="5">
        <v>188037</v>
      </c>
      <c r="AE272" s="74">
        <v>-0.121502050266296</v>
      </c>
      <c r="AF272" s="74">
        <v>0.505548133392412</v>
      </c>
      <c r="AG272" s="119">
        <v>0.81006881649530005</v>
      </c>
    </row>
    <row r="273" spans="1:33" ht="17">
      <c r="A273" s="88" t="s">
        <v>1267</v>
      </c>
      <c r="B273" s="334" t="s">
        <v>1359</v>
      </c>
      <c r="C273" s="43" t="s">
        <v>1360</v>
      </c>
      <c r="D273" s="350">
        <f t="shared" si="36"/>
        <v>1.0758588769492161</v>
      </c>
      <c r="E273" s="371">
        <f t="shared" si="37"/>
        <v>0.98708210922714712</v>
      </c>
      <c r="F273" s="371">
        <f t="shared" si="38"/>
        <v>1.1726201014996529</v>
      </c>
      <c r="G273" s="28">
        <v>7.3119297886332701E-2</v>
      </c>
      <c r="H273" s="28">
        <v>4.3939464382047801E-2</v>
      </c>
      <c r="I273" s="119">
        <v>9.6094105911186598E-2</v>
      </c>
      <c r="J273" s="12" t="s">
        <v>20</v>
      </c>
      <c r="K273" s="135">
        <v>526</v>
      </c>
      <c r="L273" s="5">
        <v>347243</v>
      </c>
      <c r="M273" s="62">
        <f t="shared" si="39"/>
        <v>1.1598833066149861</v>
      </c>
      <c r="N273" s="28">
        <f t="shared" si="44"/>
        <v>1.0231589376666335</v>
      </c>
      <c r="O273" s="28">
        <f t="shared" si="40"/>
        <v>1.3148781048936604</v>
      </c>
      <c r="P273" s="28">
        <v>0.148319402312279</v>
      </c>
      <c r="Q273" s="28">
        <v>6.3992124042123205E-2</v>
      </c>
      <c r="R273" s="119">
        <v>2.0461504032027102E-2</v>
      </c>
      <c r="S273" s="399" t="s">
        <v>20</v>
      </c>
      <c r="T273" s="135">
        <v>252</v>
      </c>
      <c r="U273" s="5">
        <v>159470</v>
      </c>
      <c r="V273" s="62">
        <f t="shared" si="41"/>
        <v>1.0039902656056239</v>
      </c>
      <c r="W273" s="28">
        <f t="shared" si="42"/>
        <v>0.89179443669603831</v>
      </c>
      <c r="X273" s="28">
        <f t="shared" si="43"/>
        <v>1.1303013474330739</v>
      </c>
      <c r="Y273" s="28">
        <v>3.9823256106063703E-3</v>
      </c>
      <c r="Z273" s="28">
        <v>6.04601789313233E-2</v>
      </c>
      <c r="AA273" s="119">
        <v>0.94748377946858697</v>
      </c>
      <c r="AB273" s="399" t="s">
        <v>20</v>
      </c>
      <c r="AC273" s="135">
        <v>274</v>
      </c>
      <c r="AD273" s="5">
        <v>187773</v>
      </c>
      <c r="AE273" s="74">
        <v>0.14433707670167301</v>
      </c>
      <c r="AF273" s="74">
        <v>8.8036499111619093E-2</v>
      </c>
      <c r="AG273" s="119">
        <v>0.101106248198505</v>
      </c>
    </row>
    <row r="274" spans="1:33" ht="17">
      <c r="A274" s="88" t="s">
        <v>1267</v>
      </c>
      <c r="B274" s="334" t="s">
        <v>1361</v>
      </c>
      <c r="C274" s="43" t="s">
        <v>1362</v>
      </c>
      <c r="D274" s="350">
        <f t="shared" si="36"/>
        <v>0.89283243091738362</v>
      </c>
      <c r="E274" s="371">
        <f t="shared" si="37"/>
        <v>0.57907155399726018</v>
      </c>
      <c r="F274" s="371">
        <f t="shared" si="38"/>
        <v>1.376599738314233</v>
      </c>
      <c r="G274" s="28">
        <v>-0.113356363062559</v>
      </c>
      <c r="H274" s="28">
        <v>0.22090452242293299</v>
      </c>
      <c r="I274" s="119">
        <v>0.60784890799112601</v>
      </c>
      <c r="J274" s="12" t="s">
        <v>20</v>
      </c>
      <c r="K274" s="135">
        <v>20</v>
      </c>
      <c r="L274" s="5">
        <v>347749</v>
      </c>
      <c r="M274" s="62">
        <f t="shared" si="39"/>
        <v>0.80874127961903675</v>
      </c>
      <c r="N274" s="28">
        <f t="shared" si="44"/>
        <v>0.47492712220916822</v>
      </c>
      <c r="O274" s="28">
        <f t="shared" si="40"/>
        <v>1.3771848916890741</v>
      </c>
      <c r="P274" s="28">
        <v>-0.21227621576730801</v>
      </c>
      <c r="Q274" s="28">
        <v>0.27159066218335198</v>
      </c>
      <c r="R274" s="119">
        <v>0.434447621467628</v>
      </c>
      <c r="S274" s="399" t="s">
        <v>20</v>
      </c>
      <c r="T274" s="135">
        <v>13</v>
      </c>
      <c r="U274" s="5">
        <v>159709</v>
      </c>
      <c r="V274" s="62">
        <f t="shared" si="41"/>
        <v>1.0691348335701292</v>
      </c>
      <c r="W274" s="28">
        <f t="shared" si="42"/>
        <v>0.50659645963299249</v>
      </c>
      <c r="X274" s="28">
        <f t="shared" si="43"/>
        <v>2.2563309920900712</v>
      </c>
      <c r="Y274" s="28">
        <v>6.6849754650510698E-2</v>
      </c>
      <c r="Z274" s="28">
        <v>0.38106647172218999</v>
      </c>
      <c r="AA274" s="119">
        <v>0.86074328801634004</v>
      </c>
      <c r="AB274" s="399" t="s">
        <v>20</v>
      </c>
      <c r="AC274" s="135">
        <v>7</v>
      </c>
      <c r="AD274" s="5">
        <v>188040</v>
      </c>
      <c r="AE274" s="74">
        <v>-0.279125970417819</v>
      </c>
      <c r="AF274" s="74">
        <v>0.46794566314476099</v>
      </c>
      <c r="AG274" s="119">
        <v>0.55084641694012604</v>
      </c>
    </row>
    <row r="275" spans="1:33" ht="34">
      <c r="A275" s="88" t="s">
        <v>1267</v>
      </c>
      <c r="B275" s="334" t="s">
        <v>1363</v>
      </c>
      <c r="C275" s="43" t="s">
        <v>1364</v>
      </c>
      <c r="D275" s="350">
        <f t="shared" si="36"/>
        <v>0.96501440549798223</v>
      </c>
      <c r="E275" s="371">
        <f t="shared" si="37"/>
        <v>0.67026311154858798</v>
      </c>
      <c r="F275" s="371">
        <f t="shared" si="38"/>
        <v>1.3893839400874097</v>
      </c>
      <c r="G275" s="28">
        <v>-3.5612249777388597E-2</v>
      </c>
      <c r="H275" s="28">
        <v>0.18595545413460801</v>
      </c>
      <c r="I275" s="119">
        <v>0.84812638050447098</v>
      </c>
      <c r="J275" s="12" t="s">
        <v>20</v>
      </c>
      <c r="K275" s="135">
        <v>29</v>
      </c>
      <c r="L275" s="5">
        <v>347740</v>
      </c>
      <c r="M275" s="62">
        <f t="shared" si="39"/>
        <v>1.1796683587360941</v>
      </c>
      <c r="N275" s="28">
        <f t="shared" si="44"/>
        <v>0.71588544116829211</v>
      </c>
      <c r="O275" s="28">
        <f t="shared" si="40"/>
        <v>1.9439107943472835</v>
      </c>
      <c r="P275" s="28">
        <v>0.16523334705651699</v>
      </c>
      <c r="Q275" s="28">
        <v>0.25483085216705098</v>
      </c>
      <c r="R275" s="119">
        <v>0.51672367578368805</v>
      </c>
      <c r="S275" s="399" t="s">
        <v>20</v>
      </c>
      <c r="T275" s="135">
        <v>16</v>
      </c>
      <c r="U275" s="5">
        <v>159706</v>
      </c>
      <c r="V275" s="62">
        <f t="shared" si="41"/>
        <v>0.76466236730264459</v>
      </c>
      <c r="W275" s="28">
        <f t="shared" si="42"/>
        <v>0.44920906944086375</v>
      </c>
      <c r="X275" s="28">
        <f t="shared" si="43"/>
        <v>1.3016400953272798</v>
      </c>
      <c r="Y275" s="28">
        <v>-0.26832089251033198</v>
      </c>
      <c r="Z275" s="28">
        <v>0.27140100694112501</v>
      </c>
      <c r="AA275" s="119">
        <v>0.32283389635172399</v>
      </c>
      <c r="AB275" s="399" t="s">
        <v>20</v>
      </c>
      <c r="AC275" s="135">
        <v>13</v>
      </c>
      <c r="AD275" s="5">
        <v>188034</v>
      </c>
      <c r="AE275" s="74">
        <v>0.43355423956684902</v>
      </c>
      <c r="AF275" s="74">
        <v>0.37228654257821597</v>
      </c>
      <c r="AG275" s="119">
        <v>0.244192548527744</v>
      </c>
    </row>
    <row r="276" spans="1:33" ht="17">
      <c r="A276" s="88" t="s">
        <v>1267</v>
      </c>
      <c r="B276" s="334" t="s">
        <v>1365</v>
      </c>
      <c r="C276" s="43" t="s">
        <v>1366</v>
      </c>
      <c r="D276" s="350">
        <f t="shared" si="36"/>
        <v>1.2827446768791644</v>
      </c>
      <c r="E276" s="371">
        <f t="shared" si="37"/>
        <v>0.93692780663641217</v>
      </c>
      <c r="F276" s="371">
        <f t="shared" si="38"/>
        <v>1.7562013790251023</v>
      </c>
      <c r="G276" s="28">
        <v>0.24900206105870101</v>
      </c>
      <c r="H276" s="28">
        <v>0.16028117761077901</v>
      </c>
      <c r="I276" s="119">
        <v>0.120295907827092</v>
      </c>
      <c r="J276" s="12" t="s">
        <v>20</v>
      </c>
      <c r="K276" s="135">
        <v>41</v>
      </c>
      <c r="L276" s="5">
        <v>347728</v>
      </c>
      <c r="M276" s="62">
        <f t="shared" si="39"/>
        <v>1.2079778995866319</v>
      </c>
      <c r="N276" s="28">
        <f t="shared" si="44"/>
        <v>0.77102703364365222</v>
      </c>
      <c r="O276" s="28">
        <f t="shared" si="40"/>
        <v>1.8925544011004658</v>
      </c>
      <c r="P276" s="28">
        <v>0.18894780430108801</v>
      </c>
      <c r="Q276" s="28">
        <v>0.22907124859334399</v>
      </c>
      <c r="R276" s="119">
        <v>0.40946075932398401</v>
      </c>
      <c r="S276" s="399" t="s">
        <v>20</v>
      </c>
      <c r="T276" s="135">
        <v>20</v>
      </c>
      <c r="U276" s="5">
        <v>159702</v>
      </c>
      <c r="V276" s="62">
        <f t="shared" si="41"/>
        <v>1.351434211866537</v>
      </c>
      <c r="W276" s="28">
        <f t="shared" si="42"/>
        <v>0.87274836485007867</v>
      </c>
      <c r="X276" s="28">
        <f t="shared" si="43"/>
        <v>2.0926701241280057</v>
      </c>
      <c r="Y276" s="28">
        <v>0.30116640768536201</v>
      </c>
      <c r="Z276" s="28">
        <v>0.22309919094112399</v>
      </c>
      <c r="AA276" s="119">
        <v>0.177041145408881</v>
      </c>
      <c r="AB276" s="399" t="s">
        <v>20</v>
      </c>
      <c r="AC276" s="135">
        <v>21</v>
      </c>
      <c r="AD276" s="5">
        <v>188026</v>
      </c>
      <c r="AE276" s="74">
        <v>-0.112218603384274</v>
      </c>
      <c r="AF276" s="74">
        <v>0.31976066976834</v>
      </c>
      <c r="AG276" s="119">
        <v>0.72562915294478303</v>
      </c>
    </row>
    <row r="277" spans="1:33" ht="17">
      <c r="A277" s="88" t="s">
        <v>1267</v>
      </c>
      <c r="B277" s="334" t="s">
        <v>1367</v>
      </c>
      <c r="C277" s="43" t="s">
        <v>1368</v>
      </c>
      <c r="D277" s="350">
        <f t="shared" si="36"/>
        <v>1.3223561175974672</v>
      </c>
      <c r="E277" s="371">
        <f t="shared" si="37"/>
        <v>0.85916071884368683</v>
      </c>
      <c r="F277" s="371">
        <f t="shared" si="38"/>
        <v>2.0352719385272389</v>
      </c>
      <c r="G277" s="28">
        <v>0.279415083064118</v>
      </c>
      <c r="H277" s="28">
        <v>0.220007325320697</v>
      </c>
      <c r="I277" s="119">
        <v>0.20407527222101601</v>
      </c>
      <c r="J277" s="12" t="s">
        <v>20</v>
      </c>
      <c r="K277" s="135">
        <v>22</v>
      </c>
      <c r="L277" s="5">
        <v>347747</v>
      </c>
      <c r="M277" s="62">
        <f t="shared" si="39"/>
        <v>1.3902277344364473</v>
      </c>
      <c r="N277" s="28">
        <f t="shared" si="44"/>
        <v>0.88167840623708782</v>
      </c>
      <c r="O277" s="28">
        <f t="shared" si="40"/>
        <v>2.1921067136542471</v>
      </c>
      <c r="P277" s="28">
        <v>0.329467571446729</v>
      </c>
      <c r="Q277" s="28">
        <v>0.23234463249514101</v>
      </c>
      <c r="R277" s="119">
        <v>0.15618714267471401</v>
      </c>
      <c r="S277" s="399" t="s">
        <v>20</v>
      </c>
      <c r="T277" s="135">
        <v>20</v>
      </c>
      <c r="U277" s="5">
        <v>159702</v>
      </c>
      <c r="V277" s="62" t="s">
        <v>20</v>
      </c>
      <c r="W277" s="28" t="s">
        <v>20</v>
      </c>
      <c r="X277" s="28" t="s">
        <v>20</v>
      </c>
      <c r="Y277" s="16" t="s">
        <v>20</v>
      </c>
      <c r="Z277" s="16" t="s">
        <v>20</v>
      </c>
      <c r="AA277" s="398" t="s">
        <v>20</v>
      </c>
      <c r="AB277" s="399" t="s">
        <v>20</v>
      </c>
      <c r="AC277" s="135" t="s">
        <v>20</v>
      </c>
      <c r="AD277" s="5" t="s">
        <v>20</v>
      </c>
      <c r="AE277" s="56" t="s">
        <v>20</v>
      </c>
      <c r="AF277" s="56" t="s">
        <v>20</v>
      </c>
      <c r="AG277" s="398" t="s">
        <v>20</v>
      </c>
    </row>
    <row r="278" spans="1:33" ht="17">
      <c r="A278" s="88" t="s">
        <v>1267</v>
      </c>
      <c r="B278" s="334" t="s">
        <v>1369</v>
      </c>
      <c r="C278" s="43" t="s">
        <v>1370</v>
      </c>
      <c r="D278" s="350">
        <f t="shared" si="36"/>
        <v>1.0447475623458824</v>
      </c>
      <c r="E278" s="371">
        <f t="shared" si="37"/>
        <v>0.69962477848144844</v>
      </c>
      <c r="F278" s="371">
        <f t="shared" si="38"/>
        <v>1.5601183700165444</v>
      </c>
      <c r="G278" s="28">
        <v>4.3775289101607801E-2</v>
      </c>
      <c r="H278" s="28">
        <v>0.204584901784166</v>
      </c>
      <c r="I278" s="119">
        <v>0.83056946975840096</v>
      </c>
      <c r="J278" s="12" t="s">
        <v>20</v>
      </c>
      <c r="K278" s="135">
        <v>24</v>
      </c>
      <c r="L278" s="5">
        <v>347745</v>
      </c>
      <c r="M278" s="62">
        <f t="shared" si="39"/>
        <v>0.98668131774386469</v>
      </c>
      <c r="N278" s="28">
        <f t="shared" si="44"/>
        <v>0.6440168769388408</v>
      </c>
      <c r="O278" s="28">
        <f t="shared" si="40"/>
        <v>1.5116684944845347</v>
      </c>
      <c r="P278" s="28">
        <v>-1.3408171377659201E-2</v>
      </c>
      <c r="Q278" s="28">
        <v>0.21766437521262</v>
      </c>
      <c r="R278" s="119">
        <v>0.95088120913879104</v>
      </c>
      <c r="S278" s="399" t="s">
        <v>20</v>
      </c>
      <c r="T278" s="135">
        <v>21</v>
      </c>
      <c r="U278" s="5">
        <v>159701</v>
      </c>
      <c r="V278" s="62" t="s">
        <v>20</v>
      </c>
      <c r="W278" s="28" t="s">
        <v>20</v>
      </c>
      <c r="X278" s="28" t="s">
        <v>20</v>
      </c>
      <c r="Y278" s="16" t="s">
        <v>20</v>
      </c>
      <c r="Z278" s="16" t="s">
        <v>20</v>
      </c>
      <c r="AA278" s="398" t="s">
        <v>20</v>
      </c>
      <c r="AB278" s="399" t="s">
        <v>20</v>
      </c>
      <c r="AC278" s="135" t="s">
        <v>20</v>
      </c>
      <c r="AD278" s="5" t="s">
        <v>20</v>
      </c>
      <c r="AE278" s="56" t="s">
        <v>20</v>
      </c>
      <c r="AF278" s="56" t="s">
        <v>20</v>
      </c>
      <c r="AG278" s="398" t="s">
        <v>20</v>
      </c>
    </row>
    <row r="279" spans="1:33" ht="51">
      <c r="A279" s="88" t="s">
        <v>1267</v>
      </c>
      <c r="B279" s="334" t="s">
        <v>1371</v>
      </c>
      <c r="C279" s="43" t="s">
        <v>1372</v>
      </c>
      <c r="D279" s="350">
        <f t="shared" si="36"/>
        <v>1.0214261797773383</v>
      </c>
      <c r="E279" s="371">
        <f t="shared" si="37"/>
        <v>0.90396069659185052</v>
      </c>
      <c r="F279" s="371">
        <f t="shared" si="38"/>
        <v>1.1541557555190867</v>
      </c>
      <c r="G279" s="28">
        <v>2.11998661711299E-2</v>
      </c>
      <c r="H279" s="28">
        <v>6.2331256595743102E-2</v>
      </c>
      <c r="I279" s="119">
        <v>0.733769070303949</v>
      </c>
      <c r="J279" s="12" t="s">
        <v>20</v>
      </c>
      <c r="K279" s="135">
        <v>261</v>
      </c>
      <c r="L279" s="5">
        <v>347508</v>
      </c>
      <c r="M279" s="62">
        <f t="shared" si="39"/>
        <v>1.0341297540446139</v>
      </c>
      <c r="N279" s="28">
        <f t="shared" si="44"/>
        <v>0.89757707613097226</v>
      </c>
      <c r="O279" s="28">
        <f t="shared" si="40"/>
        <v>1.191456841578612</v>
      </c>
      <c r="P279" s="28">
        <v>3.3560255683956403E-2</v>
      </c>
      <c r="Q279" s="28">
        <v>7.2253336374266106E-2</v>
      </c>
      <c r="R279" s="119">
        <v>0.642303627567689</v>
      </c>
      <c r="S279" s="399" t="s">
        <v>20</v>
      </c>
      <c r="T279" s="135">
        <v>195</v>
      </c>
      <c r="U279" s="5">
        <v>159527</v>
      </c>
      <c r="V279" s="62">
        <f t="shared" si="41"/>
        <v>0.98679685080925184</v>
      </c>
      <c r="W279" s="28">
        <f t="shared" si="42"/>
        <v>0.77482048550667504</v>
      </c>
      <c r="X279" s="28">
        <f t="shared" si="43"/>
        <v>1.2567659773867297</v>
      </c>
      <c r="Y279" s="28">
        <v>-1.32910856481486E-2</v>
      </c>
      <c r="Z279" s="28">
        <v>0.123384093069222</v>
      </c>
      <c r="AA279" s="119">
        <v>0.91421683238502605</v>
      </c>
      <c r="AB279" s="399" t="s">
        <v>20</v>
      </c>
      <c r="AC279" s="135">
        <v>66</v>
      </c>
      <c r="AD279" s="5">
        <v>187981</v>
      </c>
      <c r="AE279" s="74">
        <v>4.6851341332105001E-2</v>
      </c>
      <c r="AF279" s="74">
        <v>0.14298314250193001</v>
      </c>
      <c r="AG279" s="119">
        <v>0.74316089767119298</v>
      </c>
    </row>
    <row r="280" spans="1:33" ht="34">
      <c r="A280" s="88" t="s">
        <v>1267</v>
      </c>
      <c r="B280" s="334" t="s">
        <v>1373</v>
      </c>
      <c r="C280" s="43" t="s">
        <v>1374</v>
      </c>
      <c r="D280" s="350">
        <f t="shared" si="36"/>
        <v>0.79623230274041845</v>
      </c>
      <c r="E280" s="371">
        <f t="shared" si="37"/>
        <v>0.45641416422518682</v>
      </c>
      <c r="F280" s="371">
        <f t="shared" si="38"/>
        <v>1.3890582931482198</v>
      </c>
      <c r="G280" s="28">
        <v>-0.22786429810047601</v>
      </c>
      <c r="H280" s="28">
        <v>0.28392363709253299</v>
      </c>
      <c r="I280" s="119">
        <v>0.42223206106310002</v>
      </c>
      <c r="J280" s="12" t="s">
        <v>20</v>
      </c>
      <c r="K280" s="135">
        <v>12</v>
      </c>
      <c r="L280" s="5">
        <v>347757</v>
      </c>
      <c r="M280" s="62" t="s">
        <v>20</v>
      </c>
      <c r="N280" s="28" t="s">
        <v>20</v>
      </c>
      <c r="O280" s="28" t="s">
        <v>20</v>
      </c>
      <c r="P280" s="28" t="s">
        <v>20</v>
      </c>
      <c r="Q280" s="28" t="s">
        <v>20</v>
      </c>
      <c r="R280" s="119" t="s">
        <v>20</v>
      </c>
      <c r="S280" s="399" t="s">
        <v>20</v>
      </c>
      <c r="T280" s="135" t="s">
        <v>20</v>
      </c>
      <c r="U280" s="5" t="s">
        <v>20</v>
      </c>
      <c r="V280" s="62">
        <f t="shared" si="41"/>
        <v>0.74857399643039391</v>
      </c>
      <c r="W280" s="28">
        <f t="shared" si="42"/>
        <v>0.39548536440188792</v>
      </c>
      <c r="X280" s="28">
        <f t="shared" si="43"/>
        <v>1.4168995330060727</v>
      </c>
      <c r="Y280" s="28">
        <v>-0.2895852203823</v>
      </c>
      <c r="Z280" s="28">
        <v>0.32553891703153198</v>
      </c>
      <c r="AA280" s="119">
        <v>0.373704137319045</v>
      </c>
      <c r="AB280" s="399" t="s">
        <v>20</v>
      </c>
      <c r="AC280" s="135">
        <v>9</v>
      </c>
      <c r="AD280" s="5">
        <v>188038</v>
      </c>
      <c r="AE280" s="56" t="s">
        <v>20</v>
      </c>
      <c r="AF280" s="56" t="s">
        <v>20</v>
      </c>
      <c r="AG280" s="398" t="s">
        <v>20</v>
      </c>
    </row>
    <row r="281" spans="1:33" ht="34">
      <c r="A281" s="88" t="s">
        <v>1267</v>
      </c>
      <c r="B281" s="334" t="s">
        <v>1375</v>
      </c>
      <c r="C281" s="43" t="s">
        <v>1376</v>
      </c>
      <c r="D281" s="350">
        <f t="shared" si="36"/>
        <v>1.0393592880055518</v>
      </c>
      <c r="E281" s="371">
        <f t="shared" si="37"/>
        <v>0.8607986196919567</v>
      </c>
      <c r="F281" s="371">
        <f t="shared" si="38"/>
        <v>1.2549598766201431</v>
      </c>
      <c r="G281" s="28">
        <v>3.8604454079227697E-2</v>
      </c>
      <c r="H281" s="28">
        <v>9.61730342718565E-2</v>
      </c>
      <c r="I281" s="119">
        <v>0.68812107125220301</v>
      </c>
      <c r="J281" s="12" t="s">
        <v>20</v>
      </c>
      <c r="K281" s="135">
        <v>109</v>
      </c>
      <c r="L281" s="5">
        <v>347660</v>
      </c>
      <c r="M281" s="62">
        <f t="shared" si="39"/>
        <v>0.96852108236016465</v>
      </c>
      <c r="N281" s="28">
        <f t="shared" si="44"/>
        <v>0.75552596489737878</v>
      </c>
      <c r="O281" s="28">
        <f t="shared" si="40"/>
        <v>1.2415630045269397</v>
      </c>
      <c r="P281" s="28">
        <v>-3.1985028318145897E-2</v>
      </c>
      <c r="Q281" s="28">
        <v>0.12671229679048801</v>
      </c>
      <c r="R281" s="119">
        <v>0.80071454976485701</v>
      </c>
      <c r="S281" s="399" t="s">
        <v>20</v>
      </c>
      <c r="T281" s="135">
        <v>62</v>
      </c>
      <c r="U281" s="5">
        <v>159660</v>
      </c>
      <c r="V281" s="62">
        <f t="shared" si="41"/>
        <v>1.1420229052849364</v>
      </c>
      <c r="W281" s="28">
        <f t="shared" si="42"/>
        <v>0.85521767624397949</v>
      </c>
      <c r="X281" s="28">
        <f t="shared" si="43"/>
        <v>1.5250109444924236</v>
      </c>
      <c r="Y281" s="28">
        <v>0.13280116819987101</v>
      </c>
      <c r="Z281" s="28">
        <v>0.14755123395413</v>
      </c>
      <c r="AA281" s="119">
        <v>0.36810200966745399</v>
      </c>
      <c r="AB281" s="399" t="s">
        <v>20</v>
      </c>
      <c r="AC281" s="135">
        <v>47</v>
      </c>
      <c r="AD281" s="5">
        <v>188000</v>
      </c>
      <c r="AE281" s="74">
        <v>-0.16478619651801699</v>
      </c>
      <c r="AF281" s="74">
        <v>0.19449260345655101</v>
      </c>
      <c r="AG281" s="119">
        <v>0.39684908991093498</v>
      </c>
    </row>
    <row r="282" spans="1:33" ht="17">
      <c r="A282" s="88" t="s">
        <v>1267</v>
      </c>
      <c r="B282" s="334" t="s">
        <v>1377</v>
      </c>
      <c r="C282" s="43" t="s">
        <v>1378</v>
      </c>
      <c r="D282" s="350">
        <f t="shared" si="36"/>
        <v>0.97250101952813772</v>
      </c>
      <c r="E282" s="371">
        <f t="shared" si="37"/>
        <v>0.71960108915749543</v>
      </c>
      <c r="F282" s="371">
        <f t="shared" si="38"/>
        <v>1.3142812694885653</v>
      </c>
      <c r="G282" s="28">
        <v>-2.7884155132102999E-2</v>
      </c>
      <c r="H282" s="28">
        <v>0.153660259293465</v>
      </c>
      <c r="I282" s="119">
        <v>0.856001600962224</v>
      </c>
      <c r="J282" s="12" t="s">
        <v>20</v>
      </c>
      <c r="K282" s="135">
        <v>42</v>
      </c>
      <c r="L282" s="5">
        <v>347727</v>
      </c>
      <c r="M282" s="62">
        <f t="shared" si="39"/>
        <v>1.1634219180824665</v>
      </c>
      <c r="N282" s="28">
        <f t="shared" si="44"/>
        <v>0.77958917481422929</v>
      </c>
      <c r="O282" s="28">
        <f t="shared" si="40"/>
        <v>1.7362357036284235</v>
      </c>
      <c r="P282" s="28">
        <v>0.15136559199598901</v>
      </c>
      <c r="Q282" s="28">
        <v>0.20426213724756301</v>
      </c>
      <c r="R282" s="119">
        <v>0.45867162800932598</v>
      </c>
      <c r="S282" s="399" t="s">
        <v>20</v>
      </c>
      <c r="T282" s="135">
        <v>25</v>
      </c>
      <c r="U282" s="5">
        <v>159697</v>
      </c>
      <c r="V282" s="62">
        <f t="shared" si="41"/>
        <v>0.76392508746835475</v>
      </c>
      <c r="W282" s="28">
        <f t="shared" si="42"/>
        <v>0.48115149536362634</v>
      </c>
      <c r="X282" s="28">
        <f t="shared" si="43"/>
        <v>1.2128852240654402</v>
      </c>
      <c r="Y282" s="28">
        <v>-0.269285547675023</v>
      </c>
      <c r="Z282" s="28">
        <v>0.23586099572175701</v>
      </c>
      <c r="AA282" s="119">
        <v>0.25357336591657997</v>
      </c>
      <c r="AB282" s="399" t="s">
        <v>20</v>
      </c>
      <c r="AC282" s="135">
        <v>17</v>
      </c>
      <c r="AD282" s="5">
        <v>188030</v>
      </c>
      <c r="AE282" s="74">
        <v>0.42065113967101198</v>
      </c>
      <c r="AF282" s="74">
        <v>0.31201511183883501</v>
      </c>
      <c r="AG282" s="119">
        <v>0.177601932072669</v>
      </c>
    </row>
    <row r="283" spans="1:33" ht="17">
      <c r="A283" s="88" t="s">
        <v>1267</v>
      </c>
      <c r="B283" s="334" t="s">
        <v>1379</v>
      </c>
      <c r="C283" s="43" t="s">
        <v>1380</v>
      </c>
      <c r="D283" s="350">
        <f t="shared" si="36"/>
        <v>0.7092501940584548</v>
      </c>
      <c r="E283" s="371">
        <f t="shared" si="37"/>
        <v>0.39994388768816252</v>
      </c>
      <c r="F283" s="371">
        <f t="shared" si="38"/>
        <v>1.2577660348298016</v>
      </c>
      <c r="G283" s="28">
        <v>-0.34354693168242101</v>
      </c>
      <c r="H283" s="28">
        <v>0.29228780143448801</v>
      </c>
      <c r="I283" s="119">
        <v>0.239845874084227</v>
      </c>
      <c r="J283" s="12" t="s">
        <v>20</v>
      </c>
      <c r="K283" s="135">
        <v>11</v>
      </c>
      <c r="L283" s="5">
        <v>347758</v>
      </c>
      <c r="M283" s="62">
        <f t="shared" si="39"/>
        <v>0.56987807024498272</v>
      </c>
      <c r="N283" s="28">
        <f t="shared" si="44"/>
        <v>0.26566883704650612</v>
      </c>
      <c r="O283" s="28">
        <f t="shared" si="40"/>
        <v>1.2224279616554916</v>
      </c>
      <c r="P283" s="28">
        <v>-0.56233285288685197</v>
      </c>
      <c r="Q283" s="28">
        <v>0.38937340124811298</v>
      </c>
      <c r="R283" s="119">
        <v>0.14868287888800899</v>
      </c>
      <c r="S283" s="399" t="s">
        <v>20</v>
      </c>
      <c r="T283" s="135">
        <v>6</v>
      </c>
      <c r="U283" s="5">
        <v>159716</v>
      </c>
      <c r="V283" s="62">
        <f t="shared" si="41"/>
        <v>0.92282613599278018</v>
      </c>
      <c r="W283" s="28">
        <f t="shared" si="42"/>
        <v>0.38762010174507477</v>
      </c>
      <c r="X283" s="28">
        <f t="shared" si="43"/>
        <v>2.1970173204057417</v>
      </c>
      <c r="Y283" s="28">
        <v>-8.0314430594687305E-2</v>
      </c>
      <c r="Z283" s="28">
        <v>0.44255872838175198</v>
      </c>
      <c r="AA283" s="119">
        <v>0.85599282962038803</v>
      </c>
      <c r="AB283" s="399" t="s">
        <v>20</v>
      </c>
      <c r="AC283" s="135">
        <v>5</v>
      </c>
      <c r="AD283" s="5">
        <v>188042</v>
      </c>
      <c r="AE283" s="74">
        <v>-0.48201842229216502</v>
      </c>
      <c r="AF283" s="74">
        <v>0.58946575275108004</v>
      </c>
      <c r="AG283" s="119">
        <v>0.41351661580523402</v>
      </c>
    </row>
    <row r="284" spans="1:33" ht="17">
      <c r="A284" s="88" t="s">
        <v>1267</v>
      </c>
      <c r="B284" s="334" t="s">
        <v>1381</v>
      </c>
      <c r="C284" s="43" t="s">
        <v>1382</v>
      </c>
      <c r="D284" s="350">
        <f t="shared" si="36"/>
        <v>1.06799635117706</v>
      </c>
      <c r="E284" s="371">
        <f t="shared" si="37"/>
        <v>0.87154572411884745</v>
      </c>
      <c r="F284" s="371">
        <f t="shared" si="38"/>
        <v>1.3087279009723822</v>
      </c>
      <c r="G284" s="28">
        <v>6.5784324031286701E-2</v>
      </c>
      <c r="H284" s="28">
        <v>0.103709833382559</v>
      </c>
      <c r="I284" s="119">
        <v>0.52587765323542102</v>
      </c>
      <c r="J284" s="12" t="s">
        <v>20</v>
      </c>
      <c r="K284" s="135">
        <v>94</v>
      </c>
      <c r="L284" s="5">
        <v>347675</v>
      </c>
      <c r="M284" s="62">
        <f t="shared" si="39"/>
        <v>1.2057092345849045</v>
      </c>
      <c r="N284" s="28">
        <f t="shared" si="44"/>
        <v>0.93966023840925716</v>
      </c>
      <c r="O284" s="28">
        <f t="shared" si="40"/>
        <v>1.5470855304299471</v>
      </c>
      <c r="P284" s="28">
        <v>0.187067970218461</v>
      </c>
      <c r="Q284" s="28">
        <v>0.12719637131407799</v>
      </c>
      <c r="R284" s="119">
        <v>0.14137169844557099</v>
      </c>
      <c r="S284" s="399" t="s">
        <v>20</v>
      </c>
      <c r="T284" s="135">
        <v>64</v>
      </c>
      <c r="U284" s="5">
        <v>159658</v>
      </c>
      <c r="V284" s="62">
        <f t="shared" si="41"/>
        <v>0.83407580775294143</v>
      </c>
      <c r="W284" s="28">
        <f t="shared" si="42"/>
        <v>0.5868967991769275</v>
      </c>
      <c r="X284" s="28">
        <f t="shared" si="43"/>
        <v>1.1853573814925498</v>
      </c>
      <c r="Y284" s="28">
        <v>-0.18143098416797401</v>
      </c>
      <c r="Z284" s="28">
        <v>0.179324133185739</v>
      </c>
      <c r="AA284" s="119">
        <v>0.311658155773961</v>
      </c>
      <c r="AB284" s="399" t="s">
        <v>20</v>
      </c>
      <c r="AC284" s="135">
        <v>30</v>
      </c>
      <c r="AD284" s="5">
        <v>188017</v>
      </c>
      <c r="AE284" s="74">
        <v>0.36849895438643498</v>
      </c>
      <c r="AF284" s="74">
        <v>0.21985463747277501</v>
      </c>
      <c r="AG284" s="119">
        <v>9.3718075402402207E-2</v>
      </c>
    </row>
    <row r="285" spans="1:33" ht="34">
      <c r="A285" s="88" t="s">
        <v>1267</v>
      </c>
      <c r="B285" s="334" t="s">
        <v>1383</v>
      </c>
      <c r="C285" s="43" t="s">
        <v>1384</v>
      </c>
      <c r="D285" s="350">
        <f t="shared" si="36"/>
        <v>0.93759654463428266</v>
      </c>
      <c r="E285" s="371">
        <f t="shared" si="37"/>
        <v>0.82093305841518871</v>
      </c>
      <c r="F285" s="371">
        <f t="shared" si="38"/>
        <v>1.0708391768352272</v>
      </c>
      <c r="G285" s="28">
        <v>-6.4435545496509705E-2</v>
      </c>
      <c r="H285" s="28">
        <v>6.7794981633468504E-2</v>
      </c>
      <c r="I285" s="119">
        <v>0.34188510770784902</v>
      </c>
      <c r="J285" s="12" t="s">
        <v>20</v>
      </c>
      <c r="K285" s="135">
        <v>215</v>
      </c>
      <c r="L285" s="5">
        <v>347554</v>
      </c>
      <c r="M285" s="62">
        <f t="shared" si="39"/>
        <v>0.87330466576000298</v>
      </c>
      <c r="N285" s="28">
        <f t="shared" si="44"/>
        <v>0.74168277205775135</v>
      </c>
      <c r="O285" s="28">
        <f t="shared" si="40"/>
        <v>1.0282846898576818</v>
      </c>
      <c r="P285" s="28">
        <v>-0.13547079689951699</v>
      </c>
      <c r="Q285" s="28">
        <v>8.3348398598016599E-2</v>
      </c>
      <c r="R285" s="119">
        <v>0.10408678390880401</v>
      </c>
      <c r="S285" s="399" t="s">
        <v>20</v>
      </c>
      <c r="T285" s="135">
        <v>140</v>
      </c>
      <c r="U285" s="5">
        <v>159582</v>
      </c>
      <c r="V285" s="62">
        <f t="shared" si="41"/>
        <v>1.0748628186275548</v>
      </c>
      <c r="W285" s="28">
        <f t="shared" si="42"/>
        <v>0.85487934642018348</v>
      </c>
      <c r="X285" s="28">
        <f t="shared" si="43"/>
        <v>1.3514539609664558</v>
      </c>
      <c r="Y285" s="28">
        <v>7.21930428576847E-2</v>
      </c>
      <c r="Z285" s="28">
        <v>0.116830601101425</v>
      </c>
      <c r="AA285" s="119">
        <v>0.53662199299331403</v>
      </c>
      <c r="AB285" s="399" t="s">
        <v>20</v>
      </c>
      <c r="AC285" s="135">
        <v>75</v>
      </c>
      <c r="AD285" s="5">
        <v>187972</v>
      </c>
      <c r="AE285" s="74">
        <v>-0.20766383975720201</v>
      </c>
      <c r="AF285" s="74">
        <v>0.14351426724397201</v>
      </c>
      <c r="AG285" s="119">
        <v>0.14789947025361899</v>
      </c>
    </row>
    <row r="286" spans="1:33" ht="34">
      <c r="A286" s="88" t="s">
        <v>1267</v>
      </c>
      <c r="B286" s="334" t="s">
        <v>1385</v>
      </c>
      <c r="C286" s="43" t="s">
        <v>1386</v>
      </c>
      <c r="D286" s="350">
        <f t="shared" si="36"/>
        <v>1.1099705264110993</v>
      </c>
      <c r="E286" s="371">
        <f t="shared" si="37"/>
        <v>0.98565247013407198</v>
      </c>
      <c r="F286" s="371">
        <f t="shared" si="38"/>
        <v>1.2499685303215922</v>
      </c>
      <c r="G286" s="28">
        <v>0.10433346218891799</v>
      </c>
      <c r="H286" s="28">
        <v>6.0604547482475103E-2</v>
      </c>
      <c r="I286" s="119">
        <v>8.5151954328168702E-2</v>
      </c>
      <c r="J286" s="12" t="s">
        <v>20</v>
      </c>
      <c r="K286" s="135">
        <v>279</v>
      </c>
      <c r="L286" s="5">
        <v>347487</v>
      </c>
      <c r="M286" s="62">
        <f t="shared" si="39"/>
        <v>1.1586427460181457</v>
      </c>
      <c r="N286" s="28">
        <f t="shared" si="44"/>
        <v>0.9954084764713178</v>
      </c>
      <c r="O286" s="28">
        <f t="shared" si="40"/>
        <v>1.3486453497557205</v>
      </c>
      <c r="P286" s="28">
        <v>0.14724927354334</v>
      </c>
      <c r="Q286" s="28">
        <v>7.7475189027553196E-2</v>
      </c>
      <c r="R286" s="119">
        <v>5.7354545180197003E-2</v>
      </c>
      <c r="S286" s="399" t="s">
        <v>20</v>
      </c>
      <c r="T286" s="135">
        <v>172</v>
      </c>
      <c r="U286" s="5">
        <v>159548</v>
      </c>
      <c r="V286" s="62">
        <f t="shared" si="41"/>
        <v>1.038299744475712</v>
      </c>
      <c r="W286" s="28">
        <f t="shared" si="42"/>
        <v>0.85802453300012627</v>
      </c>
      <c r="X286" s="28">
        <f t="shared" si="43"/>
        <v>1.2564516723185237</v>
      </c>
      <c r="Y286" s="28">
        <v>3.7584514228533497E-2</v>
      </c>
      <c r="Z286" s="28">
        <v>9.7299541271044301E-2</v>
      </c>
      <c r="AA286" s="119">
        <v>0.69929199427992395</v>
      </c>
      <c r="AB286" s="399" t="s">
        <v>20</v>
      </c>
      <c r="AC286" s="135">
        <v>107</v>
      </c>
      <c r="AD286" s="5">
        <v>187939</v>
      </c>
      <c r="AE286" s="74">
        <v>0.109664759314807</v>
      </c>
      <c r="AF286" s="74">
        <v>0.124376869418758</v>
      </c>
      <c r="AG286" s="119">
        <v>0.377931782760482</v>
      </c>
    </row>
    <row r="287" spans="1:33" ht="34">
      <c r="A287" s="88" t="s">
        <v>1267</v>
      </c>
      <c r="B287" s="334" t="s">
        <v>1387</v>
      </c>
      <c r="C287" s="43" t="s">
        <v>1388</v>
      </c>
      <c r="D287" s="350">
        <f t="shared" si="36"/>
        <v>0.93611899186733283</v>
      </c>
      <c r="E287" s="371">
        <f t="shared" si="37"/>
        <v>0.56476895174070829</v>
      </c>
      <c r="F287" s="371">
        <f t="shared" si="38"/>
        <v>1.551641187486948</v>
      </c>
      <c r="G287" s="28">
        <v>-6.6012682521242705E-2</v>
      </c>
      <c r="H287" s="28">
        <v>0.25781932853232598</v>
      </c>
      <c r="I287" s="119">
        <v>0.79791808915512397</v>
      </c>
      <c r="J287" s="12" t="s">
        <v>20</v>
      </c>
      <c r="K287" s="135">
        <v>15</v>
      </c>
      <c r="L287" s="5">
        <v>347754</v>
      </c>
      <c r="M287" s="62">
        <f t="shared" si="39"/>
        <v>1.0834999870079791</v>
      </c>
      <c r="N287" s="28">
        <f t="shared" si="44"/>
        <v>0.53521661737032744</v>
      </c>
      <c r="O287" s="28">
        <f t="shared" si="40"/>
        <v>2.1934524896001033</v>
      </c>
      <c r="P287" s="28">
        <v>8.0196530003486602E-2</v>
      </c>
      <c r="Q287" s="28">
        <v>0.359836863140506</v>
      </c>
      <c r="R287" s="119">
        <v>0.82363735985342501</v>
      </c>
      <c r="S287" s="399" t="s">
        <v>20</v>
      </c>
      <c r="T287" s="135">
        <v>8</v>
      </c>
      <c r="U287" s="5">
        <v>159714</v>
      </c>
      <c r="V287" s="62">
        <f t="shared" si="41"/>
        <v>0.80360653886504319</v>
      </c>
      <c r="W287" s="28">
        <f t="shared" si="42"/>
        <v>0.39073826494617725</v>
      </c>
      <c r="X287" s="28">
        <f t="shared" si="43"/>
        <v>1.6527264597328557</v>
      </c>
      <c r="Y287" s="28">
        <v>-0.21864550910950101</v>
      </c>
      <c r="Z287" s="28">
        <v>0.367893792423229</v>
      </c>
      <c r="AA287" s="119">
        <v>0.55230015755224304</v>
      </c>
      <c r="AB287" s="399" t="s">
        <v>20</v>
      </c>
      <c r="AC287" s="135">
        <v>7</v>
      </c>
      <c r="AD287" s="5">
        <v>188040</v>
      </c>
      <c r="AE287" s="74">
        <v>0.29884203911298801</v>
      </c>
      <c r="AF287" s="74">
        <v>0.51461481768245398</v>
      </c>
      <c r="AG287" s="119">
        <v>0.56143583137503705</v>
      </c>
    </row>
    <row r="288" spans="1:33" ht="17">
      <c r="A288" s="88" t="s">
        <v>1267</v>
      </c>
      <c r="B288" s="334" t="s">
        <v>1389</v>
      </c>
      <c r="C288" s="43" t="s">
        <v>1390</v>
      </c>
      <c r="D288" s="350">
        <f t="shared" si="36"/>
        <v>1.0642723047612921</v>
      </c>
      <c r="E288" s="371">
        <f t="shared" si="37"/>
        <v>0.92487488636500692</v>
      </c>
      <c r="F288" s="371">
        <f t="shared" si="38"/>
        <v>1.224679743585227</v>
      </c>
      <c r="G288" s="28">
        <v>6.2291283703631503E-2</v>
      </c>
      <c r="H288" s="28">
        <v>7.1626577706788597E-2</v>
      </c>
      <c r="I288" s="119">
        <v>0.38448231405844602</v>
      </c>
      <c r="J288" s="12" t="s">
        <v>20</v>
      </c>
      <c r="K288" s="135">
        <v>199</v>
      </c>
      <c r="L288" s="5">
        <v>347570</v>
      </c>
      <c r="M288" s="62">
        <f t="shared" si="39"/>
        <v>1.0721160171079502</v>
      </c>
      <c r="N288" s="28">
        <f t="shared" si="44"/>
        <v>0.90820088234069007</v>
      </c>
      <c r="O288" s="28">
        <f t="shared" si="40"/>
        <v>1.2656151039811829</v>
      </c>
      <c r="P288" s="28">
        <v>6.9634281706849405E-2</v>
      </c>
      <c r="Q288" s="28">
        <v>8.4655086989159301E-2</v>
      </c>
      <c r="R288" s="119">
        <v>0.41075561001218203</v>
      </c>
      <c r="S288" s="399" t="s">
        <v>20</v>
      </c>
      <c r="T288" s="135">
        <v>143</v>
      </c>
      <c r="U288" s="5">
        <v>159579</v>
      </c>
      <c r="V288" s="62">
        <f t="shared" si="41"/>
        <v>1.047139424870539</v>
      </c>
      <c r="W288" s="28">
        <f t="shared" si="42"/>
        <v>0.80457802363602082</v>
      </c>
      <c r="X288" s="28">
        <f t="shared" si="43"/>
        <v>1.3628273988431032</v>
      </c>
      <c r="Y288" s="28">
        <v>4.6062089088048597E-2</v>
      </c>
      <c r="Z288" s="28">
        <v>0.13443848078082801</v>
      </c>
      <c r="AA288" s="119">
        <v>0.73188000652631902</v>
      </c>
      <c r="AB288" s="399" t="s">
        <v>20</v>
      </c>
      <c r="AC288" s="135">
        <v>56</v>
      </c>
      <c r="AD288" s="5">
        <v>187991</v>
      </c>
      <c r="AE288" s="74">
        <v>2.3572192618800801E-2</v>
      </c>
      <c r="AF288" s="74">
        <v>0.15887161127086</v>
      </c>
      <c r="AG288" s="119">
        <v>0.882048729756295</v>
      </c>
    </row>
    <row r="289" spans="1:33" ht="17">
      <c r="A289" s="88" t="s">
        <v>1267</v>
      </c>
      <c r="B289" s="334" t="s">
        <v>1391</v>
      </c>
      <c r="C289" s="43" t="s">
        <v>1392</v>
      </c>
      <c r="D289" s="350">
        <f t="shared" si="36"/>
        <v>1.0444543740795558</v>
      </c>
      <c r="E289" s="371">
        <f t="shared" si="37"/>
        <v>0.78551201257832903</v>
      </c>
      <c r="F289" s="371">
        <f t="shared" si="38"/>
        <v>1.3887565334020104</v>
      </c>
      <c r="G289" s="28">
        <v>4.3494618991993701E-2</v>
      </c>
      <c r="H289" s="28">
        <v>0.14536436096354199</v>
      </c>
      <c r="I289" s="119">
        <v>0.76477904005457797</v>
      </c>
      <c r="J289" s="12" t="s">
        <v>20</v>
      </c>
      <c r="K289" s="135">
        <v>48</v>
      </c>
      <c r="L289" s="5">
        <v>347721</v>
      </c>
      <c r="M289" s="62">
        <f t="shared" si="39"/>
        <v>1.4568701948632545</v>
      </c>
      <c r="N289" s="28">
        <f t="shared" si="44"/>
        <v>0.98937076667260659</v>
      </c>
      <c r="O289" s="28">
        <f t="shared" si="40"/>
        <v>2.1452733759448601</v>
      </c>
      <c r="P289" s="28">
        <v>0.37629043255328498</v>
      </c>
      <c r="Q289" s="28">
        <v>0.19743702025450599</v>
      </c>
      <c r="R289" s="119">
        <v>5.6666325676224302E-2</v>
      </c>
      <c r="S289" s="399" t="s">
        <v>20</v>
      </c>
      <c r="T289" s="135">
        <v>27</v>
      </c>
      <c r="U289" s="5">
        <v>159695</v>
      </c>
      <c r="V289" s="62">
        <f t="shared" si="41"/>
        <v>0.70716839214413452</v>
      </c>
      <c r="W289" s="28">
        <f t="shared" si="42"/>
        <v>0.46768072615563444</v>
      </c>
      <c r="X289" s="28">
        <f t="shared" si="43"/>
        <v>1.0692917344669488</v>
      </c>
      <c r="Y289" s="28">
        <v>-0.346486463023852</v>
      </c>
      <c r="Z289" s="28">
        <v>0.21096069485729199</v>
      </c>
      <c r="AA289" s="119">
        <v>0.100502601632955</v>
      </c>
      <c r="AB289" s="399" t="s">
        <v>20</v>
      </c>
      <c r="AC289" s="135">
        <v>21</v>
      </c>
      <c r="AD289" s="5">
        <v>188026</v>
      </c>
      <c r="AE289" s="74">
        <v>0.72277689557713698</v>
      </c>
      <c r="AF289" s="74">
        <v>0.28893907963729898</v>
      </c>
      <c r="AG289" s="119">
        <v>1.2367353392051099E-2</v>
      </c>
    </row>
    <row r="290" spans="1:33" ht="17">
      <c r="A290" s="88" t="s">
        <v>1267</v>
      </c>
      <c r="B290" s="334" t="s">
        <v>1393</v>
      </c>
      <c r="C290" s="43" t="s">
        <v>1394</v>
      </c>
      <c r="D290" s="350">
        <f t="shared" si="36"/>
        <v>1.0435510516367763</v>
      </c>
      <c r="E290" s="371">
        <f t="shared" si="37"/>
        <v>0.84929481086570313</v>
      </c>
      <c r="F290" s="371">
        <f t="shared" si="38"/>
        <v>1.2822388450274218</v>
      </c>
      <c r="G290" s="28">
        <v>4.2629369804409699E-2</v>
      </c>
      <c r="H290" s="28">
        <v>0.105090958119799</v>
      </c>
      <c r="I290" s="119">
        <v>0.68500522100224104</v>
      </c>
      <c r="J290" s="12" t="s">
        <v>20</v>
      </c>
      <c r="K290" s="135">
        <v>92</v>
      </c>
      <c r="L290" s="5">
        <v>347677</v>
      </c>
      <c r="M290" s="62">
        <f t="shared" si="39"/>
        <v>0.98771328168267869</v>
      </c>
      <c r="N290" s="28">
        <f t="shared" si="44"/>
        <v>0.77698331207575044</v>
      </c>
      <c r="O290" s="28">
        <f t="shared" si="40"/>
        <v>1.2555964995001778</v>
      </c>
      <c r="P290" s="28">
        <v>-1.2362824076682001E-2</v>
      </c>
      <c r="Q290" s="28">
        <v>0.122435501096141</v>
      </c>
      <c r="R290" s="119">
        <v>0.919570958390448</v>
      </c>
      <c r="S290" s="399" t="s">
        <v>20</v>
      </c>
      <c r="T290" s="135">
        <v>67</v>
      </c>
      <c r="U290" s="5">
        <v>159655</v>
      </c>
      <c r="V290" s="62">
        <f t="shared" si="41"/>
        <v>1.2161556042841437</v>
      </c>
      <c r="W290" s="28">
        <f t="shared" si="42"/>
        <v>0.81389072762880454</v>
      </c>
      <c r="X290" s="28">
        <f t="shared" si="43"/>
        <v>1.8172395920282336</v>
      </c>
      <c r="Y290" s="28">
        <v>0.19569473940673501</v>
      </c>
      <c r="Z290" s="28">
        <v>0.20491015440803501</v>
      </c>
      <c r="AA290" s="119">
        <v>0.33956401999886898</v>
      </c>
      <c r="AB290" s="399" t="s">
        <v>20</v>
      </c>
      <c r="AC290" s="135">
        <v>25</v>
      </c>
      <c r="AD290" s="5">
        <v>188022</v>
      </c>
      <c r="AE290" s="74">
        <v>-0.208057563483417</v>
      </c>
      <c r="AF290" s="74">
        <v>0.238701954973536</v>
      </c>
      <c r="AG290" s="119">
        <v>0.38341533788416499</v>
      </c>
    </row>
    <row r="291" spans="1:33" ht="17">
      <c r="A291" s="88" t="s">
        <v>1267</v>
      </c>
      <c r="B291" s="334" t="s">
        <v>1395</v>
      </c>
      <c r="C291" s="43" t="s">
        <v>1396</v>
      </c>
      <c r="D291" s="350">
        <f t="shared" si="36"/>
        <v>1.2132723046207883</v>
      </c>
      <c r="E291" s="371">
        <f t="shared" si="37"/>
        <v>0.49408155107660745</v>
      </c>
      <c r="F291" s="371">
        <f t="shared" si="38"/>
        <v>2.9793253400218553</v>
      </c>
      <c r="G291" s="28">
        <v>0.193321093326073</v>
      </c>
      <c r="H291" s="28">
        <v>0.45835499264999202</v>
      </c>
      <c r="I291" s="119">
        <v>0.67319177732072599</v>
      </c>
      <c r="J291" s="12" t="s">
        <v>20</v>
      </c>
      <c r="K291" s="135">
        <v>5</v>
      </c>
      <c r="L291" s="5">
        <v>347764</v>
      </c>
      <c r="M291" s="62" t="s">
        <v>20</v>
      </c>
      <c r="N291" s="28" t="s">
        <v>20</v>
      </c>
      <c r="O291" s="28" t="s">
        <v>20</v>
      </c>
      <c r="P291" s="28" t="s">
        <v>20</v>
      </c>
      <c r="Q291" s="28" t="s">
        <v>20</v>
      </c>
      <c r="R291" s="119" t="s">
        <v>20</v>
      </c>
      <c r="S291" s="399" t="s">
        <v>20</v>
      </c>
      <c r="T291" s="135" t="s">
        <v>20</v>
      </c>
      <c r="U291" s="5" t="s">
        <v>20</v>
      </c>
      <c r="V291" s="62" t="s">
        <v>20</v>
      </c>
      <c r="W291" s="28" t="s">
        <v>20</v>
      </c>
      <c r="X291" s="28" t="s">
        <v>20</v>
      </c>
      <c r="Y291" s="16" t="s">
        <v>20</v>
      </c>
      <c r="Z291" s="16" t="s">
        <v>20</v>
      </c>
      <c r="AA291" s="398" t="s">
        <v>20</v>
      </c>
      <c r="AB291" s="399" t="s">
        <v>20</v>
      </c>
      <c r="AC291" s="135" t="s">
        <v>20</v>
      </c>
      <c r="AD291" s="5" t="s">
        <v>20</v>
      </c>
      <c r="AE291" s="56" t="s">
        <v>20</v>
      </c>
      <c r="AF291" s="56" t="s">
        <v>20</v>
      </c>
      <c r="AG291" s="398" t="s">
        <v>20</v>
      </c>
    </row>
    <row r="292" spans="1:33" ht="34">
      <c r="A292" s="88" t="s">
        <v>1267</v>
      </c>
      <c r="B292" s="334" t="s">
        <v>1397</v>
      </c>
      <c r="C292" s="43" t="s">
        <v>1398</v>
      </c>
      <c r="D292" s="350">
        <f t="shared" si="36"/>
        <v>1.4816315681584415</v>
      </c>
      <c r="E292" s="371">
        <f t="shared" si="37"/>
        <v>0.80828844922442833</v>
      </c>
      <c r="F292" s="371">
        <f t="shared" si="38"/>
        <v>2.7159018613590473</v>
      </c>
      <c r="G292" s="28">
        <v>0.39314389148519502</v>
      </c>
      <c r="H292" s="28">
        <v>0.30917356328479101</v>
      </c>
      <c r="I292" s="119">
        <v>0.203516669839474</v>
      </c>
      <c r="J292" s="12" t="s">
        <v>20</v>
      </c>
      <c r="K292" s="135">
        <v>11</v>
      </c>
      <c r="L292" s="5">
        <v>347758</v>
      </c>
      <c r="M292" s="62" t="s">
        <v>20</v>
      </c>
      <c r="N292" s="28" t="s">
        <v>20</v>
      </c>
      <c r="O292" s="28" t="s">
        <v>20</v>
      </c>
      <c r="P292" s="28" t="s">
        <v>20</v>
      </c>
      <c r="Q292" s="28" t="s">
        <v>20</v>
      </c>
      <c r="R292" s="119" t="s">
        <v>20</v>
      </c>
      <c r="S292" s="399" t="s">
        <v>20</v>
      </c>
      <c r="T292" s="135" t="s">
        <v>20</v>
      </c>
      <c r="U292" s="5" t="s">
        <v>20</v>
      </c>
      <c r="V292" s="62">
        <f t="shared" si="41"/>
        <v>1.4373310889366302</v>
      </c>
      <c r="W292" s="28">
        <f t="shared" si="42"/>
        <v>0.66732903499149787</v>
      </c>
      <c r="X292" s="28">
        <f t="shared" si="43"/>
        <v>3.0958051439348502</v>
      </c>
      <c r="Y292" s="28">
        <v>0.36278798343687801</v>
      </c>
      <c r="Z292" s="28">
        <v>0.391459200155298</v>
      </c>
      <c r="AA292" s="119">
        <v>0.35405214562780302</v>
      </c>
      <c r="AB292" s="399" t="s">
        <v>20</v>
      </c>
      <c r="AC292" s="135">
        <v>7</v>
      </c>
      <c r="AD292" s="5">
        <v>188040</v>
      </c>
      <c r="AE292" s="56" t="s">
        <v>20</v>
      </c>
      <c r="AF292" s="56" t="s">
        <v>20</v>
      </c>
      <c r="AG292" s="398" t="s">
        <v>20</v>
      </c>
    </row>
    <row r="293" spans="1:33" ht="17">
      <c r="A293" s="88" t="s">
        <v>1267</v>
      </c>
      <c r="B293" s="334" t="s">
        <v>1399</v>
      </c>
      <c r="C293" s="43" t="s">
        <v>1400</v>
      </c>
      <c r="D293" s="350">
        <f t="shared" si="36"/>
        <v>0.88247109620686182</v>
      </c>
      <c r="E293" s="371">
        <f t="shared" si="37"/>
        <v>0.63068896431004962</v>
      </c>
      <c r="F293" s="371">
        <f t="shared" si="38"/>
        <v>1.2347690854119666</v>
      </c>
      <c r="G293" s="28">
        <v>-0.12502924288457701</v>
      </c>
      <c r="H293" s="28">
        <v>0.17138429597322299</v>
      </c>
      <c r="I293" s="119">
        <v>0.46568017294341402</v>
      </c>
      <c r="J293" s="12" t="s">
        <v>20</v>
      </c>
      <c r="K293" s="135">
        <v>33</v>
      </c>
      <c r="L293" s="5">
        <v>347736</v>
      </c>
      <c r="M293" s="62">
        <f t="shared" si="39"/>
        <v>0.98247626592266823</v>
      </c>
      <c r="N293" s="28">
        <f t="shared" si="44"/>
        <v>0.62794478357943107</v>
      </c>
      <c r="O293" s="28">
        <f t="shared" si="40"/>
        <v>1.5371727552208421</v>
      </c>
      <c r="P293" s="28">
        <v>-1.76790923522132E-2</v>
      </c>
      <c r="Q293" s="28">
        <v>0.228379565440746</v>
      </c>
      <c r="R293" s="119">
        <v>0.93829658399680804</v>
      </c>
      <c r="S293" s="399" t="s">
        <v>20</v>
      </c>
      <c r="T293" s="135">
        <v>19</v>
      </c>
      <c r="U293" s="5">
        <v>159703</v>
      </c>
      <c r="V293" s="62">
        <f t="shared" si="41"/>
        <v>0.77019471169525933</v>
      </c>
      <c r="W293" s="28">
        <f t="shared" si="42"/>
        <v>0.46406617153111968</v>
      </c>
      <c r="X293" s="28">
        <f t="shared" si="43"/>
        <v>1.2782657524166561</v>
      </c>
      <c r="Y293" s="28">
        <v>-0.26111192376972098</v>
      </c>
      <c r="Z293" s="28">
        <v>0.25847765413046098</v>
      </c>
      <c r="AA293" s="119">
        <v>0.31240356080166098</v>
      </c>
      <c r="AB293" s="399" t="s">
        <v>20</v>
      </c>
      <c r="AC293" s="135">
        <v>14</v>
      </c>
      <c r="AD293" s="5">
        <v>188033</v>
      </c>
      <c r="AE293" s="74">
        <v>0.24343283141750799</v>
      </c>
      <c r="AF293" s="74">
        <v>0.34491727065441402</v>
      </c>
      <c r="AG293" s="119">
        <v>0.48033015467194001</v>
      </c>
    </row>
    <row r="294" spans="1:33" ht="51">
      <c r="A294" s="88" t="s">
        <v>1267</v>
      </c>
      <c r="B294" s="334" t="s">
        <v>1401</v>
      </c>
      <c r="C294" s="43" t="s">
        <v>1402</v>
      </c>
      <c r="D294" s="350">
        <f t="shared" si="36"/>
        <v>1.1439555339804695</v>
      </c>
      <c r="E294" s="371">
        <f t="shared" si="37"/>
        <v>0.95459767274517282</v>
      </c>
      <c r="F294" s="371">
        <f t="shared" si="38"/>
        <v>1.3708751876183105</v>
      </c>
      <c r="G294" s="28">
        <v>0.13449202330400001</v>
      </c>
      <c r="H294" s="28">
        <v>9.2325171252289603E-2</v>
      </c>
      <c r="I294" s="119">
        <v>0.14519338807461801</v>
      </c>
      <c r="J294" s="12" t="s">
        <v>20</v>
      </c>
      <c r="K294" s="135">
        <v>122</v>
      </c>
      <c r="L294" s="5">
        <v>347647</v>
      </c>
      <c r="M294" s="62">
        <f t="shared" si="39"/>
        <v>1.0399757540899683</v>
      </c>
      <c r="N294" s="28">
        <f t="shared" si="44"/>
        <v>0.83140709187608941</v>
      </c>
      <c r="O294" s="28">
        <f t="shared" si="40"/>
        <v>1.3008664223135942</v>
      </c>
      <c r="P294" s="28">
        <v>3.9197399506489802E-2</v>
      </c>
      <c r="Q294" s="28">
        <v>0.11420057227829999</v>
      </c>
      <c r="R294" s="119">
        <v>0.73142321686607303</v>
      </c>
      <c r="S294" s="399" t="s">
        <v>20</v>
      </c>
      <c r="T294" s="135">
        <v>78</v>
      </c>
      <c r="U294" s="5">
        <v>159644</v>
      </c>
      <c r="V294" s="62">
        <f t="shared" si="41"/>
        <v>1.3607434832756895</v>
      </c>
      <c r="W294" s="28">
        <f t="shared" si="42"/>
        <v>1.0017987739023715</v>
      </c>
      <c r="X294" s="28">
        <f t="shared" si="43"/>
        <v>1.8482981567890233</v>
      </c>
      <c r="Y294" s="28">
        <v>0.308031229252683</v>
      </c>
      <c r="Z294" s="28">
        <v>0.156241873064628</v>
      </c>
      <c r="AA294" s="119">
        <v>4.8666437645898897E-2</v>
      </c>
      <c r="AB294" s="399" t="s">
        <v>20</v>
      </c>
      <c r="AC294" s="135">
        <v>44</v>
      </c>
      <c r="AD294" s="5">
        <v>188003</v>
      </c>
      <c r="AE294" s="74">
        <v>-0.26883382974619302</v>
      </c>
      <c r="AF294" s="74">
        <v>0.19352853434941999</v>
      </c>
      <c r="AG294" s="119">
        <v>0.16479709234447101</v>
      </c>
    </row>
    <row r="295" spans="1:33" ht="17">
      <c r="A295" s="88" t="s">
        <v>1267</v>
      </c>
      <c r="B295" s="334" t="s">
        <v>1403</v>
      </c>
      <c r="C295" s="43" t="s">
        <v>1404</v>
      </c>
      <c r="D295" s="350">
        <f t="shared" si="36"/>
        <v>1.1535069685670467</v>
      </c>
      <c r="E295" s="371">
        <f t="shared" si="37"/>
        <v>1.0258904931327124</v>
      </c>
      <c r="F295" s="371">
        <f t="shared" si="38"/>
        <v>1.2969983984056763</v>
      </c>
      <c r="G295" s="28">
        <v>0.142806839850568</v>
      </c>
      <c r="H295" s="28">
        <v>5.98193013457652E-2</v>
      </c>
      <c r="I295" s="119">
        <v>1.69724637027532E-2</v>
      </c>
      <c r="J295" s="12" t="s">
        <v>20</v>
      </c>
      <c r="K295" s="135">
        <v>289</v>
      </c>
      <c r="L295" s="5">
        <v>347480</v>
      </c>
      <c r="M295" s="62">
        <f t="shared" si="39"/>
        <v>1.4226789240916795</v>
      </c>
      <c r="N295" s="28">
        <f t="shared" si="44"/>
        <v>1.1906076718251819</v>
      </c>
      <c r="O295" s="28">
        <f t="shared" si="40"/>
        <v>1.6999851159634107</v>
      </c>
      <c r="P295" s="28">
        <v>0.35254166054380298</v>
      </c>
      <c r="Q295" s="28">
        <v>9.0856038349183002E-2</v>
      </c>
      <c r="R295" s="63">
        <v>1.04360875199128E-4</v>
      </c>
      <c r="S295" s="399" t="s">
        <v>20</v>
      </c>
      <c r="T295" s="135">
        <v>130</v>
      </c>
      <c r="U295" s="5">
        <v>159592</v>
      </c>
      <c r="V295" s="62">
        <f t="shared" si="41"/>
        <v>0.9776286334047064</v>
      </c>
      <c r="W295" s="28">
        <f t="shared" si="42"/>
        <v>0.83696759095920414</v>
      </c>
      <c r="X295" s="28">
        <f t="shared" si="43"/>
        <v>1.141929215870128</v>
      </c>
      <c r="Y295" s="28">
        <v>-2.2625401504468901E-2</v>
      </c>
      <c r="Z295" s="28">
        <v>7.9257412355458204E-2</v>
      </c>
      <c r="AA295" s="119">
        <v>0.77528613411057701</v>
      </c>
      <c r="AB295" s="399" t="s">
        <v>20</v>
      </c>
      <c r="AC295" s="135">
        <v>159</v>
      </c>
      <c r="AD295" s="5">
        <v>187888</v>
      </c>
      <c r="AE295" s="74">
        <v>0.37516706204827199</v>
      </c>
      <c r="AF295" s="74">
        <v>0.120567645402037</v>
      </c>
      <c r="AG295" s="63">
        <v>1.8603056696352299E-3</v>
      </c>
    </row>
    <row r="296" spans="1:33" ht="17">
      <c r="A296" s="88" t="s">
        <v>1405</v>
      </c>
      <c r="B296" s="334" t="s">
        <v>1406</v>
      </c>
      <c r="C296" s="43" t="s">
        <v>1407</v>
      </c>
      <c r="D296" s="350">
        <f t="shared" si="36"/>
        <v>0.9155753607407201</v>
      </c>
      <c r="E296" s="371">
        <f t="shared" si="37"/>
        <v>0.78197199901126291</v>
      </c>
      <c r="F296" s="371">
        <f t="shared" si="38"/>
        <v>1.072005445534407</v>
      </c>
      <c r="G296" s="28">
        <v>-8.8202601771804598E-2</v>
      </c>
      <c r="H296" s="28">
        <v>8.0476400100546699E-2</v>
      </c>
      <c r="I296" s="119">
        <v>0.27307623356291399</v>
      </c>
      <c r="J296" s="12" t="s">
        <v>20</v>
      </c>
      <c r="K296" s="135">
        <v>151</v>
      </c>
      <c r="L296" s="5">
        <v>347616</v>
      </c>
      <c r="M296" s="62">
        <f t="shared" si="39"/>
        <v>0.92215882708333885</v>
      </c>
      <c r="N296" s="28">
        <f t="shared" si="44"/>
        <v>0.72021955983207364</v>
      </c>
      <c r="O296" s="28">
        <f t="shared" si="40"/>
        <v>1.180718977648973</v>
      </c>
      <c r="P296" s="28">
        <v>-8.1037806613348695E-2</v>
      </c>
      <c r="Q296" s="28">
        <v>0.12610273603750499</v>
      </c>
      <c r="R296" s="119">
        <v>0.52046212574671102</v>
      </c>
      <c r="S296" s="399" t="s">
        <v>20</v>
      </c>
      <c r="T296" s="135">
        <v>62</v>
      </c>
      <c r="U296" s="5">
        <v>159658</v>
      </c>
      <c r="V296" s="62">
        <f t="shared" si="41"/>
        <v>0.9094603134926702</v>
      </c>
      <c r="W296" s="28">
        <f t="shared" si="42"/>
        <v>0.74096295492503983</v>
      </c>
      <c r="X296" s="28">
        <f t="shared" si="43"/>
        <v>1.1162745132135008</v>
      </c>
      <c r="Y296" s="28">
        <v>-9.4903917498095E-2</v>
      </c>
      <c r="Z296" s="28">
        <v>0.104541189179177</v>
      </c>
      <c r="AA296" s="119">
        <v>0.363976690533105</v>
      </c>
      <c r="AB296" s="399" t="s">
        <v>20</v>
      </c>
      <c r="AC296" s="135">
        <v>89</v>
      </c>
      <c r="AD296" s="5">
        <v>187958</v>
      </c>
      <c r="AE296" s="74">
        <v>1.38661108847463E-2</v>
      </c>
      <c r="AF296" s="74">
        <v>0.16380097762571799</v>
      </c>
      <c r="AG296" s="119">
        <v>0.93253790920726898</v>
      </c>
    </row>
    <row r="297" spans="1:33" ht="34">
      <c r="A297" s="88" t="s">
        <v>1405</v>
      </c>
      <c r="B297" s="334" t="s">
        <v>1408</v>
      </c>
      <c r="C297" s="43" t="s">
        <v>1409</v>
      </c>
      <c r="D297" s="350">
        <f t="shared" si="36"/>
        <v>1.0321599170402731</v>
      </c>
      <c r="E297" s="371">
        <f t="shared" si="37"/>
        <v>0.75908509581190675</v>
      </c>
      <c r="F297" s="371">
        <f t="shared" si="38"/>
        <v>1.4034712316477453</v>
      </c>
      <c r="G297" s="28">
        <v>3.1653613426920302E-2</v>
      </c>
      <c r="H297" s="28">
        <v>0.15678316612434201</v>
      </c>
      <c r="I297" s="119">
        <v>0.83999942881873801</v>
      </c>
      <c r="J297" s="12" t="s">
        <v>20</v>
      </c>
      <c r="K297" s="135">
        <v>41</v>
      </c>
      <c r="L297" s="5">
        <v>347728</v>
      </c>
      <c r="M297" s="62">
        <f t="shared" si="39"/>
        <v>1.1052584165506607</v>
      </c>
      <c r="N297" s="28">
        <f t="shared" si="44"/>
        <v>0.68132461827288826</v>
      </c>
      <c r="O297" s="28">
        <f t="shared" si="40"/>
        <v>1.7929722992436963</v>
      </c>
      <c r="P297" s="28">
        <v>0.100079168760284</v>
      </c>
      <c r="Q297" s="28">
        <v>0.24683447773130099</v>
      </c>
      <c r="R297" s="119">
        <v>0.68514637796905398</v>
      </c>
      <c r="S297" s="399" t="s">
        <v>20</v>
      </c>
      <c r="T297" s="135">
        <v>17</v>
      </c>
      <c r="U297" s="5">
        <v>159705</v>
      </c>
      <c r="V297" s="62">
        <f t="shared" si="41"/>
        <v>0.98270198105134432</v>
      </c>
      <c r="W297" s="28">
        <f t="shared" si="42"/>
        <v>0.65944467048759647</v>
      </c>
      <c r="X297" s="28">
        <f t="shared" si="43"/>
        <v>1.4644188159837446</v>
      </c>
      <c r="Y297" s="28">
        <v>-1.7449377688908502E-2</v>
      </c>
      <c r="Z297" s="28">
        <v>0.203524402452847</v>
      </c>
      <c r="AA297" s="119">
        <v>0.93167624643190095</v>
      </c>
      <c r="AB297" s="399" t="s">
        <v>20</v>
      </c>
      <c r="AC297" s="135">
        <v>24</v>
      </c>
      <c r="AD297" s="5">
        <v>188023</v>
      </c>
      <c r="AE297" s="74">
        <v>0.117528546449193</v>
      </c>
      <c r="AF297" s="74">
        <v>0.319920993044646</v>
      </c>
      <c r="AG297" s="119">
        <v>0.71334497812293696</v>
      </c>
    </row>
    <row r="298" spans="1:33" ht="34">
      <c r="A298" s="88" t="s">
        <v>1405</v>
      </c>
      <c r="B298" s="334" t="s">
        <v>1410</v>
      </c>
      <c r="C298" s="43" t="s">
        <v>1411</v>
      </c>
      <c r="D298" s="350">
        <f t="shared" si="36"/>
        <v>0.93780338435370958</v>
      </c>
      <c r="E298" s="371">
        <f t="shared" si="37"/>
        <v>0.7344956645807541</v>
      </c>
      <c r="F298" s="371">
        <f t="shared" si="38"/>
        <v>1.1973864926857953</v>
      </c>
      <c r="G298" s="28">
        <v>-6.4214963510695902E-2</v>
      </c>
      <c r="H298" s="28">
        <v>0.12467154205094499</v>
      </c>
      <c r="I298" s="119">
        <v>0.60650190648673497</v>
      </c>
      <c r="J298" s="12" t="s">
        <v>20</v>
      </c>
      <c r="K298" s="135">
        <v>63</v>
      </c>
      <c r="L298" s="5">
        <v>347706</v>
      </c>
      <c r="M298" s="62">
        <f t="shared" si="39"/>
        <v>0.75360623301494645</v>
      </c>
      <c r="N298" s="28">
        <f t="shared" si="44"/>
        <v>0.53411775384756177</v>
      </c>
      <c r="O298" s="28">
        <f t="shared" si="40"/>
        <v>1.0632905391140846</v>
      </c>
      <c r="P298" s="28">
        <v>-0.28288528476832497</v>
      </c>
      <c r="Q298" s="28">
        <v>0.17563962588767701</v>
      </c>
      <c r="R298" s="119">
        <v>0.107266805542169</v>
      </c>
      <c r="S298" s="399" t="s">
        <v>20</v>
      </c>
      <c r="T298" s="135">
        <v>30</v>
      </c>
      <c r="U298" s="5">
        <v>159692</v>
      </c>
      <c r="V298" s="62">
        <f t="shared" si="41"/>
        <v>1.1569904908795461</v>
      </c>
      <c r="W298" s="28">
        <f t="shared" si="42"/>
        <v>0.81839798509957817</v>
      </c>
      <c r="X298" s="28">
        <f t="shared" si="43"/>
        <v>1.6356675118436617</v>
      </c>
      <c r="Y298" s="28">
        <v>0.14582222940468501</v>
      </c>
      <c r="Z298" s="28">
        <v>0.17664732436325201</v>
      </c>
      <c r="AA298" s="119">
        <v>0.40908822236106401</v>
      </c>
      <c r="AB298" s="399" t="s">
        <v>20</v>
      </c>
      <c r="AC298" s="135">
        <v>33</v>
      </c>
      <c r="AD298" s="5">
        <v>188014</v>
      </c>
      <c r="AE298" s="74">
        <v>-0.42870751417301001</v>
      </c>
      <c r="AF298" s="74">
        <v>0.24910551055056801</v>
      </c>
      <c r="AG298" s="119">
        <v>8.5253059887695298E-2</v>
      </c>
    </row>
    <row r="299" spans="1:33" ht="17">
      <c r="A299" s="88" t="s">
        <v>1405</v>
      </c>
      <c r="B299" s="334" t="s">
        <v>1412</v>
      </c>
      <c r="C299" s="43" t="s">
        <v>1413</v>
      </c>
      <c r="D299" s="350">
        <f t="shared" si="36"/>
        <v>0.97167058010854257</v>
      </c>
      <c r="E299" s="371">
        <f t="shared" si="37"/>
        <v>0.92634153205753966</v>
      </c>
      <c r="F299" s="371">
        <f t="shared" si="38"/>
        <v>1.0192177329579413</v>
      </c>
      <c r="G299" s="28">
        <v>-2.87384413178031E-2</v>
      </c>
      <c r="H299" s="28">
        <v>2.4374411174124901E-2</v>
      </c>
      <c r="I299" s="119">
        <v>0.23838166736597299</v>
      </c>
      <c r="J299" s="12" t="s">
        <v>20</v>
      </c>
      <c r="K299" s="135">
        <v>1683</v>
      </c>
      <c r="L299" s="5">
        <v>346085</v>
      </c>
      <c r="M299" s="62">
        <f t="shared" si="39"/>
        <v>0.99769077666909545</v>
      </c>
      <c r="N299" s="28">
        <f t="shared" si="44"/>
        <v>0.93174307348321139</v>
      </c>
      <c r="O299" s="28">
        <f t="shared" si="40"/>
        <v>1.0683061824430276</v>
      </c>
      <c r="P299" s="28">
        <v>-2.3118936988766698E-3</v>
      </c>
      <c r="Q299" s="28">
        <v>3.4890959607426802E-2</v>
      </c>
      <c r="R299" s="119">
        <v>0.94717040154138199</v>
      </c>
      <c r="S299" s="399" t="s">
        <v>20</v>
      </c>
      <c r="T299" s="135">
        <v>826</v>
      </c>
      <c r="U299" s="5">
        <v>158896</v>
      </c>
      <c r="V299" s="62">
        <f t="shared" si="41"/>
        <v>0.94737102534350504</v>
      </c>
      <c r="W299" s="28">
        <f t="shared" si="42"/>
        <v>0.88619424931552537</v>
      </c>
      <c r="X299" s="28">
        <f t="shared" si="43"/>
        <v>1.0127710266159142</v>
      </c>
      <c r="Y299" s="28">
        <v>-5.4064472300354403E-2</v>
      </c>
      <c r="Z299" s="28">
        <v>3.4058488309775502E-2</v>
      </c>
      <c r="AA299" s="119">
        <v>0.112421893516106</v>
      </c>
      <c r="AB299" s="399" t="s">
        <v>20</v>
      </c>
      <c r="AC299" s="135">
        <v>857</v>
      </c>
      <c r="AD299" s="5">
        <v>187189</v>
      </c>
      <c r="AE299" s="74">
        <v>5.1752578601477701E-2</v>
      </c>
      <c r="AF299" s="74">
        <v>4.8758175604448201E-2</v>
      </c>
      <c r="AG299" s="119">
        <v>0.28850209166903301</v>
      </c>
    </row>
    <row r="300" spans="1:33" ht="17">
      <c r="A300" s="88" t="s">
        <v>1405</v>
      </c>
      <c r="B300" s="334" t="s">
        <v>1414</v>
      </c>
      <c r="C300" s="43" t="s">
        <v>1415</v>
      </c>
      <c r="D300" s="350">
        <f t="shared" si="36"/>
        <v>1.0274856533538514</v>
      </c>
      <c r="E300" s="371">
        <f t="shared" si="37"/>
        <v>0.94676834636875795</v>
      </c>
      <c r="F300" s="371">
        <f t="shared" si="38"/>
        <v>1.1150845630793773</v>
      </c>
      <c r="G300" s="28">
        <v>2.7114704618123001E-2</v>
      </c>
      <c r="H300" s="28">
        <v>4.17426218086464E-2</v>
      </c>
      <c r="I300" s="119">
        <v>0.51597079415424596</v>
      </c>
      <c r="J300" s="12" t="s">
        <v>20</v>
      </c>
      <c r="K300" s="135">
        <v>580</v>
      </c>
      <c r="L300" s="5">
        <v>347188</v>
      </c>
      <c r="M300" s="62">
        <f t="shared" si="39"/>
        <v>1.0072193748675748</v>
      </c>
      <c r="N300" s="28">
        <f t="shared" si="44"/>
        <v>0.89288458871400156</v>
      </c>
      <c r="O300" s="28">
        <f t="shared" si="40"/>
        <v>1.136194847499578</v>
      </c>
      <c r="P300" s="28">
        <v>7.1934399287254302E-3</v>
      </c>
      <c r="Q300" s="28">
        <v>6.1475197116577202E-2</v>
      </c>
      <c r="R300" s="119">
        <v>0.90684920146977399</v>
      </c>
      <c r="S300" s="399" t="s">
        <v>20</v>
      </c>
      <c r="T300" s="135">
        <v>267</v>
      </c>
      <c r="U300" s="5">
        <v>159454</v>
      </c>
      <c r="V300" s="62">
        <f t="shared" si="41"/>
        <v>1.0451447155194067</v>
      </c>
      <c r="W300" s="28">
        <f t="shared" si="42"/>
        <v>0.93485236923754278</v>
      </c>
      <c r="X300" s="28">
        <f t="shared" si="43"/>
        <v>1.1684491715724419</v>
      </c>
      <c r="Y300" s="28">
        <v>4.41553595794133E-2</v>
      </c>
      <c r="Z300" s="28">
        <v>5.6898987552552197E-2</v>
      </c>
      <c r="AA300" s="119">
        <v>0.43773087562160001</v>
      </c>
      <c r="AB300" s="399" t="s">
        <v>20</v>
      </c>
      <c r="AC300" s="135">
        <v>313</v>
      </c>
      <c r="AD300" s="5">
        <v>187734</v>
      </c>
      <c r="AE300" s="74">
        <v>-3.6961919650687902E-2</v>
      </c>
      <c r="AF300" s="74">
        <v>8.3765712824684493E-2</v>
      </c>
      <c r="AG300" s="119">
        <v>0.65902943658344804</v>
      </c>
    </row>
    <row r="301" spans="1:33" ht="34">
      <c r="A301" s="88" t="s">
        <v>1405</v>
      </c>
      <c r="B301" s="334" t="s">
        <v>1416</v>
      </c>
      <c r="C301" s="43" t="s">
        <v>1417</v>
      </c>
      <c r="D301" s="350">
        <f t="shared" si="36"/>
        <v>0.90786688942871885</v>
      </c>
      <c r="E301" s="371">
        <f t="shared" si="37"/>
        <v>0.72520160689182245</v>
      </c>
      <c r="F301" s="371">
        <f t="shared" si="38"/>
        <v>1.1365422816057356</v>
      </c>
      <c r="G301" s="28">
        <v>-9.6657508672778003E-2</v>
      </c>
      <c r="H301" s="28">
        <v>0.114616365122376</v>
      </c>
      <c r="I301" s="119">
        <v>0.39905322900239298</v>
      </c>
      <c r="J301" s="12" t="s">
        <v>20</v>
      </c>
      <c r="K301" s="135">
        <v>74</v>
      </c>
      <c r="L301" s="5">
        <v>347695</v>
      </c>
      <c r="M301" s="62">
        <f t="shared" si="39"/>
        <v>1.1231300320093289</v>
      </c>
      <c r="N301" s="28">
        <f t="shared" si="44"/>
        <v>0.82399701688808757</v>
      </c>
      <c r="O301" s="28">
        <f t="shared" si="40"/>
        <v>1.5308563537828901</v>
      </c>
      <c r="P301" s="28">
        <v>0.116119458910105</v>
      </c>
      <c r="Q301" s="28">
        <v>0.158014198097332</v>
      </c>
      <c r="R301" s="119">
        <v>0.46242034667811699</v>
      </c>
      <c r="S301" s="399" t="s">
        <v>20</v>
      </c>
      <c r="T301" s="135">
        <v>41</v>
      </c>
      <c r="U301" s="5">
        <v>159681</v>
      </c>
      <c r="V301" s="62">
        <f t="shared" si="41"/>
        <v>0.70779788561168411</v>
      </c>
      <c r="W301" s="28">
        <f t="shared" si="42"/>
        <v>0.51058002000377722</v>
      </c>
      <c r="X301" s="28">
        <f t="shared" si="43"/>
        <v>0.98119359796465289</v>
      </c>
      <c r="Y301" s="28">
        <v>-0.345596698343272</v>
      </c>
      <c r="Z301" s="28">
        <v>0.16663837093085801</v>
      </c>
      <c r="AA301" s="119">
        <v>3.8085599622937998E-2</v>
      </c>
      <c r="AB301" s="399" t="s">
        <v>20</v>
      </c>
      <c r="AC301" s="135">
        <v>33</v>
      </c>
      <c r="AD301" s="5">
        <v>188014</v>
      </c>
      <c r="AE301" s="74">
        <v>0.461716157253377</v>
      </c>
      <c r="AF301" s="74">
        <v>0.229645016202906</v>
      </c>
      <c r="AG301" s="119">
        <v>4.4371458488019197E-2</v>
      </c>
    </row>
    <row r="302" spans="1:33" ht="34">
      <c r="A302" s="88" t="s">
        <v>1405</v>
      </c>
      <c r="B302" s="334" t="s">
        <v>1418</v>
      </c>
      <c r="C302" s="43" t="s">
        <v>1419</v>
      </c>
      <c r="D302" s="350">
        <f t="shared" si="36"/>
        <v>1.0141259230934816</v>
      </c>
      <c r="E302" s="371">
        <f t="shared" si="37"/>
        <v>0.89684006452760712</v>
      </c>
      <c r="F302" s="371">
        <f t="shared" si="38"/>
        <v>1.1467500489420293</v>
      </c>
      <c r="G302" s="28">
        <v>1.40270819690703E-2</v>
      </c>
      <c r="H302" s="28">
        <v>6.2706538369884504E-2</v>
      </c>
      <c r="I302" s="119">
        <v>0.82299534577764599</v>
      </c>
      <c r="J302" s="12" t="s">
        <v>20</v>
      </c>
      <c r="K302" s="135">
        <v>256</v>
      </c>
      <c r="L302" s="5">
        <v>347513</v>
      </c>
      <c r="M302" s="62">
        <f t="shared" si="39"/>
        <v>0.99705533070572483</v>
      </c>
      <c r="N302" s="28">
        <f t="shared" si="44"/>
        <v>0.84735057518395762</v>
      </c>
      <c r="O302" s="28">
        <f t="shared" si="40"/>
        <v>1.1732090136044122</v>
      </c>
      <c r="P302" s="28">
        <v>-2.94901336289447E-3</v>
      </c>
      <c r="Q302" s="28">
        <v>8.3005997131027603E-2</v>
      </c>
      <c r="R302" s="119">
        <v>0.97165894739306202</v>
      </c>
      <c r="S302" s="399" t="s">
        <v>20</v>
      </c>
      <c r="T302" s="135">
        <v>145</v>
      </c>
      <c r="U302" s="5">
        <v>159577</v>
      </c>
      <c r="V302" s="62">
        <f t="shared" si="41"/>
        <v>1.0369518766095174</v>
      </c>
      <c r="W302" s="28">
        <f t="shared" si="42"/>
        <v>0.8598650953914948</v>
      </c>
      <c r="X302" s="28">
        <f t="shared" si="43"/>
        <v>1.2505091789014089</v>
      </c>
      <c r="Y302" s="28">
        <v>3.6285521815246899E-2</v>
      </c>
      <c r="Z302" s="28">
        <v>9.5543515142042804E-2</v>
      </c>
      <c r="AA302" s="119">
        <v>0.70410868590306697</v>
      </c>
      <c r="AB302" s="399" t="s">
        <v>20</v>
      </c>
      <c r="AC302" s="135">
        <v>111</v>
      </c>
      <c r="AD302" s="5">
        <v>187936</v>
      </c>
      <c r="AE302" s="74">
        <v>-3.9234535178141398E-2</v>
      </c>
      <c r="AF302" s="74">
        <v>0.126564445423721</v>
      </c>
      <c r="AG302" s="119">
        <v>0.75656361750719703</v>
      </c>
    </row>
    <row r="303" spans="1:33" ht="34">
      <c r="A303" s="88" t="s">
        <v>1405</v>
      </c>
      <c r="B303" s="334" t="s">
        <v>1420</v>
      </c>
      <c r="C303" s="43" t="s">
        <v>1421</v>
      </c>
      <c r="D303" s="350">
        <f t="shared" si="36"/>
        <v>0.86765275528084229</v>
      </c>
      <c r="E303" s="371">
        <f t="shared" si="37"/>
        <v>0.69283025616708915</v>
      </c>
      <c r="F303" s="371">
        <f t="shared" si="38"/>
        <v>1.086588377232879</v>
      </c>
      <c r="G303" s="28">
        <v>-0.14196369588351099</v>
      </c>
      <c r="H303" s="28">
        <v>0.11479926250377601</v>
      </c>
      <c r="I303" s="119">
        <v>0.216226146892014</v>
      </c>
      <c r="J303" s="12" t="s">
        <v>20</v>
      </c>
      <c r="K303" s="135">
        <v>74</v>
      </c>
      <c r="L303" s="5">
        <v>347695</v>
      </c>
      <c r="M303" s="62">
        <f t="shared" si="39"/>
        <v>0.74218231525927059</v>
      </c>
      <c r="N303" s="28">
        <f t="shared" si="44"/>
        <v>0.53279530614222792</v>
      </c>
      <c r="O303" s="28">
        <f t="shared" si="40"/>
        <v>1.0338578113084349</v>
      </c>
      <c r="P303" s="28">
        <v>-0.298160358099407</v>
      </c>
      <c r="Q303" s="28">
        <v>0.16911102626962901</v>
      </c>
      <c r="R303" s="119">
        <v>7.78829195774106E-2</v>
      </c>
      <c r="S303" s="399" t="s">
        <v>20</v>
      </c>
      <c r="T303" s="135">
        <v>33</v>
      </c>
      <c r="U303" s="5">
        <v>159689</v>
      </c>
      <c r="V303" s="62">
        <f t="shared" si="41"/>
        <v>0.98789408358574027</v>
      </c>
      <c r="W303" s="28">
        <f t="shared" si="42"/>
        <v>0.72737324757716859</v>
      </c>
      <c r="X303" s="28">
        <f t="shared" si="43"/>
        <v>1.3417247934736156</v>
      </c>
      <c r="Y303" s="28">
        <v>-1.21797898293463E-2</v>
      </c>
      <c r="Z303" s="28">
        <v>0.15619170174563901</v>
      </c>
      <c r="AA303" s="119">
        <v>0.93784416122019498</v>
      </c>
      <c r="AB303" s="399" t="s">
        <v>20</v>
      </c>
      <c r="AC303" s="135">
        <v>41</v>
      </c>
      <c r="AD303" s="5">
        <v>188006</v>
      </c>
      <c r="AE303" s="74">
        <v>-0.28598056827006102</v>
      </c>
      <c r="AF303" s="74">
        <v>0.23020509746781401</v>
      </c>
      <c r="AG303" s="119">
        <v>0.21413106120679401</v>
      </c>
    </row>
    <row r="304" spans="1:33" ht="34">
      <c r="A304" s="88" t="s">
        <v>1405</v>
      </c>
      <c r="B304" s="334" t="s">
        <v>1422</v>
      </c>
      <c r="C304" s="43" t="s">
        <v>1423</v>
      </c>
      <c r="D304" s="350">
        <f t="shared" si="36"/>
        <v>0.87811200151154023</v>
      </c>
      <c r="E304" s="371">
        <f t="shared" si="37"/>
        <v>0.68838409071531392</v>
      </c>
      <c r="F304" s="371">
        <f t="shared" si="38"/>
        <v>1.1201314754345317</v>
      </c>
      <c r="G304" s="28">
        <v>-0.12998112911872101</v>
      </c>
      <c r="H304" s="28">
        <v>0.124197549141343</v>
      </c>
      <c r="I304" s="119">
        <v>0.29529905845834398</v>
      </c>
      <c r="J304" s="12" t="s">
        <v>20</v>
      </c>
      <c r="K304" s="135">
        <v>63</v>
      </c>
      <c r="L304" s="5">
        <v>347706</v>
      </c>
      <c r="M304" s="62">
        <f t="shared" si="39"/>
        <v>0.79873454475995553</v>
      </c>
      <c r="N304" s="28">
        <f t="shared" si="44"/>
        <v>0.58996427881330138</v>
      </c>
      <c r="O304" s="28">
        <f t="shared" si="40"/>
        <v>1.0813822055060152</v>
      </c>
      <c r="P304" s="28">
        <v>-0.22472662276090299</v>
      </c>
      <c r="Q304" s="28">
        <v>0.154574829356423</v>
      </c>
      <c r="R304" s="119">
        <v>0.14599147294592399</v>
      </c>
      <c r="S304" s="399" t="s">
        <v>20</v>
      </c>
      <c r="T304" s="135">
        <v>40</v>
      </c>
      <c r="U304" s="5">
        <v>159682</v>
      </c>
      <c r="V304" s="62">
        <f t="shared" si="41"/>
        <v>1.0403467284527168</v>
      </c>
      <c r="W304" s="28">
        <f t="shared" si="42"/>
        <v>0.69071756834134956</v>
      </c>
      <c r="X304" s="28">
        <f t="shared" si="43"/>
        <v>1.5669520582794736</v>
      </c>
      <c r="Y304" s="28">
        <v>3.9554050333266803E-2</v>
      </c>
      <c r="Z304" s="28">
        <v>0.20896852958360801</v>
      </c>
      <c r="AA304" s="119">
        <v>0.84987154301965895</v>
      </c>
      <c r="AB304" s="399" t="s">
        <v>20</v>
      </c>
      <c r="AC304" s="135">
        <v>23</v>
      </c>
      <c r="AD304" s="5">
        <v>188024</v>
      </c>
      <c r="AE304" s="74">
        <v>-0.26428067309417003</v>
      </c>
      <c r="AF304" s="74">
        <v>0.25992542050923501</v>
      </c>
      <c r="AG304" s="119">
        <v>0.30926962407135999</v>
      </c>
    </row>
    <row r="305" spans="1:33" ht="17">
      <c r="A305" s="88" t="s">
        <v>1405</v>
      </c>
      <c r="B305" s="334" t="s">
        <v>1424</v>
      </c>
      <c r="C305" s="43" t="s">
        <v>1425</v>
      </c>
      <c r="D305" s="350">
        <f t="shared" si="36"/>
        <v>1.4579355685038473</v>
      </c>
      <c r="E305" s="371">
        <f t="shared" si="37"/>
        <v>1.0243665895883505</v>
      </c>
      <c r="F305" s="371">
        <f t="shared" si="38"/>
        <v>2.0750150810393135</v>
      </c>
      <c r="G305" s="28">
        <v>0.37702144091166301</v>
      </c>
      <c r="H305" s="28">
        <v>0.18007499016088799</v>
      </c>
      <c r="I305" s="119">
        <v>3.6287488111648697E-2</v>
      </c>
      <c r="J305" s="12" t="s">
        <v>20</v>
      </c>
      <c r="K305" s="135">
        <v>33</v>
      </c>
      <c r="L305" s="5">
        <v>347736</v>
      </c>
      <c r="M305" s="62">
        <f t="shared" si="39"/>
        <v>1.4093165916819561</v>
      </c>
      <c r="N305" s="28">
        <f t="shared" si="44"/>
        <v>0.84976052978391414</v>
      </c>
      <c r="O305" s="28">
        <f t="shared" si="40"/>
        <v>2.3373329143624852</v>
      </c>
      <c r="P305" s="28">
        <v>0.34310490014110001</v>
      </c>
      <c r="Q305" s="28">
        <v>0.258115101529651</v>
      </c>
      <c r="R305" s="119">
        <v>0.18375860251933701</v>
      </c>
      <c r="S305" s="399" t="s">
        <v>20</v>
      </c>
      <c r="T305" s="135">
        <v>16</v>
      </c>
      <c r="U305" s="5">
        <v>159706</v>
      </c>
      <c r="V305" s="62">
        <f t="shared" si="41"/>
        <v>1.5079163000810314</v>
      </c>
      <c r="W305" s="28">
        <f t="shared" si="42"/>
        <v>0.91934754172620903</v>
      </c>
      <c r="X305" s="28">
        <f t="shared" si="43"/>
        <v>2.4732883538043233</v>
      </c>
      <c r="Y305" s="28">
        <v>0.410728764120319</v>
      </c>
      <c r="Z305" s="28">
        <v>0.25245909103678399</v>
      </c>
      <c r="AA305" s="119">
        <v>0.103755755831852</v>
      </c>
      <c r="AB305" s="399" t="s">
        <v>20</v>
      </c>
      <c r="AC305" s="135">
        <v>17</v>
      </c>
      <c r="AD305" s="5">
        <v>188030</v>
      </c>
      <c r="AE305" s="74">
        <v>-6.7623863979219004E-2</v>
      </c>
      <c r="AF305" s="74">
        <v>0.36105262536752297</v>
      </c>
      <c r="AG305" s="119">
        <v>0.85142823014633695</v>
      </c>
    </row>
    <row r="306" spans="1:33" ht="17">
      <c r="A306" s="88" t="s">
        <v>1405</v>
      </c>
      <c r="B306" s="334" t="s">
        <v>1426</v>
      </c>
      <c r="C306" s="43" t="s">
        <v>1427</v>
      </c>
      <c r="D306" s="350">
        <f t="shared" si="36"/>
        <v>0.96637311283817728</v>
      </c>
      <c r="E306" s="371">
        <f t="shared" si="37"/>
        <v>0.85637256823926111</v>
      </c>
      <c r="F306" s="371">
        <f t="shared" si="38"/>
        <v>1.0905031616515226</v>
      </c>
      <c r="G306" s="28">
        <v>-3.4205274168987901E-2</v>
      </c>
      <c r="H306" s="28">
        <v>6.1655346985775301E-2</v>
      </c>
      <c r="I306" s="119">
        <v>0.57904380870577599</v>
      </c>
      <c r="J306" s="12" t="s">
        <v>20</v>
      </c>
      <c r="K306" s="135">
        <v>261</v>
      </c>
      <c r="L306" s="5">
        <v>347508</v>
      </c>
      <c r="M306" s="62">
        <f t="shared" si="39"/>
        <v>0.9602336458193178</v>
      </c>
      <c r="N306" s="28">
        <f t="shared" si="44"/>
        <v>0.81975176153744167</v>
      </c>
      <c r="O306" s="28">
        <f t="shared" si="40"/>
        <v>1.1247900862502083</v>
      </c>
      <c r="P306" s="28">
        <v>-4.0578643070831699E-2</v>
      </c>
      <c r="Q306" s="28">
        <v>8.0701566998632901E-2</v>
      </c>
      <c r="R306" s="119">
        <v>0.61508838124147602</v>
      </c>
      <c r="S306" s="399" t="s">
        <v>20</v>
      </c>
      <c r="T306" s="135">
        <v>152</v>
      </c>
      <c r="U306" s="5">
        <v>159570</v>
      </c>
      <c r="V306" s="62">
        <f t="shared" si="41"/>
        <v>0.97568997881584463</v>
      </c>
      <c r="W306" s="28">
        <f t="shared" si="42"/>
        <v>0.80903462308740093</v>
      </c>
      <c r="X306" s="28">
        <f t="shared" si="43"/>
        <v>1.1766751478803161</v>
      </c>
      <c r="Y306" s="28">
        <v>-2.4610387684690999E-2</v>
      </c>
      <c r="Z306" s="28">
        <v>9.5562845799034402E-2</v>
      </c>
      <c r="AA306" s="119">
        <v>0.79676894859328495</v>
      </c>
      <c r="AB306" s="399" t="s">
        <v>20</v>
      </c>
      <c r="AC306" s="135">
        <v>109</v>
      </c>
      <c r="AD306" s="5">
        <v>187938</v>
      </c>
      <c r="AE306" s="74">
        <v>-1.59682553861407E-2</v>
      </c>
      <c r="AF306" s="74">
        <v>0.12507997606829299</v>
      </c>
      <c r="AG306" s="119">
        <v>0.89841459399271895</v>
      </c>
    </row>
    <row r="307" spans="1:33" ht="17">
      <c r="A307" s="88" t="s">
        <v>1405</v>
      </c>
      <c r="B307" s="334" t="s">
        <v>1428</v>
      </c>
      <c r="C307" s="43" t="s">
        <v>1429</v>
      </c>
      <c r="D307" s="350">
        <f t="shared" si="36"/>
        <v>1.049928705907776</v>
      </c>
      <c r="E307" s="371">
        <f t="shared" si="37"/>
        <v>0.96076435351237022</v>
      </c>
      <c r="F307" s="371">
        <f t="shared" si="38"/>
        <v>1.1473680132481976</v>
      </c>
      <c r="G307" s="28">
        <v>4.8722262728729898E-2</v>
      </c>
      <c r="H307" s="28">
        <v>4.5279781874452502E-2</v>
      </c>
      <c r="I307" s="119">
        <v>0.28191523192283302</v>
      </c>
      <c r="J307" s="12" t="s">
        <v>20</v>
      </c>
      <c r="K307" s="135">
        <v>496</v>
      </c>
      <c r="L307" s="5">
        <v>347272</v>
      </c>
      <c r="M307" s="62">
        <f t="shared" si="39"/>
        <v>1.064518340176966</v>
      </c>
      <c r="N307" s="28">
        <f t="shared" si="44"/>
        <v>0.94550809697378257</v>
      </c>
      <c r="O307" s="28">
        <f t="shared" si="40"/>
        <v>1.1985082943235172</v>
      </c>
      <c r="P307" s="28">
        <v>6.25224341151146E-2</v>
      </c>
      <c r="Q307" s="28">
        <v>6.0487378234815502E-2</v>
      </c>
      <c r="R307" s="119">
        <v>0.30130247838757601</v>
      </c>
      <c r="S307" s="399" t="s">
        <v>20</v>
      </c>
      <c r="T307" s="135">
        <v>278</v>
      </c>
      <c r="U307" s="5">
        <v>159444</v>
      </c>
      <c r="V307" s="62">
        <f t="shared" si="41"/>
        <v>1.0326962455648916</v>
      </c>
      <c r="W307" s="28">
        <f t="shared" si="42"/>
        <v>0.9032664562521584</v>
      </c>
      <c r="X307" s="28">
        <f t="shared" si="43"/>
        <v>1.1806721352509812</v>
      </c>
      <c r="Y307" s="28">
        <v>3.2173096136072298E-2</v>
      </c>
      <c r="Z307" s="28">
        <v>6.83218297563251E-2</v>
      </c>
      <c r="AA307" s="119">
        <v>0.637708526143691</v>
      </c>
      <c r="AB307" s="399" t="s">
        <v>20</v>
      </c>
      <c r="AC307" s="135">
        <v>218</v>
      </c>
      <c r="AD307" s="5">
        <v>187828</v>
      </c>
      <c r="AE307" s="74">
        <v>3.0349337979042299E-2</v>
      </c>
      <c r="AF307" s="74">
        <v>9.12501799832411E-2</v>
      </c>
      <c r="AG307" s="119">
        <v>0.73944014746075404</v>
      </c>
    </row>
    <row r="308" spans="1:33" ht="51">
      <c r="A308" s="88" t="s">
        <v>1405</v>
      </c>
      <c r="B308" s="334" t="s">
        <v>1430</v>
      </c>
      <c r="C308" s="43" t="s">
        <v>1431</v>
      </c>
      <c r="D308" s="350">
        <f t="shared" si="36"/>
        <v>1.1356453792743202</v>
      </c>
      <c r="E308" s="371">
        <f t="shared" si="37"/>
        <v>0.73500650251207922</v>
      </c>
      <c r="F308" s="371">
        <f t="shared" si="38"/>
        <v>1.7546653302511694</v>
      </c>
      <c r="G308" s="28">
        <v>0.12720110543321</v>
      </c>
      <c r="H308" s="28">
        <v>0.22197808075838499</v>
      </c>
      <c r="I308" s="119">
        <v>0.56662131362402701</v>
      </c>
      <c r="J308" s="12" t="s">
        <v>20</v>
      </c>
      <c r="K308" s="135">
        <v>21</v>
      </c>
      <c r="L308" s="5">
        <v>347748</v>
      </c>
      <c r="M308" s="62">
        <f t="shared" si="39"/>
        <v>0.99063481481589766</v>
      </c>
      <c r="N308" s="28">
        <f t="shared" si="44"/>
        <v>0.5315027695299811</v>
      </c>
      <c r="O308" s="28">
        <f t="shared" si="40"/>
        <v>1.8463823569407971</v>
      </c>
      <c r="P308" s="28">
        <v>-9.4093142649818804E-3</v>
      </c>
      <c r="Q308" s="28">
        <v>0.31767222253467098</v>
      </c>
      <c r="R308" s="119">
        <v>0.97637045847983694</v>
      </c>
      <c r="S308" s="399" t="s">
        <v>20</v>
      </c>
      <c r="T308" s="135">
        <v>10</v>
      </c>
      <c r="U308" s="5">
        <v>159712</v>
      </c>
      <c r="V308" s="62">
        <f t="shared" si="41"/>
        <v>1.2771007198951394</v>
      </c>
      <c r="W308" s="28">
        <f t="shared" si="42"/>
        <v>0.69280372180044281</v>
      </c>
      <c r="X308" s="28">
        <f t="shared" si="43"/>
        <v>2.3541822848729979</v>
      </c>
      <c r="Y308" s="28">
        <v>0.24459244621512</v>
      </c>
      <c r="Z308" s="28">
        <v>0.31204132441309101</v>
      </c>
      <c r="AA308" s="119">
        <v>0.43313028633657102</v>
      </c>
      <c r="AB308" s="399" t="s">
        <v>20</v>
      </c>
      <c r="AC308" s="135">
        <v>11</v>
      </c>
      <c r="AD308" s="5">
        <v>188036</v>
      </c>
      <c r="AE308" s="74">
        <v>-0.25400176048010198</v>
      </c>
      <c r="AF308" s="74">
        <v>0.44529252083500498</v>
      </c>
      <c r="AG308" s="119">
        <v>0.56839591221877195</v>
      </c>
    </row>
    <row r="309" spans="1:33" ht="17">
      <c r="A309" s="88" t="s">
        <v>1405</v>
      </c>
      <c r="B309" s="334" t="s">
        <v>1432</v>
      </c>
      <c r="C309" s="43" t="s">
        <v>1433</v>
      </c>
      <c r="D309" s="350">
        <f t="shared" si="36"/>
        <v>0.8130550839971924</v>
      </c>
      <c r="E309" s="371">
        <f t="shared" si="37"/>
        <v>0.62974534434934171</v>
      </c>
      <c r="F309" s="371">
        <f t="shared" si="38"/>
        <v>1.0497236312190494</v>
      </c>
      <c r="G309" s="28">
        <v>-0.20695641773543799</v>
      </c>
      <c r="H309" s="28">
        <v>0.130348642294214</v>
      </c>
      <c r="I309" s="119">
        <v>0.112350932993206</v>
      </c>
      <c r="J309" s="12" t="s">
        <v>20</v>
      </c>
      <c r="K309" s="135">
        <v>57</v>
      </c>
      <c r="L309" s="5">
        <v>347712</v>
      </c>
      <c r="M309" s="62">
        <f t="shared" si="39"/>
        <v>0.73194394830498799</v>
      </c>
      <c r="N309" s="28">
        <f t="shared" si="44"/>
        <v>0.49089591778525637</v>
      </c>
      <c r="O309" s="28">
        <f t="shared" si="40"/>
        <v>1.0913554667094554</v>
      </c>
      <c r="P309" s="28">
        <v>-0.31205134130655598</v>
      </c>
      <c r="Q309" s="28">
        <v>0.203812149195292</v>
      </c>
      <c r="R309" s="119">
        <v>0.12575127602193201</v>
      </c>
      <c r="S309" s="399" t="s">
        <v>20</v>
      </c>
      <c r="T309" s="135">
        <v>23</v>
      </c>
      <c r="U309" s="5">
        <v>159699</v>
      </c>
      <c r="V309" s="62">
        <f t="shared" si="41"/>
        <v>0.87152660384626168</v>
      </c>
      <c r="W309" s="28">
        <f t="shared" si="42"/>
        <v>0.62479784254950377</v>
      </c>
      <c r="X309" s="28">
        <f t="shared" si="43"/>
        <v>1.2156870102374235</v>
      </c>
      <c r="Y309" s="28">
        <v>-0.13750888798625099</v>
      </c>
      <c r="Z309" s="28">
        <v>0.16980522729700701</v>
      </c>
      <c r="AA309" s="119">
        <v>0.41805305096191198</v>
      </c>
      <c r="AB309" s="399" t="s">
        <v>20</v>
      </c>
      <c r="AC309" s="135">
        <v>34</v>
      </c>
      <c r="AD309" s="5">
        <v>188013</v>
      </c>
      <c r="AE309" s="74">
        <v>-0.17454245332030499</v>
      </c>
      <c r="AF309" s="74">
        <v>0.26527948917508098</v>
      </c>
      <c r="AG309" s="119">
        <v>0.51056586769093404</v>
      </c>
    </row>
    <row r="310" spans="1:33" ht="17">
      <c r="A310" s="88" t="s">
        <v>1405</v>
      </c>
      <c r="B310" s="334" t="s">
        <v>1434</v>
      </c>
      <c r="C310" s="43" t="s">
        <v>1435</v>
      </c>
      <c r="D310" s="350">
        <f t="shared" si="36"/>
        <v>1.0303082533775136</v>
      </c>
      <c r="E310" s="371">
        <f t="shared" si="37"/>
        <v>0.9906079436121541</v>
      </c>
      <c r="F310" s="371">
        <f t="shared" si="38"/>
        <v>1.0715996210438612</v>
      </c>
      <c r="G310" s="28">
        <v>2.98580325914771E-2</v>
      </c>
      <c r="H310" s="28">
        <v>2.0048200235184901E-2</v>
      </c>
      <c r="I310" s="119">
        <v>0.13640513204358801</v>
      </c>
      <c r="J310" s="12" t="s">
        <v>20</v>
      </c>
      <c r="K310" s="135">
        <v>2543</v>
      </c>
      <c r="L310" s="5">
        <v>345226</v>
      </c>
      <c r="M310" s="62">
        <f t="shared" si="39"/>
        <v>1.0472333516531045</v>
      </c>
      <c r="N310" s="28">
        <f t="shared" si="44"/>
        <v>0.99668838962708839</v>
      </c>
      <c r="O310" s="28">
        <f t="shared" si="40"/>
        <v>1.1003415954558522</v>
      </c>
      <c r="P310" s="28">
        <v>4.6151783514639E-2</v>
      </c>
      <c r="Q310" s="28">
        <v>2.5239229288373102E-2</v>
      </c>
      <c r="R310" s="119">
        <v>6.7463539371626899E-2</v>
      </c>
      <c r="S310" s="399" t="s">
        <v>20</v>
      </c>
      <c r="T310" s="135">
        <v>1616</v>
      </c>
      <c r="U310" s="5">
        <v>158106</v>
      </c>
      <c r="V310" s="62">
        <f t="shared" si="41"/>
        <v>1.0016244091007422</v>
      </c>
      <c r="W310" s="28">
        <f t="shared" si="42"/>
        <v>0.93880025795489652</v>
      </c>
      <c r="X310" s="28">
        <f t="shared" si="43"/>
        <v>1.0686527282085718</v>
      </c>
      <c r="Y310" s="28">
        <v>1.6230911753193299E-3</v>
      </c>
      <c r="Z310" s="28">
        <v>3.3048791535587603E-2</v>
      </c>
      <c r="AA310" s="119">
        <v>0.96083006624327105</v>
      </c>
      <c r="AB310" s="399" t="s">
        <v>20</v>
      </c>
      <c r="AC310" s="135">
        <v>927</v>
      </c>
      <c r="AD310" s="5">
        <v>187120</v>
      </c>
      <c r="AE310" s="74">
        <v>4.4528692339319699E-2</v>
      </c>
      <c r="AF310" s="74">
        <v>4.1584147424635197E-2</v>
      </c>
      <c r="AG310" s="119">
        <v>0.28425517853184801</v>
      </c>
    </row>
    <row r="311" spans="1:33" ht="17">
      <c r="A311" s="88" t="s">
        <v>1405</v>
      </c>
      <c r="B311" s="334" t="s">
        <v>1436</v>
      </c>
      <c r="C311" s="43" t="s">
        <v>1437</v>
      </c>
      <c r="D311" s="350">
        <f t="shared" si="36"/>
        <v>1.0508121631949794</v>
      </c>
      <c r="E311" s="371">
        <f t="shared" si="37"/>
        <v>0.90534029796993398</v>
      </c>
      <c r="F311" s="371">
        <f t="shared" si="38"/>
        <v>1.219658734726047</v>
      </c>
      <c r="G311" s="28">
        <v>4.9563353938292698E-2</v>
      </c>
      <c r="H311" s="28">
        <v>7.60243571642715E-2</v>
      </c>
      <c r="I311" s="119">
        <v>0.51443958640592002</v>
      </c>
      <c r="J311" s="12" t="s">
        <v>20</v>
      </c>
      <c r="K311" s="135">
        <v>174</v>
      </c>
      <c r="L311" s="5">
        <v>347595</v>
      </c>
      <c r="M311" s="62">
        <f t="shared" si="39"/>
        <v>1.0180117665386399</v>
      </c>
      <c r="N311" s="28">
        <f t="shared" si="44"/>
        <v>0.84257595531857721</v>
      </c>
      <c r="O311" s="28">
        <f t="shared" si="40"/>
        <v>1.229975707554199</v>
      </c>
      <c r="P311" s="28">
        <v>1.7851476547425998E-2</v>
      </c>
      <c r="Q311" s="28">
        <v>9.6501501370373194E-2</v>
      </c>
      <c r="R311" s="119">
        <v>0.85323961155656503</v>
      </c>
      <c r="S311" s="399" t="s">
        <v>20</v>
      </c>
      <c r="T311" s="135">
        <v>107</v>
      </c>
      <c r="U311" s="5">
        <v>159615</v>
      </c>
      <c r="V311" s="62">
        <f t="shared" si="41"/>
        <v>1.1073797318770979</v>
      </c>
      <c r="W311" s="28">
        <f t="shared" si="42"/>
        <v>0.86897020972721073</v>
      </c>
      <c r="X311" s="28">
        <f t="shared" si="43"/>
        <v>1.4111989764955846</v>
      </c>
      <c r="Y311" s="28">
        <v>0.101996622798474</v>
      </c>
      <c r="Z311" s="28">
        <v>0.12369543785676</v>
      </c>
      <c r="AA311" s="119">
        <v>0.40961082072152699</v>
      </c>
      <c r="AB311" s="399" t="s">
        <v>20</v>
      </c>
      <c r="AC311" s="135">
        <v>67</v>
      </c>
      <c r="AD311" s="5">
        <v>187980</v>
      </c>
      <c r="AE311" s="74">
        <v>-8.4145146251048006E-2</v>
      </c>
      <c r="AF311" s="74">
        <v>0.15688563067824801</v>
      </c>
      <c r="AG311" s="119">
        <v>0.59171871435362799</v>
      </c>
    </row>
    <row r="312" spans="1:33" ht="17">
      <c r="A312" s="88" t="s">
        <v>1405</v>
      </c>
      <c r="B312" s="334" t="s">
        <v>1438</v>
      </c>
      <c r="C312" s="43" t="s">
        <v>1439</v>
      </c>
      <c r="D312" s="350">
        <f t="shared" si="36"/>
        <v>1.0024536906773325</v>
      </c>
      <c r="E312" s="371">
        <f t="shared" si="37"/>
        <v>0.87691440322464476</v>
      </c>
      <c r="F312" s="371">
        <f t="shared" si="38"/>
        <v>1.1459652142298888</v>
      </c>
      <c r="G312" s="17">
        <v>2.4506852935467301E-3</v>
      </c>
      <c r="H312" s="17">
        <v>6.8263560440390905E-2</v>
      </c>
      <c r="I312" s="119">
        <v>0.97136182167761798</v>
      </c>
      <c r="J312" s="12" t="s">
        <v>20</v>
      </c>
      <c r="K312" s="135">
        <v>214</v>
      </c>
      <c r="L312" s="5">
        <v>347555</v>
      </c>
      <c r="M312" s="62">
        <f t="shared" si="39"/>
        <v>1.0258779200567083</v>
      </c>
      <c r="N312" s="28">
        <f t="shared" si="44"/>
        <v>0.85796190235713765</v>
      </c>
      <c r="O312" s="28">
        <f t="shared" si="40"/>
        <v>1.2266576219392455</v>
      </c>
      <c r="P312" s="28">
        <v>2.55487533696418E-2</v>
      </c>
      <c r="Q312" s="28">
        <v>9.1196090151434206E-2</v>
      </c>
      <c r="R312" s="119">
        <v>0.77936100612659298</v>
      </c>
      <c r="S312" s="399" t="s">
        <v>20</v>
      </c>
      <c r="T312" s="135">
        <v>120</v>
      </c>
      <c r="U312" s="5">
        <v>159602</v>
      </c>
      <c r="V312" s="62">
        <f t="shared" si="41"/>
        <v>0.97407228884402297</v>
      </c>
      <c r="W312" s="28">
        <f t="shared" si="42"/>
        <v>0.79585277342369631</v>
      </c>
      <c r="X312" s="28">
        <f t="shared" si="43"/>
        <v>1.1922014417466915</v>
      </c>
      <c r="Y312" s="28">
        <v>-2.6269759567969501E-2</v>
      </c>
      <c r="Z312" s="28">
        <v>0.103097606472989</v>
      </c>
      <c r="AA312" s="119">
        <v>0.79887390843471295</v>
      </c>
      <c r="AB312" s="399" t="s">
        <v>20</v>
      </c>
      <c r="AC312" s="135">
        <v>94</v>
      </c>
      <c r="AD312" s="5">
        <v>187953</v>
      </c>
      <c r="AE312" s="74">
        <v>5.1818512937611298E-2</v>
      </c>
      <c r="AF312" s="74">
        <v>0.13764390040742</v>
      </c>
      <c r="AG312" s="119">
        <v>0.70656906013559695</v>
      </c>
    </row>
    <row r="313" spans="1:33" ht="17">
      <c r="A313" s="88" t="s">
        <v>1405</v>
      </c>
      <c r="B313" s="334" t="s">
        <v>1440</v>
      </c>
      <c r="C313" s="43" t="s">
        <v>1441</v>
      </c>
      <c r="D313" s="350">
        <f t="shared" si="36"/>
        <v>1.0935976221687218</v>
      </c>
      <c r="E313" s="371">
        <f t="shared" si="37"/>
        <v>1.0206334631749465</v>
      </c>
      <c r="F313" s="371">
        <f t="shared" si="38"/>
        <v>1.1717779225979423</v>
      </c>
      <c r="G313" s="28">
        <v>8.9472832109878497E-2</v>
      </c>
      <c r="H313" s="28">
        <v>3.5229262883826398E-2</v>
      </c>
      <c r="I313" s="119">
        <v>1.10937928516192E-2</v>
      </c>
      <c r="J313" s="12" t="s">
        <v>20</v>
      </c>
      <c r="K313" s="135">
        <v>827</v>
      </c>
      <c r="L313" s="5">
        <v>346942</v>
      </c>
      <c r="M313" s="62">
        <f t="shared" si="39"/>
        <v>1.0886437904507473</v>
      </c>
      <c r="N313" s="28">
        <f t="shared" si="44"/>
        <v>0.97308095315580123</v>
      </c>
      <c r="O313" s="28">
        <f t="shared" si="40"/>
        <v>1.217930839816999</v>
      </c>
      <c r="P313" s="28">
        <v>8.4932692601285303E-2</v>
      </c>
      <c r="Q313" s="28">
        <v>5.7255455772873602E-2</v>
      </c>
      <c r="R313" s="119">
        <v>0.13796840159913101</v>
      </c>
      <c r="S313" s="399" t="s">
        <v>20</v>
      </c>
      <c r="T313" s="135">
        <v>312</v>
      </c>
      <c r="U313" s="5">
        <v>159410</v>
      </c>
      <c r="V313" s="62">
        <f t="shared" si="41"/>
        <v>1.0963111652437236</v>
      </c>
      <c r="W313" s="28">
        <f t="shared" si="42"/>
        <v>1.0043603685182854</v>
      </c>
      <c r="X313" s="28">
        <f t="shared" si="43"/>
        <v>1.1966802043485543</v>
      </c>
      <c r="Y313" s="28">
        <v>9.1951058124944807E-2</v>
      </c>
      <c r="Z313" s="28">
        <v>4.4693963504710901E-2</v>
      </c>
      <c r="AA313" s="119">
        <v>3.9652716595744299E-2</v>
      </c>
      <c r="AB313" s="399" t="s">
        <v>20</v>
      </c>
      <c r="AC313" s="135">
        <v>515</v>
      </c>
      <c r="AD313" s="5">
        <v>187532</v>
      </c>
      <c r="AE313" s="74">
        <v>-7.0183655236594998E-3</v>
      </c>
      <c r="AF313" s="74">
        <v>7.2634272829841903E-2</v>
      </c>
      <c r="AG313" s="119">
        <v>0.92302333945584103</v>
      </c>
    </row>
    <row r="314" spans="1:33" ht="17">
      <c r="A314" s="88" t="s">
        <v>1405</v>
      </c>
      <c r="B314" s="334" t="s">
        <v>1442</v>
      </c>
      <c r="C314" s="43" t="s">
        <v>1443</v>
      </c>
      <c r="D314" s="350">
        <f t="shared" si="36"/>
        <v>1.027436287334982</v>
      </c>
      <c r="E314" s="371">
        <f t="shared" si="37"/>
        <v>0.99480253233650251</v>
      </c>
      <c r="F314" s="371">
        <f t="shared" si="38"/>
        <v>1.0611405683229758</v>
      </c>
      <c r="G314" s="28">
        <v>2.70666580058391E-2</v>
      </c>
      <c r="H314" s="28">
        <v>1.6468203820654E-2</v>
      </c>
      <c r="I314" s="119">
        <v>0.100264901230032</v>
      </c>
      <c r="J314" s="12" t="s">
        <v>20</v>
      </c>
      <c r="K314" s="135">
        <v>3768</v>
      </c>
      <c r="L314" s="5">
        <v>344001</v>
      </c>
      <c r="M314" s="62">
        <f t="shared" si="39"/>
        <v>1.0374579502575898</v>
      </c>
      <c r="N314" s="28">
        <f t="shared" si="44"/>
        <v>0.98643669292988601</v>
      </c>
      <c r="O314" s="28">
        <f t="shared" si="40"/>
        <v>1.0911181693331256</v>
      </c>
      <c r="P314" s="28">
        <v>3.6773442429156297E-2</v>
      </c>
      <c r="Q314" s="28">
        <v>2.57293731729538E-2</v>
      </c>
      <c r="R314" s="119">
        <v>0.152935341422577</v>
      </c>
      <c r="S314" s="399" t="s">
        <v>20</v>
      </c>
      <c r="T314" s="135">
        <v>1544</v>
      </c>
      <c r="U314" s="5">
        <v>158178</v>
      </c>
      <c r="V314" s="62">
        <f t="shared" si="41"/>
        <v>1.0206146622230066</v>
      </c>
      <c r="W314" s="28">
        <f t="shared" si="42"/>
        <v>0.97862542417974219</v>
      </c>
      <c r="X314" s="28">
        <f t="shared" si="43"/>
        <v>1.0644055049128411</v>
      </c>
      <c r="Y314" s="28">
        <v>2.0405055822226299E-2</v>
      </c>
      <c r="Z314" s="28">
        <v>2.1434375577427601E-2</v>
      </c>
      <c r="AA314" s="119">
        <v>0.34110809608362402</v>
      </c>
      <c r="AB314" s="399" t="s">
        <v>20</v>
      </c>
      <c r="AC314" s="135">
        <v>2224</v>
      </c>
      <c r="AD314" s="5">
        <v>185823</v>
      </c>
      <c r="AE314" s="74">
        <v>1.6368386606930001E-2</v>
      </c>
      <c r="AF314" s="74">
        <v>3.3487805247094597E-2</v>
      </c>
      <c r="AG314" s="119">
        <v>0.62499286743200699</v>
      </c>
    </row>
    <row r="315" spans="1:33" ht="17">
      <c r="A315" s="88" t="s">
        <v>1405</v>
      </c>
      <c r="B315" s="334" t="s">
        <v>1444</v>
      </c>
      <c r="C315" s="43" t="s">
        <v>1445</v>
      </c>
      <c r="D315" s="350">
        <f t="shared" si="36"/>
        <v>1.0115009960328665</v>
      </c>
      <c r="E315" s="371">
        <f t="shared" si="37"/>
        <v>0.96710460958981304</v>
      </c>
      <c r="F315" s="371">
        <f t="shared" si="38"/>
        <v>1.0579354651297053</v>
      </c>
      <c r="G315" s="28">
        <v>1.14353623338945E-2</v>
      </c>
      <c r="H315" s="28">
        <v>2.2899985816301802E-2</v>
      </c>
      <c r="I315" s="119">
        <v>0.61752501138663995</v>
      </c>
      <c r="J315" s="12" t="s">
        <v>20</v>
      </c>
      <c r="K315" s="135">
        <v>1940</v>
      </c>
      <c r="L315" s="5">
        <v>345829</v>
      </c>
      <c r="M315" s="62">
        <f t="shared" si="39"/>
        <v>1.0269777596990961</v>
      </c>
      <c r="N315" s="28">
        <f t="shared" si="44"/>
        <v>0.96304796631784195</v>
      </c>
      <c r="O315" s="28">
        <f t="shared" si="40"/>
        <v>1.0951513899656473</v>
      </c>
      <c r="P315" s="28">
        <v>2.6620275112223601E-2</v>
      </c>
      <c r="Q315" s="28">
        <v>3.2792007283773197E-2</v>
      </c>
      <c r="R315" s="119">
        <v>0.416911239438087</v>
      </c>
      <c r="S315" s="399" t="s">
        <v>20</v>
      </c>
      <c r="T315" s="135">
        <v>950</v>
      </c>
      <c r="U315" s="5">
        <v>158772</v>
      </c>
      <c r="V315" s="62">
        <f t="shared" si="41"/>
        <v>0.99768013114882215</v>
      </c>
      <c r="W315" s="28">
        <f t="shared" si="42"/>
        <v>0.93702826544924689</v>
      </c>
      <c r="X315" s="28">
        <f t="shared" si="43"/>
        <v>1.0622578643472562</v>
      </c>
      <c r="Y315" s="28">
        <v>-2.3225639158590099E-3</v>
      </c>
      <c r="Z315" s="28">
        <v>3.1999626215217798E-2</v>
      </c>
      <c r="AA315" s="119">
        <v>0.94213957037595997</v>
      </c>
      <c r="AB315" s="399" t="s">
        <v>20</v>
      </c>
      <c r="AC315" s="135">
        <v>990</v>
      </c>
      <c r="AD315" s="5">
        <v>187057</v>
      </c>
      <c r="AE315" s="74">
        <v>2.89428390280826E-2</v>
      </c>
      <c r="AF315" s="74">
        <v>4.5818029416515603E-2</v>
      </c>
      <c r="AG315" s="119">
        <v>0.52758877864701104</v>
      </c>
    </row>
    <row r="316" spans="1:33" ht="34">
      <c r="A316" s="88" t="s">
        <v>1405</v>
      </c>
      <c r="B316" s="334" t="s">
        <v>1446</v>
      </c>
      <c r="C316" s="43" t="s">
        <v>1447</v>
      </c>
      <c r="D316" s="350">
        <f t="shared" si="36"/>
        <v>0.98055843166408918</v>
      </c>
      <c r="E316" s="371">
        <f t="shared" si="37"/>
        <v>0.93605011881695743</v>
      </c>
      <c r="F316" s="371">
        <f t="shared" si="38"/>
        <v>1.027183073405022</v>
      </c>
      <c r="G316" s="28">
        <v>-1.9633041379313199E-2</v>
      </c>
      <c r="H316" s="28">
        <v>2.3700620823541501E-2</v>
      </c>
      <c r="I316" s="119">
        <v>0.40745721412444502</v>
      </c>
      <c r="J316" s="12" t="s">
        <v>20</v>
      </c>
      <c r="K316" s="135">
        <v>1790</v>
      </c>
      <c r="L316" s="5">
        <v>345979</v>
      </c>
      <c r="M316" s="62">
        <f t="shared" si="39"/>
        <v>1.0039313337936902</v>
      </c>
      <c r="N316" s="28">
        <f t="shared" si="44"/>
        <v>0.94559689371373712</v>
      </c>
      <c r="O316" s="28">
        <f t="shared" si="40"/>
        <v>1.0658644605043457</v>
      </c>
      <c r="P316" s="28">
        <v>3.9236262948876104E-3</v>
      </c>
      <c r="Q316" s="28">
        <v>3.0542114091984301E-2</v>
      </c>
      <c r="R316" s="119">
        <v>0.89778012387081596</v>
      </c>
      <c r="S316" s="399" t="s">
        <v>20</v>
      </c>
      <c r="T316" s="135">
        <v>1085</v>
      </c>
      <c r="U316" s="5">
        <v>158637</v>
      </c>
      <c r="V316" s="62">
        <f t="shared" si="41"/>
        <v>0.94555152280774268</v>
      </c>
      <c r="W316" s="28">
        <f t="shared" si="42"/>
        <v>0.87832782828027245</v>
      </c>
      <c r="X316" s="28">
        <f t="shared" si="43"/>
        <v>1.0179202497028776</v>
      </c>
      <c r="Y316" s="28">
        <v>-5.5986899710714903E-2</v>
      </c>
      <c r="Z316" s="28">
        <v>3.7626772753216201E-2</v>
      </c>
      <c r="AA316" s="119">
        <v>0.13676307648597899</v>
      </c>
      <c r="AB316" s="399" t="s">
        <v>20</v>
      </c>
      <c r="AC316" s="135">
        <v>705</v>
      </c>
      <c r="AD316" s="5">
        <v>187342</v>
      </c>
      <c r="AE316" s="74">
        <v>5.9910526005602503E-2</v>
      </c>
      <c r="AF316" s="74">
        <v>4.8462302473468603E-2</v>
      </c>
      <c r="AG316" s="119">
        <v>0.21637328310686299</v>
      </c>
    </row>
    <row r="317" spans="1:33" ht="34">
      <c r="A317" s="88" t="s">
        <v>1405</v>
      </c>
      <c r="B317" s="334" t="s">
        <v>1448</v>
      </c>
      <c r="C317" s="43" t="s">
        <v>1449</v>
      </c>
      <c r="D317" s="350">
        <f t="shared" si="36"/>
        <v>0.59449081667542025</v>
      </c>
      <c r="E317" s="371">
        <f t="shared" si="37"/>
        <v>0.43015732354139652</v>
      </c>
      <c r="F317" s="371">
        <f t="shared" si="38"/>
        <v>0.82160482170053439</v>
      </c>
      <c r="G317" s="28">
        <v>-0.52005001011035601</v>
      </c>
      <c r="H317" s="28">
        <v>0.16507870326371599</v>
      </c>
      <c r="I317" s="63">
        <v>1.6309419017724099E-3</v>
      </c>
      <c r="J317" s="12" t="s">
        <v>20</v>
      </c>
      <c r="K317" s="135">
        <v>33</v>
      </c>
      <c r="L317" s="5">
        <v>347736</v>
      </c>
      <c r="M317" s="62">
        <f t="shared" si="39"/>
        <v>0.68128713345145964</v>
      </c>
      <c r="N317" s="28">
        <f t="shared" si="44"/>
        <v>0.4470721012549681</v>
      </c>
      <c r="O317" s="28">
        <f t="shared" si="40"/>
        <v>1.0382042558763873</v>
      </c>
      <c r="P317" s="28">
        <v>-0.38377142667152397</v>
      </c>
      <c r="Q317" s="28">
        <v>0.21493059712135801</v>
      </c>
      <c r="R317" s="119">
        <v>7.4170566277234007E-2</v>
      </c>
      <c r="S317" s="399" t="s">
        <v>20</v>
      </c>
      <c r="T317" s="135">
        <v>20</v>
      </c>
      <c r="U317" s="5">
        <v>159702</v>
      </c>
      <c r="V317" s="62">
        <f t="shared" si="41"/>
        <v>0.48240156166622195</v>
      </c>
      <c r="W317" s="28">
        <f t="shared" si="42"/>
        <v>0.28960091176466052</v>
      </c>
      <c r="X317" s="28">
        <f t="shared" si="43"/>
        <v>0.8035584739012106</v>
      </c>
      <c r="Y317" s="28">
        <v>-0.72897839628952998</v>
      </c>
      <c r="Z317" s="28">
        <v>0.26034340501396303</v>
      </c>
      <c r="AA317" s="63">
        <v>5.1092353978986604E-3</v>
      </c>
      <c r="AB317" s="399" t="s">
        <v>20</v>
      </c>
      <c r="AC317" s="135">
        <v>13</v>
      </c>
      <c r="AD317" s="5">
        <v>188034</v>
      </c>
      <c r="AE317" s="74">
        <v>0.34520696961800601</v>
      </c>
      <c r="AF317" s="74">
        <v>0.33760013346147799</v>
      </c>
      <c r="AG317" s="119">
        <v>0.306529133186281</v>
      </c>
    </row>
    <row r="318" spans="1:33" ht="17">
      <c r="A318" s="102" t="s">
        <v>1405</v>
      </c>
      <c r="B318" s="79" t="s">
        <v>1450</v>
      </c>
      <c r="C318" s="99" t="s">
        <v>1451</v>
      </c>
      <c r="D318" s="352">
        <f t="shared" si="36"/>
        <v>0.88043486140193739</v>
      </c>
      <c r="E318" s="372">
        <f t="shared" si="37"/>
        <v>0.84079117920476498</v>
      </c>
      <c r="F318" s="372">
        <f t="shared" si="38"/>
        <v>0.92194776104218168</v>
      </c>
      <c r="G318" s="95">
        <v>-0.127339332883047</v>
      </c>
      <c r="H318" s="95">
        <v>2.3506437523827299E-2</v>
      </c>
      <c r="I318" s="333">
        <v>6.0535872392124803E-8</v>
      </c>
      <c r="J318" s="176" t="s">
        <v>20</v>
      </c>
      <c r="K318" s="354">
        <v>1778</v>
      </c>
      <c r="L318" s="96">
        <v>345989</v>
      </c>
      <c r="M318" s="62">
        <f t="shared" si="39"/>
        <v>0.93060584929553625</v>
      </c>
      <c r="N318" s="28">
        <f t="shared" si="44"/>
        <v>0.85232403225772857</v>
      </c>
      <c r="O318" s="28">
        <f t="shared" si="40"/>
        <v>1.0160774705003204</v>
      </c>
      <c r="P318" s="28">
        <v>-7.1919454081417603E-2</v>
      </c>
      <c r="Q318" s="28">
        <v>4.4831148379198001E-2</v>
      </c>
      <c r="R318" s="119">
        <v>0.10866345807472</v>
      </c>
      <c r="S318" s="399" t="s">
        <v>20</v>
      </c>
      <c r="T318" s="135">
        <v>495</v>
      </c>
      <c r="U318" s="5">
        <v>159226</v>
      </c>
      <c r="V318" s="178">
        <f t="shared" si="41"/>
        <v>0.86172572594517205</v>
      </c>
      <c r="W318" s="95">
        <f t="shared" si="42"/>
        <v>0.81636019606102439</v>
      </c>
      <c r="X318" s="95">
        <f t="shared" si="43"/>
        <v>0.90961224020802867</v>
      </c>
      <c r="Y318" s="95">
        <v>-0.14881824230777799</v>
      </c>
      <c r="Z318" s="95">
        <v>2.75925318186276E-2</v>
      </c>
      <c r="AA318" s="333">
        <v>6.9127306907421902E-8</v>
      </c>
      <c r="AB318" s="79" t="s">
        <v>20</v>
      </c>
      <c r="AC318" s="354">
        <v>1283</v>
      </c>
      <c r="AD318" s="96">
        <v>186763</v>
      </c>
      <c r="AE318" s="74">
        <v>7.6898788226360398E-2</v>
      </c>
      <c r="AF318" s="74">
        <v>5.2641995375931998E-2</v>
      </c>
      <c r="AG318" s="119">
        <v>0.144073666078888</v>
      </c>
    </row>
    <row r="319" spans="1:33" ht="17">
      <c r="A319" s="88" t="s">
        <v>1405</v>
      </c>
      <c r="B319" s="334" t="s">
        <v>1452</v>
      </c>
      <c r="C319" s="43" t="s">
        <v>1453</v>
      </c>
      <c r="D319" s="350">
        <f t="shared" si="36"/>
        <v>0.58374725071748157</v>
      </c>
      <c r="E319" s="371">
        <f t="shared" si="37"/>
        <v>0.39671370042284898</v>
      </c>
      <c r="F319" s="371">
        <f t="shared" si="38"/>
        <v>0.85895912431813748</v>
      </c>
      <c r="G319" s="28">
        <v>-0.53828717970180096</v>
      </c>
      <c r="H319" s="28">
        <v>0.19706797774359999</v>
      </c>
      <c r="I319" s="63">
        <v>6.3050626097730803E-3</v>
      </c>
      <c r="J319" s="12" t="s">
        <v>20</v>
      </c>
      <c r="K319" s="135">
        <v>23</v>
      </c>
      <c r="L319" s="5">
        <v>347746</v>
      </c>
      <c r="M319" s="62">
        <f t="shared" si="39"/>
        <v>0.86438458481723013</v>
      </c>
      <c r="N319" s="28">
        <f t="shared" si="44"/>
        <v>0.45401183611562473</v>
      </c>
      <c r="O319" s="28">
        <f t="shared" si="40"/>
        <v>1.6456855329193958</v>
      </c>
      <c r="P319" s="28">
        <v>-0.145737487898948</v>
      </c>
      <c r="Q319" s="28">
        <v>0.32851761359306902</v>
      </c>
      <c r="R319" s="119">
        <v>0.65731623371249104</v>
      </c>
      <c r="S319" s="399" t="s">
        <v>20</v>
      </c>
      <c r="T319" s="135">
        <v>9</v>
      </c>
      <c r="U319" s="5">
        <v>159713</v>
      </c>
      <c r="V319" s="62">
        <f t="shared" si="41"/>
        <v>0.46281655093581842</v>
      </c>
      <c r="W319" s="28">
        <f t="shared" si="42"/>
        <v>0.2850069275045457</v>
      </c>
      <c r="X319" s="28">
        <f t="shared" si="43"/>
        <v>0.75155773122992109</v>
      </c>
      <c r="Y319" s="28">
        <v>-0.77042452169227604</v>
      </c>
      <c r="Z319" s="28">
        <v>0.24735575014445299</v>
      </c>
      <c r="AA319" s="63">
        <v>1.8416850466968599E-3</v>
      </c>
      <c r="AB319" s="399" t="s">
        <v>20</v>
      </c>
      <c r="AC319" s="135">
        <v>14</v>
      </c>
      <c r="AD319" s="5">
        <v>188033</v>
      </c>
      <c r="AE319" s="74">
        <v>0.62468703379332802</v>
      </c>
      <c r="AF319" s="74">
        <v>0.411228269420294</v>
      </c>
      <c r="AG319" s="119">
        <v>0.128743343021298</v>
      </c>
    </row>
    <row r="320" spans="1:33" ht="34">
      <c r="A320" s="88" t="s">
        <v>1405</v>
      </c>
      <c r="B320" s="334" t="s">
        <v>1454</v>
      </c>
      <c r="C320" s="43" t="s">
        <v>1455</v>
      </c>
      <c r="D320" s="350">
        <f t="shared" si="36"/>
        <v>0.95518489025550946</v>
      </c>
      <c r="E320" s="371">
        <f t="shared" si="37"/>
        <v>0.87240149274824141</v>
      </c>
      <c r="F320" s="371">
        <f t="shared" si="38"/>
        <v>1.0458237201065002</v>
      </c>
      <c r="G320" s="28">
        <v>-4.5850354878135498E-2</v>
      </c>
      <c r="H320" s="28">
        <v>4.6252642191654203E-2</v>
      </c>
      <c r="I320" s="119">
        <v>0.32153794495201199</v>
      </c>
      <c r="J320" s="12" t="s">
        <v>20</v>
      </c>
      <c r="K320" s="135">
        <v>464</v>
      </c>
      <c r="L320" s="5">
        <v>347305</v>
      </c>
      <c r="M320" s="62">
        <f t="shared" si="39"/>
        <v>0.99774908360433046</v>
      </c>
      <c r="N320" s="28">
        <f t="shared" si="44"/>
        <v>0.86143244606788483</v>
      </c>
      <c r="O320" s="28">
        <f t="shared" si="40"/>
        <v>1.1556370303642256</v>
      </c>
      <c r="P320" s="28">
        <v>-2.25345351592504E-3</v>
      </c>
      <c r="Q320" s="28">
        <v>7.4951625963006197E-2</v>
      </c>
      <c r="R320" s="119">
        <v>0.97601486418424899</v>
      </c>
      <c r="S320" s="399" t="s">
        <v>20</v>
      </c>
      <c r="T320" s="135">
        <v>179</v>
      </c>
      <c r="U320" s="5">
        <v>159543</v>
      </c>
      <c r="V320" s="62">
        <f t="shared" si="41"/>
        <v>0.92971402733990305</v>
      </c>
      <c r="W320" s="28">
        <f t="shared" si="42"/>
        <v>0.82853799654810589</v>
      </c>
      <c r="X320" s="28">
        <f t="shared" si="43"/>
        <v>1.0432450608587096</v>
      </c>
      <c r="Y320" s="28">
        <v>-7.2878237605856003E-2</v>
      </c>
      <c r="Z320" s="28">
        <v>5.8782828420811999E-2</v>
      </c>
      <c r="AA320" s="119">
        <v>0.215053866177117</v>
      </c>
      <c r="AB320" s="399" t="s">
        <v>20</v>
      </c>
      <c r="AC320" s="135">
        <v>285</v>
      </c>
      <c r="AD320" s="5">
        <v>187762</v>
      </c>
      <c r="AE320" s="74">
        <v>7.0624784089931003E-2</v>
      </c>
      <c r="AF320" s="74">
        <v>9.5253173971521804E-2</v>
      </c>
      <c r="AG320" s="119">
        <v>0.45842497579265601</v>
      </c>
    </row>
    <row r="321" spans="1:33" ht="17">
      <c r="A321" s="88" t="s">
        <v>1405</v>
      </c>
      <c r="B321" s="334" t="s">
        <v>1456</v>
      </c>
      <c r="C321" s="43" t="s">
        <v>1457</v>
      </c>
      <c r="D321" s="350">
        <f t="shared" si="36"/>
        <v>0.99671317429859663</v>
      </c>
      <c r="E321" s="371">
        <f t="shared" si="37"/>
        <v>0.97111254787342671</v>
      </c>
      <c r="F321" s="371">
        <f t="shared" si="38"/>
        <v>1.0229886885879962</v>
      </c>
      <c r="G321" s="17">
        <v>-3.29223917835733E-3</v>
      </c>
      <c r="H321" s="17">
        <v>1.32758515244815E-2</v>
      </c>
      <c r="I321" s="119">
        <v>0.80414443102437305</v>
      </c>
      <c r="J321" s="12" t="s">
        <v>20</v>
      </c>
      <c r="K321" s="135">
        <v>5769</v>
      </c>
      <c r="L321" s="5">
        <v>341998</v>
      </c>
      <c r="M321" s="62">
        <f t="shared" si="39"/>
        <v>1.0125131055796672</v>
      </c>
      <c r="N321" s="28">
        <f t="shared" si="44"/>
        <v>0.97599661906462709</v>
      </c>
      <c r="O321" s="28">
        <f t="shared" si="40"/>
        <v>1.0503958404621261</v>
      </c>
      <c r="P321" s="28">
        <v>1.24354636971746E-2</v>
      </c>
      <c r="Q321" s="28">
        <v>1.87406226251771E-2</v>
      </c>
      <c r="R321" s="119">
        <v>0.50697414698110899</v>
      </c>
      <c r="S321" s="399" t="s">
        <v>20</v>
      </c>
      <c r="T321" s="135">
        <v>2909</v>
      </c>
      <c r="U321" s="5">
        <v>156813</v>
      </c>
      <c r="V321" s="62">
        <f t="shared" si="41"/>
        <v>0.98097559189514338</v>
      </c>
      <c r="W321" s="28">
        <f t="shared" si="42"/>
        <v>0.9454596075708569</v>
      </c>
      <c r="X321" s="28">
        <f t="shared" si="43"/>
        <v>1.0178257264384583</v>
      </c>
      <c r="Y321" s="28">
        <v>-1.92077005671396E-2</v>
      </c>
      <c r="Z321" s="28">
        <v>1.8814495886099101E-2</v>
      </c>
      <c r="AA321" s="119">
        <v>0.30730227959082501</v>
      </c>
      <c r="AB321" s="399" t="s">
        <v>20</v>
      </c>
      <c r="AC321" s="135">
        <v>2860</v>
      </c>
      <c r="AD321" s="5">
        <v>185185</v>
      </c>
      <c r="AE321" s="74">
        <v>3.1643164264314197E-2</v>
      </c>
      <c r="AF321" s="74">
        <v>2.65555303435525E-2</v>
      </c>
      <c r="AG321" s="119">
        <v>0.23342411819302</v>
      </c>
    </row>
    <row r="322" spans="1:33" ht="17">
      <c r="A322" s="88" t="s">
        <v>1405</v>
      </c>
      <c r="B322" s="334" t="s">
        <v>1458</v>
      </c>
      <c r="C322" s="43" t="s">
        <v>1459</v>
      </c>
      <c r="D322" s="350">
        <f t="shared" si="36"/>
        <v>0.96381824964020324</v>
      </c>
      <c r="E322" s="371">
        <f t="shared" si="37"/>
        <v>0.85031355252307117</v>
      </c>
      <c r="F322" s="371">
        <f t="shared" si="38"/>
        <v>1.092474200350112</v>
      </c>
      <c r="G322" s="28">
        <v>-3.6852539864692703E-2</v>
      </c>
      <c r="H322" s="28">
        <v>6.3927332823104394E-2</v>
      </c>
      <c r="I322" s="119">
        <v>0.56429383888565798</v>
      </c>
      <c r="J322" s="12" t="s">
        <v>20</v>
      </c>
      <c r="K322" s="135">
        <v>242</v>
      </c>
      <c r="L322" s="5">
        <v>347527</v>
      </c>
      <c r="M322" s="62">
        <f t="shared" si="39"/>
        <v>0.93953155426194956</v>
      </c>
      <c r="N322" s="28">
        <f t="shared" si="44"/>
        <v>0.79762850699479704</v>
      </c>
      <c r="O322" s="28">
        <f t="shared" si="40"/>
        <v>1.1066800317602397</v>
      </c>
      <c r="P322" s="28">
        <v>-6.23738744638304E-2</v>
      </c>
      <c r="Q322" s="28">
        <v>8.3540023236212096E-2</v>
      </c>
      <c r="R322" s="119">
        <v>0.45528413788062999</v>
      </c>
      <c r="S322" s="399" t="s">
        <v>20</v>
      </c>
      <c r="T322" s="135">
        <v>141</v>
      </c>
      <c r="U322" s="5">
        <v>159581</v>
      </c>
      <c r="V322" s="62">
        <f t="shared" si="41"/>
        <v>1.0010430462822846</v>
      </c>
      <c r="W322" s="28">
        <f t="shared" si="42"/>
        <v>0.82391244906320715</v>
      </c>
      <c r="X322" s="28">
        <f t="shared" si="43"/>
        <v>1.2162544474834611</v>
      </c>
      <c r="Y322" s="28">
        <v>1.0425026874746901E-3</v>
      </c>
      <c r="Z322" s="28">
        <v>9.9353830888814498E-2</v>
      </c>
      <c r="AA322" s="119">
        <v>0.99162808793231105</v>
      </c>
      <c r="AB322" s="399" t="s">
        <v>20</v>
      </c>
      <c r="AC322" s="135">
        <v>101</v>
      </c>
      <c r="AD322" s="5">
        <v>187946</v>
      </c>
      <c r="AE322" s="74">
        <v>-6.3416377151305103E-2</v>
      </c>
      <c r="AF322" s="74">
        <v>0.12980800897706599</v>
      </c>
      <c r="AG322" s="119">
        <v>0.62516755054377504</v>
      </c>
    </row>
    <row r="323" spans="1:33" ht="17">
      <c r="A323" s="88" t="s">
        <v>1405</v>
      </c>
      <c r="B323" s="334" t="s">
        <v>1460</v>
      </c>
      <c r="C323" s="43" t="s">
        <v>1461</v>
      </c>
      <c r="D323" s="350">
        <f t="shared" si="36"/>
        <v>0.97934448756114989</v>
      </c>
      <c r="E323" s="371">
        <f t="shared" si="37"/>
        <v>0.964797091889665</v>
      </c>
      <c r="F323" s="371">
        <f t="shared" si="38"/>
        <v>0.99411123165584381</v>
      </c>
      <c r="G323" s="17">
        <v>-2.0871821368130199E-2</v>
      </c>
      <c r="H323" s="17">
        <v>7.63553360008919E-3</v>
      </c>
      <c r="I323" s="63">
        <v>6.2662873676805602E-3</v>
      </c>
      <c r="J323" s="12" t="s">
        <v>20</v>
      </c>
      <c r="K323" s="135">
        <v>18305</v>
      </c>
      <c r="L323" s="5">
        <v>329462</v>
      </c>
      <c r="M323" s="62">
        <f t="shared" si="39"/>
        <v>0.98032273364501921</v>
      </c>
      <c r="N323" s="28">
        <f t="shared" si="44"/>
        <v>0.95198738821329087</v>
      </c>
      <c r="O323" s="28">
        <f t="shared" si="40"/>
        <v>1.0095014639899049</v>
      </c>
      <c r="P323" s="28">
        <v>-1.9873441485525702E-2</v>
      </c>
      <c r="Q323" s="28">
        <v>1.4964311463322401E-2</v>
      </c>
      <c r="R323" s="119">
        <v>0.18415965486920299</v>
      </c>
      <c r="S323" s="399" t="s">
        <v>20</v>
      </c>
      <c r="T323" s="135">
        <v>4599</v>
      </c>
      <c r="U323" s="5">
        <v>155123</v>
      </c>
      <c r="V323" s="62">
        <f t="shared" si="41"/>
        <v>0.97893894566029804</v>
      </c>
      <c r="W323" s="28">
        <f t="shared" si="42"/>
        <v>0.96206203436800719</v>
      </c>
      <c r="X323" s="28">
        <f t="shared" si="43"/>
        <v>0.99611191908225705</v>
      </c>
      <c r="Y323" s="17">
        <v>-2.1286002379693102E-2</v>
      </c>
      <c r="Z323" s="17">
        <v>8.8726240947774905E-3</v>
      </c>
      <c r="AA323" s="119">
        <v>1.6436994330932299E-2</v>
      </c>
      <c r="AB323" s="399" t="s">
        <v>20</v>
      </c>
      <c r="AC323" s="135">
        <v>13706</v>
      </c>
      <c r="AD323" s="5">
        <v>174339</v>
      </c>
      <c r="AE323" s="74">
        <v>1.4125608941674E-3</v>
      </c>
      <c r="AF323" s="74">
        <v>1.7396955937707799E-2</v>
      </c>
      <c r="AG323" s="119">
        <v>0.93528618752636195</v>
      </c>
    </row>
    <row r="324" spans="1:33" ht="17">
      <c r="A324" s="88" t="s">
        <v>1405</v>
      </c>
      <c r="B324" s="334" t="s">
        <v>1462</v>
      </c>
      <c r="C324" s="43" t="s">
        <v>1463</v>
      </c>
      <c r="D324" s="350">
        <f t="shared" si="36"/>
        <v>0.98968469845637264</v>
      </c>
      <c r="E324" s="371">
        <f t="shared" si="37"/>
        <v>0.95895347274597076</v>
      </c>
      <c r="F324" s="371">
        <f t="shared" si="38"/>
        <v>1.0214007563411232</v>
      </c>
      <c r="G324" s="28">
        <v>-1.0368872988772799E-2</v>
      </c>
      <c r="H324" s="28">
        <v>1.60938003645128E-2</v>
      </c>
      <c r="I324" s="119">
        <v>0.51939552237327402</v>
      </c>
      <c r="J324" s="12" t="s">
        <v>20</v>
      </c>
      <c r="K324" s="135">
        <v>3915</v>
      </c>
      <c r="L324" s="5">
        <v>343854</v>
      </c>
      <c r="M324" s="62">
        <f t="shared" si="39"/>
        <v>0.9934784625444375</v>
      </c>
      <c r="N324" s="28">
        <f t="shared" si="44"/>
        <v>0.94250265873169548</v>
      </c>
      <c r="O324" s="28">
        <f t="shared" si="40"/>
        <v>1.0472113223190713</v>
      </c>
      <c r="P324" s="28">
        <v>-6.5428955901792899E-3</v>
      </c>
      <c r="Q324" s="28">
        <v>2.6874307723614699E-2</v>
      </c>
      <c r="R324" s="119">
        <v>0.80764685964196203</v>
      </c>
      <c r="S324" s="399" t="s">
        <v>20</v>
      </c>
      <c r="T324" s="135">
        <v>1402</v>
      </c>
      <c r="U324" s="5">
        <v>158320</v>
      </c>
      <c r="V324" s="62">
        <f t="shared" si="41"/>
        <v>0.98776879125442307</v>
      </c>
      <c r="W324" s="28">
        <f t="shared" si="42"/>
        <v>0.94963854256600921</v>
      </c>
      <c r="X324" s="28">
        <f t="shared" si="43"/>
        <v>1.0274300602204172</v>
      </c>
      <c r="Y324" s="28">
        <v>-1.2306625569472599E-2</v>
      </c>
      <c r="Z324" s="28">
        <v>2.0085317718875999E-2</v>
      </c>
      <c r="AA324" s="119">
        <v>0.54006315216271905</v>
      </c>
      <c r="AB324" s="399" t="s">
        <v>20</v>
      </c>
      <c r="AC324" s="135">
        <v>2513</v>
      </c>
      <c r="AD324" s="5">
        <v>185534</v>
      </c>
      <c r="AE324" s="74">
        <v>5.7637299792933101E-3</v>
      </c>
      <c r="AF324" s="74">
        <v>3.3550684098714499E-2</v>
      </c>
      <c r="AG324" s="119">
        <v>0.86360126935613601</v>
      </c>
    </row>
    <row r="325" spans="1:33" ht="34">
      <c r="A325" s="88" t="s">
        <v>1405</v>
      </c>
      <c r="B325" s="334" t="s">
        <v>1464</v>
      </c>
      <c r="C325" s="43" t="s">
        <v>1465</v>
      </c>
      <c r="D325" s="350">
        <f t="shared" ref="D325:D388" si="45">EXP(G325)</f>
        <v>0.98277527471861781</v>
      </c>
      <c r="E325" s="371">
        <f t="shared" ref="E325:E388" si="46">EXP(G325-1.96*H325)</f>
        <v>0.95920957837971943</v>
      </c>
      <c r="F325" s="371">
        <f t="shared" ref="F325:F388" si="47">EXP(G325+1.96*H325)</f>
        <v>1.0069199290417297</v>
      </c>
      <c r="G325" s="28">
        <v>-1.7374796650545199E-2</v>
      </c>
      <c r="H325" s="28">
        <v>1.23831086060053E-2</v>
      </c>
      <c r="I325" s="119">
        <v>0.16058564959250099</v>
      </c>
      <c r="J325" s="12" t="s">
        <v>20</v>
      </c>
      <c r="K325" s="135">
        <v>6693</v>
      </c>
      <c r="L325" s="5">
        <v>341074</v>
      </c>
      <c r="M325" s="62">
        <f t="shared" ref="M325:M388" si="48">EXP(P325)</f>
        <v>1.0001198705422132</v>
      </c>
      <c r="N325" s="28">
        <f t="shared" si="44"/>
        <v>0.96812966318582683</v>
      </c>
      <c r="O325" s="28">
        <f t="shared" ref="O325:O388" si="49">EXP(P325+1.96*Q325)</f>
        <v>1.0331671401967806</v>
      </c>
      <c r="P325" s="28">
        <v>1.19863358313742E-4</v>
      </c>
      <c r="Q325" s="28">
        <v>1.6586282888868101E-2</v>
      </c>
      <c r="R325" s="119">
        <v>0.99423401305660497</v>
      </c>
      <c r="S325" s="399" t="s">
        <v>20</v>
      </c>
      <c r="T325" s="135">
        <v>3764</v>
      </c>
      <c r="U325" s="5">
        <v>155957</v>
      </c>
      <c r="V325" s="62">
        <f t="shared" ref="V325:V388" si="50">EXP(Y325)</f>
        <v>0.96150109618640267</v>
      </c>
      <c r="W325" s="28">
        <f t="shared" ref="W325:W388" si="51">EXP(Y325-1.96*Z325)</f>
        <v>0.92703883803963638</v>
      </c>
      <c r="X325" s="28">
        <f t="shared" ref="X325:X388" si="52">EXP(Y325+1.96*Z325)</f>
        <v>0.99724447351376955</v>
      </c>
      <c r="Y325" s="28">
        <v>-3.9259573874490597E-2</v>
      </c>
      <c r="Z325" s="28">
        <v>1.8622573437008801E-2</v>
      </c>
      <c r="AA325" s="119">
        <v>3.5016179381503601E-2</v>
      </c>
      <c r="AB325" s="399" t="s">
        <v>20</v>
      </c>
      <c r="AC325" s="135">
        <v>2929</v>
      </c>
      <c r="AD325" s="5">
        <v>185117</v>
      </c>
      <c r="AE325" s="74">
        <v>3.93794372328043E-2</v>
      </c>
      <c r="AF325" s="74">
        <v>2.49380236082642E-2</v>
      </c>
      <c r="AG325" s="119">
        <v>0.114314922762908</v>
      </c>
    </row>
    <row r="326" spans="1:33" ht="34">
      <c r="A326" s="88" t="s">
        <v>1405</v>
      </c>
      <c r="B326" s="334" t="s">
        <v>1466</v>
      </c>
      <c r="C326" s="43" t="s">
        <v>1467</v>
      </c>
      <c r="D326" s="350">
        <f t="shared" si="45"/>
        <v>1.0380766197170832</v>
      </c>
      <c r="E326" s="371">
        <f t="shared" si="46"/>
        <v>0.89987591429411695</v>
      </c>
      <c r="F326" s="371">
        <f t="shared" si="47"/>
        <v>1.1975018458500939</v>
      </c>
      <c r="G326" s="28">
        <v>3.73695967758641E-2</v>
      </c>
      <c r="H326" s="28">
        <v>7.2891834155910107E-2</v>
      </c>
      <c r="I326" s="119">
        <v>0.60818083310540305</v>
      </c>
      <c r="J326" s="12" t="s">
        <v>20</v>
      </c>
      <c r="K326" s="135">
        <v>191</v>
      </c>
      <c r="L326" s="5">
        <v>347578</v>
      </c>
      <c r="M326" s="62">
        <f t="shared" si="48"/>
        <v>1.0997086419565807</v>
      </c>
      <c r="N326" s="28">
        <f t="shared" ref="N326:N389" si="53">EXP(P326-1.96*Q326)</f>
        <v>0.92062635127887271</v>
      </c>
      <c r="O326" s="28">
        <f t="shared" si="49"/>
        <v>1.3136264191373905</v>
      </c>
      <c r="P326" s="28">
        <v>9.5045273771256794E-2</v>
      </c>
      <c r="Q326" s="28">
        <v>9.0686886608841305E-2</v>
      </c>
      <c r="R326" s="119">
        <v>0.29461108896991201</v>
      </c>
      <c r="S326" s="399" t="s">
        <v>20</v>
      </c>
      <c r="T326" s="135">
        <v>125</v>
      </c>
      <c r="U326" s="5">
        <v>159597</v>
      </c>
      <c r="V326" s="62">
        <f t="shared" si="50"/>
        <v>0.93447589275595988</v>
      </c>
      <c r="W326" s="28">
        <f t="shared" si="51"/>
        <v>0.73541768194535251</v>
      </c>
      <c r="X326" s="28">
        <f t="shared" si="52"/>
        <v>1.1874139221566029</v>
      </c>
      <c r="Y326" s="28">
        <v>-6.7769449363129605E-2</v>
      </c>
      <c r="Z326" s="28">
        <v>0.12221796788650099</v>
      </c>
      <c r="AA326" s="119">
        <v>0.57923902232015501</v>
      </c>
      <c r="AB326" s="399" t="s">
        <v>20</v>
      </c>
      <c r="AC326" s="135">
        <v>66</v>
      </c>
      <c r="AD326" s="5">
        <v>187981</v>
      </c>
      <c r="AE326" s="74">
        <v>0.162814723134386</v>
      </c>
      <c r="AF326" s="74">
        <v>0.152188511646282</v>
      </c>
      <c r="AG326" s="119">
        <v>0.28469912639261802</v>
      </c>
    </row>
    <row r="327" spans="1:33" ht="17">
      <c r="A327" s="88" t="s">
        <v>1405</v>
      </c>
      <c r="B327" s="334" t="s">
        <v>1468</v>
      </c>
      <c r="C327" s="43" t="s">
        <v>1469</v>
      </c>
      <c r="D327" s="350">
        <f t="shared" si="45"/>
        <v>1.0049655695839639</v>
      </c>
      <c r="E327" s="371">
        <f t="shared" si="46"/>
        <v>0.98761672877854001</v>
      </c>
      <c r="F327" s="371">
        <f t="shared" si="47"/>
        <v>1.0226191665448088</v>
      </c>
      <c r="G327" s="17">
        <v>4.9532818037480598E-3</v>
      </c>
      <c r="H327" s="17">
        <v>8.8846248155173592E-3</v>
      </c>
      <c r="I327" s="119">
        <v>0.57717790445944595</v>
      </c>
      <c r="J327" s="12" t="s">
        <v>20</v>
      </c>
      <c r="K327" s="135">
        <v>13236</v>
      </c>
      <c r="L327" s="5">
        <v>334533</v>
      </c>
      <c r="M327" s="62">
        <f t="shared" si="48"/>
        <v>1.0079807091844573</v>
      </c>
      <c r="N327" s="28">
        <f t="shared" si="53"/>
        <v>0.98478120114113199</v>
      </c>
      <c r="O327" s="28">
        <f t="shared" si="49"/>
        <v>1.0317267520040643</v>
      </c>
      <c r="P327" s="28">
        <v>7.9490317522163696E-3</v>
      </c>
      <c r="Q327" s="28">
        <v>1.1880012784773099E-2</v>
      </c>
      <c r="R327" s="119">
        <v>0.50342550481910497</v>
      </c>
      <c r="S327" s="399" t="s">
        <v>20</v>
      </c>
      <c r="T327" s="135">
        <v>7470</v>
      </c>
      <c r="U327" s="5">
        <v>152252</v>
      </c>
      <c r="V327" s="62">
        <f t="shared" si="50"/>
        <v>1.0010394191963281</v>
      </c>
      <c r="W327" s="28">
        <f t="shared" si="51"/>
        <v>0.97510710237145082</v>
      </c>
      <c r="X327" s="28">
        <f t="shared" si="52"/>
        <v>1.0276613885263202</v>
      </c>
      <c r="Y327" s="28">
        <v>1.03887937423044E-3</v>
      </c>
      <c r="Z327" s="28">
        <v>1.33912473496587E-2</v>
      </c>
      <c r="AA327" s="119">
        <v>0.938162959711899</v>
      </c>
      <c r="AB327" s="399" t="s">
        <v>20</v>
      </c>
      <c r="AC327" s="135">
        <v>5766</v>
      </c>
      <c r="AD327" s="5">
        <v>182281</v>
      </c>
      <c r="AE327" s="74">
        <v>6.91015237798593E-3</v>
      </c>
      <c r="AF327" s="74">
        <v>1.7901402440761799E-2</v>
      </c>
      <c r="AG327" s="119">
        <v>0.69948793800210096</v>
      </c>
    </row>
    <row r="328" spans="1:33" ht="17">
      <c r="A328" s="88" t="s">
        <v>1405</v>
      </c>
      <c r="B328" s="334" t="s">
        <v>1470</v>
      </c>
      <c r="C328" s="43" t="s">
        <v>1471</v>
      </c>
      <c r="D328" s="350">
        <f t="shared" si="45"/>
        <v>0.99907532665799459</v>
      </c>
      <c r="E328" s="371">
        <f t="shared" si="46"/>
        <v>0.95801751069165264</v>
      </c>
      <c r="F328" s="371">
        <f t="shared" si="47"/>
        <v>1.0418927599936569</v>
      </c>
      <c r="G328" s="17">
        <v>-9.2510111612130702E-4</v>
      </c>
      <c r="H328" s="17">
        <v>2.1410266162465202E-2</v>
      </c>
      <c r="I328" s="119">
        <v>0.96553549207669598</v>
      </c>
      <c r="J328" s="12" t="s">
        <v>20</v>
      </c>
      <c r="K328" s="135">
        <v>2204</v>
      </c>
      <c r="L328" s="5">
        <v>345565</v>
      </c>
      <c r="M328" s="62">
        <f t="shared" si="48"/>
        <v>1.0479657196853298</v>
      </c>
      <c r="N328" s="28">
        <f t="shared" si="53"/>
        <v>0.96963505145001605</v>
      </c>
      <c r="O328" s="28">
        <f t="shared" si="49"/>
        <v>1.1326242259840626</v>
      </c>
      <c r="P328" s="28">
        <v>4.6850875139937402E-2</v>
      </c>
      <c r="Q328" s="28">
        <v>3.9635912774267298E-2</v>
      </c>
      <c r="R328" s="119">
        <v>0.23719342540934801</v>
      </c>
      <c r="S328" s="399" t="s">
        <v>20</v>
      </c>
      <c r="T328" s="135">
        <v>648</v>
      </c>
      <c r="U328" s="5">
        <v>159074</v>
      </c>
      <c r="V328" s="62">
        <f t="shared" si="50"/>
        <v>0.97945673119080368</v>
      </c>
      <c r="W328" s="28">
        <f t="shared" si="51"/>
        <v>0.93186034168152454</v>
      </c>
      <c r="X328" s="28">
        <f t="shared" si="52"/>
        <v>1.029484189169239</v>
      </c>
      <c r="Y328" s="28">
        <v>-2.0757216957328201E-2</v>
      </c>
      <c r="Z328" s="28">
        <v>2.5415870688135202E-2</v>
      </c>
      <c r="AA328" s="119">
        <v>0.414098196310968</v>
      </c>
      <c r="AB328" s="399" t="s">
        <v>20</v>
      </c>
      <c r="AC328" s="135">
        <v>1556</v>
      </c>
      <c r="AD328" s="5">
        <v>186491</v>
      </c>
      <c r="AE328" s="74">
        <v>6.7608092097265607E-2</v>
      </c>
      <c r="AF328" s="74">
        <v>4.7084732815269703E-2</v>
      </c>
      <c r="AG328" s="119">
        <v>0.15103609185790601</v>
      </c>
    </row>
    <row r="329" spans="1:33" ht="17">
      <c r="A329" s="88" t="s">
        <v>1405</v>
      </c>
      <c r="B329" s="334" t="s">
        <v>1472</v>
      </c>
      <c r="C329" s="43" t="s">
        <v>1473</v>
      </c>
      <c r="D329" s="350">
        <f t="shared" si="45"/>
        <v>0.96548734653277568</v>
      </c>
      <c r="E329" s="371">
        <f t="shared" si="46"/>
        <v>0.92759748530035901</v>
      </c>
      <c r="F329" s="371">
        <f t="shared" si="47"/>
        <v>1.0049249066399331</v>
      </c>
      <c r="G329" s="28">
        <v>-3.5122282810244002E-2</v>
      </c>
      <c r="H329" s="28">
        <v>2.0426072330797001E-2</v>
      </c>
      <c r="I329" s="119">
        <v>8.5526472262603598E-2</v>
      </c>
      <c r="J329" s="12" t="s">
        <v>20</v>
      </c>
      <c r="K329" s="135">
        <v>2401</v>
      </c>
      <c r="L329" s="5">
        <v>345364</v>
      </c>
      <c r="M329" s="62">
        <f t="shared" si="48"/>
        <v>0.97061043807456293</v>
      </c>
      <c r="N329" s="28">
        <f t="shared" si="53"/>
        <v>0.91566943859158756</v>
      </c>
      <c r="O329" s="28">
        <f t="shared" si="49"/>
        <v>1.0288479475173236</v>
      </c>
      <c r="P329" s="28">
        <v>-2.98300878193496E-2</v>
      </c>
      <c r="Q329" s="28">
        <v>2.9729472714126199E-2</v>
      </c>
      <c r="R329" s="119">
        <v>0.31567544944035703</v>
      </c>
      <c r="S329" s="399" t="s">
        <v>20</v>
      </c>
      <c r="T329" s="135">
        <v>1137</v>
      </c>
      <c r="U329" s="5">
        <v>158582</v>
      </c>
      <c r="V329" s="62">
        <f t="shared" si="50"/>
        <v>0.96076956767598254</v>
      </c>
      <c r="W329" s="28">
        <f t="shared" si="51"/>
        <v>0.90926263595509382</v>
      </c>
      <c r="X329" s="28">
        <f t="shared" si="52"/>
        <v>1.015194208659733</v>
      </c>
      <c r="Y329" s="28">
        <v>-4.0020682660559199E-2</v>
      </c>
      <c r="Z329" s="28">
        <v>2.8112558894100002E-2</v>
      </c>
      <c r="AA329" s="119">
        <v>0.15456596560330699</v>
      </c>
      <c r="AB329" s="399" t="s">
        <v>20</v>
      </c>
      <c r="AC329" s="135">
        <v>1264</v>
      </c>
      <c r="AD329" s="5">
        <v>186782</v>
      </c>
      <c r="AE329" s="74">
        <v>1.0190594841209599E-2</v>
      </c>
      <c r="AF329" s="74">
        <v>4.0916469977677901E-2</v>
      </c>
      <c r="AG329" s="119">
        <v>0.80331552644217796</v>
      </c>
    </row>
    <row r="330" spans="1:33" ht="17">
      <c r="A330" s="88" t="s">
        <v>1405</v>
      </c>
      <c r="B330" s="334" t="s">
        <v>1474</v>
      </c>
      <c r="C330" s="43" t="s">
        <v>1475</v>
      </c>
      <c r="D330" s="350">
        <f t="shared" si="45"/>
        <v>0.98885142870679699</v>
      </c>
      <c r="E330" s="371">
        <f t="shared" si="46"/>
        <v>0.88989844658176498</v>
      </c>
      <c r="F330" s="371">
        <f t="shared" si="47"/>
        <v>1.0988075682247296</v>
      </c>
      <c r="G330" s="28">
        <v>-1.1211182398645899E-2</v>
      </c>
      <c r="H330" s="28">
        <v>5.3794257822490497E-2</v>
      </c>
      <c r="I330" s="119">
        <v>0.83490999362630203</v>
      </c>
      <c r="J330" s="12" t="s">
        <v>20</v>
      </c>
      <c r="K330" s="135">
        <v>345</v>
      </c>
      <c r="L330" s="5">
        <v>347424</v>
      </c>
      <c r="M330" s="62">
        <f t="shared" si="48"/>
        <v>0.94821925065545565</v>
      </c>
      <c r="N330" s="28">
        <f t="shared" si="53"/>
        <v>0.79548338633295823</v>
      </c>
      <c r="O330" s="28">
        <f t="shared" si="49"/>
        <v>1.1302809873357398</v>
      </c>
      <c r="P330" s="28">
        <v>-5.3169526404815301E-2</v>
      </c>
      <c r="Q330" s="28">
        <v>8.9610096722966701E-2</v>
      </c>
      <c r="R330" s="119">
        <v>0.55295160624939599</v>
      </c>
      <c r="S330" s="399" t="s">
        <v>20</v>
      </c>
      <c r="T330" s="135">
        <v>123</v>
      </c>
      <c r="U330" s="5">
        <v>159599</v>
      </c>
      <c r="V330" s="62">
        <f t="shared" si="50"/>
        <v>1.0129971153049846</v>
      </c>
      <c r="W330" s="28">
        <f t="shared" si="51"/>
        <v>0.88797340474712438</v>
      </c>
      <c r="X330" s="28">
        <f t="shared" si="52"/>
        <v>1.1556237496870183</v>
      </c>
      <c r="Y330" s="28">
        <v>1.29133775872544E-2</v>
      </c>
      <c r="Z330" s="28">
        <v>6.7207583487150002E-2</v>
      </c>
      <c r="AA330" s="119">
        <v>0.84763123200722901</v>
      </c>
      <c r="AB330" s="399" t="s">
        <v>20</v>
      </c>
      <c r="AC330" s="135">
        <v>222</v>
      </c>
      <c r="AD330" s="5">
        <v>187825</v>
      </c>
      <c r="AE330" s="74">
        <v>-6.6082903992069703E-2</v>
      </c>
      <c r="AF330" s="74">
        <v>0.112012627470664</v>
      </c>
      <c r="AG330" s="119">
        <v>0.55521786018423802</v>
      </c>
    </row>
    <row r="331" spans="1:33" ht="34">
      <c r="A331" s="88" t="s">
        <v>1405</v>
      </c>
      <c r="B331" s="334" t="s">
        <v>1476</v>
      </c>
      <c r="C331" s="43" t="s">
        <v>1477</v>
      </c>
      <c r="D331" s="350">
        <f t="shared" si="45"/>
        <v>0.96806206165687381</v>
      </c>
      <c r="E331" s="371">
        <f t="shared" si="46"/>
        <v>0.83230214370426503</v>
      </c>
      <c r="F331" s="371">
        <f t="shared" si="47"/>
        <v>1.1259662879738352</v>
      </c>
      <c r="G331" s="28">
        <v>-3.2459080478834203E-2</v>
      </c>
      <c r="H331" s="28">
        <v>7.7092178630438796E-2</v>
      </c>
      <c r="I331" s="119">
        <v>0.67372407762711894</v>
      </c>
      <c r="J331" s="12" t="s">
        <v>20</v>
      </c>
      <c r="K331" s="135">
        <v>167</v>
      </c>
      <c r="L331" s="5">
        <v>347602</v>
      </c>
      <c r="M331" s="62">
        <f t="shared" si="48"/>
        <v>0.93314438961677126</v>
      </c>
      <c r="N331" s="28">
        <f t="shared" si="53"/>
        <v>0.73309272761189936</v>
      </c>
      <c r="O331" s="28">
        <f t="shared" si="49"/>
        <v>1.1877876004987977</v>
      </c>
      <c r="P331" s="28">
        <v>-6.9195331676949107E-2</v>
      </c>
      <c r="Q331" s="28">
        <v>0.12310599447657899</v>
      </c>
      <c r="R331" s="119">
        <v>0.57406198847346201</v>
      </c>
      <c r="S331" s="399" t="s">
        <v>20</v>
      </c>
      <c r="T331" s="135">
        <v>65</v>
      </c>
      <c r="U331" s="5">
        <v>159657</v>
      </c>
      <c r="V331" s="62">
        <f t="shared" si="50"/>
        <v>0.99168113226282562</v>
      </c>
      <c r="W331" s="28">
        <f t="shared" si="51"/>
        <v>0.8170480627246014</v>
      </c>
      <c r="X331" s="28">
        <f t="shared" si="52"/>
        <v>1.2036396791721671</v>
      </c>
      <c r="Y331" s="28">
        <v>-8.3536626211176204E-3</v>
      </c>
      <c r="Z331" s="28">
        <v>9.8828415779106005E-2</v>
      </c>
      <c r="AA331" s="119">
        <v>0.93263749210032898</v>
      </c>
      <c r="AB331" s="399" t="s">
        <v>20</v>
      </c>
      <c r="AC331" s="135">
        <v>102</v>
      </c>
      <c r="AD331" s="5">
        <v>187945</v>
      </c>
      <c r="AE331" s="74">
        <v>-6.08416690558315E-2</v>
      </c>
      <c r="AF331" s="74">
        <v>0.15786748126664801</v>
      </c>
      <c r="AG331" s="119">
        <v>0.69994323274302594</v>
      </c>
    </row>
    <row r="332" spans="1:33" ht="17">
      <c r="A332" s="88" t="s">
        <v>1405</v>
      </c>
      <c r="B332" s="334" t="s">
        <v>1478</v>
      </c>
      <c r="C332" s="43" t="s">
        <v>1479</v>
      </c>
      <c r="D332" s="350">
        <f t="shared" si="45"/>
        <v>1.0331663103403268</v>
      </c>
      <c r="E332" s="371">
        <f t="shared" si="46"/>
        <v>0.96903208834606946</v>
      </c>
      <c r="F332" s="371">
        <f t="shared" si="47"/>
        <v>1.1015451785958128</v>
      </c>
      <c r="G332" s="28">
        <v>3.26281746040991E-2</v>
      </c>
      <c r="H332" s="28">
        <v>3.2696799660985702E-2</v>
      </c>
      <c r="I332" s="119">
        <v>0.318327285083089</v>
      </c>
      <c r="J332" s="12" t="s">
        <v>20</v>
      </c>
      <c r="K332" s="135">
        <v>947</v>
      </c>
      <c r="L332" s="5">
        <v>346822</v>
      </c>
      <c r="M332" s="62">
        <f t="shared" si="48"/>
        <v>1.0071065850096981</v>
      </c>
      <c r="N332" s="28">
        <f t="shared" si="53"/>
        <v>0.91732164776079239</v>
      </c>
      <c r="O332" s="28">
        <f t="shared" si="49"/>
        <v>1.1056794266719223</v>
      </c>
      <c r="P332" s="28">
        <v>7.0814522363246398E-3</v>
      </c>
      <c r="Q332" s="28">
        <v>4.7642122218026203E-2</v>
      </c>
      <c r="R332" s="119">
        <v>0.88183891414969295</v>
      </c>
      <c r="S332" s="399" t="s">
        <v>20</v>
      </c>
      <c r="T332" s="135">
        <v>444</v>
      </c>
      <c r="U332" s="5">
        <v>159278</v>
      </c>
      <c r="V332" s="62">
        <f t="shared" si="50"/>
        <v>1.0564685903005526</v>
      </c>
      <c r="W332" s="28">
        <f t="shared" si="51"/>
        <v>0.96734719148917847</v>
      </c>
      <c r="X332" s="28">
        <f t="shared" si="52"/>
        <v>1.1538007161352501</v>
      </c>
      <c r="Y332" s="28">
        <v>5.4931827675147003E-2</v>
      </c>
      <c r="Z332" s="28">
        <v>4.4964099918719101E-2</v>
      </c>
      <c r="AA332" s="119">
        <v>0.221827938101787</v>
      </c>
      <c r="AB332" s="399" t="s">
        <v>20</v>
      </c>
      <c r="AC332" s="135">
        <v>503</v>
      </c>
      <c r="AD332" s="5">
        <v>187544</v>
      </c>
      <c r="AE332" s="74">
        <v>-4.7850375438822403E-2</v>
      </c>
      <c r="AF332" s="74">
        <v>6.5509862547084505E-2</v>
      </c>
      <c r="AG332" s="119">
        <v>0.465127325295284</v>
      </c>
    </row>
    <row r="333" spans="1:33" ht="34">
      <c r="A333" s="88" t="s">
        <v>1405</v>
      </c>
      <c r="B333" s="334" t="s">
        <v>1480</v>
      </c>
      <c r="C333" s="43" t="s">
        <v>1481</v>
      </c>
      <c r="D333" s="350">
        <f t="shared" si="45"/>
        <v>0.97436031834005554</v>
      </c>
      <c r="E333" s="371">
        <f t="shared" si="46"/>
        <v>0.94929117748658853</v>
      </c>
      <c r="F333" s="371">
        <f t="shared" si="47"/>
        <v>1.0000914919165012</v>
      </c>
      <c r="G333" s="28">
        <v>-2.5974107055207599E-2</v>
      </c>
      <c r="H333" s="28">
        <v>1.3298772850295199E-2</v>
      </c>
      <c r="I333" s="119">
        <v>5.0805307906030002E-2</v>
      </c>
      <c r="J333" s="12" t="s">
        <v>20</v>
      </c>
      <c r="K333" s="135">
        <v>5733</v>
      </c>
      <c r="L333" s="5">
        <v>342036</v>
      </c>
      <c r="M333" s="62">
        <f t="shared" si="48"/>
        <v>0.96779132947993818</v>
      </c>
      <c r="N333" s="28">
        <f t="shared" si="53"/>
        <v>0.93044063855817671</v>
      </c>
      <c r="O333" s="28">
        <f t="shared" si="49"/>
        <v>1.0066413896838655</v>
      </c>
      <c r="P333" s="28">
        <v>-3.2738783662908201E-2</v>
      </c>
      <c r="Q333" s="28">
        <v>2.0080722694266199E-2</v>
      </c>
      <c r="R333" s="119">
        <v>0.103025679447051</v>
      </c>
      <c r="S333" s="399" t="s">
        <v>20</v>
      </c>
      <c r="T333" s="135">
        <v>2513</v>
      </c>
      <c r="U333" s="5">
        <v>157209</v>
      </c>
      <c r="V333" s="62">
        <f t="shared" si="50"/>
        <v>0.97951526575856906</v>
      </c>
      <c r="W333" s="28">
        <f t="shared" si="51"/>
        <v>0.94602217433388602</v>
      </c>
      <c r="X333" s="28">
        <f t="shared" si="52"/>
        <v>1.0141941509242627</v>
      </c>
      <c r="Y333" s="28">
        <v>-2.06974564626667E-2</v>
      </c>
      <c r="Z333" s="28">
        <v>1.77509253280927E-2</v>
      </c>
      <c r="AA333" s="119">
        <v>0.24361723497635401</v>
      </c>
      <c r="AB333" s="399" t="s">
        <v>20</v>
      </c>
      <c r="AC333" s="135">
        <v>3220</v>
      </c>
      <c r="AD333" s="5">
        <v>184827</v>
      </c>
      <c r="AE333" s="74">
        <v>-1.20413272002415E-2</v>
      </c>
      <c r="AF333" s="74">
        <v>2.68016934899185E-2</v>
      </c>
      <c r="AG333" s="119">
        <v>0.65323338793641195</v>
      </c>
    </row>
    <row r="334" spans="1:33" ht="17">
      <c r="A334" s="88" t="s">
        <v>1405</v>
      </c>
      <c r="B334" s="334" t="s">
        <v>1482</v>
      </c>
      <c r="C334" s="43" t="s">
        <v>1483</v>
      </c>
      <c r="D334" s="350">
        <f t="shared" si="45"/>
        <v>0.98731032700927479</v>
      </c>
      <c r="E334" s="371">
        <f t="shared" si="46"/>
        <v>0.97216203323655614</v>
      </c>
      <c r="F334" s="371">
        <f t="shared" si="47"/>
        <v>1.0026946625079396</v>
      </c>
      <c r="G334" s="17">
        <v>-1.2770874570075299E-2</v>
      </c>
      <c r="H334" s="17">
        <v>7.8887311142922002E-3</v>
      </c>
      <c r="I334" s="119">
        <v>0.105474024819879</v>
      </c>
      <c r="J334" s="12" t="s">
        <v>20</v>
      </c>
      <c r="K334" s="135">
        <v>17029</v>
      </c>
      <c r="L334" s="5">
        <v>330739</v>
      </c>
      <c r="M334" s="62">
        <f t="shared" si="48"/>
        <v>0.97677916473982207</v>
      </c>
      <c r="N334" s="28">
        <f t="shared" si="53"/>
        <v>0.9514445685616445</v>
      </c>
      <c r="O334" s="28">
        <f t="shared" si="49"/>
        <v>1.0027883580356034</v>
      </c>
      <c r="P334" s="28">
        <v>-2.3494686532069601E-2</v>
      </c>
      <c r="Q334" s="28">
        <v>1.3407736892227601E-2</v>
      </c>
      <c r="R334" s="119">
        <v>7.9718273100491802E-2</v>
      </c>
      <c r="S334" s="399" t="s">
        <v>20</v>
      </c>
      <c r="T334" s="135">
        <v>5785</v>
      </c>
      <c r="U334" s="5">
        <v>153936</v>
      </c>
      <c r="V334" s="62">
        <f t="shared" si="50"/>
        <v>0.99292767126488213</v>
      </c>
      <c r="W334" s="28">
        <f t="shared" si="51"/>
        <v>0.97413000418397744</v>
      </c>
      <c r="X334" s="28">
        <f t="shared" si="52"/>
        <v>1.0120880746193508</v>
      </c>
      <c r="Y334" s="17">
        <v>-7.0974561951799098E-3</v>
      </c>
      <c r="Z334" s="17">
        <v>9.7515579233755506E-3</v>
      </c>
      <c r="AA334" s="119">
        <v>0.46671892637919699</v>
      </c>
      <c r="AB334" s="399" t="s">
        <v>20</v>
      </c>
      <c r="AC334" s="135">
        <v>11244</v>
      </c>
      <c r="AD334" s="5">
        <v>176803</v>
      </c>
      <c r="AE334" s="74">
        <v>-1.6397230336889699E-2</v>
      </c>
      <c r="AF334" s="74">
        <v>1.65789110168355E-2</v>
      </c>
      <c r="AG334" s="119">
        <v>0.32264285777659502</v>
      </c>
    </row>
    <row r="335" spans="1:33" ht="17">
      <c r="A335" s="88" t="s">
        <v>1405</v>
      </c>
      <c r="B335" s="334" t="s">
        <v>1484</v>
      </c>
      <c r="C335" s="43" t="s">
        <v>1485</v>
      </c>
      <c r="D335" s="350">
        <f t="shared" si="45"/>
        <v>1.0136484039524281</v>
      </c>
      <c r="E335" s="371">
        <f t="shared" si="46"/>
        <v>0.98104443241928774</v>
      </c>
      <c r="F335" s="371">
        <f t="shared" si="47"/>
        <v>1.0473359339102486</v>
      </c>
      <c r="G335" s="28">
        <v>1.35561033759285E-2</v>
      </c>
      <c r="H335" s="28">
        <v>1.66804238940697E-2</v>
      </c>
      <c r="I335" s="119">
        <v>0.41639273274930999</v>
      </c>
      <c r="J335" s="12" t="s">
        <v>20</v>
      </c>
      <c r="K335" s="135">
        <v>3667</v>
      </c>
      <c r="L335" s="5">
        <v>344101</v>
      </c>
      <c r="M335" s="62">
        <f t="shared" si="48"/>
        <v>1.0244977409104488</v>
      </c>
      <c r="N335" s="28">
        <f t="shared" si="53"/>
        <v>0.96333533804502103</v>
      </c>
      <c r="O335" s="28">
        <f t="shared" si="49"/>
        <v>1.0895433601145033</v>
      </c>
      <c r="P335" s="28">
        <v>2.4202483628938499E-2</v>
      </c>
      <c r="Q335" s="28">
        <v>3.1406218958816297E-2</v>
      </c>
      <c r="R335" s="119">
        <v>0.44092798976323899</v>
      </c>
      <c r="S335" s="399" t="s">
        <v>20</v>
      </c>
      <c r="T335" s="135">
        <v>1032</v>
      </c>
      <c r="U335" s="5">
        <v>158690</v>
      </c>
      <c r="V335" s="62">
        <f t="shared" si="50"/>
        <v>1.0094113070771982</v>
      </c>
      <c r="W335" s="28">
        <f t="shared" si="51"/>
        <v>0.97121825456798949</v>
      </c>
      <c r="X335" s="28">
        <f t="shared" si="52"/>
        <v>1.0491062972333882</v>
      </c>
      <c r="Y335" s="28">
        <v>9.3672966417473694E-3</v>
      </c>
      <c r="Z335" s="28">
        <v>1.9679265104939201E-2</v>
      </c>
      <c r="AA335" s="119">
        <v>0.63407559241077804</v>
      </c>
      <c r="AB335" s="399" t="s">
        <v>20</v>
      </c>
      <c r="AC335" s="135">
        <v>2635</v>
      </c>
      <c r="AD335" s="5">
        <v>185411</v>
      </c>
      <c r="AE335" s="74">
        <v>1.48351869871911E-2</v>
      </c>
      <c r="AF335" s="74">
        <v>3.7062434679329799E-2</v>
      </c>
      <c r="AG335" s="119">
        <v>0.68895356313287204</v>
      </c>
    </row>
    <row r="336" spans="1:33" ht="17">
      <c r="A336" s="88" t="s">
        <v>1405</v>
      </c>
      <c r="B336" s="334" t="s">
        <v>1486</v>
      </c>
      <c r="C336" s="43" t="s">
        <v>1487</v>
      </c>
      <c r="D336" s="350">
        <f t="shared" si="45"/>
        <v>0.99313328965095171</v>
      </c>
      <c r="E336" s="371">
        <f t="shared" si="46"/>
        <v>0.92118734438511363</v>
      </c>
      <c r="F336" s="371">
        <f t="shared" si="47"/>
        <v>1.0706983080312278</v>
      </c>
      <c r="G336" s="17">
        <v>-6.8903946891630099E-3</v>
      </c>
      <c r="H336" s="17">
        <v>3.8368089094173899E-2</v>
      </c>
      <c r="I336" s="119">
        <v>0.85747712488028505</v>
      </c>
      <c r="J336" s="12" t="s">
        <v>20</v>
      </c>
      <c r="K336" s="135">
        <v>681</v>
      </c>
      <c r="L336" s="5">
        <v>347088</v>
      </c>
      <c r="M336" s="62">
        <f t="shared" si="48"/>
        <v>1.0087524362545963</v>
      </c>
      <c r="N336" s="28">
        <f t="shared" si="53"/>
        <v>0.90116279145803202</v>
      </c>
      <c r="O336" s="28">
        <f t="shared" si="49"/>
        <v>1.1291871871487196</v>
      </c>
      <c r="P336" s="28">
        <v>8.7143557213814494E-3</v>
      </c>
      <c r="Q336" s="28">
        <v>5.7542711618283802E-2</v>
      </c>
      <c r="R336" s="119">
        <v>0.87962743878911698</v>
      </c>
      <c r="S336" s="399" t="s">
        <v>20</v>
      </c>
      <c r="T336" s="135">
        <v>305</v>
      </c>
      <c r="U336" s="5">
        <v>159417</v>
      </c>
      <c r="V336" s="62">
        <f t="shared" si="50"/>
        <v>0.98028371894170241</v>
      </c>
      <c r="W336" s="28">
        <f t="shared" si="51"/>
        <v>0.88616174363590439</v>
      </c>
      <c r="X336" s="28">
        <f t="shared" si="52"/>
        <v>1.0844026798983559</v>
      </c>
      <c r="Y336" s="28">
        <v>-1.9913240093013099E-2</v>
      </c>
      <c r="Z336" s="28">
        <v>5.1501301046613601E-2</v>
      </c>
      <c r="AA336" s="119">
        <v>0.69901156938289299</v>
      </c>
      <c r="AB336" s="399" t="s">
        <v>20</v>
      </c>
      <c r="AC336" s="135">
        <v>376</v>
      </c>
      <c r="AD336" s="5">
        <v>187671</v>
      </c>
      <c r="AE336" s="74">
        <v>2.8627595814394599E-2</v>
      </c>
      <c r="AF336" s="74">
        <v>7.7224009672373903E-2</v>
      </c>
      <c r="AG336" s="119">
        <v>0.71085466806891295</v>
      </c>
    </row>
    <row r="337" spans="1:33" ht="34">
      <c r="A337" s="88" t="s">
        <v>1405</v>
      </c>
      <c r="B337" s="334" t="s">
        <v>1488</v>
      </c>
      <c r="C337" s="43" t="s">
        <v>1489</v>
      </c>
      <c r="D337" s="350">
        <f t="shared" si="45"/>
        <v>1.0008599423624165</v>
      </c>
      <c r="E337" s="371">
        <f t="shared" si="46"/>
        <v>0.87676741430752447</v>
      </c>
      <c r="F337" s="371">
        <f t="shared" si="47"/>
        <v>1.1425158005180469</v>
      </c>
      <c r="G337" s="17">
        <v>8.5957282382248903E-4</v>
      </c>
      <c r="H337" s="17">
        <v>6.7537296245849796E-2</v>
      </c>
      <c r="I337" s="119">
        <v>0.98984529426721801</v>
      </c>
      <c r="J337" s="12" t="s">
        <v>20</v>
      </c>
      <c r="K337" s="135">
        <v>219</v>
      </c>
      <c r="L337" s="5">
        <v>347550</v>
      </c>
      <c r="M337" s="62">
        <f t="shared" si="48"/>
        <v>1.0659694229771495</v>
      </c>
      <c r="N337" s="28">
        <f t="shared" si="53"/>
        <v>0.90723830445681175</v>
      </c>
      <c r="O337" s="28">
        <f t="shared" si="49"/>
        <v>1.2524722613013624</v>
      </c>
      <c r="P337" s="28">
        <v>6.3884641445910897E-2</v>
      </c>
      <c r="Q337" s="28">
        <v>8.2262635520485697E-2</v>
      </c>
      <c r="R337" s="119">
        <v>0.43739854146926799</v>
      </c>
      <c r="S337" s="399" t="s">
        <v>20</v>
      </c>
      <c r="T337" s="135">
        <v>150</v>
      </c>
      <c r="U337" s="5">
        <v>159572</v>
      </c>
      <c r="V337" s="62">
        <f t="shared" si="50"/>
        <v>0.87599204701117428</v>
      </c>
      <c r="W337" s="28">
        <f t="shared" si="51"/>
        <v>0.6944651108853116</v>
      </c>
      <c r="X337" s="28">
        <f t="shared" si="52"/>
        <v>1.1049684921515868</v>
      </c>
      <c r="Y337" s="28">
        <v>-0.132398266841325</v>
      </c>
      <c r="Z337" s="28">
        <v>0.118477085466605</v>
      </c>
      <c r="AA337" s="119">
        <v>0.26378015293685197</v>
      </c>
      <c r="AB337" s="399" t="s">
        <v>20</v>
      </c>
      <c r="AC337" s="135">
        <v>69</v>
      </c>
      <c r="AD337" s="5">
        <v>187978</v>
      </c>
      <c r="AE337" s="74">
        <v>0.19628290828723599</v>
      </c>
      <c r="AF337" s="74">
        <v>0.14423578260417</v>
      </c>
      <c r="AG337" s="119">
        <v>0.17356187837735501</v>
      </c>
    </row>
    <row r="338" spans="1:33" ht="17">
      <c r="A338" s="88" t="s">
        <v>1405</v>
      </c>
      <c r="B338" s="334" t="s">
        <v>1490</v>
      </c>
      <c r="C338" s="43" t="s">
        <v>1491</v>
      </c>
      <c r="D338" s="350">
        <f t="shared" si="45"/>
        <v>0.96430439001651469</v>
      </c>
      <c r="E338" s="371">
        <f t="shared" si="46"/>
        <v>0.86995797556723253</v>
      </c>
      <c r="F338" s="371">
        <f t="shared" si="47"/>
        <v>1.0688826158514351</v>
      </c>
      <c r="G338" s="28">
        <v>-3.63482769338873E-2</v>
      </c>
      <c r="H338" s="28">
        <v>5.2531681383675102E-2</v>
      </c>
      <c r="I338" s="119">
        <v>0.48898092345727501</v>
      </c>
      <c r="J338" s="12" t="s">
        <v>20</v>
      </c>
      <c r="K338" s="135">
        <v>361</v>
      </c>
      <c r="L338" s="5">
        <v>347407</v>
      </c>
      <c r="M338" s="62">
        <f t="shared" si="48"/>
        <v>0.92906878681507177</v>
      </c>
      <c r="N338" s="28">
        <f t="shared" si="53"/>
        <v>0.80934749825154439</v>
      </c>
      <c r="O338" s="28">
        <f t="shared" si="49"/>
        <v>1.0664996339628607</v>
      </c>
      <c r="P338" s="28">
        <v>-7.3572498975000095E-2</v>
      </c>
      <c r="Q338" s="28">
        <v>7.0384905454471597E-2</v>
      </c>
      <c r="R338" s="119">
        <v>0.29588986949287399</v>
      </c>
      <c r="S338" s="399" t="s">
        <v>20</v>
      </c>
      <c r="T338" s="135">
        <v>199</v>
      </c>
      <c r="U338" s="5">
        <v>159523</v>
      </c>
      <c r="V338" s="62">
        <f t="shared" si="50"/>
        <v>1.0110497985594391</v>
      </c>
      <c r="W338" s="28">
        <f t="shared" si="51"/>
        <v>0.86608498151991919</v>
      </c>
      <c r="X338" s="28">
        <f t="shared" si="52"/>
        <v>1.1802787451332477</v>
      </c>
      <c r="Y338" s="28">
        <v>1.09891955606114E-2</v>
      </c>
      <c r="Z338" s="28">
        <v>7.8959918219130704E-2</v>
      </c>
      <c r="AA338" s="119">
        <v>0.88931237429187304</v>
      </c>
      <c r="AB338" s="399" t="s">
        <v>20</v>
      </c>
      <c r="AC338" s="135">
        <v>162</v>
      </c>
      <c r="AD338" s="5">
        <v>187884</v>
      </c>
      <c r="AE338" s="74">
        <v>-8.4561694535611506E-2</v>
      </c>
      <c r="AF338" s="74">
        <v>0.10577666850968</v>
      </c>
      <c r="AG338" s="119">
        <v>0.42403754558020001</v>
      </c>
    </row>
    <row r="339" spans="1:33" ht="17">
      <c r="A339" s="88" t="s">
        <v>1405</v>
      </c>
      <c r="B339" s="334" t="s">
        <v>1492</v>
      </c>
      <c r="C339" s="43" t="s">
        <v>1493</v>
      </c>
      <c r="D339" s="350">
        <f t="shared" si="45"/>
        <v>0.99550601765199298</v>
      </c>
      <c r="E339" s="371">
        <f t="shared" si="46"/>
        <v>0.91149165020505951</v>
      </c>
      <c r="F339" s="371">
        <f t="shared" si="47"/>
        <v>1.0872641904710552</v>
      </c>
      <c r="G339" s="17">
        <v>-4.50411064232088E-3</v>
      </c>
      <c r="H339" s="17">
        <v>4.4984048348044897E-2</v>
      </c>
      <c r="I339" s="119">
        <v>0.92024362661860604</v>
      </c>
      <c r="J339" s="12" t="s">
        <v>20</v>
      </c>
      <c r="K339" s="135">
        <v>496</v>
      </c>
      <c r="L339" s="5">
        <v>347273</v>
      </c>
      <c r="M339" s="62">
        <f t="shared" si="48"/>
        <v>0.98222984465355634</v>
      </c>
      <c r="N339" s="28">
        <f t="shared" si="53"/>
        <v>0.87363263417214299</v>
      </c>
      <c r="O339" s="28">
        <f t="shared" si="49"/>
        <v>1.1043262694077056</v>
      </c>
      <c r="P339" s="28">
        <v>-1.7929940322886799E-2</v>
      </c>
      <c r="Q339" s="28">
        <v>5.9778254285737499E-2</v>
      </c>
      <c r="R339" s="119">
        <v>0.76422227521020802</v>
      </c>
      <c r="S339" s="399" t="s">
        <v>20</v>
      </c>
      <c r="T339" s="135">
        <v>281</v>
      </c>
      <c r="U339" s="5">
        <v>159441</v>
      </c>
      <c r="V339" s="62">
        <f t="shared" si="50"/>
        <v>1.0130166597608901</v>
      </c>
      <c r="W339" s="28">
        <f t="shared" si="51"/>
        <v>0.88592998429687286</v>
      </c>
      <c r="X339" s="28">
        <f t="shared" si="52"/>
        <v>1.1583339215768464</v>
      </c>
      <c r="Y339" s="28">
        <v>1.29326710946792E-2</v>
      </c>
      <c r="Z339" s="28">
        <v>6.8392870964267397E-2</v>
      </c>
      <c r="AA339" s="119">
        <v>0.850019263684339</v>
      </c>
      <c r="AB339" s="399" t="s">
        <v>20</v>
      </c>
      <c r="AC339" s="135">
        <v>215</v>
      </c>
      <c r="AD339" s="5">
        <v>187832</v>
      </c>
      <c r="AE339" s="74">
        <v>-3.0862611417566001E-2</v>
      </c>
      <c r="AF339" s="74">
        <v>9.0835150047683805E-2</v>
      </c>
      <c r="AG339" s="119">
        <v>0.73403345222968297</v>
      </c>
    </row>
    <row r="340" spans="1:33" ht="17">
      <c r="A340" s="88" t="s">
        <v>1405</v>
      </c>
      <c r="B340" s="334" t="s">
        <v>1494</v>
      </c>
      <c r="C340" s="43" t="s">
        <v>1495</v>
      </c>
      <c r="D340" s="350">
        <f t="shared" si="45"/>
        <v>0.98733082106142356</v>
      </c>
      <c r="E340" s="371">
        <f t="shared" si="46"/>
        <v>0.95454218602299201</v>
      </c>
      <c r="F340" s="371">
        <f t="shared" si="47"/>
        <v>1.0212457495245204</v>
      </c>
      <c r="G340" s="28">
        <v>-1.27501173280118E-2</v>
      </c>
      <c r="H340" s="28">
        <v>1.7231286979149399E-2</v>
      </c>
      <c r="I340" s="119">
        <v>0.45933644267839602</v>
      </c>
      <c r="J340" s="12" t="s">
        <v>20</v>
      </c>
      <c r="K340" s="135">
        <v>3406</v>
      </c>
      <c r="L340" s="5">
        <v>344363</v>
      </c>
      <c r="M340" s="62">
        <f t="shared" si="48"/>
        <v>1.0099803264536789</v>
      </c>
      <c r="N340" s="28">
        <f t="shared" si="53"/>
        <v>0.96535823310389279</v>
      </c>
      <c r="O340" s="28">
        <f t="shared" si="49"/>
        <v>1.0566650025283413</v>
      </c>
      <c r="P340" s="28">
        <v>9.9308519047208894E-3</v>
      </c>
      <c r="Q340" s="28">
        <v>2.30545267453083E-2</v>
      </c>
      <c r="R340" s="119">
        <v>0.66664654692802505</v>
      </c>
      <c r="S340" s="399" t="s">
        <v>20</v>
      </c>
      <c r="T340" s="135">
        <v>1918</v>
      </c>
      <c r="U340" s="5">
        <v>157804</v>
      </c>
      <c r="V340" s="62">
        <f t="shared" si="50"/>
        <v>0.95952154166384607</v>
      </c>
      <c r="W340" s="28">
        <f t="shared" si="51"/>
        <v>0.91192589647897293</v>
      </c>
      <c r="X340" s="28">
        <f t="shared" si="52"/>
        <v>1.0096013200982641</v>
      </c>
      <c r="Y340" s="28">
        <v>-4.13205128600369E-2</v>
      </c>
      <c r="Z340" s="28">
        <v>2.5957159800927498E-2</v>
      </c>
      <c r="AA340" s="119">
        <v>0.111413147980454</v>
      </c>
      <c r="AB340" s="399" t="s">
        <v>20</v>
      </c>
      <c r="AC340" s="135">
        <v>1488</v>
      </c>
      <c r="AD340" s="5">
        <v>186559</v>
      </c>
      <c r="AE340" s="74">
        <v>5.1251364764757799E-2</v>
      </c>
      <c r="AF340" s="74">
        <v>3.4717219767444303E-2</v>
      </c>
      <c r="AG340" s="119">
        <v>0.13987625736688999</v>
      </c>
    </row>
    <row r="341" spans="1:33" ht="34">
      <c r="A341" s="88" t="s">
        <v>1405</v>
      </c>
      <c r="B341" s="334" t="s">
        <v>1496</v>
      </c>
      <c r="C341" s="43" t="s">
        <v>1497</v>
      </c>
      <c r="D341" s="350">
        <f t="shared" si="45"/>
        <v>0.96468449228475128</v>
      </c>
      <c r="E341" s="371">
        <f t="shared" si="46"/>
        <v>0.90116823501750432</v>
      </c>
      <c r="F341" s="371">
        <f t="shared" si="47"/>
        <v>1.03267751069434</v>
      </c>
      <c r="G341" s="28">
        <v>-3.5954182103539997E-2</v>
      </c>
      <c r="H341" s="28">
        <v>3.47495593725188E-2</v>
      </c>
      <c r="I341" s="119">
        <v>0.30082499347949498</v>
      </c>
      <c r="J341" s="12" t="s">
        <v>20</v>
      </c>
      <c r="K341" s="135">
        <v>827</v>
      </c>
      <c r="L341" s="5">
        <v>346942</v>
      </c>
      <c r="M341" s="62">
        <f t="shared" si="48"/>
        <v>0.96504532850607916</v>
      </c>
      <c r="N341" s="28">
        <f t="shared" si="53"/>
        <v>0.88812619816798022</v>
      </c>
      <c r="O341" s="28">
        <f t="shared" si="49"/>
        <v>1.0486262965696884</v>
      </c>
      <c r="P341" s="28">
        <v>-3.5580206201166802E-2</v>
      </c>
      <c r="Q341" s="28">
        <v>4.2378175934773499E-2</v>
      </c>
      <c r="R341" s="119">
        <v>0.40113945329169798</v>
      </c>
      <c r="S341" s="399" t="s">
        <v>20</v>
      </c>
      <c r="T341" s="135">
        <v>558</v>
      </c>
      <c r="U341" s="5">
        <v>159164</v>
      </c>
      <c r="V341" s="62">
        <f t="shared" si="50"/>
        <v>0.96267121608264739</v>
      </c>
      <c r="W341" s="28">
        <f t="shared" si="51"/>
        <v>0.85441755359053384</v>
      </c>
      <c r="X341" s="28">
        <f t="shared" si="52"/>
        <v>1.0846404856496741</v>
      </c>
      <c r="Y341" s="28">
        <v>-3.8043341801071301E-2</v>
      </c>
      <c r="Z341" s="28">
        <v>6.0863226659917703E-2</v>
      </c>
      <c r="AA341" s="119">
        <v>0.53192981031576703</v>
      </c>
      <c r="AB341" s="399" t="s">
        <v>20</v>
      </c>
      <c r="AC341" s="135">
        <v>269</v>
      </c>
      <c r="AD341" s="5">
        <v>187778</v>
      </c>
      <c r="AE341" s="74">
        <v>2.4631355999045002E-3</v>
      </c>
      <c r="AF341" s="74">
        <v>7.4163617461765793E-2</v>
      </c>
      <c r="AG341" s="119">
        <v>0.973505383232106</v>
      </c>
    </row>
    <row r="342" spans="1:33" ht="17">
      <c r="A342" s="88" t="s">
        <v>1405</v>
      </c>
      <c r="B342" s="334" t="s">
        <v>1498</v>
      </c>
      <c r="C342" s="43" t="s">
        <v>1499</v>
      </c>
      <c r="D342" s="350">
        <f t="shared" si="45"/>
        <v>0.93931389871171023</v>
      </c>
      <c r="E342" s="371">
        <f t="shared" si="46"/>
        <v>0.82027544198122559</v>
      </c>
      <c r="F342" s="371">
        <f t="shared" si="47"/>
        <v>1.0756272285586568</v>
      </c>
      <c r="G342" s="28">
        <v>-6.2605565208663602E-2</v>
      </c>
      <c r="H342" s="28">
        <v>6.9137512787462704E-2</v>
      </c>
      <c r="I342" s="119">
        <v>0.36518870838296003</v>
      </c>
      <c r="J342" s="12" t="s">
        <v>20</v>
      </c>
      <c r="K342" s="135">
        <v>207</v>
      </c>
      <c r="L342" s="5">
        <v>347562</v>
      </c>
      <c r="M342" s="62">
        <f t="shared" si="48"/>
        <v>0.95072645424195212</v>
      </c>
      <c r="N342" s="28">
        <f t="shared" si="53"/>
        <v>0.77868869347895531</v>
      </c>
      <c r="O342" s="28">
        <f t="shared" si="49"/>
        <v>1.1607729743155735</v>
      </c>
      <c r="P342" s="28">
        <v>-5.0528897937231997E-2</v>
      </c>
      <c r="Q342" s="28">
        <v>0.10184440729935899</v>
      </c>
      <c r="R342" s="119">
        <v>0.61979693003978098</v>
      </c>
      <c r="S342" s="399" t="s">
        <v>20</v>
      </c>
      <c r="T342" s="135">
        <v>96</v>
      </c>
      <c r="U342" s="5">
        <v>159626</v>
      </c>
      <c r="V342" s="62">
        <f t="shared" si="50"/>
        <v>0.92898631807502519</v>
      </c>
      <c r="W342" s="28">
        <f t="shared" si="51"/>
        <v>0.7724619205829486</v>
      </c>
      <c r="X342" s="28">
        <f t="shared" si="52"/>
        <v>1.11722734308936</v>
      </c>
      <c r="Y342" s="28">
        <v>-7.3661267860146401E-2</v>
      </c>
      <c r="Z342" s="28">
        <v>9.4138416994297203E-2</v>
      </c>
      <c r="AA342" s="119">
        <v>0.43393353733993301</v>
      </c>
      <c r="AB342" s="399" t="s">
        <v>20</v>
      </c>
      <c r="AC342" s="135">
        <v>111</v>
      </c>
      <c r="AD342" s="5">
        <v>187936</v>
      </c>
      <c r="AE342" s="74">
        <v>2.3132369922914401E-2</v>
      </c>
      <c r="AF342" s="74">
        <v>0.13868786843970901</v>
      </c>
      <c r="AG342" s="119">
        <v>0.86753176770281304</v>
      </c>
    </row>
    <row r="343" spans="1:33" ht="34">
      <c r="A343" s="88" t="s">
        <v>1405</v>
      </c>
      <c r="B343" s="334" t="s">
        <v>1500</v>
      </c>
      <c r="C343" s="43" t="s">
        <v>1501</v>
      </c>
      <c r="D343" s="350">
        <f t="shared" si="45"/>
        <v>1.002861541804162</v>
      </c>
      <c r="E343" s="371">
        <f t="shared" si="46"/>
        <v>0.90350940803036883</v>
      </c>
      <c r="F343" s="371">
        <f t="shared" si="47"/>
        <v>1.1131386824430458</v>
      </c>
      <c r="G343" s="17">
        <v>2.8574553871926799E-3</v>
      </c>
      <c r="H343" s="17">
        <v>5.3227658938106201E-2</v>
      </c>
      <c r="I343" s="119">
        <v>0.95718720382109801</v>
      </c>
      <c r="J343" s="12" t="s">
        <v>20</v>
      </c>
      <c r="K343" s="135">
        <v>354</v>
      </c>
      <c r="L343" s="5">
        <v>347414</v>
      </c>
      <c r="M343" s="62">
        <f t="shared" si="48"/>
        <v>1.1024051459883455</v>
      </c>
      <c r="N343" s="28">
        <f t="shared" si="53"/>
        <v>0.95200110817249062</v>
      </c>
      <c r="O343" s="28">
        <f t="shared" si="49"/>
        <v>1.2765711042443333</v>
      </c>
      <c r="P343" s="28">
        <v>9.7494289252887306E-2</v>
      </c>
      <c r="Q343" s="28">
        <v>7.4838453774287106E-2</v>
      </c>
      <c r="R343" s="119">
        <v>0.19266700016362301</v>
      </c>
      <c r="S343" s="399" t="s">
        <v>20</v>
      </c>
      <c r="T343" s="135">
        <v>183</v>
      </c>
      <c r="U343" s="5">
        <v>159538</v>
      </c>
      <c r="V343" s="62">
        <f t="shared" si="50"/>
        <v>0.90917407797879524</v>
      </c>
      <c r="W343" s="28">
        <f t="shared" si="51"/>
        <v>0.78392748305807403</v>
      </c>
      <c r="X343" s="28">
        <f t="shared" si="52"/>
        <v>1.0544310818700526</v>
      </c>
      <c r="Y343" s="28">
        <v>-9.5218698212218594E-2</v>
      </c>
      <c r="Z343" s="28">
        <v>7.5622479998435702E-2</v>
      </c>
      <c r="AA343" s="119">
        <v>0.20798259228117999</v>
      </c>
      <c r="AB343" s="399" t="s">
        <v>20</v>
      </c>
      <c r="AC343" s="135">
        <v>171</v>
      </c>
      <c r="AD343" s="5">
        <v>187876</v>
      </c>
      <c r="AE343" s="74">
        <v>0.19271298746510601</v>
      </c>
      <c r="AF343" s="74">
        <v>0.10639339098101901</v>
      </c>
      <c r="AG343" s="119">
        <v>7.0090589203347597E-2</v>
      </c>
    </row>
    <row r="344" spans="1:33" ht="17">
      <c r="A344" s="88" t="s">
        <v>1405</v>
      </c>
      <c r="B344" s="334" t="s">
        <v>1502</v>
      </c>
      <c r="C344" s="43" t="s">
        <v>1503</v>
      </c>
      <c r="D344" s="350">
        <f t="shared" si="45"/>
        <v>0.86301596459778152</v>
      </c>
      <c r="E344" s="371">
        <f t="shared" si="46"/>
        <v>0.75869174355059765</v>
      </c>
      <c r="F344" s="371">
        <f t="shared" si="47"/>
        <v>0.98168533067866226</v>
      </c>
      <c r="G344" s="28">
        <v>-0.14732208911525699</v>
      </c>
      <c r="H344" s="28">
        <v>6.5733484666248704E-2</v>
      </c>
      <c r="I344" s="119">
        <v>2.50129226356685E-2</v>
      </c>
      <c r="J344" s="12" t="s">
        <v>20</v>
      </c>
      <c r="K344" s="135">
        <v>224</v>
      </c>
      <c r="L344" s="5">
        <v>347545</v>
      </c>
      <c r="M344" s="62">
        <f t="shared" si="48"/>
        <v>0.91935615535401505</v>
      </c>
      <c r="N344" s="28">
        <f t="shared" si="53"/>
        <v>0.76500225275078315</v>
      </c>
      <c r="O344" s="28">
        <f t="shared" si="49"/>
        <v>1.104853923433692</v>
      </c>
      <c r="P344" s="28">
        <v>-8.4081685072112E-2</v>
      </c>
      <c r="Q344" s="28">
        <v>9.3772864956918098E-2</v>
      </c>
      <c r="R344" s="119">
        <v>0.36990431013473102</v>
      </c>
      <c r="S344" s="399" t="s">
        <v>20</v>
      </c>
      <c r="T344" s="135">
        <v>112</v>
      </c>
      <c r="U344" s="5">
        <v>159610</v>
      </c>
      <c r="V344" s="62">
        <f t="shared" si="50"/>
        <v>0.80957259372032231</v>
      </c>
      <c r="W344" s="28">
        <f t="shared" si="51"/>
        <v>0.67583933086878423</v>
      </c>
      <c r="X344" s="28">
        <f t="shared" si="52"/>
        <v>0.96976863370844424</v>
      </c>
      <c r="Y344" s="28">
        <v>-0.21124883265195199</v>
      </c>
      <c r="Z344" s="28">
        <v>9.2117895288929302E-2</v>
      </c>
      <c r="AA344" s="119">
        <v>2.1833947536212098E-2</v>
      </c>
      <c r="AB344" s="399" t="s">
        <v>20</v>
      </c>
      <c r="AC344" s="135">
        <v>112</v>
      </c>
      <c r="AD344" s="5">
        <v>187935</v>
      </c>
      <c r="AE344" s="74">
        <v>0.12716714757983999</v>
      </c>
      <c r="AF344" s="74">
        <v>0.131449826301485</v>
      </c>
      <c r="AG344" s="119">
        <v>0.333334280828532</v>
      </c>
    </row>
    <row r="345" spans="1:33" ht="17">
      <c r="A345" s="88" t="s">
        <v>1405</v>
      </c>
      <c r="B345" s="334" t="s">
        <v>1504</v>
      </c>
      <c r="C345" s="43" t="s">
        <v>1505</v>
      </c>
      <c r="D345" s="350">
        <f t="shared" si="45"/>
        <v>0.83976249590120478</v>
      </c>
      <c r="E345" s="371">
        <f t="shared" si="46"/>
        <v>0.75223028428117122</v>
      </c>
      <c r="F345" s="371">
        <f t="shared" si="47"/>
        <v>0.93748026935143769</v>
      </c>
      <c r="G345" s="28">
        <v>-0.17463617009886501</v>
      </c>
      <c r="H345" s="28">
        <v>5.6161531997290799E-2</v>
      </c>
      <c r="I345" s="63">
        <v>1.87382978294769E-3</v>
      </c>
      <c r="J345" s="12" t="s">
        <v>20</v>
      </c>
      <c r="K345" s="135">
        <v>306</v>
      </c>
      <c r="L345" s="5">
        <v>347463</v>
      </c>
      <c r="M345" s="62">
        <f t="shared" si="48"/>
        <v>0.8224464953100824</v>
      </c>
      <c r="N345" s="28">
        <f t="shared" si="53"/>
        <v>0.70722505998220098</v>
      </c>
      <c r="O345" s="28">
        <f t="shared" si="49"/>
        <v>0.95643986041001017</v>
      </c>
      <c r="P345" s="28">
        <v>-0.19547184975327001</v>
      </c>
      <c r="Q345" s="28">
        <v>7.7007389305133706E-2</v>
      </c>
      <c r="R345" s="119">
        <v>1.11375944653254E-2</v>
      </c>
      <c r="S345" s="399" t="s">
        <v>20</v>
      </c>
      <c r="T345" s="135">
        <v>163</v>
      </c>
      <c r="U345" s="5">
        <v>159559</v>
      </c>
      <c r="V345" s="62">
        <f t="shared" si="50"/>
        <v>0.85930004837478613</v>
      </c>
      <c r="W345" s="28">
        <f t="shared" si="51"/>
        <v>0.73134376425161551</v>
      </c>
      <c r="X345" s="28">
        <f t="shared" si="52"/>
        <v>1.0096436303008769</v>
      </c>
      <c r="Y345" s="28">
        <v>-0.151637118367388</v>
      </c>
      <c r="Z345" s="28">
        <v>8.2262523301613502E-2</v>
      </c>
      <c r="AA345" s="119">
        <v>6.5280592935721596E-2</v>
      </c>
      <c r="AB345" s="399" t="s">
        <v>20</v>
      </c>
      <c r="AC345" s="135">
        <v>143</v>
      </c>
      <c r="AD345" s="5">
        <v>187904</v>
      </c>
      <c r="AE345" s="74">
        <v>-4.3834731385882002E-2</v>
      </c>
      <c r="AF345" s="74">
        <v>0.11268212257293</v>
      </c>
      <c r="AG345" s="119">
        <v>0.69726704943455897</v>
      </c>
    </row>
    <row r="346" spans="1:33" ht="34">
      <c r="A346" s="88" t="s">
        <v>1405</v>
      </c>
      <c r="B346" s="334" t="s">
        <v>1506</v>
      </c>
      <c r="C346" s="43" t="s">
        <v>1507</v>
      </c>
      <c r="D346" s="350">
        <f t="shared" si="45"/>
        <v>0.85469420334531909</v>
      </c>
      <c r="E346" s="371">
        <f t="shared" si="46"/>
        <v>0.59747157214931657</v>
      </c>
      <c r="F346" s="371">
        <f t="shared" si="47"/>
        <v>1.2226559643736938</v>
      </c>
      <c r="G346" s="28">
        <v>-0.15701153092592199</v>
      </c>
      <c r="H346" s="28">
        <v>0.182671960905711</v>
      </c>
      <c r="I346" s="119">
        <v>0.39004968432777798</v>
      </c>
      <c r="J346" s="12" t="s">
        <v>20</v>
      </c>
      <c r="K346" s="135">
        <v>29</v>
      </c>
      <c r="L346" s="5">
        <v>347740</v>
      </c>
      <c r="M346" s="62">
        <f t="shared" si="48"/>
        <v>0.71527462926497687</v>
      </c>
      <c r="N346" s="28">
        <f t="shared" si="53"/>
        <v>0.43043028633911112</v>
      </c>
      <c r="O346" s="28">
        <f t="shared" si="49"/>
        <v>1.1886194152868603</v>
      </c>
      <c r="P346" s="28">
        <v>-0.33508871316035699</v>
      </c>
      <c r="Q346" s="28">
        <v>0.25912305691920401</v>
      </c>
      <c r="R346" s="119">
        <v>0.195954204475873</v>
      </c>
      <c r="S346" s="399" t="s">
        <v>20</v>
      </c>
      <c r="T346" s="135">
        <v>14</v>
      </c>
      <c r="U346" s="5">
        <v>159708</v>
      </c>
      <c r="V346" s="62">
        <f t="shared" si="50"/>
        <v>1.0200728705931117</v>
      </c>
      <c r="W346" s="28">
        <f t="shared" si="51"/>
        <v>0.61521532888157848</v>
      </c>
      <c r="X346" s="28">
        <f t="shared" si="52"/>
        <v>1.6913568509609813</v>
      </c>
      <c r="Y346" s="28">
        <v>1.9874066502291399E-2</v>
      </c>
      <c r="Z346" s="28">
        <v>0.25798827076315201</v>
      </c>
      <c r="AA346" s="119">
        <v>0.93859588652660897</v>
      </c>
      <c r="AB346" s="399" t="s">
        <v>20</v>
      </c>
      <c r="AC346" s="135">
        <v>15</v>
      </c>
      <c r="AD346" s="5">
        <v>188032</v>
      </c>
      <c r="AE346" s="74">
        <v>-0.354962779662648</v>
      </c>
      <c r="AF346" s="74">
        <v>0.365653806869988</v>
      </c>
      <c r="AG346" s="119">
        <v>0.33166686568270698</v>
      </c>
    </row>
    <row r="347" spans="1:33" ht="17">
      <c r="A347" s="88" t="s">
        <v>1405</v>
      </c>
      <c r="B347" s="334" t="s">
        <v>1508</v>
      </c>
      <c r="C347" s="43" t="s">
        <v>1509</v>
      </c>
      <c r="D347" s="350">
        <f t="shared" si="45"/>
        <v>0.9516083332244526</v>
      </c>
      <c r="E347" s="371">
        <f t="shared" si="46"/>
        <v>0.82868559292495614</v>
      </c>
      <c r="F347" s="371">
        <f t="shared" si="47"/>
        <v>1.0927647681986745</v>
      </c>
      <c r="G347" s="28">
        <v>-4.9601743525207603E-2</v>
      </c>
      <c r="H347" s="28">
        <v>7.0567710665587299E-2</v>
      </c>
      <c r="I347" s="119">
        <v>0.48212072336607797</v>
      </c>
      <c r="J347" s="12" t="s">
        <v>20</v>
      </c>
      <c r="K347" s="135">
        <v>199</v>
      </c>
      <c r="L347" s="5">
        <v>347546</v>
      </c>
      <c r="M347" s="62">
        <f t="shared" si="48"/>
        <v>0.98695955508451072</v>
      </c>
      <c r="N347" s="28">
        <f t="shared" si="53"/>
        <v>0.82831250406784729</v>
      </c>
      <c r="O347" s="28">
        <f t="shared" si="49"/>
        <v>1.175992344180316</v>
      </c>
      <c r="P347" s="28">
        <v>-1.31262180128705E-2</v>
      </c>
      <c r="Q347" s="28">
        <v>8.9407427253756902E-2</v>
      </c>
      <c r="R347" s="119">
        <v>0.88327922258661795</v>
      </c>
      <c r="S347" s="399" t="s">
        <v>20</v>
      </c>
      <c r="T347" s="135">
        <v>125</v>
      </c>
      <c r="U347" s="5">
        <v>159582</v>
      </c>
      <c r="V347" s="62">
        <f t="shared" si="50"/>
        <v>0.89608087926629842</v>
      </c>
      <c r="W347" s="28">
        <f t="shared" si="51"/>
        <v>0.71523632620088584</v>
      </c>
      <c r="X347" s="28">
        <f t="shared" si="52"/>
        <v>1.1226512311696228</v>
      </c>
      <c r="Y347" s="28">
        <v>-0.109724603042751</v>
      </c>
      <c r="Z347" s="28">
        <v>0.115009011072464</v>
      </c>
      <c r="AA347" s="119">
        <v>0.34005720683951401</v>
      </c>
      <c r="AB347" s="399" t="s">
        <v>20</v>
      </c>
      <c r="AC347" s="135">
        <v>74</v>
      </c>
      <c r="AD347" s="5">
        <v>187964</v>
      </c>
      <c r="AE347" s="74">
        <v>9.6598385029880496E-2</v>
      </c>
      <c r="AF347" s="74">
        <v>0.14567347279447301</v>
      </c>
      <c r="AG347" s="119">
        <v>0.50725637645953703</v>
      </c>
    </row>
    <row r="348" spans="1:33" ht="17">
      <c r="A348" s="88" t="s">
        <v>1405</v>
      </c>
      <c r="B348" s="334" t="s">
        <v>1510</v>
      </c>
      <c r="C348" s="43" t="s">
        <v>1511</v>
      </c>
      <c r="D348" s="350">
        <f t="shared" si="45"/>
        <v>0.97730723077437054</v>
      </c>
      <c r="E348" s="371">
        <f t="shared" si="46"/>
        <v>0.94099425595214814</v>
      </c>
      <c r="F348" s="371">
        <f t="shared" si="47"/>
        <v>1.0150215235452398</v>
      </c>
      <c r="G348" s="28">
        <v>-2.2954212939279399E-2</v>
      </c>
      <c r="H348" s="28">
        <v>1.93183829956571E-2</v>
      </c>
      <c r="I348" s="119">
        <v>0.23475237553971401</v>
      </c>
      <c r="J348" s="12" t="s">
        <v>20</v>
      </c>
      <c r="K348" s="135">
        <v>2693</v>
      </c>
      <c r="L348" s="5">
        <v>345069</v>
      </c>
      <c r="M348" s="62">
        <f t="shared" si="48"/>
        <v>0.95864982213041516</v>
      </c>
      <c r="N348" s="28">
        <f t="shared" si="53"/>
        <v>0.9122252843380404</v>
      </c>
      <c r="O348" s="28">
        <f t="shared" si="49"/>
        <v>1.0074369755466264</v>
      </c>
      <c r="P348" s="28">
        <v>-4.2229419759489399E-2</v>
      </c>
      <c r="Q348" s="28">
        <v>2.5325957833070602E-2</v>
      </c>
      <c r="R348" s="119">
        <v>9.5427693933701804E-2</v>
      </c>
      <c r="S348" s="399" t="s">
        <v>20</v>
      </c>
      <c r="T348" s="135">
        <v>1565</v>
      </c>
      <c r="U348" s="5">
        <v>158153</v>
      </c>
      <c r="V348" s="62">
        <f t="shared" si="50"/>
        <v>1.0041520693367647</v>
      </c>
      <c r="W348" s="28">
        <f t="shared" si="51"/>
        <v>0.94697301361923303</v>
      </c>
      <c r="X348" s="28">
        <f t="shared" si="52"/>
        <v>1.064783646262111</v>
      </c>
      <c r="Y348" s="28">
        <v>4.1434732829356098E-3</v>
      </c>
      <c r="Z348" s="28">
        <v>2.99123245873615E-2</v>
      </c>
      <c r="AA348" s="119">
        <v>0.88982898657540299</v>
      </c>
      <c r="AB348" s="399" t="s">
        <v>20</v>
      </c>
      <c r="AC348" s="135">
        <v>1128</v>
      </c>
      <c r="AD348" s="5">
        <v>186916</v>
      </c>
      <c r="AE348" s="74">
        <v>-4.6372893042424999E-2</v>
      </c>
      <c r="AF348" s="74">
        <v>3.9193766116337202E-2</v>
      </c>
      <c r="AG348" s="119">
        <v>0.236741731570415</v>
      </c>
    </row>
    <row r="349" spans="1:33" ht="17">
      <c r="A349" s="88" t="s">
        <v>1405</v>
      </c>
      <c r="B349" s="334" t="s">
        <v>1512</v>
      </c>
      <c r="C349" s="43" t="s">
        <v>1513</v>
      </c>
      <c r="D349" s="350">
        <f t="shared" si="45"/>
        <v>0.97167487586770518</v>
      </c>
      <c r="E349" s="371">
        <f t="shared" si="46"/>
        <v>0.88713586406593603</v>
      </c>
      <c r="F349" s="371">
        <f t="shared" si="47"/>
        <v>1.0642699755878053</v>
      </c>
      <c r="G349" s="28">
        <v>-2.8734020323944901E-2</v>
      </c>
      <c r="H349" s="28">
        <v>4.6440365057373402E-2</v>
      </c>
      <c r="I349" s="119">
        <v>0.53609462273818498</v>
      </c>
      <c r="J349" s="12" t="s">
        <v>20</v>
      </c>
      <c r="K349" s="135">
        <v>463</v>
      </c>
      <c r="L349" s="5">
        <v>347305</v>
      </c>
      <c r="M349" s="62">
        <f t="shared" si="48"/>
        <v>0.99937049505714282</v>
      </c>
      <c r="N349" s="28">
        <f t="shared" si="53"/>
        <v>0.89075774129614116</v>
      </c>
      <c r="O349" s="28">
        <f t="shared" si="49"/>
        <v>1.1212267265143165</v>
      </c>
      <c r="P349" s="28">
        <v>-6.2970316428564304E-4</v>
      </c>
      <c r="Q349" s="28">
        <v>5.8700551330507299E-2</v>
      </c>
      <c r="R349" s="119">
        <v>0.99144095268082599</v>
      </c>
      <c r="S349" s="399" t="s">
        <v>20</v>
      </c>
      <c r="T349" s="135">
        <v>292</v>
      </c>
      <c r="U349" s="5">
        <v>159429</v>
      </c>
      <c r="V349" s="62">
        <f t="shared" si="50"/>
        <v>0.92652600392032936</v>
      </c>
      <c r="W349" s="28">
        <f t="shared" si="51"/>
        <v>0.79830818554833616</v>
      </c>
      <c r="X349" s="28">
        <f t="shared" si="52"/>
        <v>1.0753371335544155</v>
      </c>
      <c r="Y349" s="28">
        <v>-7.6313166818069197E-2</v>
      </c>
      <c r="Z349" s="28">
        <v>7.5993567265458598E-2</v>
      </c>
      <c r="AA349" s="119">
        <v>0.31527951706549401</v>
      </c>
      <c r="AB349" s="399" t="s">
        <v>20</v>
      </c>
      <c r="AC349" s="135">
        <v>171</v>
      </c>
      <c r="AD349" s="5">
        <v>187876</v>
      </c>
      <c r="AE349" s="74">
        <v>7.5683463653783506E-2</v>
      </c>
      <c r="AF349" s="74">
        <v>9.60248769446507E-2</v>
      </c>
      <c r="AG349" s="119">
        <v>0.43060009813564398</v>
      </c>
    </row>
    <row r="350" spans="1:33" ht="17">
      <c r="A350" s="88" t="s">
        <v>1405</v>
      </c>
      <c r="B350" s="334" t="s">
        <v>1514</v>
      </c>
      <c r="C350" s="43" t="s">
        <v>1515</v>
      </c>
      <c r="D350" s="350">
        <f t="shared" si="45"/>
        <v>0.96874287525070768</v>
      </c>
      <c r="E350" s="371">
        <f t="shared" si="46"/>
        <v>0.90976260850237967</v>
      </c>
      <c r="F350" s="371">
        <f t="shared" si="47"/>
        <v>1.0315468558263499</v>
      </c>
      <c r="G350" s="28">
        <v>-3.1756052921539997E-2</v>
      </c>
      <c r="H350" s="28">
        <v>3.20487399794619E-2</v>
      </c>
      <c r="I350" s="119">
        <v>0.32175031340494598</v>
      </c>
      <c r="J350" s="12" t="s">
        <v>20</v>
      </c>
      <c r="K350" s="135">
        <v>971</v>
      </c>
      <c r="L350" s="5">
        <v>346795</v>
      </c>
      <c r="M350" s="62">
        <f t="shared" si="48"/>
        <v>1.0196784718419409</v>
      </c>
      <c r="N350" s="28">
        <f t="shared" si="53"/>
        <v>0.93425886869022234</v>
      </c>
      <c r="O350" s="28">
        <f t="shared" si="49"/>
        <v>1.1129080180909368</v>
      </c>
      <c r="P350" s="28">
        <v>1.9487353918379201E-2</v>
      </c>
      <c r="Q350" s="28">
        <v>4.4637281497558197E-2</v>
      </c>
      <c r="R350" s="119">
        <v>0.662422314344981</v>
      </c>
      <c r="S350" s="399" t="s">
        <v>20</v>
      </c>
      <c r="T350" s="135">
        <v>507</v>
      </c>
      <c r="U350" s="5">
        <v>159213</v>
      </c>
      <c r="V350" s="62">
        <f t="shared" si="50"/>
        <v>0.91640416043453166</v>
      </c>
      <c r="W350" s="28">
        <f t="shared" si="51"/>
        <v>0.83734158379281509</v>
      </c>
      <c r="X350" s="28">
        <f t="shared" si="52"/>
        <v>1.0029318996170995</v>
      </c>
      <c r="Y350" s="28">
        <v>-8.7297788436529106E-2</v>
      </c>
      <c r="Z350" s="28">
        <v>4.6033366540010598E-2</v>
      </c>
      <c r="AA350" s="119">
        <v>5.7906850035875999E-2</v>
      </c>
      <c r="AB350" s="399" t="s">
        <v>20</v>
      </c>
      <c r="AC350" s="135">
        <v>464</v>
      </c>
      <c r="AD350" s="5">
        <v>187582</v>
      </c>
      <c r="AE350" s="74">
        <v>0.10678514235490801</v>
      </c>
      <c r="AF350" s="74">
        <v>6.4121429604300104E-2</v>
      </c>
      <c r="AG350" s="119">
        <v>9.58413329533504E-2</v>
      </c>
    </row>
    <row r="351" spans="1:33" ht="17">
      <c r="A351" s="88" t="s">
        <v>1405</v>
      </c>
      <c r="B351" s="334" t="s">
        <v>1516</v>
      </c>
      <c r="C351" s="43" t="s">
        <v>1517</v>
      </c>
      <c r="D351" s="350">
        <f t="shared" si="45"/>
        <v>1.0196017529647823</v>
      </c>
      <c r="E351" s="371">
        <f t="shared" si="46"/>
        <v>0.93522217327979851</v>
      </c>
      <c r="F351" s="371">
        <f t="shared" si="47"/>
        <v>1.1115944043574706</v>
      </c>
      <c r="G351" s="28">
        <v>1.94121127854915E-2</v>
      </c>
      <c r="H351" s="28">
        <v>4.4073098073813002E-2</v>
      </c>
      <c r="I351" s="119">
        <v>0.65960930016937802</v>
      </c>
      <c r="J351" s="12" t="s">
        <v>20</v>
      </c>
      <c r="K351" s="135">
        <v>519</v>
      </c>
      <c r="L351" s="5">
        <v>347250</v>
      </c>
      <c r="M351" s="62">
        <f t="shared" si="48"/>
        <v>1.0312101278505241</v>
      </c>
      <c r="N351" s="28">
        <f t="shared" si="53"/>
        <v>0.91592955852915703</v>
      </c>
      <c r="O351" s="28">
        <f t="shared" si="49"/>
        <v>1.1610001204559257</v>
      </c>
      <c r="P351" s="28">
        <v>3.0732994016763601E-2</v>
      </c>
      <c r="Q351" s="28">
        <v>6.0484087985132398E-2</v>
      </c>
      <c r="R351" s="119">
        <v>0.61137128595837698</v>
      </c>
      <c r="S351" s="399" t="s">
        <v>20</v>
      </c>
      <c r="T351" s="135">
        <v>276</v>
      </c>
      <c r="U351" s="5">
        <v>159446</v>
      </c>
      <c r="V351" s="62">
        <f t="shared" si="50"/>
        <v>1.0056328066008207</v>
      </c>
      <c r="W351" s="28">
        <f t="shared" si="51"/>
        <v>0.88650162511920449</v>
      </c>
      <c r="X351" s="28">
        <f t="shared" si="52"/>
        <v>1.1407732519112506</v>
      </c>
      <c r="Y351" s="28">
        <v>5.6170016686942301E-3</v>
      </c>
      <c r="Z351" s="28">
        <v>6.4331286710437294E-2</v>
      </c>
      <c r="AA351" s="119">
        <v>0.93042217693757201</v>
      </c>
      <c r="AB351" s="399" t="s">
        <v>20</v>
      </c>
      <c r="AC351" s="135">
        <v>243</v>
      </c>
      <c r="AD351" s="5">
        <v>187804</v>
      </c>
      <c r="AE351" s="74">
        <v>2.51159923480694E-2</v>
      </c>
      <c r="AF351" s="74">
        <v>8.8299713188739901E-2</v>
      </c>
      <c r="AG351" s="119">
        <v>0.77607301845796295</v>
      </c>
    </row>
    <row r="352" spans="1:33" ht="17">
      <c r="A352" s="88" t="s">
        <v>1405</v>
      </c>
      <c r="B352" s="334" t="s">
        <v>1518</v>
      </c>
      <c r="C352" s="43" t="s">
        <v>1519</v>
      </c>
      <c r="D352" s="350">
        <f t="shared" si="45"/>
        <v>1.0571551194543827</v>
      </c>
      <c r="E352" s="371">
        <f t="shared" si="46"/>
        <v>0.98220761417303515</v>
      </c>
      <c r="F352" s="371">
        <f t="shared" si="47"/>
        <v>1.1378215058224208</v>
      </c>
      <c r="G352" s="28">
        <v>5.5581450571412797E-2</v>
      </c>
      <c r="H352" s="28">
        <v>3.75173590902773E-2</v>
      </c>
      <c r="I352" s="119">
        <v>0.13847705378566699</v>
      </c>
      <c r="J352" s="12" t="s">
        <v>20</v>
      </c>
      <c r="K352" s="135">
        <v>723</v>
      </c>
      <c r="L352" s="5">
        <v>347045</v>
      </c>
      <c r="M352" s="62">
        <f t="shared" si="48"/>
        <v>0.98625502256920961</v>
      </c>
      <c r="N352" s="28">
        <f t="shared" si="53"/>
        <v>0.88790229739442128</v>
      </c>
      <c r="O352" s="28">
        <f t="shared" si="49"/>
        <v>1.0955022555943479</v>
      </c>
      <c r="P352" s="28">
        <v>-1.38403142426658E-2</v>
      </c>
      <c r="Q352" s="28">
        <v>5.3598598600652303E-2</v>
      </c>
      <c r="R352" s="119">
        <v>0.79623591237426095</v>
      </c>
      <c r="S352" s="399" t="s">
        <v>20</v>
      </c>
      <c r="T352" s="135">
        <v>349</v>
      </c>
      <c r="U352" s="5">
        <v>159373</v>
      </c>
      <c r="V352" s="62">
        <f t="shared" si="50"/>
        <v>1.1299077543058507</v>
      </c>
      <c r="W352" s="28">
        <f t="shared" si="51"/>
        <v>1.0192999595525867</v>
      </c>
      <c r="X352" s="28">
        <f t="shared" si="52"/>
        <v>1.2525179867571894</v>
      </c>
      <c r="Y352" s="28">
        <v>0.122135996034411</v>
      </c>
      <c r="Z352" s="28">
        <v>5.2561182920275999E-2</v>
      </c>
      <c r="AA352" s="119">
        <v>2.01420118569655E-2</v>
      </c>
      <c r="AB352" s="399" t="s">
        <v>20</v>
      </c>
      <c r="AC352" s="135">
        <v>374</v>
      </c>
      <c r="AD352" s="5">
        <v>187672</v>
      </c>
      <c r="AE352" s="74">
        <v>-0.13597631027707699</v>
      </c>
      <c r="AF352" s="74">
        <v>7.5069885586249302E-2</v>
      </c>
      <c r="AG352" s="119">
        <v>7.0089837209459702E-2</v>
      </c>
    </row>
    <row r="353" spans="1:33" ht="17">
      <c r="A353" s="88" t="s">
        <v>1405</v>
      </c>
      <c r="B353" s="334" t="s">
        <v>1520</v>
      </c>
      <c r="C353" s="43" t="s">
        <v>1521</v>
      </c>
      <c r="D353" s="350">
        <f t="shared" si="45"/>
        <v>1.1581787280707112</v>
      </c>
      <c r="E353" s="371">
        <f t="shared" si="46"/>
        <v>0.65139127944768727</v>
      </c>
      <c r="F353" s="371">
        <f t="shared" si="47"/>
        <v>2.0592507276008378</v>
      </c>
      <c r="G353" s="28">
        <v>0.146848709271273</v>
      </c>
      <c r="H353" s="28">
        <v>0.29361912392898798</v>
      </c>
      <c r="I353" s="119">
        <v>0.61698120107398502</v>
      </c>
      <c r="J353" s="12" t="s">
        <v>20</v>
      </c>
      <c r="K353" s="135">
        <v>12</v>
      </c>
      <c r="L353" s="5">
        <v>347756</v>
      </c>
      <c r="M353" s="62">
        <f t="shared" si="48"/>
        <v>1.4034431518498081</v>
      </c>
      <c r="N353" s="28">
        <f t="shared" si="53"/>
        <v>0.60525253863680739</v>
      </c>
      <c r="O353" s="28">
        <f t="shared" si="49"/>
        <v>3.2542658720776525</v>
      </c>
      <c r="P353" s="28">
        <v>0.33892861143930297</v>
      </c>
      <c r="Q353" s="28">
        <v>0.42910107155682597</v>
      </c>
      <c r="R353" s="119">
        <v>0.42961111412608899</v>
      </c>
      <c r="S353" s="399" t="s">
        <v>20</v>
      </c>
      <c r="T353" s="135">
        <v>6</v>
      </c>
      <c r="U353" s="5">
        <v>159715</v>
      </c>
      <c r="V353" s="62">
        <f t="shared" si="50"/>
        <v>0.9496661447756426</v>
      </c>
      <c r="W353" s="28">
        <f t="shared" si="51"/>
        <v>0.42831137605941932</v>
      </c>
      <c r="X353" s="28">
        <f t="shared" si="52"/>
        <v>2.105631176156098</v>
      </c>
      <c r="Y353" s="28">
        <v>-5.1644782704287302E-2</v>
      </c>
      <c r="Z353" s="28">
        <v>0.40625512808605801</v>
      </c>
      <c r="AA353" s="119">
        <v>0.89884224500914001</v>
      </c>
      <c r="AB353" s="399" t="s">
        <v>20</v>
      </c>
      <c r="AC353" s="135">
        <v>6</v>
      </c>
      <c r="AD353" s="5">
        <v>188041</v>
      </c>
      <c r="AE353" s="74">
        <v>0.39057339414358999</v>
      </c>
      <c r="AF353" s="74">
        <v>0.59090689512598804</v>
      </c>
      <c r="AG353" s="119">
        <v>0.50862974727612198</v>
      </c>
    </row>
    <row r="354" spans="1:33" ht="17">
      <c r="A354" s="88" t="s">
        <v>1405</v>
      </c>
      <c r="B354" s="334" t="s">
        <v>1522</v>
      </c>
      <c r="C354" s="43" t="s">
        <v>1523</v>
      </c>
      <c r="D354" s="350">
        <f t="shared" si="45"/>
        <v>0.99777529310263746</v>
      </c>
      <c r="E354" s="371">
        <f t="shared" si="46"/>
        <v>0.9658390637557055</v>
      </c>
      <c r="F354" s="371">
        <f t="shared" si="47"/>
        <v>1.0307675190261976</v>
      </c>
      <c r="G354" s="17">
        <v>-2.2271852341496801E-3</v>
      </c>
      <c r="H354" s="17">
        <v>1.6597384735649801E-2</v>
      </c>
      <c r="I354" s="119">
        <v>0.89325318238700602</v>
      </c>
      <c r="J354" s="12" t="s">
        <v>20</v>
      </c>
      <c r="K354" s="135">
        <v>3675</v>
      </c>
      <c r="L354" s="5">
        <v>344093</v>
      </c>
      <c r="M354" s="62">
        <f t="shared" si="48"/>
        <v>0.97984494778885722</v>
      </c>
      <c r="N354" s="28">
        <f t="shared" si="53"/>
        <v>0.93278018919101147</v>
      </c>
      <c r="O354" s="28">
        <f t="shared" si="49"/>
        <v>1.0292844260983154</v>
      </c>
      <c r="P354" s="28">
        <v>-2.03609363770593E-2</v>
      </c>
      <c r="Q354" s="28">
        <v>2.51146761414053E-2</v>
      </c>
      <c r="R354" s="119">
        <v>0.41752725972848098</v>
      </c>
      <c r="S354" s="399" t="s">
        <v>20</v>
      </c>
      <c r="T354" s="135">
        <v>1599</v>
      </c>
      <c r="U354" s="5">
        <v>158122</v>
      </c>
      <c r="V354" s="62">
        <f t="shared" si="50"/>
        <v>1.0116901862617194</v>
      </c>
      <c r="W354" s="28">
        <f t="shared" si="51"/>
        <v>0.96877995105396286</v>
      </c>
      <c r="X354" s="28">
        <f t="shared" si="52"/>
        <v>1.0565010473893059</v>
      </c>
      <c r="Y354" s="28">
        <v>1.16223839372506E-2</v>
      </c>
      <c r="Z354" s="28">
        <v>2.2112329343247101E-2</v>
      </c>
      <c r="AA354" s="119">
        <v>0.59916164258850202</v>
      </c>
      <c r="AB354" s="399" t="s">
        <v>20</v>
      </c>
      <c r="AC354" s="135">
        <v>2076</v>
      </c>
      <c r="AD354" s="5">
        <v>185971</v>
      </c>
      <c r="AE354" s="74">
        <v>-3.19833203143099E-2</v>
      </c>
      <c r="AF354" s="74">
        <v>3.3461949534835798E-2</v>
      </c>
      <c r="AG354" s="119">
        <v>0.33916741475874101</v>
      </c>
    </row>
    <row r="355" spans="1:33" ht="34">
      <c r="A355" s="88" t="s">
        <v>1405</v>
      </c>
      <c r="B355" s="334" t="s">
        <v>1524</v>
      </c>
      <c r="C355" s="43" t="s">
        <v>1525</v>
      </c>
      <c r="D355" s="350">
        <f t="shared" si="45"/>
        <v>0.99286097331081336</v>
      </c>
      <c r="E355" s="371">
        <f t="shared" si="46"/>
        <v>0.83009807660422796</v>
      </c>
      <c r="F355" s="371">
        <f t="shared" si="47"/>
        <v>1.1875378826997209</v>
      </c>
      <c r="G355" s="17">
        <v>-7.1646314751635104E-3</v>
      </c>
      <c r="H355" s="17">
        <v>9.1350402609085293E-2</v>
      </c>
      <c r="I355" s="119">
        <v>0.93748584156160697</v>
      </c>
      <c r="J355" s="12" t="s">
        <v>20</v>
      </c>
      <c r="K355" s="135">
        <v>120</v>
      </c>
      <c r="L355" s="5">
        <v>347649</v>
      </c>
      <c r="M355" s="62">
        <f t="shared" si="48"/>
        <v>0.8909154585215483</v>
      </c>
      <c r="N355" s="28">
        <f t="shared" si="53"/>
        <v>0.67493322158313429</v>
      </c>
      <c r="O355" s="28">
        <f t="shared" si="49"/>
        <v>1.1760131652297006</v>
      </c>
      <c r="P355" s="28">
        <v>-0.115505739827281</v>
      </c>
      <c r="Q355" s="28">
        <v>0.14165091028789201</v>
      </c>
      <c r="R355" s="119">
        <v>0.414828891906876</v>
      </c>
      <c r="S355" s="399" t="s">
        <v>20</v>
      </c>
      <c r="T355" s="135">
        <v>49</v>
      </c>
      <c r="U355" s="5">
        <v>159673</v>
      </c>
      <c r="V355" s="62">
        <f t="shared" si="50"/>
        <v>1.0697653553590305</v>
      </c>
      <c r="W355" s="28">
        <f t="shared" si="51"/>
        <v>0.84616879023242197</v>
      </c>
      <c r="X355" s="28">
        <f t="shared" si="52"/>
        <v>1.3524463779999436</v>
      </c>
      <c r="Y355" s="28">
        <v>6.7439330368376502E-2</v>
      </c>
      <c r="Z355" s="28">
        <v>0.119630486736596</v>
      </c>
      <c r="AA355" s="119">
        <v>0.57293769203318401</v>
      </c>
      <c r="AB355" s="399" t="s">
        <v>20</v>
      </c>
      <c r="AC355" s="135">
        <v>71</v>
      </c>
      <c r="AD355" s="5">
        <v>187976</v>
      </c>
      <c r="AE355" s="74">
        <v>-0.182945070195658</v>
      </c>
      <c r="AF355" s="74">
        <v>0.18540882865231401</v>
      </c>
      <c r="AG355" s="119">
        <v>0.32378396708308999</v>
      </c>
    </row>
    <row r="356" spans="1:33" ht="17">
      <c r="A356" s="88" t="s">
        <v>1405</v>
      </c>
      <c r="B356" s="334" t="s">
        <v>1526</v>
      </c>
      <c r="C356" s="43" t="s">
        <v>1527</v>
      </c>
      <c r="D356" s="350">
        <f t="shared" si="45"/>
        <v>1.0296604149774675</v>
      </c>
      <c r="E356" s="371">
        <f t="shared" si="46"/>
        <v>0.97531677444311449</v>
      </c>
      <c r="F356" s="371">
        <f t="shared" si="47"/>
        <v>1.0870320268785731</v>
      </c>
      <c r="G356" s="28">
        <v>2.9229053683830698E-2</v>
      </c>
      <c r="H356" s="28">
        <v>2.7664294679053601E-2</v>
      </c>
      <c r="I356" s="119">
        <v>0.29071134652511399</v>
      </c>
      <c r="J356" s="12" t="s">
        <v>20</v>
      </c>
      <c r="K356" s="135">
        <v>1324</v>
      </c>
      <c r="L356" s="5">
        <v>346445</v>
      </c>
      <c r="M356" s="62">
        <f t="shared" si="48"/>
        <v>1.0130722664364675</v>
      </c>
      <c r="N356" s="28">
        <f t="shared" si="53"/>
        <v>0.94175913499872799</v>
      </c>
      <c r="O356" s="28">
        <f t="shared" si="49"/>
        <v>1.0897854651806558</v>
      </c>
      <c r="P356" s="28">
        <v>1.2987561751128101E-2</v>
      </c>
      <c r="Q356" s="28">
        <v>3.7241476623961198E-2</v>
      </c>
      <c r="R356" s="119">
        <v>0.72728513269181105</v>
      </c>
      <c r="S356" s="399" t="s">
        <v>20</v>
      </c>
      <c r="T356" s="135">
        <v>728</v>
      </c>
      <c r="U356" s="5">
        <v>158994</v>
      </c>
      <c r="V356" s="62">
        <f t="shared" si="50"/>
        <v>1.050179060349941</v>
      </c>
      <c r="W356" s="28">
        <f t="shared" si="51"/>
        <v>0.96844618233105262</v>
      </c>
      <c r="X356" s="28">
        <f t="shared" si="52"/>
        <v>1.1388098573974028</v>
      </c>
      <c r="Y356" s="28">
        <v>4.8960683296829802E-2</v>
      </c>
      <c r="Z356" s="28">
        <v>4.13382903259224E-2</v>
      </c>
      <c r="AA356" s="119">
        <v>0.23625847167296901</v>
      </c>
      <c r="AB356" s="399" t="s">
        <v>20</v>
      </c>
      <c r="AC356" s="135">
        <v>596</v>
      </c>
      <c r="AD356" s="5">
        <v>187451</v>
      </c>
      <c r="AE356" s="74">
        <v>-3.5973121545701703E-2</v>
      </c>
      <c r="AF356" s="74">
        <v>5.5639750432611601E-2</v>
      </c>
      <c r="AG356" s="119">
        <v>0.51793205948417198</v>
      </c>
    </row>
    <row r="357" spans="1:33" ht="17">
      <c r="A357" s="88" t="s">
        <v>1405</v>
      </c>
      <c r="B357" s="334" t="s">
        <v>1528</v>
      </c>
      <c r="C357" s="43" t="s">
        <v>1529</v>
      </c>
      <c r="D357" s="350">
        <f t="shared" si="45"/>
        <v>1.0216443461204134</v>
      </c>
      <c r="E357" s="371">
        <f t="shared" si="46"/>
        <v>0.92628606640923683</v>
      </c>
      <c r="F357" s="371">
        <f t="shared" si="47"/>
        <v>1.1268194651852519</v>
      </c>
      <c r="G357" s="28">
        <v>2.1413433290951699E-2</v>
      </c>
      <c r="H357" s="28">
        <v>4.9992652207763798E-2</v>
      </c>
      <c r="I357" s="119">
        <v>0.66840970713054104</v>
      </c>
      <c r="J357" s="12" t="s">
        <v>20</v>
      </c>
      <c r="K357" s="135">
        <v>404</v>
      </c>
      <c r="L357" s="5">
        <v>347365</v>
      </c>
      <c r="M357" s="62">
        <f t="shared" si="48"/>
        <v>0.99455530166200334</v>
      </c>
      <c r="N357" s="28">
        <f t="shared" si="53"/>
        <v>0.85993217559039614</v>
      </c>
      <c r="O357" s="28">
        <f t="shared" si="49"/>
        <v>1.1502537945912923</v>
      </c>
      <c r="P357" s="28">
        <v>-5.4595747308786701E-3</v>
      </c>
      <c r="Q357" s="28">
        <v>7.4205195768531601E-2</v>
      </c>
      <c r="R357" s="119">
        <v>0.941349342274724</v>
      </c>
      <c r="S357" s="399" t="s">
        <v>20</v>
      </c>
      <c r="T357" s="135">
        <v>182</v>
      </c>
      <c r="U357" s="5">
        <v>159540</v>
      </c>
      <c r="V357" s="62">
        <f t="shared" si="50"/>
        <v>1.043873809052736</v>
      </c>
      <c r="W357" s="28">
        <f t="shared" si="51"/>
        <v>0.91431538809991841</v>
      </c>
      <c r="X357" s="28">
        <f t="shared" si="52"/>
        <v>1.191790648400622</v>
      </c>
      <c r="Y357" s="28">
        <v>4.2938609599920498E-2</v>
      </c>
      <c r="Z357" s="28">
        <v>6.7611384225509094E-2</v>
      </c>
      <c r="AA357" s="119">
        <v>0.52537651323390899</v>
      </c>
      <c r="AB357" s="399" t="s">
        <v>20</v>
      </c>
      <c r="AC357" s="135">
        <v>222</v>
      </c>
      <c r="AD357" s="5">
        <v>187825</v>
      </c>
      <c r="AE357" s="74">
        <v>-4.8398184330799197E-2</v>
      </c>
      <c r="AF357" s="74">
        <v>0.100387799836113</v>
      </c>
      <c r="AG357" s="119">
        <v>0.62972623444951603</v>
      </c>
    </row>
    <row r="358" spans="1:33" ht="34">
      <c r="A358" s="88" t="s">
        <v>1405</v>
      </c>
      <c r="B358" s="334" t="s">
        <v>1530</v>
      </c>
      <c r="C358" s="43" t="s">
        <v>1531</v>
      </c>
      <c r="D358" s="350">
        <f t="shared" si="45"/>
        <v>1.1224553061949893</v>
      </c>
      <c r="E358" s="371">
        <f t="shared" si="46"/>
        <v>0.99352202797845468</v>
      </c>
      <c r="F358" s="371">
        <f t="shared" si="47"/>
        <v>1.2681207652424686</v>
      </c>
      <c r="G358" s="28">
        <v>0.115518523534223</v>
      </c>
      <c r="H358" s="28">
        <v>6.2253861567959201E-2</v>
      </c>
      <c r="I358" s="119">
        <v>6.3510002527431997E-2</v>
      </c>
      <c r="J358" s="12" t="s">
        <v>20</v>
      </c>
      <c r="K358" s="135">
        <v>265</v>
      </c>
      <c r="L358" s="5">
        <v>347504</v>
      </c>
      <c r="M358" s="62">
        <f t="shared" si="48"/>
        <v>1.1434370624284826</v>
      </c>
      <c r="N358" s="28">
        <f t="shared" si="53"/>
        <v>0.94196515250353663</v>
      </c>
      <c r="O358" s="28">
        <f t="shared" si="49"/>
        <v>1.3880007262053877</v>
      </c>
      <c r="P358" s="28">
        <v>0.13403869355056799</v>
      </c>
      <c r="Q358" s="28">
        <v>9.8890659049304497E-2</v>
      </c>
      <c r="R358" s="119">
        <v>0.17528276210027399</v>
      </c>
      <c r="S358" s="399" t="s">
        <v>20</v>
      </c>
      <c r="T358" s="135">
        <v>105</v>
      </c>
      <c r="U358" s="5">
        <v>159617</v>
      </c>
      <c r="V358" s="62">
        <f t="shared" si="50"/>
        <v>1.1103529298436479</v>
      </c>
      <c r="W358" s="28">
        <f t="shared" si="51"/>
        <v>0.9490221019688897</v>
      </c>
      <c r="X358" s="28">
        <f t="shared" si="52"/>
        <v>1.2991095004579656</v>
      </c>
      <c r="Y358" s="28">
        <v>0.10467791960142001</v>
      </c>
      <c r="Z358" s="28">
        <v>8.0102607397397399E-2</v>
      </c>
      <c r="AA358" s="119">
        <v>0.191281356587963</v>
      </c>
      <c r="AB358" s="399" t="s">
        <v>20</v>
      </c>
      <c r="AC358" s="135">
        <v>160</v>
      </c>
      <c r="AD358" s="5">
        <v>187887</v>
      </c>
      <c r="AE358" s="74">
        <v>2.9360773949148E-2</v>
      </c>
      <c r="AF358" s="74">
        <v>0.12726268172197</v>
      </c>
      <c r="AG358" s="119">
        <v>0.81754010025336199</v>
      </c>
    </row>
    <row r="359" spans="1:33" ht="34">
      <c r="A359" s="88" t="s">
        <v>1405</v>
      </c>
      <c r="B359" s="334" t="s">
        <v>1532</v>
      </c>
      <c r="C359" s="43" t="s">
        <v>1533</v>
      </c>
      <c r="D359" s="350">
        <f t="shared" si="45"/>
        <v>0.97880794746949396</v>
      </c>
      <c r="E359" s="371">
        <f t="shared" si="46"/>
        <v>0.93019716308870626</v>
      </c>
      <c r="F359" s="371">
        <f t="shared" si="47"/>
        <v>1.0299590624940229</v>
      </c>
      <c r="G359" s="28">
        <v>-2.1419827841461701E-2</v>
      </c>
      <c r="H359" s="28">
        <v>2.5989226602914601E-2</v>
      </c>
      <c r="I359" s="119">
        <v>0.40983669777403797</v>
      </c>
      <c r="J359" s="12" t="s">
        <v>20</v>
      </c>
      <c r="K359" s="135">
        <v>1483</v>
      </c>
      <c r="L359" s="5">
        <v>346286</v>
      </c>
      <c r="M359" s="62">
        <f t="shared" si="48"/>
        <v>1.0058765944309254</v>
      </c>
      <c r="N359" s="28">
        <f t="shared" si="53"/>
        <v>0.93108654379854017</v>
      </c>
      <c r="O359" s="28">
        <f t="shared" si="49"/>
        <v>1.0866741979710939</v>
      </c>
      <c r="P359" s="28">
        <v>5.8593946012586396E-3</v>
      </c>
      <c r="Q359" s="28">
        <v>3.9419613639529102E-2</v>
      </c>
      <c r="R359" s="119">
        <v>0.88183644239760794</v>
      </c>
      <c r="S359" s="399" t="s">
        <v>20</v>
      </c>
      <c r="T359" s="135">
        <v>647</v>
      </c>
      <c r="U359" s="5">
        <v>159075</v>
      </c>
      <c r="V359" s="62">
        <f t="shared" si="50"/>
        <v>0.9588119260828325</v>
      </c>
      <c r="W359" s="28">
        <f t="shared" si="51"/>
        <v>0.89602987169119486</v>
      </c>
      <c r="X359" s="28">
        <f t="shared" si="52"/>
        <v>1.0259929257308322</v>
      </c>
      <c r="Y359" s="28">
        <v>-4.20603379481264E-2</v>
      </c>
      <c r="Z359" s="28">
        <v>3.4551627384563598E-2</v>
      </c>
      <c r="AA359" s="119">
        <v>0.22348302815675999</v>
      </c>
      <c r="AB359" s="399" t="s">
        <v>20</v>
      </c>
      <c r="AC359" s="135">
        <v>836</v>
      </c>
      <c r="AD359" s="5">
        <v>187211</v>
      </c>
      <c r="AE359" s="74">
        <v>4.7919732549385002E-2</v>
      </c>
      <c r="AF359" s="74">
        <v>5.2418707485128599E-2</v>
      </c>
      <c r="AG359" s="119">
        <v>0.36062629511293798</v>
      </c>
    </row>
    <row r="360" spans="1:33" ht="34">
      <c r="A360" s="88" t="s">
        <v>1405</v>
      </c>
      <c r="B360" s="334" t="s">
        <v>1534</v>
      </c>
      <c r="C360" s="43" t="s">
        <v>1535</v>
      </c>
      <c r="D360" s="350">
        <f t="shared" si="45"/>
        <v>1.0074318022256206</v>
      </c>
      <c r="E360" s="371">
        <f t="shared" si="46"/>
        <v>0.95948798672548863</v>
      </c>
      <c r="F360" s="371">
        <f t="shared" si="47"/>
        <v>1.0577712802838166</v>
      </c>
      <c r="G360" s="17">
        <v>7.4043224489831602E-3</v>
      </c>
      <c r="H360" s="17">
        <v>2.4877452250192202E-2</v>
      </c>
      <c r="I360" s="119">
        <v>0.76598415326981195</v>
      </c>
      <c r="J360" s="12" t="s">
        <v>20</v>
      </c>
      <c r="K360" s="135">
        <v>1631</v>
      </c>
      <c r="L360" s="5">
        <v>346138</v>
      </c>
      <c r="M360" s="62">
        <f t="shared" si="48"/>
        <v>0.99959163039350862</v>
      </c>
      <c r="N360" s="28">
        <f t="shared" si="53"/>
        <v>0.93679608304102868</v>
      </c>
      <c r="O360" s="28">
        <f t="shared" si="49"/>
        <v>1.0665965044486547</v>
      </c>
      <c r="P360" s="28">
        <v>-4.0845301206672601E-4</v>
      </c>
      <c r="Q360" s="28">
        <v>3.3102650462675902E-2</v>
      </c>
      <c r="R360" s="119">
        <v>0.99015516648731705</v>
      </c>
      <c r="S360" s="399" t="s">
        <v>20</v>
      </c>
      <c r="T360" s="135">
        <v>920</v>
      </c>
      <c r="U360" s="5">
        <v>158802</v>
      </c>
      <c r="V360" s="62">
        <f t="shared" si="50"/>
        <v>1.0179596215490909</v>
      </c>
      <c r="W360" s="28">
        <f t="shared" si="51"/>
        <v>0.94543134558663888</v>
      </c>
      <c r="X360" s="28">
        <f t="shared" si="52"/>
        <v>1.0960518666338295</v>
      </c>
      <c r="Y360" s="28">
        <v>1.7800252851586901E-2</v>
      </c>
      <c r="Z360" s="28">
        <v>3.7711356186491997E-2</v>
      </c>
      <c r="AA360" s="119">
        <v>0.63691746249033199</v>
      </c>
      <c r="AB360" s="399" t="s">
        <v>20</v>
      </c>
      <c r="AC360" s="135">
        <v>711</v>
      </c>
      <c r="AD360" s="5">
        <v>187336</v>
      </c>
      <c r="AE360" s="74">
        <v>-1.8208705863653599E-2</v>
      </c>
      <c r="AF360" s="74">
        <v>5.0178998127489202E-2</v>
      </c>
      <c r="AG360" s="119">
        <v>0.71669823422013801</v>
      </c>
    </row>
    <row r="361" spans="1:33" ht="17">
      <c r="A361" s="88" t="s">
        <v>1536</v>
      </c>
      <c r="B361" s="334" t="s">
        <v>1537</v>
      </c>
      <c r="C361" s="43" t="s">
        <v>1538</v>
      </c>
      <c r="D361" s="350">
        <f t="shared" si="45"/>
        <v>1.0313467295949306</v>
      </c>
      <c r="E361" s="371">
        <f t="shared" si="46"/>
        <v>1.0094582413097357</v>
      </c>
      <c r="F361" s="371">
        <f t="shared" si="47"/>
        <v>1.0537098347585703</v>
      </c>
      <c r="G361" s="28">
        <v>3.08654526630434E-2</v>
      </c>
      <c r="H361" s="28">
        <v>1.09447247264468E-2</v>
      </c>
      <c r="I361" s="63">
        <v>4.8005480831594498E-3</v>
      </c>
      <c r="J361" s="12" t="s">
        <v>20</v>
      </c>
      <c r="K361" s="135">
        <v>8643</v>
      </c>
      <c r="L361" s="5">
        <v>339125</v>
      </c>
      <c r="M361" s="62">
        <f t="shared" si="48"/>
        <v>1.0445256645789696</v>
      </c>
      <c r="N361" s="28">
        <f t="shared" si="53"/>
        <v>1.0114646092589181</v>
      </c>
      <c r="O361" s="28">
        <f t="shared" si="49"/>
        <v>1.0786673641142213</v>
      </c>
      <c r="P361" s="28">
        <v>4.35628728748668E-2</v>
      </c>
      <c r="Q361" s="28">
        <v>1.6409940936777102E-2</v>
      </c>
      <c r="R361" s="63">
        <v>7.9387533636362806E-3</v>
      </c>
      <c r="S361" s="399" t="s">
        <v>20</v>
      </c>
      <c r="T361" s="135">
        <v>3847</v>
      </c>
      <c r="U361" s="5">
        <v>155875</v>
      </c>
      <c r="V361" s="62">
        <f t="shared" si="50"/>
        <v>1.0210357343798124</v>
      </c>
      <c r="W361" s="28">
        <f t="shared" si="51"/>
        <v>0.9920588991537006</v>
      </c>
      <c r="X361" s="28">
        <f t="shared" si="52"/>
        <v>1.0508589477599204</v>
      </c>
      <c r="Y361" s="28">
        <v>2.0817537962632499E-2</v>
      </c>
      <c r="Z361" s="28">
        <v>1.46889475895898E-2</v>
      </c>
      <c r="AA361" s="119">
        <v>0.156417269863875</v>
      </c>
      <c r="AB361" s="399" t="s">
        <v>20</v>
      </c>
      <c r="AC361" s="135">
        <v>4796</v>
      </c>
      <c r="AD361" s="5">
        <v>183250</v>
      </c>
      <c r="AE361" s="74">
        <v>2.2745334912234301E-2</v>
      </c>
      <c r="AF361" s="74">
        <v>2.20238811937912E-2</v>
      </c>
      <c r="AG361" s="119">
        <v>0.30171726065826499</v>
      </c>
    </row>
    <row r="362" spans="1:33" ht="17">
      <c r="A362" s="88" t="s">
        <v>1536</v>
      </c>
      <c r="B362" s="334" t="s">
        <v>1539</v>
      </c>
      <c r="C362" s="43" t="s">
        <v>1540</v>
      </c>
      <c r="D362" s="350">
        <f t="shared" si="45"/>
        <v>1.0287311811155</v>
      </c>
      <c r="E362" s="371">
        <f t="shared" si="46"/>
        <v>0.99651844316602411</v>
      </c>
      <c r="F362" s="371">
        <f t="shared" si="47"/>
        <v>1.0619852048468075</v>
      </c>
      <c r="G362" s="28">
        <v>2.83261798799774E-2</v>
      </c>
      <c r="H362" s="28">
        <v>1.6231536447299699E-2</v>
      </c>
      <c r="I362" s="119">
        <v>8.0961827857114907E-2</v>
      </c>
      <c r="J362" s="12" t="s">
        <v>20</v>
      </c>
      <c r="K362" s="135">
        <v>3875</v>
      </c>
      <c r="L362" s="5">
        <v>343894</v>
      </c>
      <c r="M362" s="62">
        <f t="shared" si="48"/>
        <v>1.0797903018722659</v>
      </c>
      <c r="N362" s="28">
        <f t="shared" si="53"/>
        <v>1.0251173919798302</v>
      </c>
      <c r="O362" s="28">
        <f t="shared" si="49"/>
        <v>1.1373790993493744</v>
      </c>
      <c r="P362" s="28">
        <v>7.6766857350590204E-2</v>
      </c>
      <c r="Q362" s="28">
        <v>2.6510062529248202E-2</v>
      </c>
      <c r="R362" s="63">
        <v>3.7823797639723201E-3</v>
      </c>
      <c r="S362" s="399" t="s">
        <v>20</v>
      </c>
      <c r="T362" s="135">
        <v>1464</v>
      </c>
      <c r="U362" s="5">
        <v>158258</v>
      </c>
      <c r="V362" s="62">
        <f t="shared" si="50"/>
        <v>0.99894069900950566</v>
      </c>
      <c r="W362" s="28">
        <f t="shared" si="51"/>
        <v>0.95956319405916501</v>
      </c>
      <c r="X362" s="28">
        <f t="shared" si="52"/>
        <v>1.0399341349435627</v>
      </c>
      <c r="Y362" s="28">
        <v>-1.05986244632411E-3</v>
      </c>
      <c r="Z362" s="28">
        <v>2.05190009229731E-2</v>
      </c>
      <c r="AA362" s="119">
        <v>0.95880540168470296</v>
      </c>
      <c r="AB362" s="399" t="s">
        <v>20</v>
      </c>
      <c r="AC362" s="135">
        <v>2411</v>
      </c>
      <c r="AD362" s="5">
        <v>185636</v>
      </c>
      <c r="AE362" s="74">
        <v>7.7826719796914301E-2</v>
      </c>
      <c r="AF362" s="74">
        <v>3.3523317469809299E-2</v>
      </c>
      <c r="AG362" s="119">
        <v>2.0256114240012901E-2</v>
      </c>
    </row>
    <row r="363" spans="1:33" ht="17">
      <c r="A363" s="88" t="s">
        <v>1536</v>
      </c>
      <c r="B363" s="334" t="s">
        <v>1541</v>
      </c>
      <c r="C363" s="43" t="s">
        <v>1542</v>
      </c>
      <c r="D363" s="350">
        <f t="shared" si="45"/>
        <v>0.96462306502484119</v>
      </c>
      <c r="E363" s="371">
        <f t="shared" si="46"/>
        <v>0.94483315357940911</v>
      </c>
      <c r="F363" s="371">
        <f t="shared" si="47"/>
        <v>0.98482748414661192</v>
      </c>
      <c r="G363" s="28">
        <v>-3.60178601414953E-2</v>
      </c>
      <c r="H363" s="28">
        <v>1.0576053058039599E-2</v>
      </c>
      <c r="I363" s="63">
        <v>6.6017599149059095E-4</v>
      </c>
      <c r="J363" s="12" t="s">
        <v>20</v>
      </c>
      <c r="K363" s="135">
        <v>9174</v>
      </c>
      <c r="L363" s="5">
        <v>338592</v>
      </c>
      <c r="M363" s="62">
        <f t="shared" si="48"/>
        <v>0.94933321895996103</v>
      </c>
      <c r="N363" s="28">
        <f t="shared" si="53"/>
        <v>0.9197374304891266</v>
      </c>
      <c r="O363" s="28">
        <f t="shared" si="49"/>
        <v>0.97988135607528248</v>
      </c>
      <c r="P363" s="28">
        <v>-5.1995415595956801E-2</v>
      </c>
      <c r="Q363" s="28">
        <v>1.6158997816401701E-2</v>
      </c>
      <c r="R363" s="63">
        <v>1.2920594170594301E-3</v>
      </c>
      <c r="S363" s="399" t="s">
        <v>20</v>
      </c>
      <c r="T363" s="135">
        <v>3912</v>
      </c>
      <c r="U363" s="5">
        <v>155807</v>
      </c>
      <c r="V363" s="62">
        <f t="shared" si="50"/>
        <v>0.97632549399684843</v>
      </c>
      <c r="W363" s="28">
        <f t="shared" si="51"/>
        <v>0.94992656213441806</v>
      </c>
      <c r="X363" s="28">
        <f t="shared" si="52"/>
        <v>1.0034580653123237</v>
      </c>
      <c r="Y363" s="28">
        <v>-2.3959250219533601E-2</v>
      </c>
      <c r="Z363" s="28">
        <v>1.39853827410465E-2</v>
      </c>
      <c r="AA363" s="119">
        <v>8.6682425396051296E-2</v>
      </c>
      <c r="AB363" s="399" t="s">
        <v>20</v>
      </c>
      <c r="AC363" s="135">
        <v>5262</v>
      </c>
      <c r="AD363" s="5">
        <v>182785</v>
      </c>
      <c r="AE363" s="74">
        <v>-2.80361653764232E-2</v>
      </c>
      <c r="AF363" s="74">
        <v>2.1370637352312101E-2</v>
      </c>
      <c r="AG363" s="119">
        <v>0.189553463288649</v>
      </c>
    </row>
    <row r="364" spans="1:33" ht="34">
      <c r="A364" s="88" t="s">
        <v>1536</v>
      </c>
      <c r="B364" s="334" t="s">
        <v>1543</v>
      </c>
      <c r="C364" s="43" t="s">
        <v>1544</v>
      </c>
      <c r="D364" s="350">
        <f t="shared" si="45"/>
        <v>0.92985920152860424</v>
      </c>
      <c r="E364" s="371">
        <f t="shared" si="46"/>
        <v>0.7227191033794792</v>
      </c>
      <c r="F364" s="371">
        <f t="shared" si="47"/>
        <v>1.1963681748888497</v>
      </c>
      <c r="G364" s="28">
        <v>-7.2722100502199696E-2</v>
      </c>
      <c r="H364" s="28">
        <v>0.12857783020097299</v>
      </c>
      <c r="I364" s="119">
        <v>0.57167376729893704</v>
      </c>
      <c r="J364" s="12" t="s">
        <v>20</v>
      </c>
      <c r="K364" s="135">
        <v>60</v>
      </c>
      <c r="L364" s="5">
        <v>347709</v>
      </c>
      <c r="M364" s="62">
        <f t="shared" si="48"/>
        <v>1.0086068026858983</v>
      </c>
      <c r="N364" s="28">
        <f t="shared" si="53"/>
        <v>0.69681406415419533</v>
      </c>
      <c r="O364" s="28">
        <f t="shared" si="49"/>
        <v>1.4599126721976707</v>
      </c>
      <c r="P364" s="28">
        <v>8.5699753193788E-3</v>
      </c>
      <c r="Q364" s="28">
        <v>0.18867685971873699</v>
      </c>
      <c r="R364" s="119">
        <v>0.96377138920066896</v>
      </c>
      <c r="S364" s="399" t="s">
        <v>20</v>
      </c>
      <c r="T364" s="135">
        <v>28</v>
      </c>
      <c r="U364" s="5">
        <v>159694</v>
      </c>
      <c r="V364" s="62">
        <f t="shared" si="50"/>
        <v>0.8685579886604009</v>
      </c>
      <c r="W364" s="28">
        <f t="shared" si="51"/>
        <v>0.61534534490453086</v>
      </c>
      <c r="X364" s="28">
        <f t="shared" si="52"/>
        <v>1.225966826453921</v>
      </c>
      <c r="Y364" s="28">
        <v>-0.14092092677873</v>
      </c>
      <c r="Z364" s="28">
        <v>0.17584219671905199</v>
      </c>
      <c r="AA364" s="119">
        <v>0.42289685577806801</v>
      </c>
      <c r="AB364" s="399" t="s">
        <v>20</v>
      </c>
      <c r="AC364" s="135">
        <v>32</v>
      </c>
      <c r="AD364" s="5">
        <v>188015</v>
      </c>
      <c r="AE364" s="74">
        <v>0.149490902098109</v>
      </c>
      <c r="AF364" s="74">
        <v>0.25791362030785803</v>
      </c>
      <c r="AG364" s="119">
        <v>0.56217349320979004</v>
      </c>
    </row>
    <row r="365" spans="1:33" ht="17">
      <c r="A365" s="88" t="s">
        <v>1536</v>
      </c>
      <c r="B365" s="334" t="s">
        <v>1545</v>
      </c>
      <c r="C365" s="43" t="s">
        <v>1546</v>
      </c>
      <c r="D365" s="350">
        <f t="shared" si="45"/>
        <v>1.001105625734001</v>
      </c>
      <c r="E365" s="371">
        <f t="shared" si="46"/>
        <v>0.98142423004996115</v>
      </c>
      <c r="F365" s="371">
        <f t="shared" si="47"/>
        <v>1.021181710405954</v>
      </c>
      <c r="G365" s="17">
        <v>1.1050149800045999E-3</v>
      </c>
      <c r="H365" s="17">
        <v>1.0130347622818E-2</v>
      </c>
      <c r="I365" s="119">
        <v>0.91313929931199</v>
      </c>
      <c r="J365" s="12" t="s">
        <v>20</v>
      </c>
      <c r="K365" s="135">
        <v>10199</v>
      </c>
      <c r="L365" s="5">
        <v>337560</v>
      </c>
      <c r="M365" s="62">
        <f t="shared" si="48"/>
        <v>0.99679682090040744</v>
      </c>
      <c r="N365" s="28">
        <f t="shared" si="53"/>
        <v>0.96226077965735402</v>
      </c>
      <c r="O365" s="28">
        <f t="shared" si="49"/>
        <v>1.0325723786757326</v>
      </c>
      <c r="P365" s="28">
        <v>-3.20832025940389E-3</v>
      </c>
      <c r="Q365" s="28">
        <v>1.7990542891769101E-2</v>
      </c>
      <c r="R365" s="119">
        <v>0.85846090633317096</v>
      </c>
      <c r="S365" s="399" t="s">
        <v>20</v>
      </c>
      <c r="T365" s="135">
        <v>3183</v>
      </c>
      <c r="U365" s="5">
        <v>156534</v>
      </c>
      <c r="V365" s="62">
        <f t="shared" si="50"/>
        <v>1.0032417144148638</v>
      </c>
      <c r="W365" s="28">
        <f t="shared" si="51"/>
        <v>0.97943629752142181</v>
      </c>
      <c r="X365" s="28">
        <f t="shared" si="52"/>
        <v>1.0276257272567146</v>
      </c>
      <c r="Y365" s="28">
        <v>3.2364713865678601E-3</v>
      </c>
      <c r="Z365" s="28">
        <v>1.22523218416681E-2</v>
      </c>
      <c r="AA365" s="119">
        <v>0.79166304348022398</v>
      </c>
      <c r="AB365" s="399" t="s">
        <v>20</v>
      </c>
      <c r="AC365" s="135">
        <v>7016</v>
      </c>
      <c r="AD365" s="5">
        <v>181026</v>
      </c>
      <c r="AE365" s="74">
        <v>-6.4447916459717501E-3</v>
      </c>
      <c r="AF365" s="74">
        <v>2.1766465584756801E-2</v>
      </c>
      <c r="AG365" s="119">
        <v>0.76716279431784296</v>
      </c>
    </row>
    <row r="366" spans="1:33" ht="17">
      <c r="A366" s="88" t="s">
        <v>1536</v>
      </c>
      <c r="B366" s="334" t="s">
        <v>1547</v>
      </c>
      <c r="C366" s="43" t="s">
        <v>1548</v>
      </c>
      <c r="D366" s="350">
        <f t="shared" si="45"/>
        <v>0.87965869548938924</v>
      </c>
      <c r="E366" s="371">
        <f t="shared" si="46"/>
        <v>0.82110855530837334</v>
      </c>
      <c r="F366" s="371">
        <f t="shared" si="47"/>
        <v>0.9423838243403615</v>
      </c>
      <c r="G366" s="28">
        <v>-0.12822129277639599</v>
      </c>
      <c r="H366" s="28">
        <v>3.5142174601800399E-2</v>
      </c>
      <c r="I366" s="63">
        <v>2.6362787960671798E-4</v>
      </c>
      <c r="J366" s="12" t="s">
        <v>20</v>
      </c>
      <c r="K366" s="135">
        <v>794</v>
      </c>
      <c r="L366" s="5">
        <v>346974</v>
      </c>
      <c r="M366" s="62">
        <f t="shared" si="48"/>
        <v>0.90721292066638448</v>
      </c>
      <c r="N366" s="28">
        <f t="shared" si="53"/>
        <v>0.8149648865062008</v>
      </c>
      <c r="O366" s="28">
        <f t="shared" si="49"/>
        <v>1.0099027541572116</v>
      </c>
      <c r="P366" s="28">
        <v>-9.7378103752945103E-2</v>
      </c>
      <c r="Q366" s="28">
        <v>5.4710279060175802E-2</v>
      </c>
      <c r="R366" s="119">
        <v>7.5094487685631497E-2</v>
      </c>
      <c r="S366" s="399" t="s">
        <v>20</v>
      </c>
      <c r="T366" s="135">
        <v>331</v>
      </c>
      <c r="U366" s="5">
        <v>159390</v>
      </c>
      <c r="V366" s="62">
        <f t="shared" si="50"/>
        <v>0.86059592936807083</v>
      </c>
      <c r="W366" s="28">
        <f t="shared" si="51"/>
        <v>0.78665449993391512</v>
      </c>
      <c r="X366" s="28">
        <f t="shared" si="52"/>
        <v>0.94148746839573372</v>
      </c>
      <c r="Y366" s="28">
        <v>-0.15013018858176999</v>
      </c>
      <c r="Z366" s="28">
        <v>4.5834667017410603E-2</v>
      </c>
      <c r="AA366" s="63">
        <v>1.0548540632037101E-3</v>
      </c>
      <c r="AB366" s="399" t="s">
        <v>20</v>
      </c>
      <c r="AC366" s="135">
        <v>463</v>
      </c>
      <c r="AD366" s="5">
        <v>187584</v>
      </c>
      <c r="AE366" s="74">
        <v>5.2752084828824902E-2</v>
      </c>
      <c r="AF366" s="74">
        <v>7.1372483041009696E-2</v>
      </c>
      <c r="AG366" s="119">
        <v>0.45984046972717801</v>
      </c>
    </row>
    <row r="367" spans="1:33" ht="34">
      <c r="A367" s="102" t="s">
        <v>1536</v>
      </c>
      <c r="B367" s="79" t="s">
        <v>1549</v>
      </c>
      <c r="C367" s="99" t="s">
        <v>1550</v>
      </c>
      <c r="D367" s="437">
        <f t="shared" si="45"/>
        <v>0.7011063365985879</v>
      </c>
      <c r="E367" s="389">
        <f t="shared" si="46"/>
        <v>0.59629709578031176</v>
      </c>
      <c r="F367" s="389">
        <f t="shared" si="47"/>
        <v>0.82433756377004019</v>
      </c>
      <c r="G367" s="30">
        <v>-0.35509571072905999</v>
      </c>
      <c r="H367" s="30">
        <v>8.2612521702122202E-2</v>
      </c>
      <c r="I367" s="438">
        <v>1.7209141108674002E-5</v>
      </c>
      <c r="J367" s="439" t="s">
        <v>20</v>
      </c>
      <c r="K367" s="440">
        <v>136</v>
      </c>
      <c r="L367" s="441">
        <v>347633</v>
      </c>
      <c r="M367" s="62">
        <f t="shared" si="48"/>
        <v>0.99207822778575294</v>
      </c>
      <c r="N367" s="28">
        <f t="shared" si="53"/>
        <v>0.68130821978650802</v>
      </c>
      <c r="O367" s="28">
        <f t="shared" si="49"/>
        <v>1.4446019899113081</v>
      </c>
      <c r="P367" s="28">
        <v>-7.9533161514515997E-3</v>
      </c>
      <c r="Q367" s="28">
        <v>0.19172814299371099</v>
      </c>
      <c r="R367" s="119">
        <v>0.96691143733445795</v>
      </c>
      <c r="S367" s="399" t="s">
        <v>20</v>
      </c>
      <c r="T367" s="135">
        <v>27</v>
      </c>
      <c r="U367" s="5">
        <v>159695</v>
      </c>
      <c r="V367" s="178">
        <f t="shared" si="50"/>
        <v>0.64603998305313426</v>
      </c>
      <c r="W367" s="95">
        <f t="shared" si="51"/>
        <v>0.53997658402692539</v>
      </c>
      <c r="X367" s="95">
        <f t="shared" si="52"/>
        <v>0.77293659030681672</v>
      </c>
      <c r="Y367" s="95">
        <v>-0.43689388384373901</v>
      </c>
      <c r="Z367" s="95">
        <v>9.1497765017029303E-2</v>
      </c>
      <c r="AA367" s="333">
        <v>1.7978480257210201E-6</v>
      </c>
      <c r="AB367" s="79" t="s">
        <v>20</v>
      </c>
      <c r="AC367" s="354">
        <v>109</v>
      </c>
      <c r="AD367" s="96">
        <v>187938</v>
      </c>
      <c r="AE367" s="74">
        <v>0.428940567692287</v>
      </c>
      <c r="AF367" s="74">
        <v>0.21244180807677299</v>
      </c>
      <c r="AG367" s="119">
        <v>4.34771629161258E-2</v>
      </c>
    </row>
    <row r="368" spans="1:33" ht="17">
      <c r="A368" s="88" t="s">
        <v>1536</v>
      </c>
      <c r="B368" s="334" t="s">
        <v>1551</v>
      </c>
      <c r="C368" s="43" t="s">
        <v>1552</v>
      </c>
      <c r="D368" s="350">
        <f t="shared" si="45"/>
        <v>1.0003192187230234</v>
      </c>
      <c r="E368" s="371">
        <f t="shared" si="46"/>
        <v>0.98471498969173255</v>
      </c>
      <c r="F368" s="371">
        <f t="shared" si="47"/>
        <v>1.0161707192655738</v>
      </c>
      <c r="G368" s="17">
        <v>3.1916778356706499E-4</v>
      </c>
      <c r="H368" s="17">
        <v>8.0215296073145106E-3</v>
      </c>
      <c r="I368" s="119">
        <v>0.96826143129001496</v>
      </c>
      <c r="J368" s="12" t="s">
        <v>20</v>
      </c>
      <c r="K368" s="135">
        <v>16431</v>
      </c>
      <c r="L368" s="5">
        <v>331334</v>
      </c>
      <c r="M368" s="62">
        <f t="shared" si="48"/>
        <v>1.0181491793618831</v>
      </c>
      <c r="N368" s="28">
        <f t="shared" si="53"/>
        <v>0.99189722253904966</v>
      </c>
      <c r="O368" s="28">
        <f t="shared" si="49"/>
        <v>1.0450959311910617</v>
      </c>
      <c r="P368" s="28">
        <v>1.7986449005009401E-2</v>
      </c>
      <c r="Q368" s="28">
        <v>1.3327669582255199E-2</v>
      </c>
      <c r="R368" s="119">
        <v>0.177158143623348</v>
      </c>
      <c r="S368" s="399" t="s">
        <v>20</v>
      </c>
      <c r="T368" s="135">
        <v>5897</v>
      </c>
      <c r="U368" s="5">
        <v>153825</v>
      </c>
      <c r="V368" s="62">
        <f t="shared" si="50"/>
        <v>0.99032139250865392</v>
      </c>
      <c r="W368" s="28">
        <f t="shared" si="51"/>
        <v>0.97102231292389585</v>
      </c>
      <c r="X368" s="28">
        <f t="shared" si="52"/>
        <v>1.0100040415210776</v>
      </c>
      <c r="Y368" s="28">
        <v>-9.7257496396763506E-3</v>
      </c>
      <c r="Z368" s="28">
        <v>1.00408581585999E-2</v>
      </c>
      <c r="AA368" s="119">
        <v>0.33273613264658602</v>
      </c>
      <c r="AB368" s="399" t="s">
        <v>20</v>
      </c>
      <c r="AC368" s="135">
        <v>10534</v>
      </c>
      <c r="AD368" s="5">
        <v>177509</v>
      </c>
      <c r="AE368" s="74">
        <v>2.7712198644685701E-2</v>
      </c>
      <c r="AF368" s="74">
        <v>1.6686689577471402E-2</v>
      </c>
      <c r="AG368" s="119">
        <v>9.6766328797689594E-2</v>
      </c>
    </row>
    <row r="369" spans="1:33" ht="17">
      <c r="A369" s="88" t="s">
        <v>1536</v>
      </c>
      <c r="B369" s="334" t="s">
        <v>1553</v>
      </c>
      <c r="C369" s="43" t="s">
        <v>1554</v>
      </c>
      <c r="D369" s="350">
        <f t="shared" si="45"/>
        <v>0.98241668286199457</v>
      </c>
      <c r="E369" s="371">
        <f t="shared" si="46"/>
        <v>0.95745708990549194</v>
      </c>
      <c r="F369" s="371">
        <f t="shared" si="47"/>
        <v>1.0080269381689277</v>
      </c>
      <c r="G369" s="28">
        <v>-1.7739739992817499E-2</v>
      </c>
      <c r="H369" s="28">
        <v>1.3129915132061701E-2</v>
      </c>
      <c r="I369" s="119">
        <v>0.176665556504979</v>
      </c>
      <c r="J369" s="12" t="s">
        <v>20</v>
      </c>
      <c r="K369" s="135">
        <v>5927</v>
      </c>
      <c r="L369" s="5">
        <v>341842</v>
      </c>
      <c r="M369" s="62">
        <f t="shared" si="48"/>
        <v>0.99251736780742839</v>
      </c>
      <c r="N369" s="28">
        <f t="shared" si="53"/>
        <v>0.95504770852949061</v>
      </c>
      <c r="O369" s="28">
        <f t="shared" si="49"/>
        <v>1.0314570849200335</v>
      </c>
      <c r="P369" s="28">
        <v>-7.5107675235924496E-3</v>
      </c>
      <c r="Q369" s="28">
        <v>1.9634293699091698E-2</v>
      </c>
      <c r="R369" s="119">
        <v>0.70206597117476999</v>
      </c>
      <c r="S369" s="399" t="s">
        <v>20</v>
      </c>
      <c r="T369" s="135">
        <v>2655</v>
      </c>
      <c r="U369" s="5">
        <v>157067</v>
      </c>
      <c r="V369" s="62">
        <f t="shared" si="50"/>
        <v>0.97445086186590235</v>
      </c>
      <c r="W369" s="28">
        <f t="shared" si="51"/>
        <v>0.94130362902943721</v>
      </c>
      <c r="X369" s="28">
        <f t="shared" si="52"/>
        <v>1.0087653472347387</v>
      </c>
      <c r="Y369" s="28">
        <v>-2.5881185250538601E-2</v>
      </c>
      <c r="Z369" s="28">
        <v>1.7657316249026399E-2</v>
      </c>
      <c r="AA369" s="119">
        <v>0.142716809064623</v>
      </c>
      <c r="AB369" s="399" t="s">
        <v>20</v>
      </c>
      <c r="AC369" s="135">
        <v>3272</v>
      </c>
      <c r="AD369" s="5">
        <v>184775</v>
      </c>
      <c r="AE369" s="74">
        <v>1.8370417726946201E-2</v>
      </c>
      <c r="AF369" s="74">
        <v>2.6406179318112701E-2</v>
      </c>
      <c r="AG369" s="119">
        <v>0.48662529424126599</v>
      </c>
    </row>
    <row r="370" spans="1:33" ht="34">
      <c r="A370" s="88" t="s">
        <v>1536</v>
      </c>
      <c r="B370" s="334" t="s">
        <v>1555</v>
      </c>
      <c r="C370" s="43" t="s">
        <v>1556</v>
      </c>
      <c r="D370" s="350">
        <f t="shared" si="45"/>
        <v>1.119499131120407</v>
      </c>
      <c r="E370" s="371">
        <f t="shared" si="46"/>
        <v>0.92124357947618407</v>
      </c>
      <c r="F370" s="371">
        <f t="shared" si="47"/>
        <v>1.3604201239502325</v>
      </c>
      <c r="G370" s="28">
        <v>0.112881380924533</v>
      </c>
      <c r="H370" s="28">
        <v>9.9444992749185696E-2</v>
      </c>
      <c r="I370" s="119">
        <v>0.25632765150151199</v>
      </c>
      <c r="J370" s="12" t="s">
        <v>20</v>
      </c>
      <c r="K370" s="135">
        <v>104</v>
      </c>
      <c r="L370" s="5">
        <v>347665</v>
      </c>
      <c r="M370" s="62">
        <f t="shared" si="48"/>
        <v>1.1633946521964915</v>
      </c>
      <c r="N370" s="28">
        <f t="shared" si="53"/>
        <v>0.8497035105947589</v>
      </c>
      <c r="O370" s="28">
        <f t="shared" si="49"/>
        <v>1.5928934032672268</v>
      </c>
      <c r="P370" s="28">
        <v>0.151342155781614</v>
      </c>
      <c r="Q370" s="28">
        <v>0.16031120264954499</v>
      </c>
      <c r="R370" s="119">
        <v>0.34514293502992499</v>
      </c>
      <c r="S370" s="399" t="s">
        <v>20</v>
      </c>
      <c r="T370" s="135">
        <v>40</v>
      </c>
      <c r="U370" s="5">
        <v>159682</v>
      </c>
      <c r="V370" s="62">
        <f t="shared" si="50"/>
        <v>1.0894334702013106</v>
      </c>
      <c r="W370" s="28">
        <f t="shared" si="51"/>
        <v>0.85035732295396138</v>
      </c>
      <c r="X370" s="28">
        <f t="shared" si="52"/>
        <v>1.3957253662165821</v>
      </c>
      <c r="Y370" s="28">
        <v>8.5657809014215103E-2</v>
      </c>
      <c r="Z370" s="28">
        <v>0.12640635045971799</v>
      </c>
      <c r="AA370" s="119">
        <v>0.498000932548536</v>
      </c>
      <c r="AB370" s="399" t="s">
        <v>20</v>
      </c>
      <c r="AC370" s="135">
        <v>64</v>
      </c>
      <c r="AD370" s="5">
        <v>187983</v>
      </c>
      <c r="AE370" s="74">
        <v>6.5684346767398899E-2</v>
      </c>
      <c r="AF370" s="74">
        <v>0.204152509491038</v>
      </c>
      <c r="AG370" s="119">
        <v>0.747648490645199</v>
      </c>
    </row>
    <row r="371" spans="1:33" ht="17">
      <c r="A371" s="88" t="s">
        <v>1536</v>
      </c>
      <c r="B371" s="334" t="s">
        <v>1557</v>
      </c>
      <c r="C371" s="43" t="s">
        <v>1558</v>
      </c>
      <c r="D371" s="350">
        <f t="shared" si="45"/>
        <v>0.98464682223123767</v>
      </c>
      <c r="E371" s="371">
        <f t="shared" si="46"/>
        <v>0.92231875545216724</v>
      </c>
      <c r="F371" s="371">
        <f t="shared" si="47"/>
        <v>1.0511868687466539</v>
      </c>
      <c r="G371" s="28">
        <v>-1.54722582170787E-2</v>
      </c>
      <c r="H371" s="28">
        <v>3.3363334289746603E-2</v>
      </c>
      <c r="I371" s="119">
        <v>0.64282661341790204</v>
      </c>
      <c r="J371" s="12" t="s">
        <v>20</v>
      </c>
      <c r="K371" s="135">
        <v>900</v>
      </c>
      <c r="L371" s="5">
        <v>346868</v>
      </c>
      <c r="M371" s="62">
        <f t="shared" si="48"/>
        <v>0.96681866171949982</v>
      </c>
      <c r="N371" s="28">
        <f t="shared" si="53"/>
        <v>0.86606873915650939</v>
      </c>
      <c r="O371" s="28">
        <f t="shared" si="49"/>
        <v>1.0792888397743747</v>
      </c>
      <c r="P371" s="28">
        <v>-3.3744327774455102E-2</v>
      </c>
      <c r="Q371" s="28">
        <v>5.6146260370358303E-2</v>
      </c>
      <c r="R371" s="119">
        <v>0.547834941179972</v>
      </c>
      <c r="S371" s="399" t="s">
        <v>20</v>
      </c>
      <c r="T371" s="135">
        <v>315</v>
      </c>
      <c r="U371" s="5">
        <v>159406</v>
      </c>
      <c r="V371" s="62">
        <f t="shared" si="50"/>
        <v>0.99407545520379326</v>
      </c>
      <c r="W371" s="28">
        <f t="shared" si="51"/>
        <v>0.916524938750368</v>
      </c>
      <c r="X371" s="28">
        <f t="shared" si="52"/>
        <v>1.0781878035811734</v>
      </c>
      <c r="Y371" s="28">
        <v>-5.9421645388318999E-3</v>
      </c>
      <c r="Z371" s="28">
        <v>4.14407329983843E-2</v>
      </c>
      <c r="AA371" s="119">
        <v>0.88598260261687201</v>
      </c>
      <c r="AB371" s="399" t="s">
        <v>20</v>
      </c>
      <c r="AC371" s="135">
        <v>585</v>
      </c>
      <c r="AD371" s="5">
        <v>187462</v>
      </c>
      <c r="AE371" s="74">
        <v>-2.7802163235623199E-2</v>
      </c>
      <c r="AF371" s="74">
        <v>6.97835002347936E-2</v>
      </c>
      <c r="AG371" s="119">
        <v>0.69033095654327004</v>
      </c>
    </row>
    <row r="372" spans="1:33" ht="17">
      <c r="A372" s="88" t="s">
        <v>1536</v>
      </c>
      <c r="B372" s="334" t="s">
        <v>1559</v>
      </c>
      <c r="C372" s="43" t="s">
        <v>1560</v>
      </c>
      <c r="D372" s="350">
        <f t="shared" si="45"/>
        <v>0.98510326894444811</v>
      </c>
      <c r="E372" s="371">
        <f t="shared" si="46"/>
        <v>0.93111945511964023</v>
      </c>
      <c r="F372" s="371">
        <f t="shared" si="47"/>
        <v>1.0422169198047169</v>
      </c>
      <c r="G372" s="28">
        <v>-1.50088017375736E-2</v>
      </c>
      <c r="H372" s="28">
        <v>2.87545407138424E-2</v>
      </c>
      <c r="I372" s="119">
        <v>0.60169620373633603</v>
      </c>
      <c r="J372" s="12" t="s">
        <v>20</v>
      </c>
      <c r="K372" s="135">
        <v>1207</v>
      </c>
      <c r="L372" s="5">
        <v>346562</v>
      </c>
      <c r="M372" s="62">
        <f t="shared" si="48"/>
        <v>0.93593411778400259</v>
      </c>
      <c r="N372" s="28">
        <f t="shared" si="53"/>
        <v>0.8599551383723999</v>
      </c>
      <c r="O372" s="28">
        <f t="shared" si="49"/>
        <v>1.018626011689441</v>
      </c>
      <c r="P372" s="28">
        <v>-6.6210191964728202E-2</v>
      </c>
      <c r="Q372" s="28">
        <v>4.3196359088640703E-2</v>
      </c>
      <c r="R372" s="119">
        <v>0.12533191489312001</v>
      </c>
      <c r="S372" s="399" t="s">
        <v>20</v>
      </c>
      <c r="T372" s="135">
        <v>528</v>
      </c>
      <c r="U372" s="5">
        <v>159194</v>
      </c>
      <c r="V372" s="62">
        <f t="shared" si="50"/>
        <v>1.0256944162814228</v>
      </c>
      <c r="W372" s="28">
        <f t="shared" si="51"/>
        <v>0.9511323288361847</v>
      </c>
      <c r="X372" s="28">
        <f t="shared" si="52"/>
        <v>1.1061016471579581</v>
      </c>
      <c r="Y372" s="28">
        <v>2.5369862503817099E-2</v>
      </c>
      <c r="Z372" s="28">
        <v>3.8506092642556999E-2</v>
      </c>
      <c r="AA372" s="119">
        <v>0.509990038533497</v>
      </c>
      <c r="AB372" s="399" t="s">
        <v>20</v>
      </c>
      <c r="AC372" s="135">
        <v>679</v>
      </c>
      <c r="AD372" s="5">
        <v>187368</v>
      </c>
      <c r="AE372" s="74">
        <v>-9.1580054468545294E-2</v>
      </c>
      <c r="AF372" s="74">
        <v>5.7867474535458797E-2</v>
      </c>
      <c r="AG372" s="119">
        <v>0.113516647109089</v>
      </c>
    </row>
    <row r="373" spans="1:33" ht="17">
      <c r="A373" s="88" t="s">
        <v>1536</v>
      </c>
      <c r="B373" s="334" t="s">
        <v>1561</v>
      </c>
      <c r="C373" s="43" t="s">
        <v>1562</v>
      </c>
      <c r="D373" s="350">
        <f t="shared" si="45"/>
        <v>1.0273675502666797</v>
      </c>
      <c r="E373" s="371">
        <f t="shared" si="46"/>
        <v>0.92117324817735013</v>
      </c>
      <c r="F373" s="371">
        <f t="shared" si="47"/>
        <v>1.1458040986636968</v>
      </c>
      <c r="G373" s="28">
        <v>2.69997542293616E-2</v>
      </c>
      <c r="H373" s="28">
        <v>5.5666788712363503E-2</v>
      </c>
      <c r="I373" s="119">
        <v>0.62765899367411504</v>
      </c>
      <c r="J373" s="12" t="s">
        <v>20</v>
      </c>
      <c r="K373" s="135">
        <v>326</v>
      </c>
      <c r="L373" s="5">
        <v>347443</v>
      </c>
      <c r="M373" s="62">
        <f t="shared" si="48"/>
        <v>0.9703707917077683</v>
      </c>
      <c r="N373" s="28">
        <f t="shared" si="53"/>
        <v>0.83885544790408584</v>
      </c>
      <c r="O373" s="28">
        <f t="shared" si="49"/>
        <v>1.1225050463130868</v>
      </c>
      <c r="P373" s="28">
        <v>-3.0077021034710199E-2</v>
      </c>
      <c r="Q373" s="28">
        <v>7.4306049622824694E-2</v>
      </c>
      <c r="R373" s="119">
        <v>0.68564498643413097</v>
      </c>
      <c r="S373" s="399" t="s">
        <v>20</v>
      </c>
      <c r="T373" s="135">
        <v>181</v>
      </c>
      <c r="U373" s="5">
        <v>159541</v>
      </c>
      <c r="V373" s="62">
        <f t="shared" si="50"/>
        <v>1.1040903149093986</v>
      </c>
      <c r="W373" s="28">
        <f t="shared" si="51"/>
        <v>0.93624210920461048</v>
      </c>
      <c r="X373" s="28">
        <f t="shared" si="52"/>
        <v>1.3020301175220113</v>
      </c>
      <c r="Y373" s="28">
        <v>9.9021751492045604E-2</v>
      </c>
      <c r="Z373" s="28">
        <v>8.4134144777619005E-2</v>
      </c>
      <c r="AA373" s="119">
        <v>0.23921513245071199</v>
      </c>
      <c r="AB373" s="399" t="s">
        <v>20</v>
      </c>
      <c r="AC373" s="135">
        <v>145</v>
      </c>
      <c r="AD373" s="5">
        <v>187902</v>
      </c>
      <c r="AE373" s="74">
        <v>-0.129098772526756</v>
      </c>
      <c r="AF373" s="74">
        <v>0.11224946916583201</v>
      </c>
      <c r="AG373" s="119">
        <v>0.25010027215764402</v>
      </c>
    </row>
    <row r="374" spans="1:33" ht="17">
      <c r="A374" s="88" t="s">
        <v>1536</v>
      </c>
      <c r="B374" s="334" t="s">
        <v>1563</v>
      </c>
      <c r="C374" s="43" t="s">
        <v>1564</v>
      </c>
      <c r="D374" s="350">
        <f t="shared" si="45"/>
        <v>0.95629764244572391</v>
      </c>
      <c r="E374" s="371">
        <f t="shared" si="46"/>
        <v>0.92110436620784941</v>
      </c>
      <c r="F374" s="371">
        <f t="shared" si="47"/>
        <v>0.9928355727073922</v>
      </c>
      <c r="G374" s="28">
        <v>-4.4686072917011398E-2</v>
      </c>
      <c r="H374" s="28">
        <v>1.9130539730467501E-2</v>
      </c>
      <c r="I374" s="119">
        <v>1.94990560491679E-2</v>
      </c>
      <c r="J374" s="12" t="s">
        <v>20</v>
      </c>
      <c r="K374" s="135">
        <v>2741</v>
      </c>
      <c r="L374" s="5">
        <v>345028</v>
      </c>
      <c r="M374" s="62">
        <f t="shared" si="48"/>
        <v>0.96880566000749413</v>
      </c>
      <c r="N374" s="28">
        <f t="shared" si="53"/>
        <v>0.91558576032945416</v>
      </c>
      <c r="O374" s="28">
        <f t="shared" si="49"/>
        <v>1.0251190522281894</v>
      </c>
      <c r="P374" s="28">
        <v>-3.1691244473477001E-2</v>
      </c>
      <c r="Q374" s="28">
        <v>2.8826530017570798E-2</v>
      </c>
      <c r="R374" s="119">
        <v>0.27160335043512901</v>
      </c>
      <c r="S374" s="399" t="s">
        <v>20</v>
      </c>
      <c r="T374" s="135">
        <v>1210</v>
      </c>
      <c r="U374" s="5">
        <v>158512</v>
      </c>
      <c r="V374" s="62">
        <f t="shared" si="50"/>
        <v>0.94691770968678457</v>
      </c>
      <c r="W374" s="28">
        <f t="shared" si="51"/>
        <v>0.90063351398349178</v>
      </c>
      <c r="X374" s="28">
        <f t="shared" si="52"/>
        <v>0.99558048306750091</v>
      </c>
      <c r="Y374" s="28">
        <v>-5.4543085361806902E-2</v>
      </c>
      <c r="Z374" s="28">
        <v>2.5568251782878599E-2</v>
      </c>
      <c r="AA374" s="119">
        <v>3.2905466883500101E-2</v>
      </c>
      <c r="AB374" s="399" t="s">
        <v>20</v>
      </c>
      <c r="AC374" s="135">
        <v>1531</v>
      </c>
      <c r="AD374" s="5">
        <v>186516</v>
      </c>
      <c r="AE374" s="74">
        <v>2.2851840888329901E-2</v>
      </c>
      <c r="AF374" s="74">
        <v>3.8531861259048797E-2</v>
      </c>
      <c r="AG374" s="119">
        <v>0.55313864970844895</v>
      </c>
    </row>
    <row r="375" spans="1:33" ht="34">
      <c r="A375" s="88" t="s">
        <v>1536</v>
      </c>
      <c r="B375" s="334" t="s">
        <v>1565</v>
      </c>
      <c r="C375" s="43" t="s">
        <v>1566</v>
      </c>
      <c r="D375" s="350">
        <f t="shared" si="45"/>
        <v>0.85145322110734545</v>
      </c>
      <c r="E375" s="371">
        <f t="shared" si="46"/>
        <v>0.72086922456827429</v>
      </c>
      <c r="F375" s="371">
        <f t="shared" si="47"/>
        <v>1.0056922435109603</v>
      </c>
      <c r="G375" s="28">
        <v>-0.160810717432123</v>
      </c>
      <c r="H375" s="28">
        <v>8.49422557872688E-2</v>
      </c>
      <c r="I375" s="119">
        <v>5.8334346812308098E-2</v>
      </c>
      <c r="J375" s="12" t="s">
        <v>20</v>
      </c>
      <c r="K375" s="135">
        <v>135</v>
      </c>
      <c r="L375" s="5">
        <v>347634</v>
      </c>
      <c r="M375" s="62">
        <f t="shared" si="48"/>
        <v>0.77691450564938291</v>
      </c>
      <c r="N375" s="28">
        <f t="shared" si="53"/>
        <v>0.58412913152831192</v>
      </c>
      <c r="O375" s="28">
        <f t="shared" si="49"/>
        <v>1.0333265651538037</v>
      </c>
      <c r="P375" s="28">
        <v>-0.25242496600765701</v>
      </c>
      <c r="Q375" s="28">
        <v>0.14551440763165299</v>
      </c>
      <c r="R375" s="119">
        <v>8.2792588555703706E-2</v>
      </c>
      <c r="S375" s="399" t="s">
        <v>20</v>
      </c>
      <c r="T375" s="135">
        <v>45</v>
      </c>
      <c r="U375" s="5">
        <v>159677</v>
      </c>
      <c r="V375" s="62">
        <f t="shared" si="50"/>
        <v>0.89157595135918388</v>
      </c>
      <c r="W375" s="28">
        <f t="shared" si="51"/>
        <v>0.72639728368940326</v>
      </c>
      <c r="X375" s="28">
        <f t="shared" si="52"/>
        <v>1.0943153215065224</v>
      </c>
      <c r="Y375" s="28">
        <v>-0.114764650289117</v>
      </c>
      <c r="Z375" s="28">
        <v>0.104537520830253</v>
      </c>
      <c r="AA375" s="119">
        <v>0.27227779393407697</v>
      </c>
      <c r="AB375" s="399" t="s">
        <v>20</v>
      </c>
      <c r="AC375" s="135">
        <v>90</v>
      </c>
      <c r="AD375" s="5">
        <v>187957</v>
      </c>
      <c r="AE375" s="74">
        <v>-0.13766031571854001</v>
      </c>
      <c r="AF375" s="74">
        <v>0.17917180606815999</v>
      </c>
      <c r="AG375" s="119">
        <v>0.44230029881212002</v>
      </c>
    </row>
    <row r="376" spans="1:33" ht="17">
      <c r="A376" s="434" t="s">
        <v>1536</v>
      </c>
      <c r="B376" s="435" t="s">
        <v>1567</v>
      </c>
      <c r="C376" s="436" t="s">
        <v>1568</v>
      </c>
      <c r="D376" s="437">
        <f t="shared" si="45"/>
        <v>1.1078469708530592</v>
      </c>
      <c r="E376" s="389">
        <f t="shared" si="46"/>
        <v>1.058989341533622</v>
      </c>
      <c r="F376" s="389">
        <f t="shared" si="47"/>
        <v>1.1589587002366752</v>
      </c>
      <c r="G376" s="30">
        <v>0.10241846583811801</v>
      </c>
      <c r="H376" s="30">
        <v>2.3011971388475799E-2</v>
      </c>
      <c r="I376" s="438">
        <v>8.5606693752543195E-6</v>
      </c>
      <c r="J376" s="439" t="s">
        <v>20</v>
      </c>
      <c r="K376" s="440">
        <v>1950</v>
      </c>
      <c r="L376" s="441">
        <v>345818</v>
      </c>
      <c r="M376" s="62">
        <f t="shared" si="48"/>
        <v>1.1121154027644311</v>
      </c>
      <c r="N376" s="28">
        <f t="shared" si="53"/>
        <v>1.0415465695070816</v>
      </c>
      <c r="O376" s="28">
        <f t="shared" si="49"/>
        <v>1.1874655490932262</v>
      </c>
      <c r="P376" s="28">
        <v>0.106263969908091</v>
      </c>
      <c r="Q376" s="28">
        <v>3.34475894427642E-2</v>
      </c>
      <c r="R376" s="63">
        <v>1.4879202995328499E-3</v>
      </c>
      <c r="S376" s="399" t="s">
        <v>20</v>
      </c>
      <c r="T376" s="135">
        <v>924</v>
      </c>
      <c r="U376" s="5">
        <v>158798</v>
      </c>
      <c r="V376" s="62">
        <f t="shared" si="50"/>
        <v>1.1035669121589415</v>
      </c>
      <c r="W376" s="28">
        <f t="shared" si="51"/>
        <v>1.0370722804263561</v>
      </c>
      <c r="X376" s="28">
        <f t="shared" si="52"/>
        <v>1.1743250230459734</v>
      </c>
      <c r="Y376" s="28">
        <v>9.8547581178061894E-2</v>
      </c>
      <c r="Z376" s="28">
        <v>3.1707118820311402E-2</v>
      </c>
      <c r="AA376" s="63">
        <v>1.8832076666423999E-3</v>
      </c>
      <c r="AB376" s="399" t="s">
        <v>20</v>
      </c>
      <c r="AC376" s="135">
        <v>1026</v>
      </c>
      <c r="AD376" s="5">
        <v>187020</v>
      </c>
      <c r="AE376" s="74">
        <v>7.7163887300291103E-3</v>
      </c>
      <c r="AF376" s="74">
        <v>4.60877708662185E-2</v>
      </c>
      <c r="AG376" s="119">
        <v>0.86703320261380601</v>
      </c>
    </row>
    <row r="377" spans="1:33" ht="17">
      <c r="A377" s="88" t="s">
        <v>1536</v>
      </c>
      <c r="B377" s="334" t="s">
        <v>1569</v>
      </c>
      <c r="C377" s="43" t="s">
        <v>1570</v>
      </c>
      <c r="D377" s="350">
        <f t="shared" si="45"/>
        <v>1.0784502692309454</v>
      </c>
      <c r="E377" s="371">
        <f t="shared" si="46"/>
        <v>1.0051805436401797</v>
      </c>
      <c r="F377" s="371">
        <f t="shared" si="47"/>
        <v>1.157060779342574</v>
      </c>
      <c r="G377" s="28">
        <v>7.5525074732415806E-2</v>
      </c>
      <c r="H377" s="28">
        <v>3.5896889766616098E-2</v>
      </c>
      <c r="I377" s="119">
        <v>3.5383262004584998E-2</v>
      </c>
      <c r="J377" s="12" t="s">
        <v>20</v>
      </c>
      <c r="K377" s="135">
        <v>796</v>
      </c>
      <c r="L377" s="5">
        <v>346973</v>
      </c>
      <c r="M377" s="62">
        <f t="shared" si="48"/>
        <v>1.081398825740773</v>
      </c>
      <c r="N377" s="28">
        <f t="shared" si="53"/>
        <v>0.98055138339896453</v>
      </c>
      <c r="O377" s="28">
        <f t="shared" si="49"/>
        <v>1.1926181943263958</v>
      </c>
      <c r="P377" s="28">
        <v>7.82554120957243E-2</v>
      </c>
      <c r="Q377" s="28">
        <v>4.9946755873576401E-2</v>
      </c>
      <c r="R377" s="119">
        <v>0.11716690125364999</v>
      </c>
      <c r="S377" s="399" t="s">
        <v>20</v>
      </c>
      <c r="T377" s="135">
        <v>410</v>
      </c>
      <c r="U377" s="5">
        <v>159312</v>
      </c>
      <c r="V377" s="62">
        <f t="shared" si="50"/>
        <v>1.0750895721795886</v>
      </c>
      <c r="W377" s="28">
        <f t="shared" si="51"/>
        <v>0.97166677305130866</v>
      </c>
      <c r="X377" s="28">
        <f t="shared" si="52"/>
        <v>1.1895205437350669</v>
      </c>
      <c r="Y377" s="28">
        <v>7.2403981066217996E-2</v>
      </c>
      <c r="Z377" s="28">
        <v>5.1605275737301497E-2</v>
      </c>
      <c r="AA377" s="119">
        <v>0.16060655813552799</v>
      </c>
      <c r="AB377" s="399" t="s">
        <v>20</v>
      </c>
      <c r="AC377" s="135">
        <v>386</v>
      </c>
      <c r="AD377" s="5">
        <v>187661</v>
      </c>
      <c r="AE377" s="74">
        <v>5.8514310295063E-3</v>
      </c>
      <c r="AF377" s="74">
        <v>7.1817706077384302E-2</v>
      </c>
      <c r="AG377" s="119">
        <v>0.9350632820882</v>
      </c>
    </row>
    <row r="378" spans="1:33" ht="34">
      <c r="A378" s="88" t="s">
        <v>1536</v>
      </c>
      <c r="B378" s="334" t="s">
        <v>1571</v>
      </c>
      <c r="C378" s="43" t="s">
        <v>1572</v>
      </c>
      <c r="D378" s="350">
        <f t="shared" si="45"/>
        <v>1.2504233660524742</v>
      </c>
      <c r="E378" s="371">
        <f t="shared" si="46"/>
        <v>0.90900444217330167</v>
      </c>
      <c r="F378" s="371">
        <f t="shared" si="47"/>
        <v>1.7200780566393616</v>
      </c>
      <c r="G378" s="28">
        <v>0.223482186812716</v>
      </c>
      <c r="H378" s="28">
        <v>0.16269769630101799</v>
      </c>
      <c r="I378" s="119">
        <v>0.16956469189998399</v>
      </c>
      <c r="J378" s="12" t="s">
        <v>20</v>
      </c>
      <c r="K378" s="135">
        <v>40</v>
      </c>
      <c r="L378" s="5">
        <v>347729</v>
      </c>
      <c r="M378" s="62">
        <f t="shared" si="48"/>
        <v>1.092630406264101</v>
      </c>
      <c r="N378" s="28">
        <f t="shared" si="53"/>
        <v>0.70905364722516151</v>
      </c>
      <c r="O378" s="28">
        <f t="shared" si="49"/>
        <v>1.6837106886973638</v>
      </c>
      <c r="P378" s="28">
        <v>8.85880058656386E-2</v>
      </c>
      <c r="Q378" s="28">
        <v>0.22061841588480999</v>
      </c>
      <c r="R378" s="119">
        <v>0.68801963453183301</v>
      </c>
      <c r="S378" s="399" t="s">
        <v>20</v>
      </c>
      <c r="T378" s="135">
        <v>21</v>
      </c>
      <c r="U378" s="5">
        <v>159701</v>
      </c>
      <c r="V378" s="62">
        <f t="shared" si="50"/>
        <v>1.4606052064382111</v>
      </c>
      <c r="W378" s="28">
        <f t="shared" si="51"/>
        <v>0.91374338798780952</v>
      </c>
      <c r="X378" s="28">
        <f t="shared" si="52"/>
        <v>2.3347556842762849</v>
      </c>
      <c r="Y378" s="28">
        <v>0.37885087478618901</v>
      </c>
      <c r="Z378" s="28">
        <v>0.239314479009577</v>
      </c>
      <c r="AA378" s="119">
        <v>0.11340617471261299</v>
      </c>
      <c r="AB378" s="399" t="s">
        <v>20</v>
      </c>
      <c r="AC378" s="135">
        <v>19</v>
      </c>
      <c r="AD378" s="5">
        <v>188028</v>
      </c>
      <c r="AE378" s="74">
        <v>-0.29026286892054998</v>
      </c>
      <c r="AF378" s="74">
        <v>0.32549025375754098</v>
      </c>
      <c r="AG378" s="119">
        <v>0.372515524217303</v>
      </c>
    </row>
    <row r="379" spans="1:33" ht="17">
      <c r="A379" s="88" t="s">
        <v>1536</v>
      </c>
      <c r="B379" s="334" t="s">
        <v>1573</v>
      </c>
      <c r="C379" s="43" t="s">
        <v>1574</v>
      </c>
      <c r="D379" s="350">
        <f t="shared" si="45"/>
        <v>0.99684241299144849</v>
      </c>
      <c r="E379" s="371">
        <f t="shared" si="46"/>
        <v>0.98192927594095192</v>
      </c>
      <c r="F379" s="371">
        <f t="shared" si="47"/>
        <v>1.0119820446196466</v>
      </c>
      <c r="G379" s="17">
        <v>-3.16258270541329E-3</v>
      </c>
      <c r="H379" s="17">
        <v>7.6905157870319303E-3</v>
      </c>
      <c r="I379" s="119">
        <v>0.68090275800239897</v>
      </c>
      <c r="J379" s="12" t="s">
        <v>20</v>
      </c>
      <c r="K379" s="135">
        <v>18687</v>
      </c>
      <c r="L379" s="5">
        <v>329082</v>
      </c>
      <c r="M379" s="62">
        <f t="shared" si="48"/>
        <v>0.99793287718964852</v>
      </c>
      <c r="N379" s="28">
        <f t="shared" si="53"/>
        <v>0.97514654532047629</v>
      </c>
      <c r="O379" s="28">
        <f t="shared" si="49"/>
        <v>1.0212516592044361</v>
      </c>
      <c r="P379" s="28">
        <v>-2.0692622575498301E-3</v>
      </c>
      <c r="Q379" s="28">
        <v>1.17848235348428E-2</v>
      </c>
      <c r="R379" s="119">
        <v>0.86061838633298604</v>
      </c>
      <c r="S379" s="399" t="s">
        <v>20</v>
      </c>
      <c r="T379" s="135">
        <v>7857</v>
      </c>
      <c r="U379" s="5">
        <v>151865</v>
      </c>
      <c r="V379" s="62">
        <f t="shared" si="50"/>
        <v>0.99621918077721971</v>
      </c>
      <c r="W379" s="28">
        <f t="shared" si="51"/>
        <v>0.97659402637590464</v>
      </c>
      <c r="X379" s="28">
        <f t="shared" si="52"/>
        <v>1.0162387126525654</v>
      </c>
      <c r="Y379" s="28">
        <v>-3.78798458610874E-3</v>
      </c>
      <c r="Z379" s="28">
        <v>1.0151152828248E-2</v>
      </c>
      <c r="AA379" s="119">
        <v>0.70903080203992497</v>
      </c>
      <c r="AB379" s="399" t="s">
        <v>20</v>
      </c>
      <c r="AC379" s="135">
        <v>10830</v>
      </c>
      <c r="AD379" s="5">
        <v>177217</v>
      </c>
      <c r="AE379" s="74">
        <v>1.7187223285589099E-3</v>
      </c>
      <c r="AF379" s="74">
        <v>1.55540338655229E-2</v>
      </c>
      <c r="AG379" s="119">
        <v>0.91201276898623695</v>
      </c>
    </row>
    <row r="380" spans="1:33" ht="17">
      <c r="A380" s="88" t="s">
        <v>1536</v>
      </c>
      <c r="B380" s="334" t="s">
        <v>1575</v>
      </c>
      <c r="C380" s="43" t="s">
        <v>1576</v>
      </c>
      <c r="D380" s="350">
        <f t="shared" si="45"/>
        <v>0.97919865490861979</v>
      </c>
      <c r="E380" s="371">
        <f t="shared" si="46"/>
        <v>0.96729292744066742</v>
      </c>
      <c r="F380" s="371">
        <f t="shared" si="47"/>
        <v>0.99125092159186057</v>
      </c>
      <c r="G380" s="17">
        <v>-2.1020740888601602E-2</v>
      </c>
      <c r="H380" s="17">
        <v>6.2414105010518703E-3</v>
      </c>
      <c r="I380" s="63">
        <v>7.57301036628387E-4</v>
      </c>
      <c r="J380" s="12" t="s">
        <v>20</v>
      </c>
      <c r="K380" s="135">
        <v>29674</v>
      </c>
      <c r="L380" s="5">
        <v>318095</v>
      </c>
      <c r="M380" s="62">
        <f t="shared" si="48"/>
        <v>0.97807907078477163</v>
      </c>
      <c r="N380" s="28">
        <f t="shared" si="53"/>
        <v>0.96010575875843152</v>
      </c>
      <c r="O380" s="28">
        <f t="shared" si="49"/>
        <v>0.99638884568746611</v>
      </c>
      <c r="P380" s="17">
        <v>-2.2164762742280599E-2</v>
      </c>
      <c r="Q380" s="17">
        <v>9.4627920777385199E-3</v>
      </c>
      <c r="R380" s="119">
        <v>1.9164950754678702E-2</v>
      </c>
      <c r="S380" s="399" t="s">
        <v>20</v>
      </c>
      <c r="T380" s="135">
        <v>12667</v>
      </c>
      <c r="U380" s="5">
        <v>147055</v>
      </c>
      <c r="V380" s="62">
        <f t="shared" si="50"/>
        <v>0.98009213010591023</v>
      </c>
      <c r="W380" s="28">
        <f t="shared" si="51"/>
        <v>0.96426029070549979</v>
      </c>
      <c r="X380" s="28">
        <f t="shared" si="52"/>
        <v>0.99618390672577939</v>
      </c>
      <c r="Y380" s="17">
        <v>-2.01087014240586E-2</v>
      </c>
      <c r="Z380" s="17">
        <v>8.3088307595309205E-3</v>
      </c>
      <c r="AA380" s="119">
        <v>1.55136713167515E-2</v>
      </c>
      <c r="AB380" s="399" t="s">
        <v>20</v>
      </c>
      <c r="AC380" s="135">
        <v>17007</v>
      </c>
      <c r="AD380" s="5">
        <v>171040</v>
      </c>
      <c r="AE380" s="74">
        <v>-2.0560613182220001E-3</v>
      </c>
      <c r="AF380" s="74">
        <v>1.2592898891718199E-2</v>
      </c>
      <c r="AG380" s="119">
        <v>0.87030468330563504</v>
      </c>
    </row>
    <row r="381" spans="1:33" ht="17">
      <c r="A381" s="88" t="s">
        <v>1536</v>
      </c>
      <c r="B381" s="334" t="s">
        <v>1577</v>
      </c>
      <c r="C381" s="43" t="s">
        <v>1578</v>
      </c>
      <c r="D381" s="350">
        <f t="shared" si="45"/>
        <v>1.0224994482510223</v>
      </c>
      <c r="E381" s="371">
        <f t="shared" si="46"/>
        <v>0.92976580303146072</v>
      </c>
      <c r="F381" s="371">
        <f t="shared" si="47"/>
        <v>1.1244822279597952</v>
      </c>
      <c r="G381" s="28">
        <v>2.2250069326871999E-2</v>
      </c>
      <c r="H381" s="28">
        <v>4.8506438047053499E-2</v>
      </c>
      <c r="I381" s="119">
        <v>0.64644715329589397</v>
      </c>
      <c r="J381" s="12" t="s">
        <v>20</v>
      </c>
      <c r="K381" s="135">
        <v>428</v>
      </c>
      <c r="L381" s="5">
        <v>347341</v>
      </c>
      <c r="M381" s="62">
        <f t="shared" si="48"/>
        <v>1.088501655336078</v>
      </c>
      <c r="N381" s="28">
        <f t="shared" si="53"/>
        <v>0.95117167628503174</v>
      </c>
      <c r="O381" s="28">
        <f t="shared" si="49"/>
        <v>1.2456593096810524</v>
      </c>
      <c r="P381" s="28">
        <v>8.4802122441035993E-2</v>
      </c>
      <c r="Q381" s="28">
        <v>6.8807568017305004E-2</v>
      </c>
      <c r="R381" s="119">
        <v>0.217779756828059</v>
      </c>
      <c r="S381" s="399" t="s">
        <v>20</v>
      </c>
      <c r="T381" s="135">
        <v>216</v>
      </c>
      <c r="U381" s="5">
        <v>159506</v>
      </c>
      <c r="V381" s="62">
        <f t="shared" si="50"/>
        <v>0.96106663637247591</v>
      </c>
      <c r="W381" s="28">
        <f t="shared" si="51"/>
        <v>0.84053808103834848</v>
      </c>
      <c r="X381" s="28">
        <f t="shared" si="52"/>
        <v>1.0988783261399484</v>
      </c>
      <c r="Y381" s="28">
        <v>-3.97115317576534E-2</v>
      </c>
      <c r="Z381" s="28">
        <v>6.8368106021183206E-2</v>
      </c>
      <c r="AA381" s="119">
        <v>0.56134236781458502</v>
      </c>
      <c r="AB381" s="399" t="s">
        <v>20</v>
      </c>
      <c r="AC381" s="135">
        <v>212</v>
      </c>
      <c r="AD381" s="5">
        <v>187835</v>
      </c>
      <c r="AE381" s="74">
        <v>0.124513654198689</v>
      </c>
      <c r="AF381" s="74">
        <v>9.69983470858128E-2</v>
      </c>
      <c r="AG381" s="119">
        <v>0.199258217854339</v>
      </c>
    </row>
    <row r="382" spans="1:33" ht="34">
      <c r="A382" s="88" t="s">
        <v>1536</v>
      </c>
      <c r="B382" s="334" t="s">
        <v>1579</v>
      </c>
      <c r="C382" s="43" t="s">
        <v>1580</v>
      </c>
      <c r="D382" s="350">
        <f t="shared" si="45"/>
        <v>1.1488587160398951</v>
      </c>
      <c r="E382" s="371">
        <f t="shared" si="46"/>
        <v>0.85612185386211315</v>
      </c>
      <c r="F382" s="371">
        <f t="shared" si="47"/>
        <v>1.5416921592021591</v>
      </c>
      <c r="G382" s="28">
        <v>0.13876902876467401</v>
      </c>
      <c r="H382" s="28">
        <v>0.15005693321101499</v>
      </c>
      <c r="I382" s="119">
        <v>0.35508251234833899</v>
      </c>
      <c r="J382" s="12" t="s">
        <v>20</v>
      </c>
      <c r="K382" s="135">
        <v>46</v>
      </c>
      <c r="L382" s="5">
        <v>347723</v>
      </c>
      <c r="M382" s="62">
        <f t="shared" si="48"/>
        <v>1.1820067237530947</v>
      </c>
      <c r="N382" s="28">
        <f t="shared" si="53"/>
        <v>0.75527076838095275</v>
      </c>
      <c r="O382" s="28">
        <f t="shared" si="49"/>
        <v>1.8498529977434766</v>
      </c>
      <c r="P382" s="28">
        <v>0.16721360742212199</v>
      </c>
      <c r="Q382" s="28">
        <v>0.22851661624068501</v>
      </c>
      <c r="R382" s="119">
        <v>0.46433032603712199</v>
      </c>
      <c r="S382" s="399" t="s">
        <v>20</v>
      </c>
      <c r="T382" s="135">
        <v>20</v>
      </c>
      <c r="U382" s="5">
        <v>159702</v>
      </c>
      <c r="V382" s="62">
        <f t="shared" si="50"/>
        <v>1.126917402295045</v>
      </c>
      <c r="W382" s="28">
        <f t="shared" si="51"/>
        <v>0.76280220981121305</v>
      </c>
      <c r="X382" s="28">
        <f t="shared" si="52"/>
        <v>1.6648389520393658</v>
      </c>
      <c r="Y382" s="28">
        <v>0.119485942482758</v>
      </c>
      <c r="Z382" s="28">
        <v>0.19910329120895601</v>
      </c>
      <c r="AA382" s="119">
        <v>0.54842601223563503</v>
      </c>
      <c r="AB382" s="399" t="s">
        <v>20</v>
      </c>
      <c r="AC382" s="135">
        <v>26</v>
      </c>
      <c r="AD382" s="5">
        <v>188021</v>
      </c>
      <c r="AE382" s="74">
        <v>4.7727664939363999E-2</v>
      </c>
      <c r="AF382" s="74">
        <v>0.303087387511145</v>
      </c>
      <c r="AG382" s="119">
        <v>0.87487316491737799</v>
      </c>
    </row>
    <row r="383" spans="1:33" ht="17">
      <c r="A383" s="88" t="s">
        <v>1536</v>
      </c>
      <c r="B383" s="334" t="s">
        <v>1581</v>
      </c>
      <c r="C383" s="43" t="s">
        <v>1582</v>
      </c>
      <c r="D383" s="350">
        <f t="shared" si="45"/>
        <v>1.0780473090796441</v>
      </c>
      <c r="E383" s="371">
        <f t="shared" si="46"/>
        <v>0.92728187070167067</v>
      </c>
      <c r="F383" s="371">
        <f t="shared" si="47"/>
        <v>1.2533254853073315</v>
      </c>
      <c r="G383" s="28">
        <v>7.5151357497539997E-2</v>
      </c>
      <c r="H383" s="28">
        <v>7.6861759945752506E-2</v>
      </c>
      <c r="I383" s="119">
        <v>0.32819945515566501</v>
      </c>
      <c r="J383" s="12" t="s">
        <v>20</v>
      </c>
      <c r="K383" s="135">
        <v>173</v>
      </c>
      <c r="L383" s="5">
        <v>347596</v>
      </c>
      <c r="M383" s="62">
        <f t="shared" si="48"/>
        <v>1.1586562128368041</v>
      </c>
      <c r="N383" s="28">
        <f t="shared" si="53"/>
        <v>0.92225548701271376</v>
      </c>
      <c r="O383" s="28">
        <f t="shared" si="49"/>
        <v>1.4556532744454342</v>
      </c>
      <c r="P383" s="28">
        <v>0.14726089640158799</v>
      </c>
      <c r="Q383" s="28">
        <v>0.116425453740317</v>
      </c>
      <c r="R383" s="119">
        <v>0.20592460727402101</v>
      </c>
      <c r="S383" s="399" t="s">
        <v>20</v>
      </c>
      <c r="T383" s="135">
        <v>77</v>
      </c>
      <c r="U383" s="5">
        <v>159645</v>
      </c>
      <c r="V383" s="62">
        <f t="shared" si="50"/>
        <v>1.0199367304193279</v>
      </c>
      <c r="W383" s="28">
        <f t="shared" si="51"/>
        <v>0.83466454424324155</v>
      </c>
      <c r="X383" s="28">
        <f t="shared" si="52"/>
        <v>1.2463341605119249</v>
      </c>
      <c r="Y383" s="28">
        <v>1.9740596371642799E-2</v>
      </c>
      <c r="Z383" s="28">
        <v>0.102278558492194</v>
      </c>
      <c r="AA383" s="119">
        <v>0.84695257757256803</v>
      </c>
      <c r="AB383" s="399" t="s">
        <v>20</v>
      </c>
      <c r="AC383" s="135">
        <v>96</v>
      </c>
      <c r="AD383" s="5">
        <v>187951</v>
      </c>
      <c r="AE383" s="74">
        <v>0.12752030002994499</v>
      </c>
      <c r="AF383" s="74">
        <v>0.15497028684841399</v>
      </c>
      <c r="AG383" s="119">
        <v>0.410582291075066</v>
      </c>
    </row>
    <row r="384" spans="1:33" ht="17">
      <c r="A384" s="88" t="s">
        <v>1536</v>
      </c>
      <c r="B384" s="334" t="s">
        <v>1583</v>
      </c>
      <c r="C384" s="43" t="s">
        <v>1584</v>
      </c>
      <c r="D384" s="350">
        <f t="shared" si="45"/>
        <v>1.0296110570825794</v>
      </c>
      <c r="E384" s="371">
        <f t="shared" si="46"/>
        <v>0.94866342690606331</v>
      </c>
      <c r="F384" s="371">
        <f t="shared" si="47"/>
        <v>1.1174657932414185</v>
      </c>
      <c r="G384" s="28">
        <v>2.9181116444309398E-2</v>
      </c>
      <c r="H384" s="28">
        <v>4.1776694141829697E-2</v>
      </c>
      <c r="I384" s="119">
        <v>0.48486312747701599</v>
      </c>
      <c r="J384" s="12" t="s">
        <v>20</v>
      </c>
      <c r="K384" s="135">
        <v>579</v>
      </c>
      <c r="L384" s="5">
        <v>347189</v>
      </c>
      <c r="M384" s="62">
        <f t="shared" si="48"/>
        <v>1.0234160713708971</v>
      </c>
      <c r="N384" s="28">
        <f t="shared" si="53"/>
        <v>0.90725921839762902</v>
      </c>
      <c r="O384" s="28">
        <f t="shared" si="49"/>
        <v>1.1544445445151712</v>
      </c>
      <c r="P384" s="28">
        <v>2.3146121165194801E-2</v>
      </c>
      <c r="Q384" s="28">
        <v>6.1465914945272697E-2</v>
      </c>
      <c r="R384" s="119">
        <v>0.70649437599706699</v>
      </c>
      <c r="S384" s="399" t="s">
        <v>20</v>
      </c>
      <c r="T384" s="135">
        <v>267</v>
      </c>
      <c r="U384" s="5">
        <v>159454</v>
      </c>
      <c r="V384" s="62">
        <f t="shared" si="50"/>
        <v>1.0345044846689679</v>
      </c>
      <c r="W384" s="28">
        <f t="shared" si="51"/>
        <v>0.92526267504100279</v>
      </c>
      <c r="X384" s="28">
        <f t="shared" si="52"/>
        <v>1.1566440078789315</v>
      </c>
      <c r="Y384" s="28">
        <v>3.3922553301814602E-2</v>
      </c>
      <c r="Z384" s="28">
        <v>5.6938858197414198E-2</v>
      </c>
      <c r="AA384" s="119">
        <v>0.55132783446561495</v>
      </c>
      <c r="AB384" s="399" t="s">
        <v>20</v>
      </c>
      <c r="AC384" s="135">
        <v>312</v>
      </c>
      <c r="AD384" s="5">
        <v>187735</v>
      </c>
      <c r="AE384" s="74">
        <v>-1.07764321366198E-2</v>
      </c>
      <c r="AF384" s="74">
        <v>8.3785990910681105E-2</v>
      </c>
      <c r="AG384" s="119">
        <v>0.89765949240488596</v>
      </c>
    </row>
    <row r="385" spans="1:33" ht="34">
      <c r="A385" s="88" t="s">
        <v>1536</v>
      </c>
      <c r="B385" s="334" t="s">
        <v>1585</v>
      </c>
      <c r="C385" s="43" t="s">
        <v>1586</v>
      </c>
      <c r="D385" s="350">
        <f t="shared" si="45"/>
        <v>0.84166288072057127</v>
      </c>
      <c r="E385" s="371">
        <f t="shared" si="46"/>
        <v>0.39317584455681603</v>
      </c>
      <c r="F385" s="371">
        <f t="shared" si="47"/>
        <v>1.8017292124884938</v>
      </c>
      <c r="G385" s="28">
        <v>-0.17237572410467999</v>
      </c>
      <c r="H385" s="28">
        <v>0.38832785788773</v>
      </c>
      <c r="I385" s="119">
        <v>0.65712049258967897</v>
      </c>
      <c r="J385" s="12" t="s">
        <v>20</v>
      </c>
      <c r="K385" s="135">
        <v>6</v>
      </c>
      <c r="L385" s="5">
        <v>347763</v>
      </c>
      <c r="M385" s="62" t="s">
        <v>20</v>
      </c>
      <c r="N385" s="28" t="s">
        <v>20</v>
      </c>
      <c r="O385" s="28" t="s">
        <v>20</v>
      </c>
      <c r="P385" s="28" t="s">
        <v>20</v>
      </c>
      <c r="Q385" s="28" t="s">
        <v>20</v>
      </c>
      <c r="R385" s="119" t="s">
        <v>20</v>
      </c>
      <c r="S385" s="399" t="s">
        <v>20</v>
      </c>
      <c r="T385" s="135" t="s">
        <v>20</v>
      </c>
      <c r="U385" s="5" t="s">
        <v>20</v>
      </c>
      <c r="V385" s="62">
        <f t="shared" si="50"/>
        <v>0.84184612358244437</v>
      </c>
      <c r="W385" s="28">
        <f t="shared" si="51"/>
        <v>0.39363962016035459</v>
      </c>
      <c r="X385" s="28">
        <f t="shared" si="52"/>
        <v>1.8003901525514314</v>
      </c>
      <c r="Y385" s="28">
        <v>-0.172158032530559</v>
      </c>
      <c r="Z385" s="28">
        <v>0.38783746191987001</v>
      </c>
      <c r="AA385" s="119">
        <v>0.65712050863651605</v>
      </c>
      <c r="AB385" s="399" t="s">
        <v>20</v>
      </c>
      <c r="AC385" s="135">
        <v>6</v>
      </c>
      <c r="AD385" s="5">
        <v>188041</v>
      </c>
      <c r="AE385" s="56" t="s">
        <v>20</v>
      </c>
      <c r="AF385" s="56" t="s">
        <v>20</v>
      </c>
      <c r="AG385" s="398" t="s">
        <v>20</v>
      </c>
    </row>
    <row r="386" spans="1:33" ht="17">
      <c r="A386" s="88" t="s">
        <v>1536</v>
      </c>
      <c r="B386" s="334" t="s">
        <v>1587</v>
      </c>
      <c r="C386" s="43" t="s">
        <v>1588</v>
      </c>
      <c r="D386" s="350">
        <f t="shared" si="45"/>
        <v>0.99124141124233078</v>
      </c>
      <c r="E386" s="371">
        <f t="shared" si="46"/>
        <v>0.96450750591916101</v>
      </c>
      <c r="F386" s="371">
        <f t="shared" si="47"/>
        <v>1.0187163182574959</v>
      </c>
      <c r="G386" s="17">
        <v>-8.7971706432970805E-3</v>
      </c>
      <c r="H386" s="17">
        <v>1.39492315492577E-2</v>
      </c>
      <c r="I386" s="119">
        <v>0.52826528359170599</v>
      </c>
      <c r="J386" s="12" t="s">
        <v>20</v>
      </c>
      <c r="K386" s="135">
        <v>5247</v>
      </c>
      <c r="L386" s="5">
        <v>342522</v>
      </c>
      <c r="M386" s="62">
        <f t="shared" si="48"/>
        <v>0.98641843331325185</v>
      </c>
      <c r="N386" s="28">
        <f t="shared" si="53"/>
        <v>0.95118436049990263</v>
      </c>
      <c r="O386" s="28">
        <f t="shared" si="49"/>
        <v>1.022957657828595</v>
      </c>
      <c r="P386" s="28">
        <v>-1.3674639843865801E-2</v>
      </c>
      <c r="Q386" s="28">
        <v>1.8557518244837E-2</v>
      </c>
      <c r="R386" s="119">
        <v>0.461196120627822</v>
      </c>
      <c r="S386" s="399" t="s">
        <v>20</v>
      </c>
      <c r="T386" s="135">
        <v>2974</v>
      </c>
      <c r="U386" s="5">
        <v>156748</v>
      </c>
      <c r="V386" s="62">
        <f t="shared" si="50"/>
        <v>0.99679648783005093</v>
      </c>
      <c r="W386" s="28">
        <f t="shared" si="51"/>
        <v>0.95628182120825767</v>
      </c>
      <c r="X386" s="28">
        <f t="shared" si="52"/>
        <v>1.039027634024154</v>
      </c>
      <c r="Y386" s="28">
        <v>-3.2086544001286499E-3</v>
      </c>
      <c r="Z386" s="28">
        <v>2.11703892420417E-2</v>
      </c>
      <c r="AA386" s="119">
        <v>0.87953136845630897</v>
      </c>
      <c r="AB386" s="399" t="s">
        <v>20</v>
      </c>
      <c r="AC386" s="135">
        <v>2273</v>
      </c>
      <c r="AD386" s="5">
        <v>185774</v>
      </c>
      <c r="AE386" s="74">
        <v>-1.04659854437372E-2</v>
      </c>
      <c r="AF386" s="74">
        <v>2.8152564076243801E-2</v>
      </c>
      <c r="AG386" s="119">
        <v>0.71007185937872297</v>
      </c>
    </row>
    <row r="387" spans="1:33" ht="17">
      <c r="A387" s="88" t="s">
        <v>1536</v>
      </c>
      <c r="B387" s="334" t="s">
        <v>1589</v>
      </c>
      <c r="C387" s="43" t="s">
        <v>1590</v>
      </c>
      <c r="D387" s="350">
        <f t="shared" si="45"/>
        <v>0.93871736452763499</v>
      </c>
      <c r="E387" s="371">
        <f t="shared" si="46"/>
        <v>0.89443143850799867</v>
      </c>
      <c r="F387" s="371">
        <f t="shared" si="47"/>
        <v>0.98519601674067103</v>
      </c>
      <c r="G387" s="28">
        <v>-6.3240841325535604E-2</v>
      </c>
      <c r="H387" s="28">
        <v>2.46562170838985E-2</v>
      </c>
      <c r="I387" s="119">
        <v>1.03204216138876E-2</v>
      </c>
      <c r="J387" s="12" t="s">
        <v>20</v>
      </c>
      <c r="K387" s="135">
        <v>1639</v>
      </c>
      <c r="L387" s="5">
        <v>346129</v>
      </c>
      <c r="M387" s="62">
        <f t="shared" si="48"/>
        <v>0.9666871613435476</v>
      </c>
      <c r="N387" s="28">
        <f t="shared" si="53"/>
        <v>0.90658761302305102</v>
      </c>
      <c r="O387" s="28">
        <f t="shared" si="49"/>
        <v>1.0307708317239999</v>
      </c>
      <c r="P387" s="28">
        <v>-3.38803505105508E-2</v>
      </c>
      <c r="Q387" s="28">
        <v>3.2748598555993901E-2</v>
      </c>
      <c r="R387" s="119">
        <v>0.30087500767842601</v>
      </c>
      <c r="S387" s="399" t="s">
        <v>20</v>
      </c>
      <c r="T387" s="135">
        <v>937</v>
      </c>
      <c r="U387" s="5">
        <v>158784</v>
      </c>
      <c r="V387" s="62">
        <f t="shared" si="50"/>
        <v>0.90331894310842142</v>
      </c>
      <c r="W387" s="28">
        <f t="shared" si="51"/>
        <v>0.83940601569733619</v>
      </c>
      <c r="X387" s="28">
        <f t="shared" si="52"/>
        <v>0.97209824294699176</v>
      </c>
      <c r="Y387" s="28">
        <v>-0.10167958404166499</v>
      </c>
      <c r="Z387" s="28">
        <v>3.7439376226106498E-2</v>
      </c>
      <c r="AA387" s="63">
        <v>6.6106639307410096E-3</v>
      </c>
      <c r="AB387" s="399" t="s">
        <v>20</v>
      </c>
      <c r="AC387" s="135">
        <v>702</v>
      </c>
      <c r="AD387" s="5">
        <v>187345</v>
      </c>
      <c r="AE387" s="74">
        <v>6.7799233531114195E-2</v>
      </c>
      <c r="AF387" s="74">
        <v>4.97411057334032E-2</v>
      </c>
      <c r="AG387" s="119">
        <v>0.172869164740798</v>
      </c>
    </row>
    <row r="388" spans="1:33" ht="17">
      <c r="A388" s="88" t="s">
        <v>1536</v>
      </c>
      <c r="B388" s="334" t="s">
        <v>1591</v>
      </c>
      <c r="C388" s="43" t="s">
        <v>1592</v>
      </c>
      <c r="D388" s="350">
        <f t="shared" si="45"/>
        <v>0.95967783962102793</v>
      </c>
      <c r="E388" s="371">
        <f t="shared" si="46"/>
        <v>0.94136406290217756</v>
      </c>
      <c r="F388" s="371">
        <f t="shared" si="47"/>
        <v>0.97834790189498433</v>
      </c>
      <c r="G388" s="17">
        <v>-4.1157634569170903E-2</v>
      </c>
      <c r="H388" s="17">
        <v>9.8304542217659899E-3</v>
      </c>
      <c r="I388" s="63">
        <v>2.8297970678826299E-5</v>
      </c>
      <c r="J388" s="12" t="s">
        <v>20</v>
      </c>
      <c r="K388" s="135">
        <v>10779</v>
      </c>
      <c r="L388" s="5">
        <v>336987</v>
      </c>
      <c r="M388" s="62">
        <f t="shared" si="48"/>
        <v>0.95592018788172828</v>
      </c>
      <c r="N388" s="28">
        <f t="shared" si="53"/>
        <v>0.92893149107732031</v>
      </c>
      <c r="O388" s="28">
        <f t="shared" si="49"/>
        <v>0.98369300037410323</v>
      </c>
      <c r="P388" s="28">
        <v>-4.50808548952061E-2</v>
      </c>
      <c r="Q388" s="28">
        <v>1.4611955508224399E-2</v>
      </c>
      <c r="R388" s="63">
        <v>2.0341298900864E-3</v>
      </c>
      <c r="S388" s="399" t="s">
        <v>20</v>
      </c>
      <c r="T388" s="135">
        <v>4864</v>
      </c>
      <c r="U388" s="5">
        <v>154856</v>
      </c>
      <c r="V388" s="62">
        <f t="shared" si="50"/>
        <v>0.96277104940944791</v>
      </c>
      <c r="W388" s="28">
        <f t="shared" si="51"/>
        <v>0.93801465276462759</v>
      </c>
      <c r="X388" s="28">
        <f t="shared" si="52"/>
        <v>0.98818082515983907</v>
      </c>
      <c r="Y388" s="28">
        <v>-3.7939642688738298E-2</v>
      </c>
      <c r="Z388" s="28">
        <v>1.32908500637418E-2</v>
      </c>
      <c r="AA388" s="63">
        <v>4.3095329261039197E-3</v>
      </c>
      <c r="AB388" s="399" t="s">
        <v>20</v>
      </c>
      <c r="AC388" s="135">
        <v>5915</v>
      </c>
      <c r="AD388" s="5">
        <v>182131</v>
      </c>
      <c r="AE388" s="74">
        <v>-7.1412122064678004E-3</v>
      </c>
      <c r="AF388" s="74">
        <v>1.9752365407494699E-2</v>
      </c>
      <c r="AG388" s="119">
        <v>0.71769800253823601</v>
      </c>
    </row>
    <row r="389" spans="1:33" ht="34">
      <c r="A389" s="102" t="s">
        <v>1536</v>
      </c>
      <c r="B389" s="79" t="s">
        <v>1593</v>
      </c>
      <c r="C389" s="99" t="s">
        <v>1594</v>
      </c>
      <c r="D389" s="352">
        <f t="shared" ref="D389:D452" si="54">EXP(G389)</f>
        <v>0.91239270613046375</v>
      </c>
      <c r="E389" s="372">
        <f t="shared" ref="E389:E452" si="55">EXP(G389-1.96*H389)</f>
        <v>0.87842060921612153</v>
      </c>
      <c r="F389" s="372">
        <f t="shared" ref="F389:F452" si="56">EXP(G389+1.96*H389)</f>
        <v>0.94767864217454512</v>
      </c>
      <c r="G389" s="95">
        <v>-9.1684782761613196E-2</v>
      </c>
      <c r="H389" s="95">
        <v>1.9359675264352401E-2</v>
      </c>
      <c r="I389" s="333">
        <v>2.1812418304384102E-6</v>
      </c>
      <c r="J389" s="176" t="s">
        <v>20</v>
      </c>
      <c r="K389" s="354">
        <v>2657</v>
      </c>
      <c r="L389" s="96">
        <v>345112</v>
      </c>
      <c r="M389" s="62">
        <f t="shared" ref="M389:M452" si="57">EXP(P389)</f>
        <v>0.96013876335580839</v>
      </c>
      <c r="N389" s="28">
        <f t="shared" si="53"/>
        <v>0.91532417946258571</v>
      </c>
      <c r="O389" s="28">
        <f t="shared" ref="O389:O452" si="58">EXP(P389+1.96*Q389)</f>
        <v>1.007147484555337</v>
      </c>
      <c r="P389" s="28">
        <v>-4.0677459803600102E-2</v>
      </c>
      <c r="Q389" s="28">
        <v>2.4387511304010501E-2</v>
      </c>
      <c r="R389" s="119">
        <v>9.5323126622286994E-2</v>
      </c>
      <c r="S389" s="399" t="s">
        <v>20</v>
      </c>
      <c r="T389" s="135">
        <v>1701</v>
      </c>
      <c r="U389" s="5">
        <v>158021</v>
      </c>
      <c r="V389" s="178">
        <f t="shared" ref="V389:V452" si="59">EXP(Y389)</f>
        <v>0.83476634647070347</v>
      </c>
      <c r="W389" s="95">
        <f t="shared" ref="W389:W452" si="60">EXP(Y389-1.96*Z389)</f>
        <v>0.78422954300242298</v>
      </c>
      <c r="X389" s="95">
        <f t="shared" ref="X389:X452" si="61">EXP(Y389+1.96*Z389)</f>
        <v>0.88855980932854717</v>
      </c>
      <c r="Y389" s="95">
        <v>-0.18060341787546999</v>
      </c>
      <c r="Z389" s="95">
        <v>3.1862295493568199E-2</v>
      </c>
      <c r="AA389" s="333">
        <v>1.44264387705529E-8</v>
      </c>
      <c r="AB389" s="79" t="s">
        <v>20</v>
      </c>
      <c r="AC389" s="354">
        <v>956</v>
      </c>
      <c r="AD389" s="96">
        <v>187091</v>
      </c>
      <c r="AE389" s="74">
        <v>0.13992595807187</v>
      </c>
      <c r="AF389" s="74">
        <v>4.0124264251481301E-2</v>
      </c>
      <c r="AG389" s="63">
        <v>4.87895907329447E-4</v>
      </c>
    </row>
    <row r="390" spans="1:33" ht="17">
      <c r="A390" s="88" t="s">
        <v>1536</v>
      </c>
      <c r="B390" s="334" t="s">
        <v>1595</v>
      </c>
      <c r="C390" s="43" t="s">
        <v>1596</v>
      </c>
      <c r="D390" s="350">
        <f t="shared" si="54"/>
        <v>1.0187060416803444</v>
      </c>
      <c r="E390" s="371">
        <f t="shared" si="55"/>
        <v>1.0004750775629478</v>
      </c>
      <c r="F390" s="371">
        <f t="shared" si="56"/>
        <v>1.0372692160247656</v>
      </c>
      <c r="G390" s="17">
        <v>1.8533235371151199E-2</v>
      </c>
      <c r="H390" s="17">
        <v>9.2134033784795899E-3</v>
      </c>
      <c r="I390" s="119">
        <v>4.4267236509171498E-2</v>
      </c>
      <c r="J390" s="12" t="s">
        <v>20</v>
      </c>
      <c r="K390" s="135">
        <v>12466</v>
      </c>
      <c r="L390" s="5">
        <v>335303</v>
      </c>
      <c r="M390" s="62">
        <f t="shared" si="57"/>
        <v>1.0244305071062296</v>
      </c>
      <c r="N390" s="28">
        <f t="shared" ref="N390:N453" si="62">EXP(P390-1.96*Q390)</f>
        <v>0.99843743778352956</v>
      </c>
      <c r="O390" s="28">
        <f t="shared" si="58"/>
        <v>1.0511002734629618</v>
      </c>
      <c r="P390" s="28">
        <v>2.4136855362738002E-2</v>
      </c>
      <c r="Q390" s="28">
        <v>1.31125712514074E-2</v>
      </c>
      <c r="R390" s="119">
        <v>6.5659434847536294E-2</v>
      </c>
      <c r="S390" s="399" t="s">
        <v>20</v>
      </c>
      <c r="T390" s="135">
        <v>6188</v>
      </c>
      <c r="U390" s="5">
        <v>153534</v>
      </c>
      <c r="V390" s="62">
        <f t="shared" si="59"/>
        <v>1.0130043453582995</v>
      </c>
      <c r="W390" s="28">
        <f t="shared" si="60"/>
        <v>0.98761074004358063</v>
      </c>
      <c r="X390" s="28">
        <f t="shared" si="61"/>
        <v>1.039050875114536</v>
      </c>
      <c r="Y390" s="28">
        <v>1.2920514850929E-2</v>
      </c>
      <c r="Z390" s="28">
        <v>1.2952633433126699E-2</v>
      </c>
      <c r="AA390" s="119">
        <v>0.31851202297237202</v>
      </c>
      <c r="AB390" s="399" t="s">
        <v>20</v>
      </c>
      <c r="AC390" s="135">
        <v>6278</v>
      </c>
      <c r="AD390" s="5">
        <v>181769</v>
      </c>
      <c r="AE390" s="74">
        <v>1.1216340511809E-2</v>
      </c>
      <c r="AF390" s="74">
        <v>1.8431229955599499E-2</v>
      </c>
      <c r="AG390" s="119">
        <v>0.54282219634347395</v>
      </c>
    </row>
    <row r="391" spans="1:33" ht="17">
      <c r="A391" s="88" t="s">
        <v>1536</v>
      </c>
      <c r="B391" s="334" t="s">
        <v>1597</v>
      </c>
      <c r="C391" s="43" t="s">
        <v>1598</v>
      </c>
      <c r="D391" s="350">
        <f t="shared" si="54"/>
        <v>0.99935205911761926</v>
      </c>
      <c r="E391" s="371">
        <f t="shared" si="55"/>
        <v>0.97718365775922711</v>
      </c>
      <c r="F391" s="371">
        <f t="shared" si="56"/>
        <v>1.0220233731218427</v>
      </c>
      <c r="G391" s="17">
        <v>-6.4815088679280196E-4</v>
      </c>
      <c r="H391" s="17">
        <v>1.14451593821556E-2</v>
      </c>
      <c r="I391" s="119">
        <v>0.95483913515290797</v>
      </c>
      <c r="J391" s="12" t="s">
        <v>20</v>
      </c>
      <c r="K391" s="135">
        <v>7925</v>
      </c>
      <c r="L391" s="5">
        <v>339843</v>
      </c>
      <c r="M391" s="62">
        <f t="shared" si="57"/>
        <v>1.0064318607112108</v>
      </c>
      <c r="N391" s="28">
        <f t="shared" si="62"/>
        <v>0.97125754306108369</v>
      </c>
      <c r="O391" s="28">
        <f t="shared" si="58"/>
        <v>1.0428800244498355</v>
      </c>
      <c r="P391" s="28">
        <v>6.4112645623067999E-3</v>
      </c>
      <c r="Q391" s="28">
        <v>1.8150446708819601E-2</v>
      </c>
      <c r="R391" s="119">
        <v>0.72391675110703901</v>
      </c>
      <c r="S391" s="399" t="s">
        <v>20</v>
      </c>
      <c r="T391" s="135">
        <v>3142</v>
      </c>
      <c r="U391" s="5">
        <v>156580</v>
      </c>
      <c r="V391" s="62">
        <f t="shared" si="59"/>
        <v>0.9947157584015679</v>
      </c>
      <c r="W391" s="28">
        <f t="shared" si="60"/>
        <v>0.96638443884133562</v>
      </c>
      <c r="X391" s="28">
        <f t="shared" si="61"/>
        <v>1.023877662184562</v>
      </c>
      <c r="Y391" s="28">
        <v>-5.2982525831494504E-3</v>
      </c>
      <c r="Z391" s="28">
        <v>1.4742500785921099E-2</v>
      </c>
      <c r="AA391" s="119">
        <v>0.71930613363277096</v>
      </c>
      <c r="AB391" s="399" t="s">
        <v>20</v>
      </c>
      <c r="AC391" s="135">
        <v>4783</v>
      </c>
      <c r="AD391" s="5">
        <v>183263</v>
      </c>
      <c r="AE391" s="74">
        <v>1.1709517145456301E-2</v>
      </c>
      <c r="AF391" s="74">
        <v>2.3383328359166199E-2</v>
      </c>
      <c r="AG391" s="119">
        <v>0.61653758253289204</v>
      </c>
    </row>
    <row r="392" spans="1:33" ht="17">
      <c r="A392" s="88" t="s">
        <v>1536</v>
      </c>
      <c r="B392" s="334" t="s">
        <v>1599</v>
      </c>
      <c r="C392" s="43" t="s">
        <v>1600</v>
      </c>
      <c r="D392" s="350">
        <f t="shared" si="54"/>
        <v>1.0122700625635348</v>
      </c>
      <c r="E392" s="371">
        <f t="shared" si="55"/>
        <v>0.96023875397156744</v>
      </c>
      <c r="F392" s="371">
        <f t="shared" si="56"/>
        <v>1.0671207294271772</v>
      </c>
      <c r="G392" s="28">
        <v>1.2195395505060399E-2</v>
      </c>
      <c r="H392" s="28">
        <v>2.6922815761647199E-2</v>
      </c>
      <c r="I392" s="119">
        <v>0.65056585999410199</v>
      </c>
      <c r="J392" s="12" t="s">
        <v>20</v>
      </c>
      <c r="K392" s="135">
        <v>1397</v>
      </c>
      <c r="L392" s="5">
        <v>346372</v>
      </c>
      <c r="M392" s="62">
        <f t="shared" si="57"/>
        <v>1.0445304095557242</v>
      </c>
      <c r="N392" s="28">
        <f t="shared" si="62"/>
        <v>0.96433633337764468</v>
      </c>
      <c r="O392" s="28">
        <f t="shared" si="58"/>
        <v>1.131393414023097</v>
      </c>
      <c r="P392" s="28">
        <v>4.3567415574139803E-2</v>
      </c>
      <c r="Q392" s="28">
        <v>4.0756411862069797E-2</v>
      </c>
      <c r="R392" s="119">
        <v>0.285082811910777</v>
      </c>
      <c r="S392" s="399" t="s">
        <v>20</v>
      </c>
      <c r="T392" s="135">
        <v>613</v>
      </c>
      <c r="U392" s="5">
        <v>159109</v>
      </c>
      <c r="V392" s="62">
        <f t="shared" si="59"/>
        <v>0.98817520961799499</v>
      </c>
      <c r="W392" s="28">
        <f t="shared" si="60"/>
        <v>0.92113549483740775</v>
      </c>
      <c r="X392" s="28">
        <f t="shared" si="61"/>
        <v>1.0600940365194931</v>
      </c>
      <c r="Y392" s="28">
        <v>-1.18952592866997E-2</v>
      </c>
      <c r="Z392" s="28">
        <v>3.5843304680348499E-2</v>
      </c>
      <c r="AA392" s="119">
        <v>0.73998865122374502</v>
      </c>
      <c r="AB392" s="399" t="s">
        <v>20</v>
      </c>
      <c r="AC392" s="135">
        <v>784</v>
      </c>
      <c r="AD392" s="5">
        <v>187263</v>
      </c>
      <c r="AE392" s="74">
        <v>5.54626748608395E-2</v>
      </c>
      <c r="AF392" s="74">
        <v>5.4275478793640801E-2</v>
      </c>
      <c r="AG392" s="119">
        <v>0.30684076422885698</v>
      </c>
    </row>
    <row r="393" spans="1:33" ht="34">
      <c r="A393" s="88" t="s">
        <v>1536</v>
      </c>
      <c r="B393" s="334" t="s">
        <v>1601</v>
      </c>
      <c r="C393" s="43" t="s">
        <v>1602</v>
      </c>
      <c r="D393" s="350">
        <f t="shared" si="54"/>
        <v>1.2825577210802355</v>
      </c>
      <c r="E393" s="371">
        <f t="shared" si="55"/>
        <v>0.68024706763233489</v>
      </c>
      <c r="F393" s="371">
        <f t="shared" si="56"/>
        <v>2.4181718469260711</v>
      </c>
      <c r="G393" s="28">
        <v>0.24885630374025899</v>
      </c>
      <c r="H393" s="28">
        <v>0.32354873254535599</v>
      </c>
      <c r="I393" s="119">
        <v>0.44180647740171602</v>
      </c>
      <c r="J393" s="12" t="s">
        <v>20</v>
      </c>
      <c r="K393" s="135">
        <v>10</v>
      </c>
      <c r="L393" s="5">
        <v>347759</v>
      </c>
      <c r="M393" s="62">
        <f t="shared" si="57"/>
        <v>1.1887167412544699</v>
      </c>
      <c r="N393" s="28">
        <f t="shared" si="62"/>
        <v>0.4879691701153806</v>
      </c>
      <c r="O393" s="28">
        <f t="shared" si="58"/>
        <v>2.8957720640517728</v>
      </c>
      <c r="P393" s="28">
        <v>0.17287435657185299</v>
      </c>
      <c r="Q393" s="28">
        <v>0.45427418759673599</v>
      </c>
      <c r="R393" s="119">
        <v>0.70353667479378001</v>
      </c>
      <c r="S393" s="399" t="s">
        <v>20</v>
      </c>
      <c r="T393" s="135">
        <v>5</v>
      </c>
      <c r="U393" s="5">
        <v>159717</v>
      </c>
      <c r="V393" s="62">
        <f t="shared" si="59"/>
        <v>1.3987876278794291</v>
      </c>
      <c r="W393" s="28">
        <f t="shared" si="60"/>
        <v>0.56870227789280303</v>
      </c>
      <c r="X393" s="28">
        <f t="shared" si="61"/>
        <v>3.4404765093579757</v>
      </c>
      <c r="Y393" s="28">
        <v>0.33560588135772301</v>
      </c>
      <c r="Z393" s="28">
        <v>0.45918576561058899</v>
      </c>
      <c r="AA393" s="119">
        <v>0.46485752303157102</v>
      </c>
      <c r="AB393" s="399" t="s">
        <v>20</v>
      </c>
      <c r="AC393" s="135">
        <v>5</v>
      </c>
      <c r="AD393" s="5">
        <v>188042</v>
      </c>
      <c r="AE393" s="74">
        <v>-0.16273152478587</v>
      </c>
      <c r="AF393" s="74">
        <v>0.64592306419267698</v>
      </c>
      <c r="AG393" s="119">
        <v>0.8010902316938</v>
      </c>
    </row>
    <row r="394" spans="1:33" ht="17">
      <c r="A394" s="88" t="s">
        <v>1536</v>
      </c>
      <c r="B394" s="334" t="s">
        <v>1603</v>
      </c>
      <c r="C394" s="43" t="s">
        <v>1604</v>
      </c>
      <c r="D394" s="350">
        <f t="shared" si="54"/>
        <v>0.87997652143381677</v>
      </c>
      <c r="E394" s="371">
        <f t="shared" si="55"/>
        <v>0.79768385422787347</v>
      </c>
      <c r="F394" s="371">
        <f t="shared" si="56"/>
        <v>0.97075887166389918</v>
      </c>
      <c r="G394" s="28">
        <v>-0.12786005205465201</v>
      </c>
      <c r="H394" s="28">
        <v>5.00933064395752E-2</v>
      </c>
      <c r="I394" s="119">
        <v>1.0697198841404E-2</v>
      </c>
      <c r="J394" s="12" t="s">
        <v>20</v>
      </c>
      <c r="K394" s="135">
        <v>388</v>
      </c>
      <c r="L394" s="5">
        <v>347381</v>
      </c>
      <c r="M394" s="62">
        <f t="shared" si="57"/>
        <v>0.86609154589595572</v>
      </c>
      <c r="N394" s="28">
        <f t="shared" si="62"/>
        <v>0.72949937995742065</v>
      </c>
      <c r="O394" s="28">
        <f t="shared" si="58"/>
        <v>1.0282593604345887</v>
      </c>
      <c r="P394" s="28">
        <v>-0.143764664810483</v>
      </c>
      <c r="Q394" s="28">
        <v>8.7567396002414602E-2</v>
      </c>
      <c r="R394" s="119">
        <v>0.10063971204655001</v>
      </c>
      <c r="S394" s="399" t="s">
        <v>20</v>
      </c>
      <c r="T394" s="135">
        <v>127</v>
      </c>
      <c r="U394" s="5">
        <v>159595</v>
      </c>
      <c r="V394" s="62">
        <f t="shared" si="59"/>
        <v>0.88690407049282005</v>
      </c>
      <c r="W394" s="28">
        <f t="shared" si="60"/>
        <v>0.78686104552241587</v>
      </c>
      <c r="X394" s="28">
        <f t="shared" si="61"/>
        <v>0.99966675785111625</v>
      </c>
      <c r="Y394" s="28">
        <v>-0.120018453036669</v>
      </c>
      <c r="Z394" s="28">
        <v>6.1063854770551901E-2</v>
      </c>
      <c r="AA394" s="119">
        <v>4.9361231054091598E-2</v>
      </c>
      <c r="AB394" s="399" t="s">
        <v>20</v>
      </c>
      <c r="AC394" s="135">
        <v>261</v>
      </c>
      <c r="AD394" s="5">
        <v>187786</v>
      </c>
      <c r="AE394" s="74">
        <v>-2.3746211773813999E-2</v>
      </c>
      <c r="AF394" s="74">
        <v>0.106755998436073</v>
      </c>
      <c r="AG394" s="119">
        <v>0.82397569640803203</v>
      </c>
    </row>
    <row r="395" spans="1:33" ht="34">
      <c r="A395" s="88" t="s">
        <v>1536</v>
      </c>
      <c r="B395" s="334" t="s">
        <v>1605</v>
      </c>
      <c r="C395" s="43" t="s">
        <v>1606</v>
      </c>
      <c r="D395" s="350">
        <f t="shared" si="54"/>
        <v>1.0345045026997801</v>
      </c>
      <c r="E395" s="371">
        <f t="shared" si="55"/>
        <v>0.9745214930484265</v>
      </c>
      <c r="F395" s="371">
        <f t="shared" si="56"/>
        <v>1.0981795411801536</v>
      </c>
      <c r="G395" s="28">
        <v>3.3922570731233503E-2</v>
      </c>
      <c r="H395" s="28">
        <v>3.0475140584819999E-2</v>
      </c>
      <c r="I395" s="119">
        <v>0.26565573622269101</v>
      </c>
      <c r="J395" s="12" t="s">
        <v>20</v>
      </c>
      <c r="K395" s="135">
        <v>1092</v>
      </c>
      <c r="L395" s="5">
        <v>346677</v>
      </c>
      <c r="M395" s="62">
        <f t="shared" si="57"/>
        <v>0.97152453916575232</v>
      </c>
      <c r="N395" s="28">
        <f t="shared" si="62"/>
        <v>0.89062125255184243</v>
      </c>
      <c r="O395" s="28">
        <f t="shared" si="58"/>
        <v>1.0597770123908941</v>
      </c>
      <c r="P395" s="28">
        <v>-2.88887514350081E-2</v>
      </c>
      <c r="Q395" s="28">
        <v>4.4360852938803597E-2</v>
      </c>
      <c r="R395" s="119">
        <v>0.51490336445179397</v>
      </c>
      <c r="S395" s="399" t="s">
        <v>20</v>
      </c>
      <c r="T395" s="135">
        <v>509</v>
      </c>
      <c r="U395" s="5">
        <v>159213</v>
      </c>
      <c r="V395" s="62">
        <f t="shared" si="59"/>
        <v>1.0931300624498781</v>
      </c>
      <c r="W395" s="28">
        <f t="shared" si="60"/>
        <v>1.0068428675077312</v>
      </c>
      <c r="X395" s="28">
        <f t="shared" si="61"/>
        <v>1.1868121352337027</v>
      </c>
      <c r="Y395" s="28">
        <v>8.9045197951992505E-2</v>
      </c>
      <c r="Z395" s="28">
        <v>4.1951855409133001E-2</v>
      </c>
      <c r="AA395" s="119">
        <v>3.3791004286806099E-2</v>
      </c>
      <c r="AB395" s="399" t="s">
        <v>20</v>
      </c>
      <c r="AC395" s="135">
        <v>583</v>
      </c>
      <c r="AD395" s="5">
        <v>187464</v>
      </c>
      <c r="AE395" s="74">
        <v>-0.117933949387001</v>
      </c>
      <c r="AF395" s="74">
        <v>6.1056068050005997E-2</v>
      </c>
      <c r="AG395" s="119">
        <v>5.3412844385601302E-2</v>
      </c>
    </row>
    <row r="396" spans="1:33" ht="34">
      <c r="A396" s="88" t="s">
        <v>1536</v>
      </c>
      <c r="B396" s="334" t="s">
        <v>1607</v>
      </c>
      <c r="C396" s="43" t="s">
        <v>1608</v>
      </c>
      <c r="D396" s="350">
        <f t="shared" si="54"/>
        <v>0.97035940924339081</v>
      </c>
      <c r="E396" s="371">
        <f t="shared" si="55"/>
        <v>0.52206927351512733</v>
      </c>
      <c r="F396" s="371">
        <f t="shared" si="56"/>
        <v>1.803587054199425</v>
      </c>
      <c r="G396" s="28">
        <v>-3.00887511189558E-2</v>
      </c>
      <c r="H396" s="28">
        <v>0.31625828617452501</v>
      </c>
      <c r="I396" s="119">
        <v>0.924203783035624</v>
      </c>
      <c r="J396" s="12" t="s">
        <v>20</v>
      </c>
      <c r="K396" s="135">
        <v>10</v>
      </c>
      <c r="L396" s="5">
        <v>347759</v>
      </c>
      <c r="M396" s="62" t="s">
        <v>20</v>
      </c>
      <c r="N396" s="28" t="s">
        <v>20</v>
      </c>
      <c r="O396" s="28" t="s">
        <v>20</v>
      </c>
      <c r="P396" s="28" t="s">
        <v>20</v>
      </c>
      <c r="Q396" s="28" t="s">
        <v>20</v>
      </c>
      <c r="R396" s="119" t="s">
        <v>20</v>
      </c>
      <c r="S396" s="399" t="s">
        <v>20</v>
      </c>
      <c r="T396" s="135" t="s">
        <v>20</v>
      </c>
      <c r="U396" s="5" t="s">
        <v>20</v>
      </c>
      <c r="V396" s="62">
        <f t="shared" si="59"/>
        <v>0.60958843243815508</v>
      </c>
      <c r="W396" s="28">
        <f t="shared" si="60"/>
        <v>0.28298792314905263</v>
      </c>
      <c r="X396" s="28">
        <f t="shared" si="61"/>
        <v>1.3131233758222352</v>
      </c>
      <c r="Y396" s="28">
        <v>-0.49497125044893497</v>
      </c>
      <c r="Z396" s="28">
        <v>0.39152030927832399</v>
      </c>
      <c r="AA396" s="119">
        <v>0.206147916881461</v>
      </c>
      <c r="AB396" s="399" t="s">
        <v>20</v>
      </c>
      <c r="AC396" s="135">
        <v>6</v>
      </c>
      <c r="AD396" s="5">
        <v>188041</v>
      </c>
      <c r="AE396" s="56" t="s">
        <v>20</v>
      </c>
      <c r="AF396" s="56" t="s">
        <v>20</v>
      </c>
      <c r="AG396" s="398" t="s">
        <v>20</v>
      </c>
    </row>
    <row r="397" spans="1:33" ht="17">
      <c r="A397" s="88" t="s">
        <v>1536</v>
      </c>
      <c r="B397" s="334" t="s">
        <v>1609</v>
      </c>
      <c r="C397" s="43" t="s">
        <v>1610</v>
      </c>
      <c r="D397" s="350">
        <f t="shared" si="54"/>
        <v>1.0093424895618119</v>
      </c>
      <c r="E397" s="371">
        <f t="shared" si="55"/>
        <v>0.92998391483829601</v>
      </c>
      <c r="F397" s="371">
        <f t="shared" si="56"/>
        <v>1.0954729915000505</v>
      </c>
      <c r="G397" s="17">
        <v>9.2991184265260995E-3</v>
      </c>
      <c r="H397" s="17">
        <v>4.1779136369253497E-2</v>
      </c>
      <c r="I397" s="119">
        <v>0.823863926647315</v>
      </c>
      <c r="J397" s="12" t="s">
        <v>20</v>
      </c>
      <c r="K397" s="135">
        <v>576</v>
      </c>
      <c r="L397" s="5">
        <v>347193</v>
      </c>
      <c r="M397" s="62">
        <f t="shared" si="57"/>
        <v>1.029178101994751</v>
      </c>
      <c r="N397" s="28">
        <f t="shared" si="62"/>
        <v>0.91781700484768691</v>
      </c>
      <c r="O397" s="28">
        <f t="shared" si="58"/>
        <v>1.1540509273973361</v>
      </c>
      <c r="P397" s="28">
        <v>2.8760524474217002E-2</v>
      </c>
      <c r="Q397" s="28">
        <v>5.8427435628301203E-2</v>
      </c>
      <c r="R397" s="119">
        <v>0.622547227668796</v>
      </c>
      <c r="S397" s="399" t="s">
        <v>20</v>
      </c>
      <c r="T397" s="135">
        <v>297</v>
      </c>
      <c r="U397" s="5">
        <v>159425</v>
      </c>
      <c r="V397" s="62">
        <f t="shared" si="59"/>
        <v>0.98909944559844587</v>
      </c>
      <c r="W397" s="28">
        <f t="shared" si="60"/>
        <v>0.87967293713254124</v>
      </c>
      <c r="X397" s="28">
        <f t="shared" si="61"/>
        <v>1.1121380140125294</v>
      </c>
      <c r="Y397" s="28">
        <v>-1.0960400747624501E-2</v>
      </c>
      <c r="Z397" s="28">
        <v>5.98187256098031E-2</v>
      </c>
      <c r="AA397" s="119">
        <v>0.85461997416831503</v>
      </c>
      <c r="AB397" s="399" t="s">
        <v>20</v>
      </c>
      <c r="AC397" s="135">
        <v>279</v>
      </c>
      <c r="AD397" s="5">
        <v>187768</v>
      </c>
      <c r="AE397" s="74">
        <v>3.9720925221841501E-2</v>
      </c>
      <c r="AF397" s="74">
        <v>8.3618449923926405E-2</v>
      </c>
      <c r="AG397" s="119">
        <v>0.63476854867357302</v>
      </c>
    </row>
    <row r="398" spans="1:33" ht="17">
      <c r="A398" s="88" t="s">
        <v>1536</v>
      </c>
      <c r="B398" s="334" t="s">
        <v>1611</v>
      </c>
      <c r="C398" s="43" t="s">
        <v>1612</v>
      </c>
      <c r="D398" s="350">
        <f t="shared" si="54"/>
        <v>1.013804557579959</v>
      </c>
      <c r="E398" s="371">
        <f t="shared" si="55"/>
        <v>0.96816018255905056</v>
      </c>
      <c r="F398" s="371">
        <f t="shared" si="56"/>
        <v>1.0616008584996817</v>
      </c>
      <c r="G398" s="28">
        <v>1.37101425874936E-2</v>
      </c>
      <c r="H398" s="28">
        <v>2.3504015373849E-2</v>
      </c>
      <c r="I398" s="119">
        <v>0.559684191475041</v>
      </c>
      <c r="J398" s="12" t="s">
        <v>20</v>
      </c>
      <c r="K398" s="135">
        <v>1825</v>
      </c>
      <c r="L398" s="5">
        <v>345942</v>
      </c>
      <c r="M398" s="62">
        <f t="shared" si="57"/>
        <v>1.0131867847666958</v>
      </c>
      <c r="N398" s="28">
        <f t="shared" si="62"/>
        <v>0.94538449380890122</v>
      </c>
      <c r="O398" s="28">
        <f t="shared" si="58"/>
        <v>1.0858518069087133</v>
      </c>
      <c r="P398" s="28">
        <v>1.3100595995473301E-2</v>
      </c>
      <c r="Q398" s="28">
        <v>3.5338856366471598E-2</v>
      </c>
      <c r="R398" s="119">
        <v>0.71085083159309204</v>
      </c>
      <c r="S398" s="399" t="s">
        <v>20</v>
      </c>
      <c r="T398" s="135">
        <v>806</v>
      </c>
      <c r="U398" s="5">
        <v>158916</v>
      </c>
      <c r="V398" s="62">
        <f t="shared" si="59"/>
        <v>1.0141674481670016</v>
      </c>
      <c r="W398" s="28">
        <f t="shared" si="60"/>
        <v>0.95348738567558122</v>
      </c>
      <c r="X398" s="28">
        <f t="shared" si="61"/>
        <v>1.0787091978073862</v>
      </c>
      <c r="Y398" s="28">
        <v>1.4068027794870701E-2</v>
      </c>
      <c r="Z398" s="28">
        <v>3.1478118020421698E-2</v>
      </c>
      <c r="AA398" s="119">
        <v>0.65493678458302496</v>
      </c>
      <c r="AB398" s="399" t="s">
        <v>20</v>
      </c>
      <c r="AC398" s="135">
        <v>1019</v>
      </c>
      <c r="AD398" s="5">
        <v>187026</v>
      </c>
      <c r="AE398" s="74">
        <v>-9.6743179939739999E-4</v>
      </c>
      <c r="AF398" s="74">
        <v>4.7325539441169698E-2</v>
      </c>
      <c r="AG398" s="119">
        <v>0.98369072705949201</v>
      </c>
    </row>
    <row r="399" spans="1:33" ht="17">
      <c r="A399" s="88" t="s">
        <v>1536</v>
      </c>
      <c r="B399" s="334" t="s">
        <v>1613</v>
      </c>
      <c r="C399" s="43" t="s">
        <v>1614</v>
      </c>
      <c r="D399" s="350">
        <f t="shared" si="54"/>
        <v>0.92258242410422819</v>
      </c>
      <c r="E399" s="371">
        <f t="shared" si="55"/>
        <v>0.79451630086836977</v>
      </c>
      <c r="F399" s="371">
        <f t="shared" si="56"/>
        <v>1.0712912099295597</v>
      </c>
      <c r="G399" s="28">
        <v>-8.0578558436335601E-2</v>
      </c>
      <c r="H399" s="28">
        <v>7.6246539611581204E-2</v>
      </c>
      <c r="I399" s="119">
        <v>0.29059559802229501</v>
      </c>
      <c r="J399" s="12" t="s">
        <v>20</v>
      </c>
      <c r="K399" s="135">
        <v>169</v>
      </c>
      <c r="L399" s="5">
        <v>347599</v>
      </c>
      <c r="M399" s="62">
        <f t="shared" si="57"/>
        <v>1.0736487501802097</v>
      </c>
      <c r="N399" s="28">
        <f t="shared" si="62"/>
        <v>0.84150080269466487</v>
      </c>
      <c r="O399" s="28">
        <f t="shared" si="58"/>
        <v>1.3698402129531739</v>
      </c>
      <c r="P399" s="28">
        <v>7.10628943453918E-2</v>
      </c>
      <c r="Q399" s="28">
        <v>0.124301635618165</v>
      </c>
      <c r="R399" s="119">
        <v>0.567527146377096</v>
      </c>
      <c r="S399" s="399" t="s">
        <v>20</v>
      </c>
      <c r="T399" s="135">
        <v>66</v>
      </c>
      <c r="U399" s="5">
        <v>159656</v>
      </c>
      <c r="V399" s="62">
        <f t="shared" si="59"/>
        <v>0.84030770198523463</v>
      </c>
      <c r="W399" s="28">
        <f t="shared" si="60"/>
        <v>0.69557646532695838</v>
      </c>
      <c r="X399" s="28">
        <f t="shared" si="61"/>
        <v>1.0151537166856168</v>
      </c>
      <c r="Y399" s="28">
        <v>-0.173987142333413</v>
      </c>
      <c r="Z399" s="28">
        <v>9.64424430464213E-2</v>
      </c>
      <c r="AA399" s="119">
        <v>7.1223220387376898E-2</v>
      </c>
      <c r="AB399" s="399" t="s">
        <v>20</v>
      </c>
      <c r="AC399" s="135">
        <v>103</v>
      </c>
      <c r="AD399" s="5">
        <v>187943</v>
      </c>
      <c r="AE399" s="74">
        <v>0.24505003667880501</v>
      </c>
      <c r="AF399" s="74">
        <v>0.15732781520797001</v>
      </c>
      <c r="AG399" s="119">
        <v>0.119333780188284</v>
      </c>
    </row>
    <row r="400" spans="1:33" ht="17">
      <c r="A400" s="88" t="s">
        <v>1536</v>
      </c>
      <c r="B400" s="334" t="s">
        <v>1615</v>
      </c>
      <c r="C400" s="43" t="s">
        <v>1616</v>
      </c>
      <c r="D400" s="350">
        <f t="shared" si="54"/>
        <v>0.99898985569378318</v>
      </c>
      <c r="E400" s="371">
        <f t="shared" si="55"/>
        <v>0.9754595509884022</v>
      </c>
      <c r="F400" s="371">
        <f t="shared" si="56"/>
        <v>1.0230877649082051</v>
      </c>
      <c r="G400" s="17">
        <v>-1.0106548458178901E-3</v>
      </c>
      <c r="H400" s="17">
        <v>1.2161188691089401E-2</v>
      </c>
      <c r="I400" s="119">
        <v>0.93376809858329302</v>
      </c>
      <c r="J400" s="12" t="s">
        <v>20</v>
      </c>
      <c r="K400" s="135">
        <v>6956</v>
      </c>
      <c r="L400" s="5">
        <v>340810</v>
      </c>
      <c r="M400" s="62">
        <f t="shared" si="57"/>
        <v>1.0132683559080069</v>
      </c>
      <c r="N400" s="28">
        <f t="shared" si="62"/>
        <v>0.97641721396674463</v>
      </c>
      <c r="O400" s="28">
        <f t="shared" si="58"/>
        <v>1.0515103035857412</v>
      </c>
      <c r="P400" s="28">
        <v>1.31811022348841E-2</v>
      </c>
      <c r="Q400" s="28">
        <v>1.8901231029611699E-2</v>
      </c>
      <c r="R400" s="119">
        <v>0.48557290123342101</v>
      </c>
      <c r="S400" s="399" t="s">
        <v>20</v>
      </c>
      <c r="T400" s="135">
        <v>2880</v>
      </c>
      <c r="U400" s="5">
        <v>156841</v>
      </c>
      <c r="V400" s="62">
        <f t="shared" si="59"/>
        <v>0.98875435572314407</v>
      </c>
      <c r="W400" s="28">
        <f t="shared" si="60"/>
        <v>0.95845113656611247</v>
      </c>
      <c r="X400" s="28">
        <f t="shared" si="61"/>
        <v>1.0200156676365462</v>
      </c>
      <c r="Y400" s="28">
        <v>-1.13093546274036E-2</v>
      </c>
      <c r="Z400" s="28">
        <v>1.5881297057959001E-2</v>
      </c>
      <c r="AA400" s="119">
        <v>0.47639182077594999</v>
      </c>
      <c r="AB400" s="399" t="s">
        <v>20</v>
      </c>
      <c r="AC400" s="135">
        <v>4076</v>
      </c>
      <c r="AD400" s="5">
        <v>183969</v>
      </c>
      <c r="AE400" s="74">
        <v>2.44904568622877E-2</v>
      </c>
      <c r="AF400" s="74">
        <v>2.46874893554993E-2</v>
      </c>
      <c r="AG400" s="119">
        <v>0.32118828947657502</v>
      </c>
    </row>
    <row r="401" spans="1:33" ht="17">
      <c r="A401" s="88" t="s">
        <v>1536</v>
      </c>
      <c r="B401" s="334" t="s">
        <v>1617</v>
      </c>
      <c r="C401" s="43" t="s">
        <v>1618</v>
      </c>
      <c r="D401" s="350">
        <f t="shared" si="54"/>
        <v>0.98731486028185433</v>
      </c>
      <c r="E401" s="371">
        <f t="shared" si="55"/>
        <v>0.96663481829184017</v>
      </c>
      <c r="F401" s="371">
        <f t="shared" si="56"/>
        <v>1.0084373280241961</v>
      </c>
      <c r="G401" s="28">
        <v>-1.2766283042925E-2</v>
      </c>
      <c r="H401" s="28">
        <v>1.0800110086814E-2</v>
      </c>
      <c r="I401" s="119">
        <v>0.23718538759663599</v>
      </c>
      <c r="J401" s="12" t="s">
        <v>20</v>
      </c>
      <c r="K401" s="135">
        <v>8813</v>
      </c>
      <c r="L401" s="5">
        <v>338954</v>
      </c>
      <c r="M401" s="62">
        <f t="shared" si="57"/>
        <v>0.99227601909615071</v>
      </c>
      <c r="N401" s="28">
        <f t="shared" si="62"/>
        <v>0.96216060661171765</v>
      </c>
      <c r="O401" s="28">
        <f t="shared" si="58"/>
        <v>1.0233340372774655</v>
      </c>
      <c r="P401" s="28">
        <v>-7.7539653436373996E-3</v>
      </c>
      <c r="Q401" s="28">
        <v>1.57244521263703E-2</v>
      </c>
      <c r="R401" s="119">
        <v>0.62193123684414298</v>
      </c>
      <c r="S401" s="399" t="s">
        <v>20</v>
      </c>
      <c r="T401" s="135">
        <v>4167</v>
      </c>
      <c r="U401" s="5">
        <v>155553</v>
      </c>
      <c r="V401" s="62">
        <f t="shared" si="59"/>
        <v>0.98294537589163067</v>
      </c>
      <c r="W401" s="28">
        <f t="shared" si="60"/>
        <v>0.95473751740531476</v>
      </c>
      <c r="X401" s="28">
        <f t="shared" si="61"/>
        <v>1.0119866396499491</v>
      </c>
      <c r="Y401" s="28">
        <v>-1.72017291565605E-2</v>
      </c>
      <c r="Z401" s="28">
        <v>1.48556622488573E-2</v>
      </c>
      <c r="AA401" s="119">
        <v>0.24689501664975999</v>
      </c>
      <c r="AB401" s="399" t="s">
        <v>20</v>
      </c>
      <c r="AC401" s="135">
        <v>4646</v>
      </c>
      <c r="AD401" s="5">
        <v>183401</v>
      </c>
      <c r="AE401" s="74">
        <v>9.4477638129231E-3</v>
      </c>
      <c r="AF401" s="74">
        <v>2.16321310907325E-2</v>
      </c>
      <c r="AG401" s="119">
        <v>0.66229499201610198</v>
      </c>
    </row>
    <row r="402" spans="1:33" ht="17">
      <c r="A402" s="88" t="s">
        <v>1536</v>
      </c>
      <c r="B402" s="334" t="s">
        <v>1619</v>
      </c>
      <c r="C402" s="43" t="s">
        <v>1620</v>
      </c>
      <c r="D402" s="350">
        <f t="shared" si="54"/>
        <v>0.99536614598760109</v>
      </c>
      <c r="E402" s="371">
        <f t="shared" si="55"/>
        <v>0.95657904411844641</v>
      </c>
      <c r="F402" s="371">
        <f t="shared" si="56"/>
        <v>1.0357259765096134</v>
      </c>
      <c r="G402" s="17">
        <v>-4.6446235965693699E-3</v>
      </c>
      <c r="H402" s="17">
        <v>2.0279199494177801E-2</v>
      </c>
      <c r="I402" s="119">
        <v>0.81884258911730101</v>
      </c>
      <c r="J402" s="12" t="s">
        <v>20</v>
      </c>
      <c r="K402" s="135">
        <v>2458</v>
      </c>
      <c r="L402" s="5">
        <v>345307</v>
      </c>
      <c r="M402" s="62">
        <f t="shared" si="57"/>
        <v>1.0002562684445775</v>
      </c>
      <c r="N402" s="28">
        <f t="shared" si="62"/>
        <v>0.94593198752388319</v>
      </c>
      <c r="O402" s="28">
        <f t="shared" si="58"/>
        <v>1.0577003587558766</v>
      </c>
      <c r="P402" s="28">
        <v>2.5623561342863601E-4</v>
      </c>
      <c r="Q402" s="28">
        <v>2.8490225981271201E-2</v>
      </c>
      <c r="R402" s="119">
        <v>0.99282407644572102</v>
      </c>
      <c r="S402" s="399" t="s">
        <v>20</v>
      </c>
      <c r="T402" s="135">
        <v>1247</v>
      </c>
      <c r="U402" s="5">
        <v>158472</v>
      </c>
      <c r="V402" s="62">
        <f t="shared" si="59"/>
        <v>0.98994050910485032</v>
      </c>
      <c r="W402" s="28">
        <f t="shared" si="60"/>
        <v>0.93546436140712363</v>
      </c>
      <c r="X402" s="28">
        <f t="shared" si="61"/>
        <v>1.0475890391940563</v>
      </c>
      <c r="Y402" s="28">
        <v>-1.0110429472369301E-2</v>
      </c>
      <c r="Z402" s="28">
        <v>2.8878469536392799E-2</v>
      </c>
      <c r="AA402" s="119">
        <v>0.72626164244661595</v>
      </c>
      <c r="AB402" s="399" t="s">
        <v>20</v>
      </c>
      <c r="AC402" s="135">
        <v>1211</v>
      </c>
      <c r="AD402" s="5">
        <v>186835</v>
      </c>
      <c r="AE402" s="74">
        <v>1.0366665085797901E-2</v>
      </c>
      <c r="AF402" s="74">
        <v>4.0566722559608699E-2</v>
      </c>
      <c r="AG402" s="119">
        <v>0.79830139306779802</v>
      </c>
    </row>
    <row r="403" spans="1:33" ht="17">
      <c r="A403" s="88" t="s">
        <v>1536</v>
      </c>
      <c r="B403" s="334" t="s">
        <v>1621</v>
      </c>
      <c r="C403" s="43" t="s">
        <v>1622</v>
      </c>
      <c r="D403" s="350">
        <f t="shared" si="54"/>
        <v>1.0059676752377964</v>
      </c>
      <c r="E403" s="371">
        <f t="shared" si="55"/>
        <v>0.91725737649723738</v>
      </c>
      <c r="F403" s="371">
        <f t="shared" si="56"/>
        <v>1.1032573730699067</v>
      </c>
      <c r="G403" s="17">
        <v>5.9499391909232299E-3</v>
      </c>
      <c r="H403" s="17">
        <v>4.7100567857003797E-2</v>
      </c>
      <c r="I403" s="119">
        <v>0.89947534058798595</v>
      </c>
      <c r="J403" s="12" t="s">
        <v>20</v>
      </c>
      <c r="K403" s="135">
        <v>453</v>
      </c>
      <c r="L403" s="5">
        <v>347310</v>
      </c>
      <c r="M403" s="62">
        <f t="shared" si="57"/>
        <v>0.95311301508649704</v>
      </c>
      <c r="N403" s="28">
        <f t="shared" si="62"/>
        <v>0.83797632068067929</v>
      </c>
      <c r="O403" s="28">
        <f t="shared" si="58"/>
        <v>1.0840693192730906</v>
      </c>
      <c r="P403" s="28">
        <v>-4.8021793600896798E-2</v>
      </c>
      <c r="Q403" s="28">
        <v>6.5685531756474E-2</v>
      </c>
      <c r="R403" s="119">
        <v>0.46472643043438799</v>
      </c>
      <c r="S403" s="399" t="s">
        <v>20</v>
      </c>
      <c r="T403" s="135">
        <v>230</v>
      </c>
      <c r="U403" s="5">
        <v>159490</v>
      </c>
      <c r="V403" s="62">
        <f t="shared" si="59"/>
        <v>1.0637237236796035</v>
      </c>
      <c r="W403" s="28">
        <f t="shared" si="60"/>
        <v>0.93169683031748662</v>
      </c>
      <c r="X403" s="28">
        <f t="shared" si="61"/>
        <v>1.21445960048316</v>
      </c>
      <c r="Y403" s="28">
        <v>6.1775699006565203E-2</v>
      </c>
      <c r="Z403" s="28">
        <v>6.7614033459229894E-2</v>
      </c>
      <c r="AA403" s="119">
        <v>0.360899716980912</v>
      </c>
      <c r="AB403" s="399" t="s">
        <v>20</v>
      </c>
      <c r="AC403" s="135">
        <v>223</v>
      </c>
      <c r="AD403" s="5">
        <v>187820</v>
      </c>
      <c r="AE403" s="74">
        <v>-0.10979749260746199</v>
      </c>
      <c r="AF403" s="74">
        <v>9.4266890278382504E-2</v>
      </c>
      <c r="AG403" s="119">
        <v>0.244119635713202</v>
      </c>
    </row>
    <row r="404" spans="1:33" ht="17">
      <c r="A404" s="88" t="s">
        <v>1536</v>
      </c>
      <c r="B404" s="334" t="s">
        <v>1623</v>
      </c>
      <c r="C404" s="43" t="s">
        <v>1624</v>
      </c>
      <c r="D404" s="350">
        <f t="shared" si="54"/>
        <v>1.0050011690158878</v>
      </c>
      <c r="E404" s="371">
        <f t="shared" si="55"/>
        <v>0.9782593903079736</v>
      </c>
      <c r="F404" s="371">
        <f t="shared" si="56"/>
        <v>1.0324739631738429</v>
      </c>
      <c r="G404" s="17">
        <v>4.9887047102507801E-3</v>
      </c>
      <c r="H404" s="17">
        <v>1.3759756918263401E-2</v>
      </c>
      <c r="I404" s="119">
        <v>0.71693537395172302</v>
      </c>
      <c r="J404" s="12" t="s">
        <v>20</v>
      </c>
      <c r="K404" s="135">
        <v>5405</v>
      </c>
      <c r="L404" s="5">
        <v>342361</v>
      </c>
      <c r="M404" s="62">
        <f t="shared" si="57"/>
        <v>1.0099078673473008</v>
      </c>
      <c r="N404" s="28">
        <f t="shared" si="62"/>
        <v>0.96698737229643561</v>
      </c>
      <c r="O404" s="28">
        <f t="shared" si="58"/>
        <v>1.0547334223277869</v>
      </c>
      <c r="P404" s="28">
        <v>9.8591062441129498E-3</v>
      </c>
      <c r="Q404" s="28">
        <v>2.2157626784112198E-2</v>
      </c>
      <c r="R404" s="119">
        <v>0.65635359815260297</v>
      </c>
      <c r="S404" s="399" t="s">
        <v>20</v>
      </c>
      <c r="T404" s="135">
        <v>2080</v>
      </c>
      <c r="U404" s="5">
        <v>157640</v>
      </c>
      <c r="V404" s="62">
        <f t="shared" si="59"/>
        <v>1.0019430680521122</v>
      </c>
      <c r="W404" s="28">
        <f t="shared" si="60"/>
        <v>0.96806976547829493</v>
      </c>
      <c r="X404" s="28">
        <f t="shared" si="61"/>
        <v>1.0370016164296658</v>
      </c>
      <c r="Y404" s="28">
        <v>1.9411827371863301E-3</v>
      </c>
      <c r="Z404" s="28">
        <v>1.7547094522803001E-2</v>
      </c>
      <c r="AA404" s="119">
        <v>0.91191212192015603</v>
      </c>
      <c r="AB404" s="399" t="s">
        <v>20</v>
      </c>
      <c r="AC404" s="135">
        <v>3325</v>
      </c>
      <c r="AD404" s="5">
        <v>184721</v>
      </c>
      <c r="AE404" s="74">
        <v>7.9179235069266208E-3</v>
      </c>
      <c r="AF404" s="74">
        <v>2.8264128341348001E-2</v>
      </c>
      <c r="AG404" s="119">
        <v>0.77936980969254799</v>
      </c>
    </row>
    <row r="405" spans="1:33" ht="34">
      <c r="A405" s="88" t="s">
        <v>1536</v>
      </c>
      <c r="B405" s="334" t="s">
        <v>1625</v>
      </c>
      <c r="C405" s="43" t="s">
        <v>1626</v>
      </c>
      <c r="D405" s="350">
        <f t="shared" si="54"/>
        <v>0.87779231274857228</v>
      </c>
      <c r="E405" s="371">
        <f t="shared" si="55"/>
        <v>0.74633259666744356</v>
      </c>
      <c r="F405" s="371">
        <f t="shared" si="56"/>
        <v>1.0324074651985504</v>
      </c>
      <c r="G405" s="28">
        <v>-0.130345259172852</v>
      </c>
      <c r="H405" s="28">
        <v>8.27748361866711E-2</v>
      </c>
      <c r="I405" s="119">
        <v>0.11532647608329299</v>
      </c>
      <c r="J405" s="12" t="s">
        <v>20</v>
      </c>
      <c r="K405" s="135">
        <v>143</v>
      </c>
      <c r="L405" s="5">
        <v>347626</v>
      </c>
      <c r="M405" s="62">
        <f t="shared" si="57"/>
        <v>0.76401550518452688</v>
      </c>
      <c r="N405" s="28">
        <f t="shared" si="62"/>
        <v>0.61510226413178792</v>
      </c>
      <c r="O405" s="28">
        <f t="shared" si="58"/>
        <v>0.94897991147258021</v>
      </c>
      <c r="P405" s="28">
        <v>-0.26916719527740701</v>
      </c>
      <c r="Q405" s="28">
        <v>0.110612013561532</v>
      </c>
      <c r="R405" s="119">
        <v>1.49563018189723E-2</v>
      </c>
      <c r="S405" s="399" t="s">
        <v>20</v>
      </c>
      <c r="T405" s="135">
        <v>78</v>
      </c>
      <c r="U405" s="5">
        <v>159644</v>
      </c>
      <c r="V405" s="62">
        <f t="shared" si="59"/>
        <v>1.0405086111168345</v>
      </c>
      <c r="W405" s="28">
        <f t="shared" si="60"/>
        <v>0.81405361065271264</v>
      </c>
      <c r="X405" s="28">
        <f t="shared" si="61"/>
        <v>1.3299592995358163</v>
      </c>
      <c r="Y405" s="28">
        <v>3.9709642758521901E-2</v>
      </c>
      <c r="Z405" s="28">
        <v>0.125223825078635</v>
      </c>
      <c r="AA405" s="119">
        <v>0.75116064875171595</v>
      </c>
      <c r="AB405" s="399" t="s">
        <v>20</v>
      </c>
      <c r="AC405" s="135">
        <v>65</v>
      </c>
      <c r="AD405" s="5">
        <v>187982</v>
      </c>
      <c r="AE405" s="74">
        <v>-0.30887683803592902</v>
      </c>
      <c r="AF405" s="74">
        <v>0.167080890324002</v>
      </c>
      <c r="AG405" s="119">
        <v>6.4505989612367795E-2</v>
      </c>
    </row>
    <row r="406" spans="1:33" ht="34">
      <c r="A406" s="88" t="s">
        <v>1536</v>
      </c>
      <c r="B406" s="334" t="s">
        <v>1627</v>
      </c>
      <c r="C406" s="43" t="s">
        <v>1628</v>
      </c>
      <c r="D406" s="350">
        <f t="shared" si="54"/>
        <v>1.0387787115227372</v>
      </c>
      <c r="E406" s="371">
        <f t="shared" si="55"/>
        <v>0.93457601933650891</v>
      </c>
      <c r="F406" s="371">
        <f t="shared" si="56"/>
        <v>1.1545997213569688</v>
      </c>
      <c r="G406" s="28">
        <v>3.8045707260632597E-2</v>
      </c>
      <c r="H406" s="28">
        <v>5.3932660740346E-2</v>
      </c>
      <c r="I406" s="119">
        <v>0.48054279073352801</v>
      </c>
      <c r="J406" s="12" t="s">
        <v>20</v>
      </c>
      <c r="K406" s="135">
        <v>349</v>
      </c>
      <c r="L406" s="5">
        <v>347420</v>
      </c>
      <c r="M406" s="62">
        <f t="shared" si="57"/>
        <v>0.9889916097805368</v>
      </c>
      <c r="N406" s="28">
        <f t="shared" si="62"/>
        <v>0.85119730855389375</v>
      </c>
      <c r="O406" s="28">
        <f t="shared" si="58"/>
        <v>1.1490924541079757</v>
      </c>
      <c r="P406" s="28">
        <v>-1.1069430933795799E-2</v>
      </c>
      <c r="Q406" s="28">
        <v>7.6551985412869505E-2</v>
      </c>
      <c r="R406" s="119">
        <v>0.88502655445098199</v>
      </c>
      <c r="S406" s="399" t="s">
        <v>20</v>
      </c>
      <c r="T406" s="135">
        <v>171</v>
      </c>
      <c r="U406" s="5">
        <v>159551</v>
      </c>
      <c r="V406" s="62">
        <f t="shared" si="59"/>
        <v>1.0899457823016148</v>
      </c>
      <c r="W406" s="28">
        <f t="shared" si="60"/>
        <v>0.93912069378525842</v>
      </c>
      <c r="X406" s="28">
        <f t="shared" si="61"/>
        <v>1.2649937502375239</v>
      </c>
      <c r="Y406" s="28">
        <v>8.6127953996234602E-2</v>
      </c>
      <c r="Z406" s="28">
        <v>7.59894018608918E-2</v>
      </c>
      <c r="AA406" s="119">
        <v>0.25703766428153801</v>
      </c>
      <c r="AB406" s="399" t="s">
        <v>20</v>
      </c>
      <c r="AC406" s="135">
        <v>178</v>
      </c>
      <c r="AD406" s="5">
        <v>187869</v>
      </c>
      <c r="AE406" s="74">
        <v>-9.7197384930030398E-2</v>
      </c>
      <c r="AF406" s="74">
        <v>0.107863782920071</v>
      </c>
      <c r="AG406" s="119">
        <v>0.36752859691518303</v>
      </c>
    </row>
    <row r="407" spans="1:33" ht="17">
      <c r="A407" s="88" t="s">
        <v>1629</v>
      </c>
      <c r="B407" s="334" t="s">
        <v>1630</v>
      </c>
      <c r="C407" s="43" t="s">
        <v>1631</v>
      </c>
      <c r="D407" s="350">
        <f t="shared" si="54"/>
        <v>1.0167779410135909</v>
      </c>
      <c r="E407" s="371">
        <f t="shared" si="55"/>
        <v>1.000340788935038</v>
      </c>
      <c r="F407" s="371">
        <f t="shared" si="56"/>
        <v>1.0334851810176207</v>
      </c>
      <c r="G407" s="17">
        <v>1.66387461392794E-2</v>
      </c>
      <c r="H407" s="17">
        <v>8.3153139079597607E-3</v>
      </c>
      <c r="I407" s="119">
        <v>4.5394942941310898E-2</v>
      </c>
      <c r="J407" s="12" t="s">
        <v>20</v>
      </c>
      <c r="K407" s="135">
        <v>15236</v>
      </c>
      <c r="L407" s="5">
        <v>332533</v>
      </c>
      <c r="M407" s="62">
        <f t="shared" si="57"/>
        <v>1.0133748340020643</v>
      </c>
      <c r="N407" s="28">
        <f t="shared" si="62"/>
        <v>0.98964680541754513</v>
      </c>
      <c r="O407" s="28">
        <f t="shared" si="58"/>
        <v>1.0376717719564974</v>
      </c>
      <c r="P407" s="28">
        <v>1.32861805187038E-2</v>
      </c>
      <c r="Q407" s="28">
        <v>1.2088439914020701E-2</v>
      </c>
      <c r="R407" s="119">
        <v>0.27173252410197302</v>
      </c>
      <c r="S407" s="399" t="s">
        <v>20</v>
      </c>
      <c r="T407" s="135">
        <v>7220</v>
      </c>
      <c r="U407" s="5">
        <v>152502</v>
      </c>
      <c r="V407" s="62">
        <f t="shared" si="59"/>
        <v>1.0199293704260022</v>
      </c>
      <c r="W407" s="28">
        <f t="shared" si="60"/>
        <v>0.99727929920586866</v>
      </c>
      <c r="X407" s="28">
        <f t="shared" si="61"/>
        <v>1.0430938669697993</v>
      </c>
      <c r="Y407" s="28">
        <v>1.9733380218266101E-2</v>
      </c>
      <c r="Z407" s="28">
        <v>1.14580555334693E-2</v>
      </c>
      <c r="AA407" s="119">
        <v>8.5028285342604107E-2</v>
      </c>
      <c r="AB407" s="399" t="s">
        <v>20</v>
      </c>
      <c r="AC407" s="135">
        <v>8016</v>
      </c>
      <c r="AD407" s="5">
        <v>180031</v>
      </c>
      <c r="AE407" s="74">
        <v>-6.4471996995623003E-3</v>
      </c>
      <c r="AF407" s="74">
        <v>1.6655852309712501E-2</v>
      </c>
      <c r="AG407" s="119">
        <v>0.69869465501123695</v>
      </c>
    </row>
    <row r="408" spans="1:33" ht="17">
      <c r="A408" s="88" t="s">
        <v>1629</v>
      </c>
      <c r="B408" s="334" t="s">
        <v>1632</v>
      </c>
      <c r="C408" s="43" t="s">
        <v>1633</v>
      </c>
      <c r="D408" s="350">
        <f t="shared" si="54"/>
        <v>0.99439382243238417</v>
      </c>
      <c r="E408" s="371">
        <f t="shared" si="55"/>
        <v>0.98060070711542457</v>
      </c>
      <c r="F408" s="371">
        <f t="shared" si="56"/>
        <v>1.0083809515092426</v>
      </c>
      <c r="G408" s="17">
        <v>-5.6219511617465103E-3</v>
      </c>
      <c r="H408" s="17">
        <v>7.1265191319687697E-3</v>
      </c>
      <c r="I408" s="119">
        <v>0.43018356106276701</v>
      </c>
      <c r="J408" s="12" t="s">
        <v>20</v>
      </c>
      <c r="K408" s="135">
        <v>21168</v>
      </c>
      <c r="L408" s="5">
        <v>326601</v>
      </c>
      <c r="M408" s="62">
        <f t="shared" si="57"/>
        <v>1.0005706740505782</v>
      </c>
      <c r="N408" s="28">
        <f t="shared" si="62"/>
        <v>0.98162104661141514</v>
      </c>
      <c r="O408" s="28">
        <f t="shared" si="58"/>
        <v>1.0198861131044401</v>
      </c>
      <c r="P408" s="17">
        <v>5.7051127806601802E-4</v>
      </c>
      <c r="Q408" s="17">
        <v>9.7553346761151006E-3</v>
      </c>
      <c r="R408" s="119">
        <v>0.953364716566246</v>
      </c>
      <c r="S408" s="399" t="s">
        <v>20</v>
      </c>
      <c r="T408" s="135">
        <v>11432</v>
      </c>
      <c r="U408" s="5">
        <v>148290</v>
      </c>
      <c r="V408" s="62">
        <f t="shared" si="59"/>
        <v>0.98732860327910954</v>
      </c>
      <c r="W408" s="28">
        <f t="shared" si="60"/>
        <v>0.96732517707931542</v>
      </c>
      <c r="X408" s="28">
        <f t="shared" si="61"/>
        <v>1.0077456825804787</v>
      </c>
      <c r="Y408" s="28">
        <v>-1.27523635708694E-2</v>
      </c>
      <c r="Z408" s="28">
        <v>1.04429603877497E-2</v>
      </c>
      <c r="AA408" s="119">
        <v>0.22203131601082299</v>
      </c>
      <c r="AB408" s="399" t="s">
        <v>20</v>
      </c>
      <c r="AC408" s="135">
        <v>9736</v>
      </c>
      <c r="AD408" s="5">
        <v>178311</v>
      </c>
      <c r="AE408" s="74">
        <v>1.33228748489354E-2</v>
      </c>
      <c r="AF408" s="74">
        <v>1.42906254692761E-2</v>
      </c>
      <c r="AG408" s="119">
        <v>0.35119145996144102</v>
      </c>
    </row>
    <row r="409" spans="1:33" ht="34">
      <c r="A409" s="88" t="s">
        <v>1629</v>
      </c>
      <c r="B409" s="334" t="s">
        <v>1634</v>
      </c>
      <c r="C409" s="43" t="s">
        <v>1635</v>
      </c>
      <c r="D409" s="350">
        <f t="shared" si="54"/>
        <v>0.87873216927937081</v>
      </c>
      <c r="E409" s="371">
        <f t="shared" si="55"/>
        <v>0.65154165270951436</v>
      </c>
      <c r="F409" s="371">
        <f t="shared" si="56"/>
        <v>1.1851433014532011</v>
      </c>
      <c r="G409" s="28">
        <v>-0.12927512706811101</v>
      </c>
      <c r="H409" s="28">
        <v>0.15262184889805899</v>
      </c>
      <c r="I409" s="119">
        <v>0.39697897562487999</v>
      </c>
      <c r="J409" s="12" t="s">
        <v>20</v>
      </c>
      <c r="K409" s="135">
        <v>42</v>
      </c>
      <c r="L409" s="5">
        <v>347727</v>
      </c>
      <c r="M409" s="62">
        <f t="shared" si="57"/>
        <v>0.98871863262709914</v>
      </c>
      <c r="N409" s="28">
        <f t="shared" si="62"/>
        <v>0.6151830658831664</v>
      </c>
      <c r="O409" s="28">
        <f t="shared" si="58"/>
        <v>1.589062815148518</v>
      </c>
      <c r="P409" s="28">
        <v>-1.1345484674447801E-2</v>
      </c>
      <c r="Q409" s="28">
        <v>0.242086685047358</v>
      </c>
      <c r="R409" s="119">
        <v>0.96262051990376696</v>
      </c>
      <c r="S409" s="399" t="s">
        <v>20</v>
      </c>
      <c r="T409" s="135">
        <v>17</v>
      </c>
      <c r="U409" s="5">
        <v>159705</v>
      </c>
      <c r="V409" s="62">
        <f t="shared" si="59"/>
        <v>0.81485820453869307</v>
      </c>
      <c r="W409" s="28">
        <f t="shared" si="60"/>
        <v>0.55480647864668409</v>
      </c>
      <c r="X409" s="28">
        <f t="shared" si="61"/>
        <v>1.1968027033924962</v>
      </c>
      <c r="Y409" s="28">
        <v>-0.204741163039039</v>
      </c>
      <c r="Z409" s="28">
        <v>0.196119770472064</v>
      </c>
      <c r="AA409" s="119">
        <v>0.29650397325738798</v>
      </c>
      <c r="AB409" s="399" t="s">
        <v>20</v>
      </c>
      <c r="AC409" s="135">
        <v>25</v>
      </c>
      <c r="AD409" s="5">
        <v>188022</v>
      </c>
      <c r="AE409" s="74">
        <v>0.19339567836459101</v>
      </c>
      <c r="AF409" s="74">
        <v>0.31155886674468702</v>
      </c>
      <c r="AG409" s="119">
        <v>0.53477360559042197</v>
      </c>
    </row>
    <row r="410" spans="1:33" ht="17">
      <c r="A410" s="88" t="s">
        <v>1629</v>
      </c>
      <c r="B410" s="334" t="s">
        <v>1636</v>
      </c>
      <c r="C410" s="43" t="s">
        <v>1637</v>
      </c>
      <c r="D410" s="350">
        <f t="shared" si="54"/>
        <v>0.98109275617136193</v>
      </c>
      <c r="E410" s="371">
        <f t="shared" si="55"/>
        <v>0.95152870570008885</v>
      </c>
      <c r="F410" s="371">
        <f t="shared" si="56"/>
        <v>1.0115753633556717</v>
      </c>
      <c r="G410" s="28">
        <v>-1.9088271214463701E-2</v>
      </c>
      <c r="H410" s="28">
        <v>1.561079214042E-2</v>
      </c>
      <c r="I410" s="119">
        <v>0.22141989728349401</v>
      </c>
      <c r="J410" s="12" t="s">
        <v>20</v>
      </c>
      <c r="K410" s="135">
        <v>4156</v>
      </c>
      <c r="L410" s="5">
        <v>343612</v>
      </c>
      <c r="M410" s="62">
        <f t="shared" si="57"/>
        <v>0.97046034856046981</v>
      </c>
      <c r="N410" s="28">
        <f t="shared" si="62"/>
        <v>0.92549878093704196</v>
      </c>
      <c r="O410" s="28">
        <f t="shared" si="58"/>
        <v>1.0176061897937554</v>
      </c>
      <c r="P410" s="28">
        <v>-2.9984733920280698E-2</v>
      </c>
      <c r="Q410" s="28">
        <v>2.4202923593405899E-2</v>
      </c>
      <c r="R410" s="119">
        <v>0.21538663677400699</v>
      </c>
      <c r="S410" s="399" t="s">
        <v>20</v>
      </c>
      <c r="T410" s="135">
        <v>1726</v>
      </c>
      <c r="U410" s="5">
        <v>157995</v>
      </c>
      <c r="V410" s="62">
        <f t="shared" si="59"/>
        <v>0.98853656400704304</v>
      </c>
      <c r="W410" s="28">
        <f t="shared" si="60"/>
        <v>0.94974445914241612</v>
      </c>
      <c r="X410" s="28">
        <f t="shared" si="61"/>
        <v>1.0289131239167533</v>
      </c>
      <c r="Y410" s="28">
        <v>-1.15296476705857E-2</v>
      </c>
      <c r="Z410" s="28">
        <v>2.0424833304984302E-2</v>
      </c>
      <c r="AA410" s="119">
        <v>0.57241958732529197</v>
      </c>
      <c r="AB410" s="399" t="s">
        <v>20</v>
      </c>
      <c r="AC410" s="135">
        <v>2430</v>
      </c>
      <c r="AD410" s="5">
        <v>185617</v>
      </c>
      <c r="AE410" s="74">
        <v>-1.8455086249695E-2</v>
      </c>
      <c r="AF410" s="74">
        <v>3.16694699356437E-2</v>
      </c>
      <c r="AG410" s="119">
        <v>0.56006793030422497</v>
      </c>
    </row>
    <row r="411" spans="1:33" ht="17">
      <c r="A411" s="88" t="s">
        <v>1629</v>
      </c>
      <c r="B411" s="334" t="s">
        <v>1638</v>
      </c>
      <c r="C411" s="43" t="s">
        <v>1639</v>
      </c>
      <c r="D411" s="350">
        <f t="shared" si="54"/>
        <v>1.0113839506379492</v>
      </c>
      <c r="E411" s="371">
        <f t="shared" si="55"/>
        <v>0.98770952784323074</v>
      </c>
      <c r="F411" s="371">
        <f t="shared" si="56"/>
        <v>1.035625825987152</v>
      </c>
      <c r="G411" s="28">
        <v>1.1319641076251601E-2</v>
      </c>
      <c r="H411" s="28">
        <v>1.20848294365885E-2</v>
      </c>
      <c r="I411" s="119">
        <v>0.34892220604685298</v>
      </c>
      <c r="J411" s="12" t="s">
        <v>20</v>
      </c>
      <c r="K411" s="135">
        <v>7023</v>
      </c>
      <c r="L411" s="5">
        <v>340740</v>
      </c>
      <c r="M411" s="62">
        <f t="shared" si="57"/>
        <v>1.0103057569141665</v>
      </c>
      <c r="N411" s="28">
        <f t="shared" si="62"/>
        <v>0.97445637571036336</v>
      </c>
      <c r="O411" s="28">
        <f t="shared" si="58"/>
        <v>1.047474004887925</v>
      </c>
      <c r="P411" s="28">
        <v>1.0253014657789701E-2</v>
      </c>
      <c r="Q411" s="28">
        <v>1.8432929343023399E-2</v>
      </c>
      <c r="R411" s="119">
        <v>0.57805117211555801</v>
      </c>
      <c r="S411" s="399" t="s">
        <v>20</v>
      </c>
      <c r="T411" s="135">
        <v>3016</v>
      </c>
      <c r="U411" s="5">
        <v>156704</v>
      </c>
      <c r="V411" s="62">
        <f t="shared" si="59"/>
        <v>1.0121839570122124</v>
      </c>
      <c r="W411" s="28">
        <f t="shared" si="60"/>
        <v>0.98092751704011416</v>
      </c>
      <c r="X411" s="28">
        <f t="shared" si="61"/>
        <v>1.0444363574633047</v>
      </c>
      <c r="Y411" s="28">
        <v>1.2110330049839701E-2</v>
      </c>
      <c r="Z411" s="28">
        <v>1.60035913294083E-2</v>
      </c>
      <c r="AA411" s="119">
        <v>0.44921416955974602</v>
      </c>
      <c r="AB411" s="399" t="s">
        <v>20</v>
      </c>
      <c r="AC411" s="135">
        <v>4007</v>
      </c>
      <c r="AD411" s="5">
        <v>184036</v>
      </c>
      <c r="AE411" s="74">
        <v>-1.8573153920499999E-3</v>
      </c>
      <c r="AF411" s="74">
        <v>2.4410813579305499E-2</v>
      </c>
      <c r="AG411" s="119">
        <v>0.93935086628364695</v>
      </c>
    </row>
    <row r="412" spans="1:33" ht="17">
      <c r="A412" s="88" t="s">
        <v>1629</v>
      </c>
      <c r="B412" s="334" t="s">
        <v>1640</v>
      </c>
      <c r="C412" s="43" t="s">
        <v>1641</v>
      </c>
      <c r="D412" s="350">
        <f t="shared" si="54"/>
        <v>1.0180068850207695</v>
      </c>
      <c r="E412" s="371">
        <f t="shared" si="55"/>
        <v>0.97120628372419704</v>
      </c>
      <c r="F412" s="371">
        <f t="shared" si="56"/>
        <v>1.0670627191328894</v>
      </c>
      <c r="G412" s="28">
        <v>1.7846681387158999E-2</v>
      </c>
      <c r="H412" s="28">
        <v>2.4011770419903499E-2</v>
      </c>
      <c r="I412" s="119">
        <v>0.45733202536720502</v>
      </c>
      <c r="J412" s="12" t="s">
        <v>20</v>
      </c>
      <c r="K412" s="135">
        <v>1763</v>
      </c>
      <c r="L412" s="5">
        <v>346006</v>
      </c>
      <c r="M412" s="62">
        <f t="shared" si="57"/>
        <v>1.0716093447584811</v>
      </c>
      <c r="N412" s="28">
        <f t="shared" si="62"/>
        <v>0.98906390070949457</v>
      </c>
      <c r="O412" s="28">
        <f t="shared" si="58"/>
        <v>1.16104387891414</v>
      </c>
      <c r="P412" s="28">
        <v>6.9161579029616102E-2</v>
      </c>
      <c r="Q412" s="28">
        <v>4.08968964494833E-2</v>
      </c>
      <c r="R412" s="119">
        <v>9.0813795047560902E-2</v>
      </c>
      <c r="S412" s="399" t="s">
        <v>20</v>
      </c>
      <c r="T412" s="135">
        <v>613</v>
      </c>
      <c r="U412" s="5">
        <v>159109</v>
      </c>
      <c r="V412" s="62">
        <f t="shared" si="59"/>
        <v>0.99095195705578953</v>
      </c>
      <c r="W412" s="28">
        <f t="shared" si="60"/>
        <v>0.93502585946756933</v>
      </c>
      <c r="X412" s="28">
        <f t="shared" si="61"/>
        <v>1.0502231261837724</v>
      </c>
      <c r="Y412" s="28">
        <v>-9.0892250848344704E-3</v>
      </c>
      <c r="Z412" s="28">
        <v>2.9638708064542E-2</v>
      </c>
      <c r="AA412" s="119">
        <v>0.75909655763347295</v>
      </c>
      <c r="AB412" s="399" t="s">
        <v>20</v>
      </c>
      <c r="AC412" s="135">
        <v>1150</v>
      </c>
      <c r="AD412" s="5">
        <v>186897</v>
      </c>
      <c r="AE412" s="74">
        <v>7.8250804114450595E-2</v>
      </c>
      <c r="AF412" s="74">
        <v>5.0507515826210499E-2</v>
      </c>
      <c r="AG412" s="119">
        <v>0.12131195159479601</v>
      </c>
    </row>
    <row r="413" spans="1:33" ht="17">
      <c r="A413" s="88" t="s">
        <v>1629</v>
      </c>
      <c r="B413" s="334" t="s">
        <v>1642</v>
      </c>
      <c r="C413" s="43" t="s">
        <v>1643</v>
      </c>
      <c r="D413" s="350">
        <f t="shared" si="54"/>
        <v>0.9742063474514816</v>
      </c>
      <c r="E413" s="371">
        <f t="shared" si="55"/>
        <v>0.93191072893061444</v>
      </c>
      <c r="F413" s="371">
        <f t="shared" si="56"/>
        <v>1.0184215912009535</v>
      </c>
      <c r="G413" s="28">
        <v>-2.6132142078178499E-2</v>
      </c>
      <c r="H413" s="28">
        <v>2.26459751097953E-2</v>
      </c>
      <c r="I413" s="119">
        <v>0.248523943651352</v>
      </c>
      <c r="J413" s="12" t="s">
        <v>20</v>
      </c>
      <c r="K413" s="135">
        <v>1957</v>
      </c>
      <c r="L413" s="5">
        <v>345812</v>
      </c>
      <c r="M413" s="62">
        <f t="shared" si="57"/>
        <v>0.9892588500892705</v>
      </c>
      <c r="N413" s="28">
        <f t="shared" si="62"/>
        <v>0.91940841448071786</v>
      </c>
      <c r="O413" s="28">
        <f t="shared" si="58"/>
        <v>1.0644160495666966</v>
      </c>
      <c r="P413" s="28">
        <v>-1.07992524950384E-2</v>
      </c>
      <c r="Q413" s="28">
        <v>3.73599954149842E-2</v>
      </c>
      <c r="R413" s="119">
        <v>0.77253603191958398</v>
      </c>
      <c r="S413" s="399" t="s">
        <v>20</v>
      </c>
      <c r="T413" s="135">
        <v>722</v>
      </c>
      <c r="U413" s="5">
        <v>159000</v>
      </c>
      <c r="V413" s="62">
        <f t="shared" si="59"/>
        <v>0.96514957526076095</v>
      </c>
      <c r="W413" s="28">
        <f t="shared" si="60"/>
        <v>0.91276774463490784</v>
      </c>
      <c r="X413" s="28">
        <f t="shared" si="61"/>
        <v>1.0205374895216279</v>
      </c>
      <c r="Y413" s="28">
        <v>-3.5472189384233299E-2</v>
      </c>
      <c r="Z413" s="28">
        <v>2.8470218572523898E-2</v>
      </c>
      <c r="AA413" s="119">
        <v>0.21278635580312999</v>
      </c>
      <c r="AB413" s="399" t="s">
        <v>20</v>
      </c>
      <c r="AC413" s="135">
        <v>1235</v>
      </c>
      <c r="AD413" s="5">
        <v>186812</v>
      </c>
      <c r="AE413" s="74">
        <v>2.4672936889194901E-2</v>
      </c>
      <c r="AF413" s="74">
        <v>4.6971508417070498E-2</v>
      </c>
      <c r="AG413" s="119">
        <v>0.59939236237076299</v>
      </c>
    </row>
    <row r="414" spans="1:33" ht="17">
      <c r="A414" s="88" t="s">
        <v>1629</v>
      </c>
      <c r="B414" s="334" t="s">
        <v>1644</v>
      </c>
      <c r="C414" s="43" t="s">
        <v>1645</v>
      </c>
      <c r="D414" s="350">
        <f t="shared" si="54"/>
        <v>1.0851422702894085</v>
      </c>
      <c r="E414" s="371">
        <f t="shared" si="55"/>
        <v>0.93909208506887165</v>
      </c>
      <c r="F414" s="371">
        <f t="shared" si="56"/>
        <v>1.2539065822096596</v>
      </c>
      <c r="G414" s="28">
        <v>8.1711103087031195E-2</v>
      </c>
      <c r="H414" s="28">
        <v>7.3751449236315297E-2</v>
      </c>
      <c r="I414" s="119">
        <v>0.26789403970453701</v>
      </c>
      <c r="J414" s="12" t="s">
        <v>20</v>
      </c>
      <c r="K414" s="135">
        <v>187</v>
      </c>
      <c r="L414" s="5">
        <v>347581</v>
      </c>
      <c r="M414" s="62">
        <f t="shared" si="57"/>
        <v>1.0591022728358479</v>
      </c>
      <c r="N414" s="28">
        <f t="shared" si="62"/>
        <v>0.84812504722114157</v>
      </c>
      <c r="O414" s="28">
        <f t="shared" si="58"/>
        <v>1.3225616057458391</v>
      </c>
      <c r="P414" s="28">
        <v>5.7421636872027199E-2</v>
      </c>
      <c r="Q414" s="28">
        <v>0.113341239585679</v>
      </c>
      <c r="R414" s="119">
        <v>0.61241715017313103</v>
      </c>
      <c r="S414" s="399" t="s">
        <v>20</v>
      </c>
      <c r="T414" s="135">
        <v>79</v>
      </c>
      <c r="U414" s="5">
        <v>159643</v>
      </c>
      <c r="V414" s="62">
        <f t="shared" si="59"/>
        <v>1.1038005986483346</v>
      </c>
      <c r="W414" s="28">
        <f t="shared" si="60"/>
        <v>0.91271644276926134</v>
      </c>
      <c r="X414" s="28">
        <f t="shared" si="61"/>
        <v>1.3348896814872355</v>
      </c>
      <c r="Y414" s="28">
        <v>9.8759314375295296E-2</v>
      </c>
      <c r="Z414" s="28">
        <v>9.6984356363430294E-2</v>
      </c>
      <c r="AA414" s="119">
        <v>0.30853470159665503</v>
      </c>
      <c r="AB414" s="399" t="s">
        <v>20</v>
      </c>
      <c r="AC414" s="135">
        <v>108</v>
      </c>
      <c r="AD414" s="5">
        <v>187938</v>
      </c>
      <c r="AE414" s="74">
        <v>-4.1337677503268097E-2</v>
      </c>
      <c r="AF414" s="74">
        <v>0.14917171973952401</v>
      </c>
      <c r="AG414" s="119">
        <v>0.78169202884342703</v>
      </c>
    </row>
    <row r="415" spans="1:33" ht="17">
      <c r="A415" s="88" t="s">
        <v>1629</v>
      </c>
      <c r="B415" s="334" t="s">
        <v>1646</v>
      </c>
      <c r="C415" s="43" t="s">
        <v>1647</v>
      </c>
      <c r="D415" s="350">
        <f t="shared" si="54"/>
        <v>0.98985223876310002</v>
      </c>
      <c r="E415" s="371">
        <f t="shared" si="55"/>
        <v>0.90625365225465315</v>
      </c>
      <c r="F415" s="371">
        <f t="shared" si="56"/>
        <v>1.0811624892729257</v>
      </c>
      <c r="G415" s="28">
        <v>-1.0199600767600899E-2</v>
      </c>
      <c r="H415" s="28">
        <v>4.50185928467716E-2</v>
      </c>
      <c r="I415" s="119">
        <v>0.82076264484660599</v>
      </c>
      <c r="J415" s="12" t="s">
        <v>20</v>
      </c>
      <c r="K415" s="135">
        <v>493</v>
      </c>
      <c r="L415" s="5">
        <v>347276</v>
      </c>
      <c r="M415" s="62">
        <f t="shared" si="57"/>
        <v>1.0481245187450803</v>
      </c>
      <c r="N415" s="28">
        <f t="shared" si="62"/>
        <v>0.92368447744458504</v>
      </c>
      <c r="O415" s="28">
        <f t="shared" si="58"/>
        <v>1.1893292933035273</v>
      </c>
      <c r="P415" s="28">
        <v>4.7002394437287202E-2</v>
      </c>
      <c r="Q415" s="28">
        <v>6.4483232000280097E-2</v>
      </c>
      <c r="R415" s="119">
        <v>0.466057459238854</v>
      </c>
      <c r="S415" s="399" t="s">
        <v>20</v>
      </c>
      <c r="T415" s="135">
        <v>245</v>
      </c>
      <c r="U415" s="5">
        <v>159477</v>
      </c>
      <c r="V415" s="62">
        <f t="shared" si="59"/>
        <v>0.93534112004826153</v>
      </c>
      <c r="W415" s="28">
        <f t="shared" si="60"/>
        <v>0.82686245225299937</v>
      </c>
      <c r="X415" s="28">
        <f t="shared" si="61"/>
        <v>1.0580514431019901</v>
      </c>
      <c r="Y415" s="28">
        <v>-6.6843981953076503E-2</v>
      </c>
      <c r="Z415" s="28">
        <v>6.2894355702485097E-2</v>
      </c>
      <c r="AA415" s="119">
        <v>0.28787366407368398</v>
      </c>
      <c r="AB415" s="399" t="s">
        <v>20</v>
      </c>
      <c r="AC415" s="135">
        <v>248</v>
      </c>
      <c r="AD415" s="5">
        <v>187799</v>
      </c>
      <c r="AE415" s="74">
        <v>0.113846376390364</v>
      </c>
      <c r="AF415" s="74">
        <v>9.0076562925284098E-2</v>
      </c>
      <c r="AG415" s="119">
        <v>0.20627146720370901</v>
      </c>
    </row>
    <row r="416" spans="1:33" ht="17">
      <c r="A416" s="88" t="s">
        <v>1629</v>
      </c>
      <c r="B416" s="334" t="s">
        <v>1648</v>
      </c>
      <c r="C416" s="43" t="s">
        <v>1649</v>
      </c>
      <c r="D416" s="350">
        <f t="shared" si="54"/>
        <v>0.96292175904987276</v>
      </c>
      <c r="E416" s="371">
        <f t="shared" si="55"/>
        <v>0.91385151444664459</v>
      </c>
      <c r="F416" s="371">
        <f t="shared" si="56"/>
        <v>1.0146268834638312</v>
      </c>
      <c r="G416" s="28">
        <v>-3.7783117577286897E-2</v>
      </c>
      <c r="H416" s="28">
        <v>2.6685744892850902E-2</v>
      </c>
      <c r="I416" s="119">
        <v>0.15681826714546801</v>
      </c>
      <c r="J416" s="12" t="s">
        <v>20</v>
      </c>
      <c r="K416" s="135">
        <v>1395</v>
      </c>
      <c r="L416" s="5">
        <v>346372</v>
      </c>
      <c r="M416" s="62">
        <f t="shared" si="57"/>
        <v>0.98363309660494302</v>
      </c>
      <c r="N416" s="28">
        <f t="shared" si="62"/>
        <v>0.9113883572136503</v>
      </c>
      <c r="O416" s="28">
        <f t="shared" si="58"/>
        <v>1.0616045959755629</v>
      </c>
      <c r="P416" s="28">
        <v>-1.6502320766847201E-2</v>
      </c>
      <c r="Q416" s="28">
        <v>3.8920333716612299E-2</v>
      </c>
      <c r="R416" s="119">
        <v>0.67156395313976402</v>
      </c>
      <c r="S416" s="399" t="s">
        <v>20</v>
      </c>
      <c r="T416" s="135">
        <v>660</v>
      </c>
      <c r="U416" s="5">
        <v>159062</v>
      </c>
      <c r="V416" s="62">
        <f t="shared" si="59"/>
        <v>0.94470826216374215</v>
      </c>
      <c r="W416" s="28">
        <f t="shared" si="60"/>
        <v>0.8791964043839321</v>
      </c>
      <c r="X416" s="28">
        <f t="shared" si="61"/>
        <v>1.0151016270656945</v>
      </c>
      <c r="Y416" s="28">
        <v>-5.6879116438431097E-2</v>
      </c>
      <c r="Z416" s="28">
        <v>3.6667269952992902E-2</v>
      </c>
      <c r="AA416" s="119">
        <v>0.120848226369576</v>
      </c>
      <c r="AB416" s="399" t="s">
        <v>20</v>
      </c>
      <c r="AC416" s="135">
        <v>735</v>
      </c>
      <c r="AD416" s="5">
        <v>187310</v>
      </c>
      <c r="AE416" s="74">
        <v>4.03767956715839E-2</v>
      </c>
      <c r="AF416" s="74">
        <v>5.3472245720729998E-2</v>
      </c>
      <c r="AG416" s="119">
        <v>0.45019007234545</v>
      </c>
    </row>
    <row r="417" spans="1:33" ht="17">
      <c r="A417" s="88" t="s">
        <v>1629</v>
      </c>
      <c r="B417" s="334" t="s">
        <v>1650</v>
      </c>
      <c r="C417" s="43" t="s">
        <v>1651</v>
      </c>
      <c r="D417" s="350">
        <f t="shared" si="54"/>
        <v>1.043228901854536</v>
      </c>
      <c r="E417" s="371">
        <f t="shared" si="55"/>
        <v>0.95609772201275889</v>
      </c>
      <c r="F417" s="371">
        <f t="shared" si="56"/>
        <v>1.1383005278722937</v>
      </c>
      <c r="G417" s="28">
        <v>4.2320616805071598E-2</v>
      </c>
      <c r="H417" s="28">
        <v>4.4497840959828901E-2</v>
      </c>
      <c r="I417" s="119">
        <v>0.34156821285163902</v>
      </c>
      <c r="J417" s="12" t="s">
        <v>20</v>
      </c>
      <c r="K417" s="135">
        <v>510</v>
      </c>
      <c r="L417" s="5">
        <v>347259</v>
      </c>
      <c r="M417" s="62">
        <f t="shared" si="57"/>
        <v>1.0326449883734301</v>
      </c>
      <c r="N417" s="28">
        <f t="shared" si="62"/>
        <v>0.91109675632771514</v>
      </c>
      <c r="O417" s="28">
        <f t="shared" si="58"/>
        <v>1.1704088118048366</v>
      </c>
      <c r="P417" s="28">
        <v>3.21234605691939E-2</v>
      </c>
      <c r="Q417" s="28">
        <v>6.3892672963974398E-2</v>
      </c>
      <c r="R417" s="119">
        <v>0.61512443213874402</v>
      </c>
      <c r="S417" s="399" t="s">
        <v>20</v>
      </c>
      <c r="T417" s="135">
        <v>248</v>
      </c>
      <c r="U417" s="5">
        <v>159474</v>
      </c>
      <c r="V417" s="62">
        <f t="shared" si="59"/>
        <v>1.0535146601854188</v>
      </c>
      <c r="W417" s="28">
        <f t="shared" si="60"/>
        <v>0.93295784823190031</v>
      </c>
      <c r="X417" s="28">
        <f t="shared" si="61"/>
        <v>1.1896498232251524</v>
      </c>
      <c r="Y417" s="28">
        <v>5.2131869860983303E-2</v>
      </c>
      <c r="Z417" s="28">
        <v>6.20036366124034E-2</v>
      </c>
      <c r="AA417" s="119">
        <v>0.40046710635744098</v>
      </c>
      <c r="AB417" s="399" t="s">
        <v>20</v>
      </c>
      <c r="AC417" s="135">
        <v>262</v>
      </c>
      <c r="AD417" s="5">
        <v>187785</v>
      </c>
      <c r="AE417" s="74">
        <v>-2.00084092917894E-2</v>
      </c>
      <c r="AF417" s="74">
        <v>8.90321549309257E-2</v>
      </c>
      <c r="AG417" s="119">
        <v>0.82218746261284903</v>
      </c>
    </row>
    <row r="418" spans="1:33" ht="17">
      <c r="A418" s="88" t="s">
        <v>1629</v>
      </c>
      <c r="B418" s="334" t="s">
        <v>1652</v>
      </c>
      <c r="C418" s="43" t="s">
        <v>1653</v>
      </c>
      <c r="D418" s="350">
        <f t="shared" si="54"/>
        <v>1.0341047001629535</v>
      </c>
      <c r="E418" s="371">
        <f t="shared" si="55"/>
        <v>0.95671152576218799</v>
      </c>
      <c r="F418" s="371">
        <f t="shared" si="56"/>
        <v>1.1177585950448017</v>
      </c>
      <c r="G418" s="28">
        <v>3.3536028371031902E-2</v>
      </c>
      <c r="H418" s="28">
        <v>3.9688468023646797E-2</v>
      </c>
      <c r="I418" s="119">
        <v>0.39812106796886798</v>
      </c>
      <c r="J418" s="12" t="s">
        <v>20</v>
      </c>
      <c r="K418" s="135">
        <v>642</v>
      </c>
      <c r="L418" s="5">
        <v>347127</v>
      </c>
      <c r="M418" s="62">
        <f t="shared" si="57"/>
        <v>1.0816514125484171</v>
      </c>
      <c r="N418" s="28">
        <f t="shared" si="62"/>
        <v>0.96867346397357779</v>
      </c>
      <c r="O418" s="28">
        <f t="shared" si="58"/>
        <v>1.2078061614991229</v>
      </c>
      <c r="P418" s="28">
        <v>7.84889589679338E-2</v>
      </c>
      <c r="Q418" s="28">
        <v>5.62840129255451E-2</v>
      </c>
      <c r="R418" s="119">
        <v>0.163161828453079</v>
      </c>
      <c r="S418" s="399" t="s">
        <v>20</v>
      </c>
      <c r="T418" s="135">
        <v>324</v>
      </c>
      <c r="U418" s="5">
        <v>159398</v>
      </c>
      <c r="V418" s="62">
        <f t="shared" si="59"/>
        <v>0.9883871347072325</v>
      </c>
      <c r="W418" s="28">
        <f t="shared" si="60"/>
        <v>0.88559544353719133</v>
      </c>
      <c r="X418" s="28">
        <f t="shared" si="61"/>
        <v>1.1031099303682754</v>
      </c>
      <c r="Y418" s="28">
        <v>-1.1680821234029E-2</v>
      </c>
      <c r="Z418" s="28">
        <v>5.6027663991984097E-2</v>
      </c>
      <c r="AA418" s="119">
        <v>0.83485177475805705</v>
      </c>
      <c r="AB418" s="399" t="s">
        <v>20</v>
      </c>
      <c r="AC418" s="135">
        <v>318</v>
      </c>
      <c r="AD418" s="5">
        <v>187729</v>
      </c>
      <c r="AE418" s="74">
        <v>9.0169780201962799E-2</v>
      </c>
      <c r="AF418" s="74">
        <v>7.9416555222457205E-2</v>
      </c>
      <c r="AG418" s="119">
        <v>0.25620658158151899</v>
      </c>
    </row>
    <row r="419" spans="1:33" ht="17">
      <c r="A419" s="88" t="s">
        <v>1629</v>
      </c>
      <c r="B419" s="334" t="s">
        <v>1654</v>
      </c>
      <c r="C419" s="43" t="s">
        <v>1655</v>
      </c>
      <c r="D419" s="350">
        <f t="shared" si="54"/>
        <v>0.99191960508277455</v>
      </c>
      <c r="E419" s="371">
        <f t="shared" si="55"/>
        <v>0.92341286922715982</v>
      </c>
      <c r="F419" s="371">
        <f t="shared" si="56"/>
        <v>1.065508761829403</v>
      </c>
      <c r="G419" s="17">
        <v>-8.1132182447790392E-3</v>
      </c>
      <c r="H419" s="17">
        <v>3.6513068355461101E-2</v>
      </c>
      <c r="I419" s="119">
        <v>0.824157885922295</v>
      </c>
      <c r="J419" s="12" t="s">
        <v>20</v>
      </c>
      <c r="K419" s="135">
        <v>754</v>
      </c>
      <c r="L419" s="5">
        <v>347015</v>
      </c>
      <c r="M419" s="62">
        <f t="shared" si="57"/>
        <v>1.0208908780027948</v>
      </c>
      <c r="N419" s="28">
        <f t="shared" si="62"/>
        <v>0.90412486593132046</v>
      </c>
      <c r="O419" s="28">
        <f t="shared" si="58"/>
        <v>1.1527369991264977</v>
      </c>
      <c r="P419" s="28">
        <v>2.0675655902442799E-2</v>
      </c>
      <c r="Q419" s="28">
        <v>6.1971152041175197E-2</v>
      </c>
      <c r="R419" s="119">
        <v>0.73865609276276101</v>
      </c>
      <c r="S419" s="399" t="s">
        <v>20</v>
      </c>
      <c r="T419" s="135">
        <v>262</v>
      </c>
      <c r="U419" s="5">
        <v>159460</v>
      </c>
      <c r="V419" s="62">
        <f t="shared" si="59"/>
        <v>0.97728785719854849</v>
      </c>
      <c r="W419" s="28">
        <f t="shared" si="60"/>
        <v>0.89456312054109299</v>
      </c>
      <c r="X419" s="28">
        <f t="shared" si="61"/>
        <v>1.0676625649960014</v>
      </c>
      <c r="Y419" s="28">
        <v>-2.2974036559979101E-2</v>
      </c>
      <c r="Z419" s="28">
        <v>4.5125396324933599E-2</v>
      </c>
      <c r="AA419" s="119">
        <v>0.61067130126876201</v>
      </c>
      <c r="AB419" s="399" t="s">
        <v>20</v>
      </c>
      <c r="AC419" s="135">
        <v>492</v>
      </c>
      <c r="AD419" s="5">
        <v>187555</v>
      </c>
      <c r="AE419" s="74">
        <v>4.3649692462421903E-2</v>
      </c>
      <c r="AF419" s="74">
        <v>7.6659800931079797E-2</v>
      </c>
      <c r="AG419" s="119">
        <v>0.56908824102132705</v>
      </c>
    </row>
    <row r="420" spans="1:33" ht="17">
      <c r="A420" s="88" t="s">
        <v>1629</v>
      </c>
      <c r="B420" s="334" t="s">
        <v>1656</v>
      </c>
      <c r="C420" s="43" t="s">
        <v>1657</v>
      </c>
      <c r="D420" s="350">
        <f t="shared" si="54"/>
        <v>1.0127587916609244</v>
      </c>
      <c r="E420" s="371">
        <f t="shared" si="55"/>
        <v>0.99140106159260011</v>
      </c>
      <c r="F420" s="371">
        <f t="shared" si="56"/>
        <v>1.0345766308125883</v>
      </c>
      <c r="G420" s="28">
        <v>1.2678084041432501E-2</v>
      </c>
      <c r="H420" s="28">
        <v>1.0874595222539E-2</v>
      </c>
      <c r="I420" s="119">
        <v>0.24367743276459899</v>
      </c>
      <c r="J420" s="12" t="s">
        <v>20</v>
      </c>
      <c r="K420" s="135">
        <v>8780</v>
      </c>
      <c r="L420" s="5">
        <v>338988</v>
      </c>
      <c r="M420" s="62">
        <f t="shared" si="57"/>
        <v>0.99777128798745895</v>
      </c>
      <c r="N420" s="28">
        <f t="shared" si="62"/>
        <v>0.96140348689333188</v>
      </c>
      <c r="O420" s="28">
        <f t="shared" si="58"/>
        <v>1.0355148038303394</v>
      </c>
      <c r="P420" s="28">
        <v>-2.2311992874586499E-3</v>
      </c>
      <c r="Q420" s="28">
        <v>1.8943825178600899E-2</v>
      </c>
      <c r="R420" s="119">
        <v>0.90624216272040503</v>
      </c>
      <c r="S420" s="399" t="s">
        <v>20</v>
      </c>
      <c r="T420" s="135">
        <v>2861</v>
      </c>
      <c r="U420" s="5">
        <v>156861</v>
      </c>
      <c r="V420" s="62">
        <f t="shared" si="59"/>
        <v>1.0201936025077702</v>
      </c>
      <c r="W420" s="28">
        <f t="shared" si="60"/>
        <v>0.99399627861779261</v>
      </c>
      <c r="X420" s="28">
        <f t="shared" si="61"/>
        <v>1.047081371416265</v>
      </c>
      <c r="Y420" s="28">
        <v>1.99924156653946E-2</v>
      </c>
      <c r="Z420" s="28">
        <v>1.32725672669617E-2</v>
      </c>
      <c r="AA420" s="119">
        <v>0.13199119135340001</v>
      </c>
      <c r="AB420" s="399" t="s">
        <v>20</v>
      </c>
      <c r="AC420" s="135">
        <v>5919</v>
      </c>
      <c r="AD420" s="5">
        <v>182127</v>
      </c>
      <c r="AE420" s="74">
        <v>-2.2223614952853299E-2</v>
      </c>
      <c r="AF420" s="74">
        <v>2.3130705874516998E-2</v>
      </c>
      <c r="AG420" s="119">
        <v>0.33666072335210201</v>
      </c>
    </row>
    <row r="421" spans="1:33" ht="17">
      <c r="A421" s="88" t="s">
        <v>1629</v>
      </c>
      <c r="B421" s="334" t="s">
        <v>1658</v>
      </c>
      <c r="C421" s="43" t="s">
        <v>1659</v>
      </c>
      <c r="D421" s="350">
        <f t="shared" si="54"/>
        <v>1.0024551265623474</v>
      </c>
      <c r="E421" s="371">
        <f t="shared" si="55"/>
        <v>0.98088610489919981</v>
      </c>
      <c r="F421" s="371">
        <f t="shared" si="56"/>
        <v>1.0244984364157157</v>
      </c>
      <c r="G421" s="17">
        <v>2.4521176629417299E-3</v>
      </c>
      <c r="H421" s="17">
        <v>1.1097471857216599E-2</v>
      </c>
      <c r="I421" s="119">
        <v>0.82512215552701695</v>
      </c>
      <c r="J421" s="12" t="s">
        <v>20</v>
      </c>
      <c r="K421" s="135">
        <v>8381</v>
      </c>
      <c r="L421" s="5">
        <v>339388</v>
      </c>
      <c r="M421" s="62">
        <f t="shared" si="57"/>
        <v>1.0001939584056283</v>
      </c>
      <c r="N421" s="28">
        <f t="shared" si="62"/>
        <v>0.96285692152207081</v>
      </c>
      <c r="O421" s="28">
        <f t="shared" si="58"/>
        <v>1.0389788265215152</v>
      </c>
      <c r="P421" s="28">
        <v>1.93939598128678E-4</v>
      </c>
      <c r="Q421" s="28">
        <v>1.9410404899220898E-2</v>
      </c>
      <c r="R421" s="119">
        <v>0.99202804695410396</v>
      </c>
      <c r="S421" s="399" t="s">
        <v>20</v>
      </c>
      <c r="T421" s="135">
        <v>2715</v>
      </c>
      <c r="U421" s="5">
        <v>157007</v>
      </c>
      <c r="V421" s="62">
        <f t="shared" si="59"/>
        <v>1.0034465345061221</v>
      </c>
      <c r="W421" s="28">
        <f t="shared" si="60"/>
        <v>0.97720548476068048</v>
      </c>
      <c r="X421" s="28">
        <f t="shared" si="61"/>
        <v>1.0303922392115301</v>
      </c>
      <c r="Y421" s="28">
        <v>3.4406088175613302E-3</v>
      </c>
      <c r="Z421" s="28">
        <v>1.35198651535297E-2</v>
      </c>
      <c r="AA421" s="119">
        <v>0.79912055195810405</v>
      </c>
      <c r="AB421" s="399" t="s">
        <v>20</v>
      </c>
      <c r="AC421" s="135">
        <v>5666</v>
      </c>
      <c r="AD421" s="5">
        <v>182381</v>
      </c>
      <c r="AE421" s="74">
        <v>-3.2466692194326502E-3</v>
      </c>
      <c r="AF421" s="74">
        <v>2.36548213293046E-2</v>
      </c>
      <c r="AG421" s="119">
        <v>0.89083168717124395</v>
      </c>
    </row>
    <row r="422" spans="1:33" ht="17">
      <c r="A422" s="88" t="s">
        <v>1629</v>
      </c>
      <c r="B422" s="334" t="s">
        <v>1660</v>
      </c>
      <c r="C422" s="43" t="s">
        <v>1661</v>
      </c>
      <c r="D422" s="350">
        <f t="shared" si="54"/>
        <v>0.99849539554126165</v>
      </c>
      <c r="E422" s="371">
        <f t="shared" si="55"/>
        <v>0.97265497055595251</v>
      </c>
      <c r="F422" s="371">
        <f t="shared" si="56"/>
        <v>1.0250223204506288</v>
      </c>
      <c r="G422" s="17">
        <v>-1.5057375127016401E-3</v>
      </c>
      <c r="H422" s="17">
        <v>1.33776152629451E-2</v>
      </c>
      <c r="I422" s="119">
        <v>0.91038217613181704</v>
      </c>
      <c r="J422" s="12" t="s">
        <v>20</v>
      </c>
      <c r="K422" s="135">
        <v>5703</v>
      </c>
      <c r="L422" s="5">
        <v>342057</v>
      </c>
      <c r="M422" s="62">
        <f t="shared" si="57"/>
        <v>1.0001670496206967</v>
      </c>
      <c r="N422" s="28">
        <f t="shared" si="62"/>
        <v>0.96450183704365799</v>
      </c>
      <c r="O422" s="28">
        <f t="shared" si="58"/>
        <v>1.037151085386361</v>
      </c>
      <c r="P422" s="28">
        <v>1.6703566946237199E-4</v>
      </c>
      <c r="Q422" s="28">
        <v>1.85258049227424E-2</v>
      </c>
      <c r="R422" s="119">
        <v>0.99280606826123097</v>
      </c>
      <c r="S422" s="399" t="s">
        <v>20</v>
      </c>
      <c r="T422" s="135">
        <v>2986</v>
      </c>
      <c r="U422" s="5">
        <v>156732</v>
      </c>
      <c r="V422" s="62">
        <f t="shared" si="59"/>
        <v>0.99677781721935887</v>
      </c>
      <c r="W422" s="28">
        <f t="shared" si="60"/>
        <v>0.95968830956607754</v>
      </c>
      <c r="X422" s="28">
        <f t="shared" si="61"/>
        <v>1.0353007398306537</v>
      </c>
      <c r="Y422" s="28">
        <v>-3.22738518999221E-3</v>
      </c>
      <c r="Z422" s="28">
        <v>1.9346601828959802E-2</v>
      </c>
      <c r="AA422" s="119">
        <v>0.867512288585358</v>
      </c>
      <c r="AB422" s="399" t="s">
        <v>20</v>
      </c>
      <c r="AC422" s="135">
        <v>2717</v>
      </c>
      <c r="AD422" s="5">
        <v>185325</v>
      </c>
      <c r="AE422" s="74">
        <v>3.39442085945458E-3</v>
      </c>
      <c r="AF422" s="74">
        <v>2.6786124213178299E-2</v>
      </c>
      <c r="AG422" s="119">
        <v>0.89915955728418095</v>
      </c>
    </row>
    <row r="423" spans="1:33" ht="17">
      <c r="A423" s="88" t="s">
        <v>1629</v>
      </c>
      <c r="B423" s="334" t="s">
        <v>1662</v>
      </c>
      <c r="C423" s="43" t="s">
        <v>1663</v>
      </c>
      <c r="D423" s="350">
        <f t="shared" si="54"/>
        <v>1.0074579975845273</v>
      </c>
      <c r="E423" s="371">
        <f t="shared" si="55"/>
        <v>0.98922085640053148</v>
      </c>
      <c r="F423" s="371">
        <f t="shared" si="56"/>
        <v>1.0260313562233141</v>
      </c>
      <c r="G423" s="17">
        <v>7.4303242272549096E-3</v>
      </c>
      <c r="H423" s="17">
        <v>9.32039983443359E-3</v>
      </c>
      <c r="I423" s="119">
        <v>0.42532856370330302</v>
      </c>
      <c r="J423" s="12" t="s">
        <v>20</v>
      </c>
      <c r="K423" s="135">
        <v>12099</v>
      </c>
      <c r="L423" s="5">
        <v>335662</v>
      </c>
      <c r="M423" s="62">
        <f t="shared" si="57"/>
        <v>1.0168589574136857</v>
      </c>
      <c r="N423" s="28">
        <f t="shared" si="62"/>
        <v>0.99173670835582195</v>
      </c>
      <c r="O423" s="28">
        <f t="shared" si="58"/>
        <v>1.0426175925127312</v>
      </c>
      <c r="P423" s="28">
        <v>1.67184225064817E-2</v>
      </c>
      <c r="Q423" s="28">
        <v>1.2763287957357299E-2</v>
      </c>
      <c r="R423" s="119">
        <v>0.19023519132996</v>
      </c>
      <c r="S423" s="399" t="s">
        <v>20</v>
      </c>
      <c r="T423" s="135">
        <v>6530</v>
      </c>
      <c r="U423" s="5">
        <v>153187</v>
      </c>
      <c r="V423" s="62">
        <f t="shared" si="59"/>
        <v>0.99657247933975124</v>
      </c>
      <c r="W423" s="28">
        <f t="shared" si="60"/>
        <v>0.97025602995991744</v>
      </c>
      <c r="X423" s="28">
        <f t="shared" si="61"/>
        <v>1.0236027150672875</v>
      </c>
      <c r="Y423" s="28">
        <v>-3.4334080658393099E-3</v>
      </c>
      <c r="Z423" s="28">
        <v>1.36540233851209E-2</v>
      </c>
      <c r="AA423" s="119">
        <v>0.80146033297757902</v>
      </c>
      <c r="AB423" s="399" t="s">
        <v>20</v>
      </c>
      <c r="AC423" s="135">
        <v>5569</v>
      </c>
      <c r="AD423" s="5">
        <v>182475</v>
      </c>
      <c r="AE423" s="74">
        <v>2.0151830572320999E-2</v>
      </c>
      <c r="AF423" s="74">
        <v>1.8690475491111799E-2</v>
      </c>
      <c r="AG423" s="119">
        <v>0.28095024363298798</v>
      </c>
    </row>
    <row r="424" spans="1:33" ht="17">
      <c r="A424" s="88" t="s">
        <v>1629</v>
      </c>
      <c r="B424" s="334" t="s">
        <v>1664</v>
      </c>
      <c r="C424" s="43" t="s">
        <v>1665</v>
      </c>
      <c r="D424" s="350">
        <f t="shared" si="54"/>
        <v>0.99511949039663894</v>
      </c>
      <c r="E424" s="371">
        <f t="shared" si="55"/>
        <v>0.97639103895920809</v>
      </c>
      <c r="F424" s="371">
        <f t="shared" si="56"/>
        <v>1.0142071779180244</v>
      </c>
      <c r="G424" s="17">
        <v>-4.8924581829798497E-3</v>
      </c>
      <c r="H424" s="17">
        <v>9.6937040588754696E-3</v>
      </c>
      <c r="I424" s="119">
        <v>0.61376624611672903</v>
      </c>
      <c r="J424" s="12" t="s">
        <v>20</v>
      </c>
      <c r="K424" s="135">
        <v>11044</v>
      </c>
      <c r="L424" s="5">
        <v>336724</v>
      </c>
      <c r="M424" s="62">
        <f t="shared" si="57"/>
        <v>0.97700220805633364</v>
      </c>
      <c r="N424" s="28">
        <f t="shared" si="62"/>
        <v>0.94677846815270461</v>
      </c>
      <c r="O424" s="28">
        <f t="shared" si="58"/>
        <v>1.0081907718173795</v>
      </c>
      <c r="P424" s="28">
        <v>-2.3266366904719199E-2</v>
      </c>
      <c r="Q424" s="28">
        <v>1.60325389807363E-2</v>
      </c>
      <c r="R424" s="119">
        <v>0.14672510868533001</v>
      </c>
      <c r="S424" s="399" t="s">
        <v>20</v>
      </c>
      <c r="T424" s="135">
        <v>3989</v>
      </c>
      <c r="U424" s="5">
        <v>155732</v>
      </c>
      <c r="V424" s="62">
        <f t="shared" si="59"/>
        <v>1.0056397428495611</v>
      </c>
      <c r="W424" s="28">
        <f t="shared" si="60"/>
        <v>0.98194647880636177</v>
      </c>
      <c r="X424" s="28">
        <f t="shared" si="61"/>
        <v>1.0299046987040121</v>
      </c>
      <c r="Y424" s="28">
        <v>5.6238990419443602E-3</v>
      </c>
      <c r="Z424" s="28">
        <v>1.2164476218757001E-2</v>
      </c>
      <c r="AA424" s="119">
        <v>0.643850774957475</v>
      </c>
      <c r="AB424" s="399" t="s">
        <v>20</v>
      </c>
      <c r="AC424" s="135">
        <v>7055</v>
      </c>
      <c r="AD424" s="5">
        <v>180992</v>
      </c>
      <c r="AE424" s="74">
        <v>-2.88902659466636E-2</v>
      </c>
      <c r="AF424" s="74">
        <v>2.01250288905515E-2</v>
      </c>
      <c r="AG424" s="119">
        <v>0.151133533463402</v>
      </c>
    </row>
    <row r="425" spans="1:33" ht="17">
      <c r="A425" s="88" t="s">
        <v>1629</v>
      </c>
      <c r="B425" s="334" t="s">
        <v>1666</v>
      </c>
      <c r="C425" s="43" t="s">
        <v>1667</v>
      </c>
      <c r="D425" s="350">
        <f t="shared" si="54"/>
        <v>1.0040147659096066</v>
      </c>
      <c r="E425" s="371">
        <f t="shared" si="55"/>
        <v>0.98417845172665741</v>
      </c>
      <c r="F425" s="371">
        <f t="shared" si="56"/>
        <v>1.0242508849853316</v>
      </c>
      <c r="G425" s="17">
        <v>4.0067282426708897E-3</v>
      </c>
      <c r="H425" s="17">
        <v>1.01810067522151E-2</v>
      </c>
      <c r="I425" s="119">
        <v>0.69391380738939501</v>
      </c>
      <c r="J425" s="12" t="s">
        <v>20</v>
      </c>
      <c r="K425" s="135">
        <v>9992</v>
      </c>
      <c r="L425" s="5">
        <v>337777</v>
      </c>
      <c r="M425" s="62">
        <f t="shared" si="57"/>
        <v>1.0140956151812286</v>
      </c>
      <c r="N425" s="28">
        <f t="shared" si="62"/>
        <v>0.98598522044933756</v>
      </c>
      <c r="O425" s="28">
        <f t="shared" si="58"/>
        <v>1.0430074360152497</v>
      </c>
      <c r="P425" s="28">
        <v>1.39971957740138E-2</v>
      </c>
      <c r="Q425" s="28">
        <v>1.4342402891914401E-2</v>
      </c>
      <c r="R425" s="119">
        <v>0.32909865257070398</v>
      </c>
      <c r="S425" s="399" t="s">
        <v>20</v>
      </c>
      <c r="T425" s="135">
        <v>5070</v>
      </c>
      <c r="U425" s="5">
        <v>154652</v>
      </c>
      <c r="V425" s="62">
        <f t="shared" si="59"/>
        <v>0.99362376233093797</v>
      </c>
      <c r="W425" s="28">
        <f t="shared" si="60"/>
        <v>0.96585767349324503</v>
      </c>
      <c r="X425" s="28">
        <f t="shared" si="61"/>
        <v>1.0221880595491206</v>
      </c>
      <c r="Y425" s="28">
        <v>-6.3966526994607698E-3</v>
      </c>
      <c r="Z425" s="28">
        <v>1.4460274925245001E-2</v>
      </c>
      <c r="AA425" s="119">
        <v>0.658228445044032</v>
      </c>
      <c r="AB425" s="399" t="s">
        <v>20</v>
      </c>
      <c r="AC425" s="135">
        <v>4922</v>
      </c>
      <c r="AD425" s="5">
        <v>183125</v>
      </c>
      <c r="AE425" s="74">
        <v>2.0393848473474599E-2</v>
      </c>
      <c r="AF425" s="74">
        <v>2.0366739346976099E-2</v>
      </c>
      <c r="AG425" s="119">
        <v>0.316666786815053</v>
      </c>
    </row>
    <row r="426" spans="1:33" ht="34">
      <c r="A426" s="88" t="s">
        <v>1629</v>
      </c>
      <c r="B426" s="334" t="s">
        <v>1668</v>
      </c>
      <c r="C426" s="43" t="s">
        <v>1669</v>
      </c>
      <c r="D426" s="350">
        <f t="shared" si="54"/>
        <v>0.89855674812801722</v>
      </c>
      <c r="E426" s="371">
        <f t="shared" si="55"/>
        <v>0.45091302276793666</v>
      </c>
      <c r="F426" s="371">
        <f t="shared" si="56"/>
        <v>1.7905986051370473</v>
      </c>
      <c r="G426" s="28">
        <v>-0.106965416012811</v>
      </c>
      <c r="H426" s="28">
        <v>0.35179356950943602</v>
      </c>
      <c r="I426" s="119">
        <v>0.76108420886782302</v>
      </c>
      <c r="J426" s="12" t="s">
        <v>20</v>
      </c>
      <c r="K426" s="135">
        <v>8</v>
      </c>
      <c r="L426" s="5">
        <v>347761</v>
      </c>
      <c r="M426" s="62">
        <f t="shared" si="57"/>
        <v>1.2159516373194477</v>
      </c>
      <c r="N426" s="28">
        <f t="shared" si="62"/>
        <v>0.47823787377434024</v>
      </c>
      <c r="O426" s="28">
        <f t="shared" si="58"/>
        <v>3.0916380014634814</v>
      </c>
      <c r="P426" s="28">
        <v>0.19552701081180701</v>
      </c>
      <c r="Q426" s="28">
        <v>0.47610920265651302</v>
      </c>
      <c r="R426" s="119">
        <v>0.68130952999669303</v>
      </c>
      <c r="S426" s="399" t="s">
        <v>20</v>
      </c>
      <c r="T426" s="135">
        <v>5</v>
      </c>
      <c r="U426" s="5">
        <v>159717</v>
      </c>
      <c r="V426" s="62" t="s">
        <v>20</v>
      </c>
      <c r="W426" s="28" t="s">
        <v>20</v>
      </c>
      <c r="X426" s="28" t="s">
        <v>20</v>
      </c>
      <c r="Y426" s="16" t="s">
        <v>20</v>
      </c>
      <c r="Z426" s="16" t="s">
        <v>20</v>
      </c>
      <c r="AA426" s="398" t="s">
        <v>20</v>
      </c>
      <c r="AB426" s="399" t="s">
        <v>20</v>
      </c>
      <c r="AC426" s="135" t="s">
        <v>20</v>
      </c>
      <c r="AD426" s="5" t="s">
        <v>20</v>
      </c>
      <c r="AE426" s="56" t="s">
        <v>20</v>
      </c>
      <c r="AF426" s="56" t="s">
        <v>20</v>
      </c>
      <c r="AG426" s="398" t="s">
        <v>20</v>
      </c>
    </row>
    <row r="427" spans="1:33" ht="34">
      <c r="A427" s="88" t="s">
        <v>1629</v>
      </c>
      <c r="B427" s="334" t="s">
        <v>1670</v>
      </c>
      <c r="C427" s="43" t="s">
        <v>1671</v>
      </c>
      <c r="D427" s="350">
        <f t="shared" si="54"/>
        <v>1.0479618013813148</v>
      </c>
      <c r="E427" s="371">
        <f t="shared" si="55"/>
        <v>0.86737869617745067</v>
      </c>
      <c r="F427" s="371">
        <f t="shared" si="56"/>
        <v>1.2661412391084284</v>
      </c>
      <c r="G427" s="28">
        <v>4.6847136170936297E-2</v>
      </c>
      <c r="H427" s="28">
        <v>9.6493237043432795E-2</v>
      </c>
      <c r="I427" s="119">
        <v>0.62732414107536005</v>
      </c>
      <c r="J427" s="12" t="s">
        <v>20</v>
      </c>
      <c r="K427" s="135">
        <v>108</v>
      </c>
      <c r="L427" s="5">
        <v>347661</v>
      </c>
      <c r="M427" s="62">
        <f t="shared" si="57"/>
        <v>1.1274768469450736</v>
      </c>
      <c r="N427" s="28">
        <f t="shared" si="62"/>
        <v>0.8753337999192391</v>
      </c>
      <c r="O427" s="28">
        <f t="shared" si="58"/>
        <v>1.4522506048715242</v>
      </c>
      <c r="P427" s="28">
        <v>0.119982257323608</v>
      </c>
      <c r="Q427" s="28">
        <v>0.12914910054759299</v>
      </c>
      <c r="R427" s="119">
        <v>0.35287807981816</v>
      </c>
      <c r="S427" s="399" t="s">
        <v>20</v>
      </c>
      <c r="T427" s="135">
        <v>61</v>
      </c>
      <c r="U427" s="5">
        <v>159661</v>
      </c>
      <c r="V427" s="62">
        <f t="shared" si="59"/>
        <v>0.95521602639220538</v>
      </c>
      <c r="W427" s="28">
        <f t="shared" si="60"/>
        <v>0.71934600153579376</v>
      </c>
      <c r="X427" s="28">
        <f t="shared" si="61"/>
        <v>1.2684266752417788</v>
      </c>
      <c r="Y427" s="28">
        <v>-4.5817758435758103E-2</v>
      </c>
      <c r="Z427" s="28">
        <v>0.14469135332618899</v>
      </c>
      <c r="AA427" s="119">
        <v>0.75150268113654495</v>
      </c>
      <c r="AB427" s="399" t="s">
        <v>20</v>
      </c>
      <c r="AC427" s="135">
        <v>47</v>
      </c>
      <c r="AD427" s="5">
        <v>188000</v>
      </c>
      <c r="AE427" s="74">
        <v>0.16580001575936601</v>
      </c>
      <c r="AF427" s="74">
        <v>0.19394606956475399</v>
      </c>
      <c r="AG427" s="119">
        <v>0.39261929713370203</v>
      </c>
    </row>
    <row r="428" spans="1:33" ht="34">
      <c r="A428" s="88" t="s">
        <v>1672</v>
      </c>
      <c r="B428" s="334" t="s">
        <v>1673</v>
      </c>
      <c r="C428" s="43" t="s">
        <v>1674</v>
      </c>
      <c r="D428" s="350">
        <f t="shared" si="54"/>
        <v>1.0232590952772882</v>
      </c>
      <c r="E428" s="371">
        <f t="shared" si="55"/>
        <v>0.96601855843098428</v>
      </c>
      <c r="F428" s="371">
        <f t="shared" si="56"/>
        <v>1.0838913672303945</v>
      </c>
      <c r="G428" s="28">
        <v>2.2992724967816E-2</v>
      </c>
      <c r="H428" s="28">
        <v>2.9369876681478699E-2</v>
      </c>
      <c r="I428" s="119">
        <v>0.43370486359454302</v>
      </c>
      <c r="J428" s="12" t="s">
        <v>20</v>
      </c>
      <c r="K428" s="135">
        <v>1173</v>
      </c>
      <c r="L428" s="5">
        <v>346596</v>
      </c>
      <c r="M428" s="62">
        <f t="shared" si="57"/>
        <v>1.0407515347735055</v>
      </c>
      <c r="N428" s="28">
        <f t="shared" si="62"/>
        <v>0.9494005752889787</v>
      </c>
      <c r="O428" s="28">
        <f t="shared" si="58"/>
        <v>1.1408922485682229</v>
      </c>
      <c r="P428" s="28">
        <v>3.9943081772144402E-2</v>
      </c>
      <c r="Q428" s="28">
        <v>4.6871198309793902E-2</v>
      </c>
      <c r="R428" s="119">
        <v>0.39410964896494799</v>
      </c>
      <c r="S428" s="399" t="s">
        <v>20</v>
      </c>
      <c r="T428" s="135">
        <v>462</v>
      </c>
      <c r="U428" s="5">
        <v>159260</v>
      </c>
      <c r="V428" s="62">
        <f t="shared" si="59"/>
        <v>1.0121721285361571</v>
      </c>
      <c r="W428" s="28">
        <f t="shared" si="60"/>
        <v>0.94010277630570827</v>
      </c>
      <c r="X428" s="28">
        <f t="shared" si="61"/>
        <v>1.0897663995965741</v>
      </c>
      <c r="Y428" s="28">
        <v>1.2098643888358599E-2</v>
      </c>
      <c r="Z428" s="28">
        <v>3.7686080146842202E-2</v>
      </c>
      <c r="AA428" s="119">
        <v>0.74818199434663901</v>
      </c>
      <c r="AB428" s="399" t="s">
        <v>20</v>
      </c>
      <c r="AC428" s="135">
        <v>711</v>
      </c>
      <c r="AD428" s="5">
        <v>187336</v>
      </c>
      <c r="AE428" s="74">
        <v>2.7844437883785801E-2</v>
      </c>
      <c r="AF428" s="74">
        <v>6.0142745762313203E-2</v>
      </c>
      <c r="AG428" s="119">
        <v>0.64338407267203401</v>
      </c>
    </row>
    <row r="429" spans="1:33" ht="17">
      <c r="A429" s="88" t="s">
        <v>1672</v>
      </c>
      <c r="B429" s="334" t="s">
        <v>1675</v>
      </c>
      <c r="C429" s="43" t="s">
        <v>1676</v>
      </c>
      <c r="D429" s="350">
        <f t="shared" si="54"/>
        <v>0.90769555386383149</v>
      </c>
      <c r="E429" s="371">
        <f t="shared" si="55"/>
        <v>0.60028226877621682</v>
      </c>
      <c r="F429" s="371">
        <f t="shared" si="56"/>
        <v>1.3725396556920777</v>
      </c>
      <c r="G429" s="28">
        <v>-9.68462497056507E-2</v>
      </c>
      <c r="H429" s="28">
        <v>0.21097399832955399</v>
      </c>
      <c r="I429" s="119">
        <v>0.64620290440583705</v>
      </c>
      <c r="J429" s="12" t="s">
        <v>20</v>
      </c>
      <c r="K429" s="135">
        <v>22</v>
      </c>
      <c r="L429" s="5">
        <v>347747</v>
      </c>
      <c r="M429" s="62">
        <f t="shared" si="57"/>
        <v>0.6861812814760293</v>
      </c>
      <c r="N429" s="28">
        <f t="shared" si="62"/>
        <v>0.35203700350033246</v>
      </c>
      <c r="O429" s="28">
        <f t="shared" si="58"/>
        <v>1.3374865322862035</v>
      </c>
      <c r="P429" s="28">
        <v>-0.37661342745502202</v>
      </c>
      <c r="Q429" s="28">
        <v>0.34051303973144098</v>
      </c>
      <c r="R429" s="119">
        <v>0.268718885767397</v>
      </c>
      <c r="S429" s="399" t="s">
        <v>20</v>
      </c>
      <c r="T429" s="135">
        <v>8</v>
      </c>
      <c r="U429" s="5">
        <v>159714</v>
      </c>
      <c r="V429" s="62">
        <f t="shared" si="59"/>
        <v>1.0796483453562471</v>
      </c>
      <c r="W429" s="28">
        <f t="shared" si="60"/>
        <v>0.63454765679922487</v>
      </c>
      <c r="X429" s="28">
        <f t="shared" si="61"/>
        <v>1.836962972190596</v>
      </c>
      <c r="Y429" s="28">
        <v>7.6635381963312696E-2</v>
      </c>
      <c r="Z429" s="28">
        <v>0.27116238132292197</v>
      </c>
      <c r="AA429" s="119">
        <v>0.77746964648497296</v>
      </c>
      <c r="AB429" s="399" t="s">
        <v>20</v>
      </c>
      <c r="AC429" s="135">
        <v>14</v>
      </c>
      <c r="AD429" s="5">
        <v>188033</v>
      </c>
      <c r="AE429" s="74">
        <v>-0.45324880941833501</v>
      </c>
      <c r="AF429" s="74">
        <v>0.435290899596883</v>
      </c>
      <c r="AG429" s="119">
        <v>0.29775723298814599</v>
      </c>
    </row>
    <row r="430" spans="1:33" ht="17">
      <c r="A430" s="88" t="s">
        <v>1672</v>
      </c>
      <c r="B430" s="334" t="s">
        <v>1677</v>
      </c>
      <c r="C430" s="43" t="s">
        <v>1678</v>
      </c>
      <c r="D430" s="350">
        <f t="shared" si="54"/>
        <v>0.84017353777821302</v>
      </c>
      <c r="E430" s="371">
        <f t="shared" si="55"/>
        <v>0.49441333800608217</v>
      </c>
      <c r="F430" s="371">
        <f t="shared" si="56"/>
        <v>1.4277357007186458</v>
      </c>
      <c r="G430" s="28">
        <v>-0.17414681588897801</v>
      </c>
      <c r="H430" s="28">
        <v>0.27052886691119399</v>
      </c>
      <c r="I430" s="119">
        <v>0.51975228661318096</v>
      </c>
      <c r="J430" s="12" t="s">
        <v>20</v>
      </c>
      <c r="K430" s="135">
        <v>13</v>
      </c>
      <c r="L430" s="5">
        <v>347756</v>
      </c>
      <c r="M430" s="62" t="s">
        <v>20</v>
      </c>
      <c r="N430" s="28" t="s">
        <v>20</v>
      </c>
      <c r="O430" s="28" t="s">
        <v>20</v>
      </c>
      <c r="P430" s="28" t="s">
        <v>20</v>
      </c>
      <c r="Q430" s="28" t="s">
        <v>20</v>
      </c>
      <c r="R430" s="119" t="s">
        <v>20</v>
      </c>
      <c r="S430" s="399" t="s">
        <v>20</v>
      </c>
      <c r="T430" s="135" t="s">
        <v>20</v>
      </c>
      <c r="U430" s="5" t="s">
        <v>20</v>
      </c>
      <c r="V430" s="62">
        <f t="shared" si="59"/>
        <v>0.67341891377270491</v>
      </c>
      <c r="W430" s="28">
        <f t="shared" si="60"/>
        <v>0.36023467999224396</v>
      </c>
      <c r="X430" s="28">
        <f t="shared" si="61"/>
        <v>1.258882219325951</v>
      </c>
      <c r="Y430" s="28">
        <v>-0.39538768566904098</v>
      </c>
      <c r="Z430" s="28">
        <v>0.31918973744022799</v>
      </c>
      <c r="AA430" s="119">
        <v>0.21544807880179501</v>
      </c>
      <c r="AB430" s="399" t="s">
        <v>20</v>
      </c>
      <c r="AC430" s="135">
        <v>9</v>
      </c>
      <c r="AD430" s="5">
        <v>188038</v>
      </c>
      <c r="AE430" s="56" t="s">
        <v>20</v>
      </c>
      <c r="AF430" s="56" t="s">
        <v>20</v>
      </c>
      <c r="AG430" s="398" t="s">
        <v>20</v>
      </c>
    </row>
    <row r="431" spans="1:33" ht="17">
      <c r="A431" s="88" t="s">
        <v>1672</v>
      </c>
      <c r="B431" s="334" t="s">
        <v>1679</v>
      </c>
      <c r="C431" s="43" t="s">
        <v>1680</v>
      </c>
      <c r="D431" s="350">
        <f t="shared" si="54"/>
        <v>1.0451390748520037</v>
      </c>
      <c r="E431" s="371">
        <f t="shared" si="55"/>
        <v>0.9633760536028515</v>
      </c>
      <c r="F431" s="371">
        <f t="shared" si="56"/>
        <v>1.1338414336721783</v>
      </c>
      <c r="G431" s="28">
        <v>4.4149962544399297E-2</v>
      </c>
      <c r="H431" s="28">
        <v>4.1561940699437999E-2</v>
      </c>
      <c r="I431" s="119">
        <v>0.28811356854088499</v>
      </c>
      <c r="J431" s="12" t="s">
        <v>20</v>
      </c>
      <c r="K431" s="135">
        <v>584</v>
      </c>
      <c r="L431" s="5">
        <v>347185</v>
      </c>
      <c r="M431" s="62">
        <f t="shared" si="57"/>
        <v>1.0856515291533662</v>
      </c>
      <c r="N431" s="28">
        <f t="shared" si="62"/>
        <v>0.9547886577041329</v>
      </c>
      <c r="O431" s="28">
        <f t="shared" si="58"/>
        <v>1.2344504024452658</v>
      </c>
      <c r="P431" s="28">
        <v>8.2180294470782705E-2</v>
      </c>
      <c r="Q431" s="28">
        <v>6.5533448110306605E-2</v>
      </c>
      <c r="R431" s="119">
        <v>0.20983451492128</v>
      </c>
      <c r="S431" s="399" t="s">
        <v>20</v>
      </c>
      <c r="T431" s="135">
        <v>237</v>
      </c>
      <c r="U431" s="5">
        <v>159485</v>
      </c>
      <c r="V431" s="62">
        <f t="shared" si="59"/>
        <v>1.0186345171658215</v>
      </c>
      <c r="W431" s="28">
        <f t="shared" si="60"/>
        <v>0.91672023391494484</v>
      </c>
      <c r="X431" s="28">
        <f t="shared" si="61"/>
        <v>1.1318788886445794</v>
      </c>
      <c r="Y431" s="28">
        <v>1.84630217642591E-2</v>
      </c>
      <c r="Z431" s="28">
        <v>5.3783654828133701E-2</v>
      </c>
      <c r="AA431" s="119">
        <v>0.73138546541414495</v>
      </c>
      <c r="AB431" s="399" t="s">
        <v>20</v>
      </c>
      <c r="AC431" s="135">
        <v>347</v>
      </c>
      <c r="AD431" s="5">
        <v>187700</v>
      </c>
      <c r="AE431" s="74">
        <v>6.3717272706523595E-2</v>
      </c>
      <c r="AF431" s="74">
        <v>8.4778029865632501E-2</v>
      </c>
      <c r="AG431" s="119">
        <v>0.452305086366738</v>
      </c>
    </row>
    <row r="432" spans="1:33" ht="17">
      <c r="A432" s="88" t="s">
        <v>1672</v>
      </c>
      <c r="B432" s="334" t="s">
        <v>1681</v>
      </c>
      <c r="C432" s="43" t="s">
        <v>1682</v>
      </c>
      <c r="D432" s="350">
        <f t="shared" si="54"/>
        <v>0.8937534525719899</v>
      </c>
      <c r="E432" s="371">
        <f t="shared" si="55"/>
        <v>0.70701275087385973</v>
      </c>
      <c r="F432" s="371">
        <f t="shared" si="56"/>
        <v>1.1298172953699213</v>
      </c>
      <c r="G432" s="28">
        <v>-0.11232532196377</v>
      </c>
      <c r="H432" s="28">
        <v>0.119582273521512</v>
      </c>
      <c r="I432" s="119">
        <v>0.34756947422432799</v>
      </c>
      <c r="J432" s="12" t="s">
        <v>20</v>
      </c>
      <c r="K432" s="135">
        <v>68</v>
      </c>
      <c r="L432" s="5">
        <v>347701</v>
      </c>
      <c r="M432" s="62">
        <f t="shared" si="57"/>
        <v>0.99119821544441422</v>
      </c>
      <c r="N432" s="28">
        <f t="shared" si="62"/>
        <v>0.7160370208065342</v>
      </c>
      <c r="O432" s="28">
        <f t="shared" si="58"/>
        <v>1.3720993101635253</v>
      </c>
      <c r="P432" s="28">
        <v>-8.8407490679229695E-3</v>
      </c>
      <c r="Q432" s="28">
        <v>0.165909520027127</v>
      </c>
      <c r="R432" s="119">
        <v>0.95750358147359205</v>
      </c>
      <c r="S432" s="399" t="s">
        <v>20</v>
      </c>
      <c r="T432" s="135">
        <v>36</v>
      </c>
      <c r="U432" s="5">
        <v>159686</v>
      </c>
      <c r="V432" s="62">
        <f t="shared" si="59"/>
        <v>0.79761725023008823</v>
      </c>
      <c r="W432" s="28">
        <f t="shared" si="60"/>
        <v>0.56921189993695354</v>
      </c>
      <c r="X432" s="28">
        <f t="shared" si="61"/>
        <v>1.1176738889947182</v>
      </c>
      <c r="Y432" s="28">
        <v>-0.22612643289776099</v>
      </c>
      <c r="Z432" s="28">
        <v>0.17213064982780099</v>
      </c>
      <c r="AA432" s="119">
        <v>0.188950313775684</v>
      </c>
      <c r="AB432" s="399" t="s">
        <v>20</v>
      </c>
      <c r="AC432" s="135">
        <v>32</v>
      </c>
      <c r="AD432" s="5">
        <v>188015</v>
      </c>
      <c r="AE432" s="74">
        <v>0.21728568382983801</v>
      </c>
      <c r="AF432" s="74">
        <v>0.239070971566547</v>
      </c>
      <c r="AG432" s="119">
        <v>0.36341599110004602</v>
      </c>
    </row>
    <row r="433" spans="1:33" ht="17">
      <c r="A433" s="88" t="s">
        <v>1672</v>
      </c>
      <c r="B433" s="334" t="s">
        <v>1683</v>
      </c>
      <c r="C433" s="43" t="s">
        <v>1684</v>
      </c>
      <c r="D433" s="350">
        <f t="shared" si="54"/>
        <v>0.97659914874792841</v>
      </c>
      <c r="E433" s="371">
        <f t="shared" si="55"/>
        <v>0.91956378770879843</v>
      </c>
      <c r="F433" s="371">
        <f t="shared" si="56"/>
        <v>1.0371720919019101</v>
      </c>
      <c r="G433" s="28">
        <v>-2.3678999003606999E-2</v>
      </c>
      <c r="H433" s="28">
        <v>3.07024827407863E-2</v>
      </c>
      <c r="I433" s="119">
        <v>0.44056437594738002</v>
      </c>
      <c r="J433" s="12" t="s">
        <v>20</v>
      </c>
      <c r="K433" s="135">
        <v>1061</v>
      </c>
      <c r="L433" s="5">
        <v>346708</v>
      </c>
      <c r="M433" s="62">
        <f t="shared" si="57"/>
        <v>1.0157401369724059</v>
      </c>
      <c r="N433" s="28">
        <f t="shared" si="62"/>
        <v>0.93390848493313561</v>
      </c>
      <c r="O433" s="28">
        <f t="shared" si="58"/>
        <v>1.1047421053579889</v>
      </c>
      <c r="P433" s="28">
        <v>1.56175457449362E-2</v>
      </c>
      <c r="Q433" s="28">
        <v>4.2854272025036798E-2</v>
      </c>
      <c r="R433" s="119">
        <v>0.71553409003341095</v>
      </c>
      <c r="S433" s="399" t="s">
        <v>20</v>
      </c>
      <c r="T433" s="135">
        <v>550</v>
      </c>
      <c r="U433" s="5">
        <v>159172</v>
      </c>
      <c r="V433" s="62">
        <f t="shared" si="59"/>
        <v>0.93649420931263239</v>
      </c>
      <c r="W433" s="28">
        <f t="shared" si="60"/>
        <v>0.85912602289767082</v>
      </c>
      <c r="X433" s="28">
        <f t="shared" si="61"/>
        <v>1.020829751051032</v>
      </c>
      <c r="Y433" s="28">
        <v>-6.56119404458535E-2</v>
      </c>
      <c r="Z433" s="28">
        <v>4.3993733912210599E-2</v>
      </c>
      <c r="AA433" s="119">
        <v>0.135858382755013</v>
      </c>
      <c r="AB433" s="399" t="s">
        <v>20</v>
      </c>
      <c r="AC433" s="135">
        <v>511</v>
      </c>
      <c r="AD433" s="5">
        <v>187536</v>
      </c>
      <c r="AE433" s="74">
        <v>8.1229486190789693E-2</v>
      </c>
      <c r="AF433" s="74">
        <v>6.14160993090105E-2</v>
      </c>
      <c r="AG433" s="119">
        <v>0.18596543700388801</v>
      </c>
    </row>
    <row r="434" spans="1:33" ht="17">
      <c r="A434" s="88" t="s">
        <v>1672</v>
      </c>
      <c r="B434" s="334" t="s">
        <v>1685</v>
      </c>
      <c r="C434" s="43" t="s">
        <v>1686</v>
      </c>
      <c r="D434" s="350">
        <f t="shared" si="54"/>
        <v>0.99703568398959908</v>
      </c>
      <c r="E434" s="371">
        <f t="shared" si="55"/>
        <v>0.96812866915666163</v>
      </c>
      <c r="F434" s="371">
        <f t="shared" si="56"/>
        <v>1.0268058232533828</v>
      </c>
      <c r="G434" s="17">
        <v>-2.9687182971041E-3</v>
      </c>
      <c r="H434" s="17">
        <v>1.50109997751996E-2</v>
      </c>
      <c r="I434" s="119">
        <v>0.84322539063420199</v>
      </c>
      <c r="J434" s="12" t="s">
        <v>20</v>
      </c>
      <c r="K434" s="135">
        <v>4538</v>
      </c>
      <c r="L434" s="5">
        <v>343230</v>
      </c>
      <c r="M434" s="62">
        <f t="shared" si="57"/>
        <v>1.0164102240838968</v>
      </c>
      <c r="N434" s="28">
        <f t="shared" si="62"/>
        <v>0.97777313845096592</v>
      </c>
      <c r="O434" s="28">
        <f t="shared" si="58"/>
        <v>1.0565740691741099</v>
      </c>
      <c r="P434" s="28">
        <v>1.6277031527699801E-2</v>
      </c>
      <c r="Q434" s="28">
        <v>1.9772771508710402E-2</v>
      </c>
      <c r="R434" s="119">
        <v>0.41039179529251701</v>
      </c>
      <c r="S434" s="399" t="s">
        <v>20</v>
      </c>
      <c r="T434" s="135">
        <v>2637</v>
      </c>
      <c r="U434" s="5">
        <v>157084</v>
      </c>
      <c r="V434" s="62">
        <f t="shared" si="59"/>
        <v>0.97106955550855323</v>
      </c>
      <c r="W434" s="28">
        <f t="shared" si="60"/>
        <v>0.92813145462409274</v>
      </c>
      <c r="X434" s="28">
        <f t="shared" si="61"/>
        <v>1.0159940996908663</v>
      </c>
      <c r="Y434" s="28">
        <v>-2.9357180394785201E-2</v>
      </c>
      <c r="Z434" s="28">
        <v>2.3073837828231001E-2</v>
      </c>
      <c r="AA434" s="119">
        <v>0.20326136861987601</v>
      </c>
      <c r="AB434" s="399" t="s">
        <v>20</v>
      </c>
      <c r="AC434" s="135">
        <v>1901</v>
      </c>
      <c r="AD434" s="5">
        <v>186146</v>
      </c>
      <c r="AE434" s="74">
        <v>4.5634211922484999E-2</v>
      </c>
      <c r="AF434" s="74">
        <v>3.0386913059065001E-2</v>
      </c>
      <c r="AG434" s="119">
        <v>0.13315602975580801</v>
      </c>
    </row>
    <row r="435" spans="1:33" ht="17">
      <c r="A435" s="88" t="s">
        <v>1672</v>
      </c>
      <c r="B435" s="334" t="s">
        <v>1687</v>
      </c>
      <c r="C435" s="43" t="s">
        <v>1688</v>
      </c>
      <c r="D435" s="350">
        <f t="shared" si="54"/>
        <v>1.0540866249702272</v>
      </c>
      <c r="E435" s="371">
        <f t="shared" si="55"/>
        <v>0.85045750192886582</v>
      </c>
      <c r="F435" s="371">
        <f t="shared" si="56"/>
        <v>1.3064716466385633</v>
      </c>
      <c r="G435" s="28">
        <v>5.2674633620787503E-2</v>
      </c>
      <c r="H435" s="28">
        <v>0.109518097118915</v>
      </c>
      <c r="I435" s="119">
        <v>0.63053967370314101</v>
      </c>
      <c r="J435" s="12" t="s">
        <v>20</v>
      </c>
      <c r="K435" s="135">
        <v>84</v>
      </c>
      <c r="L435" s="5">
        <v>347685</v>
      </c>
      <c r="M435" s="62">
        <f t="shared" si="57"/>
        <v>1.6299178346798449</v>
      </c>
      <c r="N435" s="28">
        <f t="shared" si="62"/>
        <v>1.0334846949466636</v>
      </c>
      <c r="O435" s="28">
        <f t="shared" si="58"/>
        <v>2.5705578039010422</v>
      </c>
      <c r="P435" s="28">
        <v>0.488529605376262</v>
      </c>
      <c r="Q435" s="28">
        <v>0.232445568520218</v>
      </c>
      <c r="R435" s="119">
        <v>3.5580033444126698E-2</v>
      </c>
      <c r="S435" s="399" t="s">
        <v>20</v>
      </c>
      <c r="T435" s="135">
        <v>20</v>
      </c>
      <c r="U435" s="5">
        <v>159702</v>
      </c>
      <c r="V435" s="62">
        <f t="shared" si="59"/>
        <v>0.92547389397800095</v>
      </c>
      <c r="W435" s="28">
        <f t="shared" si="60"/>
        <v>0.72628974574966854</v>
      </c>
      <c r="X435" s="28">
        <f t="shared" si="61"/>
        <v>1.1792840714703081</v>
      </c>
      <c r="Y435" s="28">
        <v>-7.7449354845622695E-2</v>
      </c>
      <c r="Z435" s="28">
        <v>0.123651474541698</v>
      </c>
      <c r="AA435" s="119">
        <v>0.53108405162914396</v>
      </c>
      <c r="AB435" s="399" t="s">
        <v>20</v>
      </c>
      <c r="AC435" s="135">
        <v>64</v>
      </c>
      <c r="AD435" s="5">
        <v>187983</v>
      </c>
      <c r="AE435" s="74">
        <v>0.56597896022188499</v>
      </c>
      <c r="AF435" s="74">
        <v>0.26328811116536099</v>
      </c>
      <c r="AG435" s="119">
        <v>3.1582407516811802E-2</v>
      </c>
    </row>
    <row r="436" spans="1:33" ht="17">
      <c r="A436" s="88" t="s">
        <v>1672</v>
      </c>
      <c r="B436" s="334" t="s">
        <v>1689</v>
      </c>
      <c r="C436" s="43" t="s">
        <v>2924</v>
      </c>
      <c r="D436" s="350">
        <f t="shared" si="54"/>
        <v>1.0018913114849193</v>
      </c>
      <c r="E436" s="371">
        <f t="shared" si="55"/>
        <v>0.99427302532467232</v>
      </c>
      <c r="F436" s="371">
        <f t="shared" si="56"/>
        <v>1.0095679702274865</v>
      </c>
      <c r="G436" s="17">
        <v>1.88952520726982E-3</v>
      </c>
      <c r="H436" s="17">
        <v>3.8943683080580999E-3</v>
      </c>
      <c r="I436" s="119">
        <v>0.62753854280785804</v>
      </c>
      <c r="J436" s="12" t="s">
        <v>20</v>
      </c>
      <c r="K436" s="135">
        <v>104892</v>
      </c>
      <c r="L436" s="5">
        <v>242876</v>
      </c>
      <c r="M436" s="62">
        <f t="shared" si="57"/>
        <v>1.0114944896275515</v>
      </c>
      <c r="N436" s="28">
        <f t="shared" si="62"/>
        <v>1.0005992379348623</v>
      </c>
      <c r="O436" s="28">
        <f t="shared" si="58"/>
        <v>1.0225083767388445</v>
      </c>
      <c r="P436" s="17">
        <v>1.14289298871974E-2</v>
      </c>
      <c r="Q436" s="17">
        <v>5.5254446039248502E-3</v>
      </c>
      <c r="R436" s="119">
        <v>3.8600720266948801E-2</v>
      </c>
      <c r="S436" s="399" t="s">
        <v>20</v>
      </c>
      <c r="T436" s="135">
        <v>55774</v>
      </c>
      <c r="U436" s="5">
        <v>103947</v>
      </c>
      <c r="V436" s="62">
        <f t="shared" si="59"/>
        <v>0.99235127705331549</v>
      </c>
      <c r="W436" s="28">
        <f t="shared" si="60"/>
        <v>0.98173091176452654</v>
      </c>
      <c r="X436" s="28">
        <f t="shared" si="61"/>
        <v>1.0030865334568853</v>
      </c>
      <c r="Y436" s="17">
        <v>-7.6781244466116198E-3</v>
      </c>
      <c r="Z436" s="17">
        <v>5.4897471112011599E-3</v>
      </c>
      <c r="AA436" s="119">
        <v>0.16192399564048801</v>
      </c>
      <c r="AB436" s="399" t="s">
        <v>20</v>
      </c>
      <c r="AC436" s="135">
        <v>49118</v>
      </c>
      <c r="AD436" s="5">
        <v>138929</v>
      </c>
      <c r="AE436" s="74">
        <v>1.9107054333809E-2</v>
      </c>
      <c r="AF436" s="74">
        <v>7.7889576591469402E-3</v>
      </c>
      <c r="AG436" s="119">
        <v>1.4163286528990401E-2</v>
      </c>
    </row>
    <row r="437" spans="1:33" ht="17">
      <c r="A437" s="88" t="s">
        <v>1672</v>
      </c>
      <c r="B437" s="334" t="s">
        <v>1690</v>
      </c>
      <c r="C437" s="43" t="s">
        <v>1691</v>
      </c>
      <c r="D437" s="350">
        <f t="shared" si="54"/>
        <v>1.0345679201154425</v>
      </c>
      <c r="E437" s="371">
        <f t="shared" si="55"/>
        <v>0.9547719719033958</v>
      </c>
      <c r="F437" s="371">
        <f t="shared" si="56"/>
        <v>1.1210328883013014</v>
      </c>
      <c r="G437" s="28">
        <v>3.3983871065608601E-2</v>
      </c>
      <c r="H437" s="28">
        <v>4.0952352527460399E-2</v>
      </c>
      <c r="I437" s="119">
        <v>0.40662965447578497</v>
      </c>
      <c r="J437" s="12" t="s">
        <v>20</v>
      </c>
      <c r="K437" s="135">
        <v>604</v>
      </c>
      <c r="L437" s="5">
        <v>347165</v>
      </c>
      <c r="M437" s="62">
        <f t="shared" si="57"/>
        <v>1.1282582160246244</v>
      </c>
      <c r="N437" s="28">
        <f t="shared" si="62"/>
        <v>1.0241654572279346</v>
      </c>
      <c r="O437" s="28">
        <f t="shared" si="58"/>
        <v>1.2429306154032504</v>
      </c>
      <c r="P437" s="28">
        <v>0.120675041794293</v>
      </c>
      <c r="Q437" s="28">
        <v>4.9386198421099502E-2</v>
      </c>
      <c r="R437" s="119">
        <v>1.4545679012496799E-2</v>
      </c>
      <c r="S437" s="399" t="s">
        <v>20</v>
      </c>
      <c r="T437" s="135">
        <v>424</v>
      </c>
      <c r="U437" s="5">
        <v>159298</v>
      </c>
      <c r="V437" s="62">
        <f t="shared" si="59"/>
        <v>0.8499113624005965</v>
      </c>
      <c r="W437" s="28">
        <f t="shared" si="60"/>
        <v>0.73604019224258199</v>
      </c>
      <c r="X437" s="28">
        <f t="shared" si="61"/>
        <v>0.98139929252609104</v>
      </c>
      <c r="Y437" s="28">
        <v>-0.16262321446397299</v>
      </c>
      <c r="Z437" s="28">
        <v>7.3391499109724007E-2</v>
      </c>
      <c r="AA437" s="119">
        <v>2.67030266175174E-2</v>
      </c>
      <c r="AB437" s="399" t="s">
        <v>20</v>
      </c>
      <c r="AC437" s="135">
        <v>180</v>
      </c>
      <c r="AD437" s="5">
        <v>187867</v>
      </c>
      <c r="AE437" s="74">
        <v>0.28329825625826599</v>
      </c>
      <c r="AF437" s="74">
        <v>8.8460775126950095E-2</v>
      </c>
      <c r="AG437" s="63">
        <v>1.3622627029403901E-3</v>
      </c>
    </row>
    <row r="438" spans="1:33" ht="17">
      <c r="A438" s="88" t="s">
        <v>1672</v>
      </c>
      <c r="B438" s="334" t="s">
        <v>1692</v>
      </c>
      <c r="C438" s="43" t="s">
        <v>1693</v>
      </c>
      <c r="D438" s="350">
        <f t="shared" si="54"/>
        <v>0.96111315475851589</v>
      </c>
      <c r="E438" s="371">
        <f t="shared" si="55"/>
        <v>0.91136541110063207</v>
      </c>
      <c r="F438" s="371">
        <f t="shared" si="56"/>
        <v>1.013576426094877</v>
      </c>
      <c r="G438" s="28">
        <v>-3.9663130056351803E-2</v>
      </c>
      <c r="H438" s="28">
        <v>2.7116439902521699E-2</v>
      </c>
      <c r="I438" s="119">
        <v>0.143550360329602</v>
      </c>
      <c r="J438" s="12" t="s">
        <v>20</v>
      </c>
      <c r="K438" s="135">
        <v>1357</v>
      </c>
      <c r="L438" s="5">
        <v>346412</v>
      </c>
      <c r="M438" s="62">
        <f t="shared" si="57"/>
        <v>0.98393813461206769</v>
      </c>
      <c r="N438" s="28">
        <f t="shared" si="62"/>
        <v>0.91865304315111462</v>
      </c>
      <c r="O438" s="28">
        <f t="shared" si="58"/>
        <v>1.0538627830840608</v>
      </c>
      <c r="P438" s="28">
        <v>-1.6192255235567998E-2</v>
      </c>
      <c r="Q438" s="28">
        <v>3.5027811251240402E-2</v>
      </c>
      <c r="R438" s="119">
        <v>0.64388875582135496</v>
      </c>
      <c r="S438" s="399" t="s">
        <v>20</v>
      </c>
      <c r="T438" s="135">
        <v>819</v>
      </c>
      <c r="U438" s="5">
        <v>158903</v>
      </c>
      <c r="V438" s="62">
        <f t="shared" si="59"/>
        <v>0.9285419815106456</v>
      </c>
      <c r="W438" s="28">
        <f t="shared" si="60"/>
        <v>0.85372520979153177</v>
      </c>
      <c r="X438" s="28">
        <f t="shared" si="61"/>
        <v>1.00991537035465</v>
      </c>
      <c r="Y438" s="28">
        <v>-7.4139684875869694E-2</v>
      </c>
      <c r="Z438" s="28">
        <v>4.2860316576655899E-2</v>
      </c>
      <c r="AA438" s="119">
        <v>8.3666392837873804E-2</v>
      </c>
      <c r="AB438" s="399" t="s">
        <v>20</v>
      </c>
      <c r="AC438" s="135">
        <v>538</v>
      </c>
      <c r="AD438" s="5">
        <v>187509</v>
      </c>
      <c r="AE438" s="74">
        <v>5.7947429640301702E-2</v>
      </c>
      <c r="AF438" s="74">
        <v>5.5352997191694002E-2</v>
      </c>
      <c r="AG438" s="119">
        <v>0.295159227676417</v>
      </c>
    </row>
    <row r="439" spans="1:33" ht="17">
      <c r="A439" s="88" t="s">
        <v>1672</v>
      </c>
      <c r="B439" s="334" t="s">
        <v>1694</v>
      </c>
      <c r="C439" s="43" t="s">
        <v>1695</v>
      </c>
      <c r="D439" s="350">
        <f t="shared" si="54"/>
        <v>1.0703973724181841</v>
      </c>
      <c r="E439" s="371">
        <f t="shared" si="55"/>
        <v>0.85826345239058455</v>
      </c>
      <c r="F439" s="371">
        <f t="shared" si="56"/>
        <v>1.3349636777476765</v>
      </c>
      <c r="G439" s="28">
        <v>6.8029955622543506E-2</v>
      </c>
      <c r="H439" s="28">
        <v>0.11269088172443401</v>
      </c>
      <c r="I439" s="119">
        <v>0.54605214048420503</v>
      </c>
      <c r="J439" s="12" t="s">
        <v>20</v>
      </c>
      <c r="K439" s="135">
        <v>80</v>
      </c>
      <c r="L439" s="5">
        <v>347689</v>
      </c>
      <c r="M439" s="62">
        <f t="shared" si="57"/>
        <v>1.1040370974636942</v>
      </c>
      <c r="N439" s="28">
        <f t="shared" si="62"/>
        <v>0.85298346779101375</v>
      </c>
      <c r="O439" s="28">
        <f t="shared" si="58"/>
        <v>1.4289818719847642</v>
      </c>
      <c r="P439" s="28">
        <v>9.8973550065428295E-2</v>
      </c>
      <c r="Q439" s="28">
        <v>0.13162686887597599</v>
      </c>
      <c r="R439" s="119">
        <v>0.452096086641471</v>
      </c>
      <c r="S439" s="399" t="s">
        <v>20</v>
      </c>
      <c r="T439" s="135">
        <v>59</v>
      </c>
      <c r="U439" s="5">
        <v>159663</v>
      </c>
      <c r="V439" s="62">
        <f t="shared" si="59"/>
        <v>0.98982625972577132</v>
      </c>
      <c r="W439" s="28">
        <f t="shared" si="60"/>
        <v>0.64599734807409714</v>
      </c>
      <c r="X439" s="28">
        <f t="shared" si="61"/>
        <v>1.5166564187355305</v>
      </c>
      <c r="Y439" s="28">
        <v>-1.02258464810842E-2</v>
      </c>
      <c r="Z439" s="28">
        <v>0.217721445854762</v>
      </c>
      <c r="AA439" s="119">
        <v>0.96253907719248599</v>
      </c>
      <c r="AB439" s="399" t="s">
        <v>20</v>
      </c>
      <c r="AC439" s="135">
        <v>21</v>
      </c>
      <c r="AD439" s="5">
        <v>188026</v>
      </c>
      <c r="AE439" s="74">
        <v>0.10919939654651201</v>
      </c>
      <c r="AF439" s="74">
        <v>0.25441749270673503</v>
      </c>
      <c r="AG439" s="119">
        <v>0.667767933628304</v>
      </c>
    </row>
    <row r="440" spans="1:33" ht="17">
      <c r="A440" s="88" t="s">
        <v>1672</v>
      </c>
      <c r="B440" s="334" t="s">
        <v>1696</v>
      </c>
      <c r="C440" s="43" t="s">
        <v>1697</v>
      </c>
      <c r="D440" s="350">
        <f t="shared" si="54"/>
        <v>1.0662767342535193</v>
      </c>
      <c r="E440" s="371">
        <f t="shared" si="55"/>
        <v>0.92281995335825706</v>
      </c>
      <c r="F440" s="371">
        <f t="shared" si="56"/>
        <v>1.2320345587163144</v>
      </c>
      <c r="G440" s="28">
        <v>6.4172892666301704E-2</v>
      </c>
      <c r="H440" s="28">
        <v>7.3721440284544096E-2</v>
      </c>
      <c r="I440" s="119">
        <v>0.384039231142001</v>
      </c>
      <c r="J440" s="12" t="s">
        <v>20</v>
      </c>
      <c r="K440" s="135">
        <v>187</v>
      </c>
      <c r="L440" s="5">
        <v>347582</v>
      </c>
      <c r="M440" s="62">
        <f t="shared" si="57"/>
        <v>1.2575119793303229</v>
      </c>
      <c r="N440" s="28">
        <f t="shared" si="62"/>
        <v>1.0355812033948857</v>
      </c>
      <c r="O440" s="28">
        <f t="shared" si="58"/>
        <v>1.5270037472438309</v>
      </c>
      <c r="P440" s="28">
        <v>0.22913514925280201</v>
      </c>
      <c r="Q440" s="28">
        <v>9.9067515801736394E-2</v>
      </c>
      <c r="R440" s="119">
        <v>2.07270876141472E-2</v>
      </c>
      <c r="S440" s="399" t="s">
        <v>20</v>
      </c>
      <c r="T440" s="135">
        <v>106</v>
      </c>
      <c r="U440" s="5">
        <v>159616</v>
      </c>
      <c r="V440" s="62">
        <f t="shared" si="59"/>
        <v>0.86445695060216188</v>
      </c>
      <c r="W440" s="28">
        <f t="shared" si="60"/>
        <v>0.69713706266099673</v>
      </c>
      <c r="X440" s="28">
        <f t="shared" si="61"/>
        <v>1.071935290015958</v>
      </c>
      <c r="Y440" s="28">
        <v>-0.145653771973004</v>
      </c>
      <c r="Z440" s="28">
        <v>0.109754831126818</v>
      </c>
      <c r="AA440" s="119">
        <v>0.18448122390701199</v>
      </c>
      <c r="AB440" s="399" t="s">
        <v>20</v>
      </c>
      <c r="AC440" s="135">
        <v>81</v>
      </c>
      <c r="AD440" s="5">
        <v>187966</v>
      </c>
      <c r="AE440" s="74">
        <v>0.37478892122580598</v>
      </c>
      <c r="AF440" s="74">
        <v>0.147852952769986</v>
      </c>
      <c r="AG440" s="119">
        <v>1.1248709329337501E-2</v>
      </c>
    </row>
    <row r="441" spans="1:33" ht="17">
      <c r="A441" s="88" t="s">
        <v>1672</v>
      </c>
      <c r="B441" s="334" t="s">
        <v>1698</v>
      </c>
      <c r="C441" s="43" t="s">
        <v>1699</v>
      </c>
      <c r="D441" s="350">
        <f t="shared" si="54"/>
        <v>1.0030457109921802</v>
      </c>
      <c r="E441" s="371">
        <f t="shared" si="55"/>
        <v>0.98964382258512806</v>
      </c>
      <c r="F441" s="371">
        <f t="shared" si="56"/>
        <v>1.0166290895563739</v>
      </c>
      <c r="G441" s="17">
        <v>3.0410822106951099E-3</v>
      </c>
      <c r="H441" s="17">
        <v>6.8628867170133397E-3</v>
      </c>
      <c r="I441" s="119">
        <v>0.65767895563114398</v>
      </c>
      <c r="J441" s="12" t="s">
        <v>20</v>
      </c>
      <c r="K441" s="135">
        <v>23787</v>
      </c>
      <c r="L441" s="5">
        <v>323981</v>
      </c>
      <c r="M441" s="62">
        <f t="shared" si="57"/>
        <v>1.007822333327024</v>
      </c>
      <c r="N441" s="28">
        <f t="shared" si="62"/>
        <v>0.99091636979219899</v>
      </c>
      <c r="O441" s="28">
        <f t="shared" si="58"/>
        <v>1.0250167284709673</v>
      </c>
      <c r="P441" s="17">
        <v>7.7918974941374097E-3</v>
      </c>
      <c r="Q441" s="17">
        <v>8.6311405217025603E-3</v>
      </c>
      <c r="R441" s="119">
        <v>0.36665026630242997</v>
      </c>
      <c r="S441" s="399" t="s">
        <v>20</v>
      </c>
      <c r="T441" s="135">
        <v>15450</v>
      </c>
      <c r="U441" s="5">
        <v>144271</v>
      </c>
      <c r="V441" s="62">
        <f t="shared" si="59"/>
        <v>0.99485223364616304</v>
      </c>
      <c r="W441" s="28">
        <f t="shared" si="60"/>
        <v>0.97302239875665097</v>
      </c>
      <c r="X441" s="28">
        <f t="shared" si="61"/>
        <v>1.0171718226172999</v>
      </c>
      <c r="Y441" s="28">
        <v>-5.1610617504111904E-3</v>
      </c>
      <c r="Z441" s="28">
        <v>1.1319956635612799E-2</v>
      </c>
      <c r="AA441" s="119">
        <v>0.64844324300845801</v>
      </c>
      <c r="AB441" s="399" t="s">
        <v>20</v>
      </c>
      <c r="AC441" s="135">
        <v>8337</v>
      </c>
      <c r="AD441" s="5">
        <v>179710</v>
      </c>
      <c r="AE441" s="74">
        <v>1.29529592445486E-2</v>
      </c>
      <c r="AF441" s="74">
        <v>1.42350976441165E-2</v>
      </c>
      <c r="AG441" s="119">
        <v>0.36285880317036601</v>
      </c>
    </row>
    <row r="442" spans="1:33" ht="17">
      <c r="A442" s="88" t="s">
        <v>1672</v>
      </c>
      <c r="B442" s="334" t="s">
        <v>1700</v>
      </c>
      <c r="C442" s="43" t="s">
        <v>1701</v>
      </c>
      <c r="D442" s="350">
        <f t="shared" si="54"/>
        <v>1.0127662422005252</v>
      </c>
      <c r="E442" s="371">
        <f t="shared" si="55"/>
        <v>0.9961045958315492</v>
      </c>
      <c r="F442" s="371">
        <f t="shared" si="56"/>
        <v>1.0297065846631508</v>
      </c>
      <c r="G442" s="17">
        <v>1.2685440691660299E-2</v>
      </c>
      <c r="H442" s="17">
        <v>8.4634957693124797E-3</v>
      </c>
      <c r="I442" s="119">
        <v>0.13391469439009199</v>
      </c>
      <c r="J442" s="12" t="s">
        <v>20</v>
      </c>
      <c r="K442" s="135">
        <v>15158</v>
      </c>
      <c r="L442" s="5">
        <v>332611</v>
      </c>
      <c r="M442" s="62">
        <f t="shared" si="57"/>
        <v>1.0135612626975778</v>
      </c>
      <c r="N442" s="28">
        <f t="shared" si="62"/>
        <v>0.99426255285625631</v>
      </c>
      <c r="O442" s="28">
        <f t="shared" si="58"/>
        <v>1.0332345619272549</v>
      </c>
      <c r="P442" s="17">
        <v>1.34701317506571E-2</v>
      </c>
      <c r="Q442" s="17">
        <v>9.8082149347376007E-3</v>
      </c>
      <c r="R442" s="119">
        <v>0.16964293934202801</v>
      </c>
      <c r="S442" s="399" t="s">
        <v>20</v>
      </c>
      <c r="T442" s="135">
        <v>11485</v>
      </c>
      <c r="U442" s="5">
        <v>148237</v>
      </c>
      <c r="V442" s="62">
        <f t="shared" si="59"/>
        <v>1.0100770613276115</v>
      </c>
      <c r="W442" s="28">
        <f t="shared" si="60"/>
        <v>0.97742945656977198</v>
      </c>
      <c r="X442" s="28">
        <f t="shared" si="61"/>
        <v>1.0438151448808874</v>
      </c>
      <c r="Y442" s="28">
        <v>1.00266262867674E-2</v>
      </c>
      <c r="Z442" s="28">
        <v>1.67631546967397E-2</v>
      </c>
      <c r="AA442" s="119">
        <v>0.54974998749048498</v>
      </c>
      <c r="AB442" s="399" t="s">
        <v>20</v>
      </c>
      <c r="AC442" s="135">
        <v>3673</v>
      </c>
      <c r="AD442" s="5">
        <v>184374</v>
      </c>
      <c r="AE442" s="74">
        <v>3.4435054638897E-3</v>
      </c>
      <c r="AF442" s="74">
        <v>1.94217516098017E-2</v>
      </c>
      <c r="AG442" s="119">
        <v>0.85927158189888697</v>
      </c>
    </row>
    <row r="443" spans="1:33" ht="17">
      <c r="A443" s="88" t="s">
        <v>1672</v>
      </c>
      <c r="B443" s="334" t="s">
        <v>1702</v>
      </c>
      <c r="C443" s="43" t="s">
        <v>1703</v>
      </c>
      <c r="D443" s="350">
        <f t="shared" si="54"/>
        <v>0.98400163779164862</v>
      </c>
      <c r="E443" s="371">
        <f t="shared" si="55"/>
        <v>0.908337723730682</v>
      </c>
      <c r="F443" s="371">
        <f t="shared" si="56"/>
        <v>1.0659683043877757</v>
      </c>
      <c r="G443" s="28">
        <v>-1.6127717508861598E-2</v>
      </c>
      <c r="H443" s="28">
        <v>4.0822096729974902E-2</v>
      </c>
      <c r="I443" s="119">
        <v>0.69278884644056105</v>
      </c>
      <c r="J443" s="12" t="s">
        <v>20</v>
      </c>
      <c r="K443" s="135">
        <v>599</v>
      </c>
      <c r="L443" s="5">
        <v>347170</v>
      </c>
      <c r="M443" s="62">
        <f t="shared" si="57"/>
        <v>0.9843142190149019</v>
      </c>
      <c r="N443" s="28">
        <f t="shared" si="62"/>
        <v>0.90257782413504062</v>
      </c>
      <c r="O443" s="28">
        <f t="shared" si="58"/>
        <v>1.0734525664680594</v>
      </c>
      <c r="P443" s="28">
        <v>-1.58101046371266E-2</v>
      </c>
      <c r="Q443" s="28">
        <v>4.4229722513846603E-2</v>
      </c>
      <c r="R443" s="119">
        <v>0.72075173025285499</v>
      </c>
      <c r="S443" s="399" t="s">
        <v>20</v>
      </c>
      <c r="T443" s="135">
        <v>512</v>
      </c>
      <c r="U443" s="5">
        <v>159210</v>
      </c>
      <c r="V443" s="62">
        <f t="shared" si="59"/>
        <v>0.98377448299283166</v>
      </c>
      <c r="W443" s="28">
        <f t="shared" si="60"/>
        <v>0.79782172496603343</v>
      </c>
      <c r="X443" s="28">
        <f t="shared" si="61"/>
        <v>1.2130682871903706</v>
      </c>
      <c r="Y443" s="28">
        <v>-1.63585921469129E-2</v>
      </c>
      <c r="Z443" s="28">
        <v>0.10689363093960701</v>
      </c>
      <c r="AA443" s="119">
        <v>0.878369749705743</v>
      </c>
      <c r="AB443" s="399" t="s">
        <v>20</v>
      </c>
      <c r="AC443" s="135">
        <v>87</v>
      </c>
      <c r="AD443" s="5">
        <v>187960</v>
      </c>
      <c r="AE443" s="74">
        <v>5.4848750978630004E-4</v>
      </c>
      <c r="AF443" s="74">
        <v>0.115682827978507</v>
      </c>
      <c r="AG443" s="119">
        <v>0.99621700053625795</v>
      </c>
    </row>
    <row r="444" spans="1:33" ht="34">
      <c r="A444" s="88" t="s">
        <v>1672</v>
      </c>
      <c r="B444" s="334" t="s">
        <v>1704</v>
      </c>
      <c r="C444" s="43" t="s">
        <v>1705</v>
      </c>
      <c r="D444" s="350">
        <f t="shared" si="54"/>
        <v>1.1902720027176821</v>
      </c>
      <c r="E444" s="371">
        <f t="shared" si="55"/>
        <v>0.91602697799339183</v>
      </c>
      <c r="F444" s="371">
        <f t="shared" si="56"/>
        <v>1.5466219603673967</v>
      </c>
      <c r="G444" s="28">
        <v>0.17418185471678499</v>
      </c>
      <c r="H444" s="28">
        <v>0.13361801913297999</v>
      </c>
      <c r="I444" s="119">
        <v>0.19237662601969999</v>
      </c>
      <c r="J444" s="12" t="s">
        <v>20</v>
      </c>
      <c r="K444" s="135">
        <v>58</v>
      </c>
      <c r="L444" s="5">
        <v>347711</v>
      </c>
      <c r="M444" s="62">
        <f t="shared" si="57"/>
        <v>1.1960034800629415</v>
      </c>
      <c r="N444" s="28">
        <f t="shared" si="62"/>
        <v>0.89693364870102543</v>
      </c>
      <c r="O444" s="28">
        <f t="shared" si="58"/>
        <v>1.59479391412538</v>
      </c>
      <c r="P444" s="28">
        <v>0.17898556527583001</v>
      </c>
      <c r="Q444" s="28">
        <v>0.146815793453099</v>
      </c>
      <c r="R444" s="119">
        <v>0.22279995487252099</v>
      </c>
      <c r="S444" s="399" t="s">
        <v>20</v>
      </c>
      <c r="T444" s="135">
        <v>48</v>
      </c>
      <c r="U444" s="5">
        <v>159674</v>
      </c>
      <c r="V444" s="62">
        <f t="shared" si="59"/>
        <v>1.1493883749002984</v>
      </c>
      <c r="W444" s="28">
        <f t="shared" si="60"/>
        <v>0.6094402180041395</v>
      </c>
      <c r="X444" s="28">
        <f t="shared" si="61"/>
        <v>2.1677165328576584</v>
      </c>
      <c r="Y444" s="28">
        <v>0.13922995298110699</v>
      </c>
      <c r="Z444" s="28">
        <v>0.32369610791876902</v>
      </c>
      <c r="AA444" s="119">
        <v>0.66710434544088204</v>
      </c>
      <c r="AB444" s="399" t="s">
        <v>20</v>
      </c>
      <c r="AC444" s="135">
        <v>10</v>
      </c>
      <c r="AD444" s="5">
        <v>188037</v>
      </c>
      <c r="AE444" s="74">
        <v>3.9755612294722999E-2</v>
      </c>
      <c r="AF444" s="74">
        <v>0.35543501162522301</v>
      </c>
      <c r="AG444" s="119">
        <v>0.91094188186066805</v>
      </c>
    </row>
    <row r="445" spans="1:33" ht="17">
      <c r="A445" s="88" t="s">
        <v>1672</v>
      </c>
      <c r="B445" s="334" t="s">
        <v>1706</v>
      </c>
      <c r="C445" s="43" t="s">
        <v>1707</v>
      </c>
      <c r="D445" s="350">
        <f t="shared" si="54"/>
        <v>1.0124055119809889</v>
      </c>
      <c r="E445" s="371">
        <f t="shared" si="55"/>
        <v>0.9770704419936701</v>
      </c>
      <c r="F445" s="371">
        <f t="shared" si="56"/>
        <v>1.0490184500905497</v>
      </c>
      <c r="G445" s="28">
        <v>1.23291941435771E-2</v>
      </c>
      <c r="H445" s="28">
        <v>1.8125369072168201E-2</v>
      </c>
      <c r="I445" s="119">
        <v>0.49636672150639999</v>
      </c>
      <c r="J445" s="12" t="s">
        <v>20</v>
      </c>
      <c r="K445" s="135">
        <v>3093</v>
      </c>
      <c r="L445" s="5">
        <v>344676</v>
      </c>
      <c r="M445" s="62">
        <f t="shared" si="57"/>
        <v>1.0061186675298928</v>
      </c>
      <c r="N445" s="28">
        <f t="shared" si="62"/>
        <v>0.96424368002296001</v>
      </c>
      <c r="O445" s="28">
        <f t="shared" si="58"/>
        <v>1.0498121938720131</v>
      </c>
      <c r="P445" s="28">
        <v>6.10002449210598E-3</v>
      </c>
      <c r="Q445" s="28">
        <v>2.1689418724694199E-2</v>
      </c>
      <c r="R445" s="119">
        <v>0.77852306042815</v>
      </c>
      <c r="S445" s="399" t="s">
        <v>20</v>
      </c>
      <c r="T445" s="135">
        <v>2167</v>
      </c>
      <c r="U445" s="5">
        <v>157555</v>
      </c>
      <c r="V445" s="62">
        <f t="shared" si="59"/>
        <v>1.0282769135953453</v>
      </c>
      <c r="W445" s="28">
        <f t="shared" si="60"/>
        <v>0.96377431964634408</v>
      </c>
      <c r="X445" s="28">
        <f t="shared" si="61"/>
        <v>1.0970964773383505</v>
      </c>
      <c r="Y445" s="28">
        <v>2.7884501960762999E-2</v>
      </c>
      <c r="Z445" s="28">
        <v>3.3052358158494402E-2</v>
      </c>
      <c r="AA445" s="119">
        <v>0.39886704471742401</v>
      </c>
      <c r="AB445" s="399" t="s">
        <v>20</v>
      </c>
      <c r="AC445" s="135">
        <v>926</v>
      </c>
      <c r="AD445" s="5">
        <v>187121</v>
      </c>
      <c r="AE445" s="74">
        <v>-2.1784477468656999E-2</v>
      </c>
      <c r="AF445" s="74">
        <v>3.9533394294602502E-2</v>
      </c>
      <c r="AG445" s="119">
        <v>0.58160632595734496</v>
      </c>
    </row>
    <row r="446" spans="1:33" ht="17">
      <c r="A446" s="88" t="s">
        <v>1672</v>
      </c>
      <c r="B446" s="334" t="s">
        <v>1708</v>
      </c>
      <c r="C446" s="43" t="s">
        <v>1709</v>
      </c>
      <c r="D446" s="350">
        <f t="shared" si="54"/>
        <v>1.0043151671955739</v>
      </c>
      <c r="E446" s="371">
        <f t="shared" si="55"/>
        <v>0.99260380275099769</v>
      </c>
      <c r="F446" s="371">
        <f t="shared" si="56"/>
        <v>1.0161647096894117</v>
      </c>
      <c r="G446" s="17">
        <v>4.3058835589920904E-3</v>
      </c>
      <c r="H446" s="17">
        <v>5.9844736193781804E-3</v>
      </c>
      <c r="I446" s="119">
        <v>0.47182726325394803</v>
      </c>
      <c r="J446" s="12" t="s">
        <v>20</v>
      </c>
      <c r="K446" s="135">
        <v>33107</v>
      </c>
      <c r="L446" s="5">
        <v>314661</v>
      </c>
      <c r="M446" s="62">
        <f t="shared" si="57"/>
        <v>1.0073821581635416</v>
      </c>
      <c r="N446" s="28">
        <f t="shared" si="62"/>
        <v>0.99304786806215717</v>
      </c>
      <c r="O446" s="28">
        <f t="shared" si="58"/>
        <v>1.0219233586056244</v>
      </c>
      <c r="P446" s="17">
        <v>7.3550433958646504E-3</v>
      </c>
      <c r="Q446" s="17">
        <v>7.3119663234771102E-3</v>
      </c>
      <c r="R446" s="119">
        <v>0.314467856129382</v>
      </c>
      <c r="S446" s="399" t="s">
        <v>20</v>
      </c>
      <c r="T446" s="135">
        <v>23088</v>
      </c>
      <c r="U446" s="5">
        <v>136634</v>
      </c>
      <c r="V446" s="62">
        <f t="shared" si="59"/>
        <v>0.99791067470421868</v>
      </c>
      <c r="W446" s="28">
        <f t="shared" si="60"/>
        <v>0.97775569774407445</v>
      </c>
      <c r="X446" s="28">
        <f t="shared" si="61"/>
        <v>1.0184811164856893</v>
      </c>
      <c r="Y446" s="28">
        <v>-2.09151098081241E-3</v>
      </c>
      <c r="Z446" s="28">
        <v>1.0410166825954701E-2</v>
      </c>
      <c r="AA446" s="119">
        <v>0.84076862049707202</v>
      </c>
      <c r="AB446" s="399" t="s">
        <v>20</v>
      </c>
      <c r="AC446" s="135">
        <v>10019</v>
      </c>
      <c r="AD446" s="5">
        <v>178027</v>
      </c>
      <c r="AE446" s="74">
        <v>9.4465543766770604E-3</v>
      </c>
      <c r="AF446" s="74">
        <v>1.27214946000803E-2</v>
      </c>
      <c r="AG446" s="119">
        <v>0.45774424067319802</v>
      </c>
    </row>
    <row r="447" spans="1:33" ht="17">
      <c r="A447" s="88" t="s">
        <v>1672</v>
      </c>
      <c r="B447" s="334" t="s">
        <v>1710</v>
      </c>
      <c r="C447" s="43" t="s">
        <v>1711</v>
      </c>
      <c r="D447" s="350">
        <f t="shared" si="54"/>
        <v>0.98406110857490936</v>
      </c>
      <c r="E447" s="371">
        <f t="shared" si="55"/>
        <v>0.96234543465166622</v>
      </c>
      <c r="F447" s="371">
        <f t="shared" si="56"/>
        <v>1.0062668045598369</v>
      </c>
      <c r="G447" s="28">
        <v>-1.60672816478723E-2</v>
      </c>
      <c r="H447" s="28">
        <v>1.13849650218116E-2</v>
      </c>
      <c r="I447" s="119">
        <v>0.158164445608173</v>
      </c>
      <c r="J447" s="12" t="s">
        <v>20</v>
      </c>
      <c r="K447" s="135">
        <v>7930</v>
      </c>
      <c r="L447" s="5">
        <v>339839</v>
      </c>
      <c r="M447" s="62">
        <f t="shared" si="57"/>
        <v>0.99483411922901865</v>
      </c>
      <c r="N447" s="28">
        <f t="shared" si="62"/>
        <v>0.96404610231979426</v>
      </c>
      <c r="O447" s="28">
        <f t="shared" si="58"/>
        <v>1.0266053899296559</v>
      </c>
      <c r="P447" s="28">
        <v>-5.1792700646198101E-3</v>
      </c>
      <c r="Q447" s="28">
        <v>1.6039230340465699E-2</v>
      </c>
      <c r="R447" s="119">
        <v>0.74676141036561705</v>
      </c>
      <c r="S447" s="399" t="s">
        <v>20</v>
      </c>
      <c r="T447" s="135">
        <v>4019</v>
      </c>
      <c r="U447" s="5">
        <v>155703</v>
      </c>
      <c r="V447" s="62">
        <f t="shared" si="59"/>
        <v>0.97317701747851337</v>
      </c>
      <c r="W447" s="28">
        <f t="shared" si="60"/>
        <v>0.94282551246532431</v>
      </c>
      <c r="X447" s="28">
        <f t="shared" si="61"/>
        <v>1.004505600269495</v>
      </c>
      <c r="Y447" s="28">
        <v>-2.71892837662156E-2</v>
      </c>
      <c r="Z447" s="28">
        <v>1.6165696022809199E-2</v>
      </c>
      <c r="AA447" s="119">
        <v>9.2585837761659101E-2</v>
      </c>
      <c r="AB447" s="399" t="s">
        <v>20</v>
      </c>
      <c r="AC447" s="135">
        <v>3911</v>
      </c>
      <c r="AD447" s="5">
        <v>184136</v>
      </c>
      <c r="AE447" s="74">
        <v>2.2010013701595801E-2</v>
      </c>
      <c r="AF447" s="74">
        <v>2.2772497399635001E-2</v>
      </c>
      <c r="AG447" s="119">
        <v>0.33378537247152101</v>
      </c>
    </row>
    <row r="448" spans="1:33" ht="17">
      <c r="A448" s="88" t="s">
        <v>1672</v>
      </c>
      <c r="B448" s="334" t="s">
        <v>1712</v>
      </c>
      <c r="C448" s="43" t="s">
        <v>1713</v>
      </c>
      <c r="D448" s="350">
        <f t="shared" si="54"/>
        <v>0.99920532601953405</v>
      </c>
      <c r="E448" s="371">
        <f t="shared" si="55"/>
        <v>0.95372903537116693</v>
      </c>
      <c r="F448" s="371">
        <f t="shared" si="56"/>
        <v>1.0468500449472498</v>
      </c>
      <c r="G448" s="17">
        <v>-7.9498990121397298E-4</v>
      </c>
      <c r="H448" s="17">
        <v>2.3765657135743901E-2</v>
      </c>
      <c r="I448" s="119">
        <v>0.97331477571469505</v>
      </c>
      <c r="J448" s="12" t="s">
        <v>20</v>
      </c>
      <c r="K448" s="135">
        <v>1789</v>
      </c>
      <c r="L448" s="5">
        <v>345980</v>
      </c>
      <c r="M448" s="62">
        <f t="shared" si="57"/>
        <v>1.0025384852697692</v>
      </c>
      <c r="N448" s="28">
        <f t="shared" si="62"/>
        <v>0.94117579448384614</v>
      </c>
      <c r="O448" s="28">
        <f t="shared" si="58"/>
        <v>1.0679018949889216</v>
      </c>
      <c r="P448" s="28">
        <v>2.5352687582648002E-3</v>
      </c>
      <c r="Q448" s="28">
        <v>3.2224800477485299E-2</v>
      </c>
      <c r="R448" s="119">
        <v>0.93729156090599697</v>
      </c>
      <c r="S448" s="399" t="s">
        <v>20</v>
      </c>
      <c r="T448" s="135">
        <v>976</v>
      </c>
      <c r="U448" s="5">
        <v>158746</v>
      </c>
      <c r="V448" s="62">
        <f t="shared" si="59"/>
        <v>0.99452984659839627</v>
      </c>
      <c r="W448" s="28">
        <f t="shared" si="60"/>
        <v>0.92817790294045333</v>
      </c>
      <c r="X448" s="28">
        <f t="shared" si="61"/>
        <v>1.0656250408909855</v>
      </c>
      <c r="Y448" s="28">
        <v>-5.4851694759108097E-3</v>
      </c>
      <c r="Z448" s="28">
        <v>3.5227902723687199E-2</v>
      </c>
      <c r="AA448" s="119">
        <v>0.87626535706022701</v>
      </c>
      <c r="AB448" s="399" t="s">
        <v>20</v>
      </c>
      <c r="AC448" s="135">
        <v>813</v>
      </c>
      <c r="AD448" s="5">
        <v>187234</v>
      </c>
      <c r="AE448" s="74">
        <v>8.0204382341756107E-3</v>
      </c>
      <c r="AF448" s="74">
        <v>4.7743511560454997E-2</v>
      </c>
      <c r="AG448" s="119">
        <v>0.86659105175410001</v>
      </c>
    </row>
    <row r="449" spans="1:33" ht="17">
      <c r="A449" s="88" t="s">
        <v>1672</v>
      </c>
      <c r="B449" s="334" t="s">
        <v>1714</v>
      </c>
      <c r="C449" s="43" t="s">
        <v>1715</v>
      </c>
      <c r="D449" s="350">
        <f t="shared" si="54"/>
        <v>0.8914504302532944</v>
      </c>
      <c r="E449" s="371">
        <f t="shared" si="55"/>
        <v>0.72184139606098363</v>
      </c>
      <c r="F449" s="371">
        <f t="shared" si="56"/>
        <v>1.1009120201962566</v>
      </c>
      <c r="G449" s="28">
        <v>-0.114905445857137</v>
      </c>
      <c r="H449" s="28">
        <v>0.10767570990283699</v>
      </c>
      <c r="I449" s="119">
        <v>0.28590699130931602</v>
      </c>
      <c r="J449" s="12" t="s">
        <v>20</v>
      </c>
      <c r="K449" s="135">
        <v>84</v>
      </c>
      <c r="L449" s="5">
        <v>347685</v>
      </c>
      <c r="M449" s="62">
        <f t="shared" si="57"/>
        <v>1.0115938348838744</v>
      </c>
      <c r="N449" s="28">
        <f t="shared" si="62"/>
        <v>0.74966913984239358</v>
      </c>
      <c r="O449" s="28">
        <f t="shared" si="58"/>
        <v>1.3650316284730641</v>
      </c>
      <c r="P449" s="28">
        <v>1.1527141374258301E-2</v>
      </c>
      <c r="Q449" s="28">
        <v>0.15288288675344799</v>
      </c>
      <c r="R449" s="119">
        <v>0.939897647242254</v>
      </c>
      <c r="S449" s="399" t="s">
        <v>20</v>
      </c>
      <c r="T449" s="135">
        <v>43</v>
      </c>
      <c r="U449" s="5">
        <v>159679</v>
      </c>
      <c r="V449" s="62">
        <f t="shared" si="59"/>
        <v>0.78623590119736098</v>
      </c>
      <c r="W449" s="28">
        <f t="shared" si="60"/>
        <v>0.58353879661017183</v>
      </c>
      <c r="X449" s="28">
        <f t="shared" si="61"/>
        <v>1.059341548364243</v>
      </c>
      <c r="Y449" s="28">
        <v>-0.240498402832731</v>
      </c>
      <c r="Z449" s="28">
        <v>0.15211527405894701</v>
      </c>
      <c r="AA449" s="119">
        <v>0.11387179307815599</v>
      </c>
      <c r="AB449" s="399" t="s">
        <v>20</v>
      </c>
      <c r="AC449" s="135">
        <v>41</v>
      </c>
      <c r="AD449" s="5">
        <v>188006</v>
      </c>
      <c r="AE449" s="74">
        <v>0.25202554420698903</v>
      </c>
      <c r="AF449" s="74">
        <v>0.21566695079241099</v>
      </c>
      <c r="AG449" s="119">
        <v>0.24257016339812901</v>
      </c>
    </row>
    <row r="450" spans="1:33" ht="17">
      <c r="A450" s="88" t="s">
        <v>1672</v>
      </c>
      <c r="B450" s="334" t="s">
        <v>1716</v>
      </c>
      <c r="C450" s="43" t="s">
        <v>1717</v>
      </c>
      <c r="D450" s="350">
        <f t="shared" si="54"/>
        <v>0.93342773945804935</v>
      </c>
      <c r="E450" s="371">
        <f t="shared" si="55"/>
        <v>0.8545201723612228</v>
      </c>
      <c r="F450" s="371">
        <f t="shared" si="56"/>
        <v>1.0196217397445517</v>
      </c>
      <c r="G450" s="28">
        <v>-6.8891727182870399E-2</v>
      </c>
      <c r="H450" s="28">
        <v>4.5062980771398899E-2</v>
      </c>
      <c r="I450" s="119">
        <v>0.12631710209131</v>
      </c>
      <c r="J450" s="12" t="s">
        <v>20</v>
      </c>
      <c r="K450" s="135">
        <v>485</v>
      </c>
      <c r="L450" s="5">
        <v>347284</v>
      </c>
      <c r="M450" s="62">
        <f t="shared" si="57"/>
        <v>0.94220773976380878</v>
      </c>
      <c r="N450" s="28">
        <f t="shared" si="62"/>
        <v>0.84751359253825009</v>
      </c>
      <c r="O450" s="28">
        <f t="shared" si="58"/>
        <v>1.0474822264644197</v>
      </c>
      <c r="P450" s="28">
        <v>-5.9529498184229E-2</v>
      </c>
      <c r="Q450" s="28">
        <v>5.4040256774847403E-2</v>
      </c>
      <c r="R450" s="119">
        <v>0.27064565833148502</v>
      </c>
      <c r="S450" s="399" t="s">
        <v>20</v>
      </c>
      <c r="T450" s="135">
        <v>338</v>
      </c>
      <c r="U450" s="5">
        <v>159384</v>
      </c>
      <c r="V450" s="62">
        <f t="shared" si="59"/>
        <v>0.91345966288830249</v>
      </c>
      <c r="W450" s="28">
        <f t="shared" si="60"/>
        <v>0.77811237602097716</v>
      </c>
      <c r="X450" s="28">
        <f t="shared" si="61"/>
        <v>1.0723496778073562</v>
      </c>
      <c r="Y450" s="28">
        <v>-9.0516060802061302E-2</v>
      </c>
      <c r="Z450" s="28">
        <v>8.1820541962299195E-2</v>
      </c>
      <c r="AA450" s="119">
        <v>0.26860729365672897</v>
      </c>
      <c r="AB450" s="399" t="s">
        <v>20</v>
      </c>
      <c r="AC450" s="135">
        <v>147</v>
      </c>
      <c r="AD450" s="5">
        <v>187900</v>
      </c>
      <c r="AE450" s="74">
        <v>3.0986562617832301E-2</v>
      </c>
      <c r="AF450" s="74">
        <v>9.8055853671750806E-2</v>
      </c>
      <c r="AG450" s="119">
        <v>0.75199544194100398</v>
      </c>
    </row>
    <row r="451" spans="1:33" ht="17">
      <c r="A451" s="88" t="s">
        <v>1672</v>
      </c>
      <c r="B451" s="334" t="s">
        <v>1718</v>
      </c>
      <c r="C451" s="43" t="s">
        <v>1719</v>
      </c>
      <c r="D451" s="350">
        <f t="shared" si="54"/>
        <v>0.98139904792797183</v>
      </c>
      <c r="E451" s="371">
        <f t="shared" si="55"/>
        <v>0.94122578666310819</v>
      </c>
      <c r="F451" s="371">
        <f t="shared" si="56"/>
        <v>1.0232869784502265</v>
      </c>
      <c r="G451" s="28">
        <v>-1.87761254429939E-2</v>
      </c>
      <c r="H451" s="28">
        <v>2.1324540518690299E-2</v>
      </c>
      <c r="I451" s="119">
        <v>0.37859186931447703</v>
      </c>
      <c r="J451" s="12" t="s">
        <v>20</v>
      </c>
      <c r="K451" s="135">
        <v>2215</v>
      </c>
      <c r="L451" s="5">
        <v>345554</v>
      </c>
      <c r="M451" s="62">
        <f t="shared" si="57"/>
        <v>1.0383989240447578</v>
      </c>
      <c r="N451" s="28">
        <f t="shared" si="62"/>
        <v>0.98369512516854951</v>
      </c>
      <c r="O451" s="28">
        <f t="shared" si="58"/>
        <v>1.0961448297027558</v>
      </c>
      <c r="P451" s="28">
        <v>3.7680030800701203E-2</v>
      </c>
      <c r="Q451" s="28">
        <v>2.76118841246243E-2</v>
      </c>
      <c r="R451" s="119">
        <v>0.17236908189129599</v>
      </c>
      <c r="S451" s="399" t="s">
        <v>20</v>
      </c>
      <c r="T451" s="135">
        <v>1338</v>
      </c>
      <c r="U451" s="5">
        <v>158384</v>
      </c>
      <c r="V451" s="62">
        <f t="shared" si="59"/>
        <v>0.90199303322546587</v>
      </c>
      <c r="W451" s="28">
        <f t="shared" si="60"/>
        <v>0.84452966368105675</v>
      </c>
      <c r="X451" s="28">
        <f t="shared" si="61"/>
        <v>0.96336631734292244</v>
      </c>
      <c r="Y451" s="28">
        <v>-0.103148482646164</v>
      </c>
      <c r="Z451" s="28">
        <v>3.3585170904366898E-2</v>
      </c>
      <c r="AA451" s="63">
        <v>2.1316402551322601E-3</v>
      </c>
      <c r="AB451" s="399" t="s">
        <v>20</v>
      </c>
      <c r="AC451" s="135">
        <v>877</v>
      </c>
      <c r="AD451" s="5">
        <v>187170</v>
      </c>
      <c r="AE451" s="74">
        <v>0.14082851344686501</v>
      </c>
      <c r="AF451" s="74">
        <v>4.3478498704384999E-2</v>
      </c>
      <c r="AG451" s="63">
        <v>1.19933555084686E-3</v>
      </c>
    </row>
    <row r="452" spans="1:33" ht="17">
      <c r="A452" s="88" t="s">
        <v>1672</v>
      </c>
      <c r="B452" s="334" t="s">
        <v>1720</v>
      </c>
      <c r="C452" s="43" t="s">
        <v>1721</v>
      </c>
      <c r="D452" s="350">
        <f t="shared" si="54"/>
        <v>0.6707976215378979</v>
      </c>
      <c r="E452" s="371">
        <f t="shared" si="55"/>
        <v>0.37877951174997959</v>
      </c>
      <c r="F452" s="371">
        <f t="shared" si="56"/>
        <v>1.1879455860271331</v>
      </c>
      <c r="G452" s="28">
        <v>-0.39928779474912202</v>
      </c>
      <c r="H452" s="28">
        <v>0.29158837328220499</v>
      </c>
      <c r="I452" s="119">
        <v>0.17088855002091</v>
      </c>
      <c r="J452" s="12" t="s">
        <v>20</v>
      </c>
      <c r="K452" s="135">
        <v>11</v>
      </c>
      <c r="L452" s="5">
        <v>347758</v>
      </c>
      <c r="M452" s="62">
        <f t="shared" si="57"/>
        <v>1.078010296579768</v>
      </c>
      <c r="N452" s="28">
        <f t="shared" si="62"/>
        <v>0.44424843714622425</v>
      </c>
      <c r="O452" s="28">
        <f t="shared" si="58"/>
        <v>2.6158926005393974</v>
      </c>
      <c r="P452" s="28">
        <v>7.5117023999415999E-2</v>
      </c>
      <c r="Q452" s="28">
        <v>0.45228997648626701</v>
      </c>
      <c r="R452" s="119">
        <v>0.86809276711319205</v>
      </c>
      <c r="S452" s="399" t="s">
        <v>20</v>
      </c>
      <c r="T452" s="135">
        <v>5</v>
      </c>
      <c r="U452" s="5">
        <v>159717</v>
      </c>
      <c r="V452" s="62">
        <f t="shared" si="59"/>
        <v>0.44892943087647946</v>
      </c>
      <c r="W452" s="28">
        <f t="shared" si="60"/>
        <v>0.2079680632384425</v>
      </c>
      <c r="X452" s="28">
        <f t="shared" si="61"/>
        <v>0.96907972680406218</v>
      </c>
      <c r="Y452" s="28">
        <v>-0.80088957313244402</v>
      </c>
      <c r="Z452" s="28">
        <v>0.39259243880614603</v>
      </c>
      <c r="AA452" s="119">
        <v>4.1350072549676403E-2</v>
      </c>
      <c r="AB452" s="399" t="s">
        <v>20</v>
      </c>
      <c r="AC452" s="135">
        <v>6</v>
      </c>
      <c r="AD452" s="5">
        <v>188041</v>
      </c>
      <c r="AE452" s="74">
        <v>0.87600659713186002</v>
      </c>
      <c r="AF452" s="74">
        <v>0.59891155093027304</v>
      </c>
      <c r="AG452" s="119">
        <v>0.143559235234898</v>
      </c>
    </row>
    <row r="453" spans="1:33" ht="17">
      <c r="A453" s="88" t="s">
        <v>1672</v>
      </c>
      <c r="B453" s="334" t="s">
        <v>1722</v>
      </c>
      <c r="C453" s="43" t="s">
        <v>1723</v>
      </c>
      <c r="D453" s="350">
        <f t="shared" ref="D453:D516" si="63">EXP(G453)</f>
        <v>1.0707343411654662</v>
      </c>
      <c r="E453" s="371">
        <f t="shared" ref="E453:E516" si="64">EXP(G453-1.96*H453)</f>
        <v>0.9680121000985128</v>
      </c>
      <c r="F453" s="371">
        <f t="shared" ref="F453:F516" si="65">EXP(G453+1.96*H453)</f>
        <v>1.1843571265631605</v>
      </c>
      <c r="G453" s="28">
        <v>6.8344713232200496E-2</v>
      </c>
      <c r="H453" s="28">
        <v>5.1456839241896299E-2</v>
      </c>
      <c r="I453" s="119">
        <v>0.184113717362791</v>
      </c>
      <c r="J453" s="12" t="s">
        <v>20</v>
      </c>
      <c r="K453" s="135">
        <v>385</v>
      </c>
      <c r="L453" s="5">
        <v>347384</v>
      </c>
      <c r="M453" s="62">
        <f t="shared" ref="M453:M516" si="66">EXP(P453)</f>
        <v>1.0935528088743851</v>
      </c>
      <c r="N453" s="28">
        <f t="shared" si="62"/>
        <v>0.97083635138267976</v>
      </c>
      <c r="O453" s="28">
        <f t="shared" ref="O453:O516" si="67">EXP(P453+1.96*Q453)</f>
        <v>1.2317809732751548</v>
      </c>
      <c r="P453" s="28">
        <v>8.9431853406532896E-2</v>
      </c>
      <c r="Q453" s="28">
        <v>6.0729191054744301E-2</v>
      </c>
      <c r="R453" s="119">
        <v>0.14084983233419601</v>
      </c>
      <c r="S453" s="399" t="s">
        <v>20</v>
      </c>
      <c r="T453" s="135">
        <v>278</v>
      </c>
      <c r="U453" s="5">
        <v>159444</v>
      </c>
      <c r="V453" s="62">
        <f t="shared" ref="V453:V516" si="68">EXP(Y453)</f>
        <v>1.0163175324179667</v>
      </c>
      <c r="W453" s="28">
        <f t="shared" ref="W453:W516" si="69">EXP(Y453-1.96*Z453)</f>
        <v>0.84026587731254387</v>
      </c>
      <c r="X453" s="28">
        <f t="shared" ref="X453:X516" si="70">EXP(Y453+1.96*Z453)</f>
        <v>1.2292553518937537</v>
      </c>
      <c r="Y453" s="28">
        <v>1.61858322358144E-2</v>
      </c>
      <c r="Z453" s="28">
        <v>9.7052422883929304E-2</v>
      </c>
      <c r="AA453" s="119">
        <v>0.86754778421357903</v>
      </c>
      <c r="AB453" s="399" t="s">
        <v>20</v>
      </c>
      <c r="AC453" s="135">
        <v>107</v>
      </c>
      <c r="AD453" s="5">
        <v>187940</v>
      </c>
      <c r="AE453" s="74">
        <v>7.3246021170718503E-2</v>
      </c>
      <c r="AF453" s="74">
        <v>0.11448671291379001</v>
      </c>
      <c r="AG453" s="119">
        <v>0.52231727261749805</v>
      </c>
    </row>
    <row r="454" spans="1:33" ht="17">
      <c r="A454" s="88" t="s">
        <v>1672</v>
      </c>
      <c r="B454" s="334" t="s">
        <v>1724</v>
      </c>
      <c r="C454" s="43" t="s">
        <v>1725</v>
      </c>
      <c r="D454" s="350">
        <f t="shared" si="63"/>
        <v>1.0091598301050035</v>
      </c>
      <c r="E454" s="371">
        <f t="shared" si="64"/>
        <v>0.98016034674214758</v>
      </c>
      <c r="F454" s="371">
        <f t="shared" si="65"/>
        <v>1.0390173057730041</v>
      </c>
      <c r="G454" s="17">
        <v>9.1181332916296307E-3</v>
      </c>
      <c r="H454" s="17">
        <v>1.48761402391111E-2</v>
      </c>
      <c r="I454" s="119">
        <v>0.53991815168772195</v>
      </c>
      <c r="J454" s="12" t="s">
        <v>20</v>
      </c>
      <c r="K454" s="135">
        <v>4620</v>
      </c>
      <c r="L454" s="5">
        <v>343148</v>
      </c>
      <c r="M454" s="62">
        <f t="shared" si="66"/>
        <v>1.0330443540064649</v>
      </c>
      <c r="N454" s="28">
        <f t="shared" ref="N454:N517" si="71">EXP(P454-1.96*Q454)</f>
        <v>0.99257311461547537</v>
      </c>
      <c r="O454" s="28">
        <f t="shared" si="67"/>
        <v>1.075165770289942</v>
      </c>
      <c r="P454" s="28">
        <v>3.2510126298466002E-2</v>
      </c>
      <c r="Q454" s="28">
        <v>2.03901675069794E-2</v>
      </c>
      <c r="R454" s="119">
        <v>0.110845997925182</v>
      </c>
      <c r="S454" s="399" t="s">
        <v>20</v>
      </c>
      <c r="T454" s="135">
        <v>2480</v>
      </c>
      <c r="U454" s="5">
        <v>157242</v>
      </c>
      <c r="V454" s="62">
        <f t="shared" si="68"/>
        <v>0.98201222704859492</v>
      </c>
      <c r="W454" s="28">
        <f t="shared" si="69"/>
        <v>0.94099772185913699</v>
      </c>
      <c r="X454" s="28">
        <f t="shared" si="70"/>
        <v>1.0248143982407001</v>
      </c>
      <c r="Y454" s="28">
        <v>-1.8151519535537699E-2</v>
      </c>
      <c r="Z454" s="28">
        <v>2.1766857572832001E-2</v>
      </c>
      <c r="AA454" s="119">
        <v>0.40433379009494602</v>
      </c>
      <c r="AB454" s="399" t="s">
        <v>20</v>
      </c>
      <c r="AC454" s="135">
        <v>2140</v>
      </c>
      <c r="AD454" s="5">
        <v>185906</v>
      </c>
      <c r="AE454" s="74">
        <v>5.0661645834003698E-2</v>
      </c>
      <c r="AF454" s="74">
        <v>2.98254089587827E-2</v>
      </c>
      <c r="AG454" s="119">
        <v>8.9393273096468398E-2</v>
      </c>
    </row>
    <row r="455" spans="1:33" ht="17">
      <c r="A455" s="88" t="s">
        <v>1672</v>
      </c>
      <c r="B455" s="334" t="s">
        <v>1726</v>
      </c>
      <c r="C455" s="43" t="s">
        <v>1727</v>
      </c>
      <c r="D455" s="350">
        <f t="shared" si="63"/>
        <v>1.0125157571497005</v>
      </c>
      <c r="E455" s="371">
        <f t="shared" si="64"/>
        <v>0.98500085528849779</v>
      </c>
      <c r="F455" s="371">
        <f t="shared" si="65"/>
        <v>1.0407992571500491</v>
      </c>
      <c r="G455" s="28">
        <v>1.2438082494449099E-2</v>
      </c>
      <c r="H455" s="28">
        <v>1.40565571386115E-2</v>
      </c>
      <c r="I455" s="119">
        <v>0.37623224592805599</v>
      </c>
      <c r="J455" s="12" t="s">
        <v>20</v>
      </c>
      <c r="K455" s="135">
        <v>5214</v>
      </c>
      <c r="L455" s="5">
        <v>342554</v>
      </c>
      <c r="M455" s="62">
        <f t="shared" si="66"/>
        <v>1.0289356229358402</v>
      </c>
      <c r="N455" s="28">
        <f t="shared" si="71"/>
        <v>0.99341793541903367</v>
      </c>
      <c r="O455" s="28">
        <f t="shared" si="67"/>
        <v>1.0657231749090492</v>
      </c>
      <c r="P455" s="28">
        <v>2.8524892150215E-2</v>
      </c>
      <c r="Q455" s="28">
        <v>1.79228132871567E-2</v>
      </c>
      <c r="R455" s="119">
        <v>0.111487876403197</v>
      </c>
      <c r="S455" s="399" t="s">
        <v>20</v>
      </c>
      <c r="T455" s="135">
        <v>3238</v>
      </c>
      <c r="U455" s="5">
        <v>156483</v>
      </c>
      <c r="V455" s="62">
        <f t="shared" si="68"/>
        <v>0.98623745572894117</v>
      </c>
      <c r="W455" s="28">
        <f t="shared" si="69"/>
        <v>0.94336520191628814</v>
      </c>
      <c r="X455" s="28">
        <f t="shared" si="70"/>
        <v>1.0310580855716225</v>
      </c>
      <c r="Y455" s="28">
        <v>-1.3858126062444199E-2</v>
      </c>
      <c r="Z455" s="28">
        <v>2.2675341107664001E-2</v>
      </c>
      <c r="AA455" s="119">
        <v>0.54109761447679705</v>
      </c>
      <c r="AB455" s="399" t="s">
        <v>20</v>
      </c>
      <c r="AC455" s="135">
        <v>1976</v>
      </c>
      <c r="AD455" s="5">
        <v>186071</v>
      </c>
      <c r="AE455" s="74">
        <v>4.2383018212659197E-2</v>
      </c>
      <c r="AF455" s="74">
        <v>2.89032581290622E-2</v>
      </c>
      <c r="AG455" s="119">
        <v>0.142546124300966</v>
      </c>
    </row>
    <row r="456" spans="1:33" ht="17">
      <c r="A456" s="88" t="s">
        <v>1672</v>
      </c>
      <c r="B456" s="334" t="s">
        <v>1728</v>
      </c>
      <c r="C456" s="43" t="s">
        <v>1729</v>
      </c>
      <c r="D456" s="350">
        <f t="shared" si="63"/>
        <v>0.96667277580564526</v>
      </c>
      <c r="E456" s="371">
        <f t="shared" si="64"/>
        <v>0.86498058331275163</v>
      </c>
      <c r="F456" s="371">
        <f t="shared" si="65"/>
        <v>1.080320499108729</v>
      </c>
      <c r="G456" s="28">
        <v>-3.3895231896707803E-2</v>
      </c>
      <c r="H456" s="28">
        <v>5.6710707878964199E-2</v>
      </c>
      <c r="I456" s="119">
        <v>0.55004904797415799</v>
      </c>
      <c r="J456" s="12" t="s">
        <v>20</v>
      </c>
      <c r="K456" s="135">
        <v>310</v>
      </c>
      <c r="L456" s="5">
        <v>347459</v>
      </c>
      <c r="M456" s="62">
        <f t="shared" si="66"/>
        <v>1.0150948463506937</v>
      </c>
      <c r="N456" s="28">
        <f t="shared" si="71"/>
        <v>0.87037205470660683</v>
      </c>
      <c r="O456" s="28">
        <f t="shared" si="67"/>
        <v>1.1838816992292809</v>
      </c>
      <c r="P456" s="28">
        <v>1.49820528085548E-2</v>
      </c>
      <c r="Q456" s="28">
        <v>7.8477837994805205E-2</v>
      </c>
      <c r="R456" s="119">
        <v>0.848597615325002</v>
      </c>
      <c r="S456" s="399" t="s">
        <v>20</v>
      </c>
      <c r="T456" s="135">
        <v>163</v>
      </c>
      <c r="U456" s="5">
        <v>159559</v>
      </c>
      <c r="V456" s="62">
        <f t="shared" si="68"/>
        <v>0.91592478923432663</v>
      </c>
      <c r="W456" s="28">
        <f t="shared" si="69"/>
        <v>0.77997367937822515</v>
      </c>
      <c r="X456" s="28">
        <f t="shared" si="70"/>
        <v>1.0755724734233463</v>
      </c>
      <c r="Y456" s="28">
        <v>-8.7821025501826105E-2</v>
      </c>
      <c r="Z456" s="28">
        <v>8.1976570792305595E-2</v>
      </c>
      <c r="AA456" s="119">
        <v>0.28403716319679101</v>
      </c>
      <c r="AB456" s="399" t="s">
        <v>20</v>
      </c>
      <c r="AC456" s="135">
        <v>147</v>
      </c>
      <c r="AD456" s="5">
        <v>187900</v>
      </c>
      <c r="AE456" s="74">
        <v>0.102803078310381</v>
      </c>
      <c r="AF456" s="74">
        <v>0.113485370049204</v>
      </c>
      <c r="AG456" s="119">
        <v>0.36500426302016298</v>
      </c>
    </row>
    <row r="457" spans="1:33" ht="17">
      <c r="A457" s="88" t="s">
        <v>1672</v>
      </c>
      <c r="B457" s="334" t="s">
        <v>1730</v>
      </c>
      <c r="C457" s="43" t="s">
        <v>1731</v>
      </c>
      <c r="D457" s="350">
        <f t="shared" si="63"/>
        <v>0.98257284424960789</v>
      </c>
      <c r="E457" s="371">
        <f t="shared" si="64"/>
        <v>0.89706843293390803</v>
      </c>
      <c r="F457" s="371">
        <f t="shared" si="65"/>
        <v>1.0762271403299888</v>
      </c>
      <c r="G457" s="28">
        <v>-1.75807962572022E-2</v>
      </c>
      <c r="H457" s="28">
        <v>4.6450169734654399E-2</v>
      </c>
      <c r="I457" s="119">
        <v>0.70506867555693198</v>
      </c>
      <c r="J457" s="12" t="s">
        <v>20</v>
      </c>
      <c r="K457" s="135">
        <v>464</v>
      </c>
      <c r="L457" s="5">
        <v>347305</v>
      </c>
      <c r="M457" s="62">
        <f t="shared" si="66"/>
        <v>0.99670515403277693</v>
      </c>
      <c r="N457" s="28">
        <f t="shared" si="71"/>
        <v>0.88201340835921194</v>
      </c>
      <c r="O457" s="28">
        <f t="shared" si="67"/>
        <v>1.1263107280007669</v>
      </c>
      <c r="P457" s="28">
        <v>-3.3002859246982E-3</v>
      </c>
      <c r="Q457" s="28">
        <v>6.2371293339220098E-2</v>
      </c>
      <c r="R457" s="119">
        <v>0.95780079615368496</v>
      </c>
      <c r="S457" s="399" t="s">
        <v>20</v>
      </c>
      <c r="T457" s="135">
        <v>259</v>
      </c>
      <c r="U457" s="5">
        <v>159463</v>
      </c>
      <c r="V457" s="62">
        <f t="shared" si="68"/>
        <v>0.96446883438160047</v>
      </c>
      <c r="W457" s="28">
        <f t="shared" si="69"/>
        <v>0.84128440148496775</v>
      </c>
      <c r="X457" s="28">
        <f t="shared" si="70"/>
        <v>1.1056904547992195</v>
      </c>
      <c r="Y457" s="28">
        <v>-3.6177759878378499E-2</v>
      </c>
      <c r="Z457" s="28">
        <v>6.9718237594528804E-2</v>
      </c>
      <c r="AA457" s="119">
        <v>0.60382081112324104</v>
      </c>
      <c r="AB457" s="399" t="s">
        <v>20</v>
      </c>
      <c r="AC457" s="135">
        <v>205</v>
      </c>
      <c r="AD457" s="5">
        <v>187842</v>
      </c>
      <c r="AE457" s="74">
        <v>3.2877473953680299E-2</v>
      </c>
      <c r="AF457" s="74">
        <v>9.35457689374255E-2</v>
      </c>
      <c r="AG457" s="119">
        <v>0.72524425436239603</v>
      </c>
    </row>
    <row r="458" spans="1:33" ht="17">
      <c r="A458" s="88" t="s">
        <v>1672</v>
      </c>
      <c r="B458" s="334" t="s">
        <v>1732</v>
      </c>
      <c r="C458" s="43" t="s">
        <v>1733</v>
      </c>
      <c r="D458" s="350">
        <f t="shared" si="63"/>
        <v>1.0057288450781512</v>
      </c>
      <c r="E458" s="371">
        <f t="shared" si="64"/>
        <v>0.93353598092127277</v>
      </c>
      <c r="F458" s="371">
        <f t="shared" si="65"/>
        <v>1.0835045788208706</v>
      </c>
      <c r="G458" s="17">
        <v>5.7124976500593097E-3</v>
      </c>
      <c r="H458" s="17">
        <v>3.8004219535215197E-2</v>
      </c>
      <c r="I458" s="119">
        <v>0.880518312237769</v>
      </c>
      <c r="J458" s="12" t="s">
        <v>20</v>
      </c>
      <c r="K458" s="135">
        <v>696</v>
      </c>
      <c r="L458" s="5">
        <v>347073</v>
      </c>
      <c r="M458" s="62">
        <f t="shared" si="66"/>
        <v>1.025114335844068</v>
      </c>
      <c r="N458" s="28">
        <f t="shared" si="71"/>
        <v>0.92716698248294205</v>
      </c>
      <c r="O458" s="28">
        <f t="shared" si="67"/>
        <v>1.133408999033632</v>
      </c>
      <c r="P458" s="28">
        <v>2.48041535343934E-2</v>
      </c>
      <c r="Q458" s="28">
        <v>5.1237628083780899E-2</v>
      </c>
      <c r="R458" s="119">
        <v>0.62831465504788997</v>
      </c>
      <c r="S458" s="399" t="s">
        <v>20</v>
      </c>
      <c r="T458" s="135">
        <v>385</v>
      </c>
      <c r="U458" s="5">
        <v>159337</v>
      </c>
      <c r="V458" s="62">
        <f t="shared" si="68"/>
        <v>0.98227499928255391</v>
      </c>
      <c r="W458" s="28">
        <f t="shared" si="69"/>
        <v>0.87898017205463963</v>
      </c>
      <c r="X458" s="28">
        <f t="shared" si="70"/>
        <v>1.0977086911530047</v>
      </c>
      <c r="Y458" s="28">
        <v>-1.7883969828953E-2</v>
      </c>
      <c r="Z458" s="28">
        <v>5.6688249546896601E-2</v>
      </c>
      <c r="AA458" s="119">
        <v>0.75239775814830601</v>
      </c>
      <c r="AB458" s="399" t="s">
        <v>20</v>
      </c>
      <c r="AC458" s="135">
        <v>311</v>
      </c>
      <c r="AD458" s="5">
        <v>187736</v>
      </c>
      <c r="AE458" s="74">
        <v>4.2688123363346403E-2</v>
      </c>
      <c r="AF458" s="74">
        <v>7.6412382297263007E-2</v>
      </c>
      <c r="AG458" s="119">
        <v>0.57639751838725395</v>
      </c>
    </row>
    <row r="459" spans="1:33" ht="34">
      <c r="A459" s="88" t="s">
        <v>1672</v>
      </c>
      <c r="B459" s="334" t="s">
        <v>1734</v>
      </c>
      <c r="C459" s="43" t="s">
        <v>1735</v>
      </c>
      <c r="D459" s="350">
        <f t="shared" si="63"/>
        <v>1.0949249912132923</v>
      </c>
      <c r="E459" s="371">
        <f t="shared" si="64"/>
        <v>0.56227344308992588</v>
      </c>
      <c r="F459" s="371">
        <f t="shared" si="65"/>
        <v>2.132166743987038</v>
      </c>
      <c r="G459" s="28">
        <v>9.0685859747076006E-2</v>
      </c>
      <c r="H459" s="28">
        <v>0.34002696613444999</v>
      </c>
      <c r="I459" s="119">
        <v>0.78969864147440505</v>
      </c>
      <c r="J459" s="12" t="s">
        <v>20</v>
      </c>
      <c r="K459" s="135">
        <v>9</v>
      </c>
      <c r="L459" s="5">
        <v>347760</v>
      </c>
      <c r="M459" s="62">
        <f t="shared" si="66"/>
        <v>1.7510468647375133</v>
      </c>
      <c r="N459" s="28">
        <f t="shared" si="71"/>
        <v>0.68386437790946852</v>
      </c>
      <c r="O459" s="28">
        <f t="shared" si="67"/>
        <v>4.4835865436947504</v>
      </c>
      <c r="P459" s="28">
        <v>0.56021381750152599</v>
      </c>
      <c r="Q459" s="28">
        <v>0.47969871246474999</v>
      </c>
      <c r="R459" s="119">
        <v>0.24286922997652599</v>
      </c>
      <c r="S459" s="399" t="s">
        <v>20</v>
      </c>
      <c r="T459" s="135">
        <v>5</v>
      </c>
      <c r="U459" s="5">
        <v>159717</v>
      </c>
      <c r="V459" s="62" t="s">
        <v>20</v>
      </c>
      <c r="W459" s="28" t="s">
        <v>20</v>
      </c>
      <c r="X459" s="28" t="s">
        <v>20</v>
      </c>
      <c r="Y459" s="16" t="s">
        <v>20</v>
      </c>
      <c r="Z459" s="16" t="s">
        <v>20</v>
      </c>
      <c r="AA459" s="398" t="s">
        <v>20</v>
      </c>
      <c r="AB459" s="399" t="s">
        <v>20</v>
      </c>
      <c r="AC459" s="135" t="s">
        <v>20</v>
      </c>
      <c r="AD459" s="5" t="s">
        <v>20</v>
      </c>
      <c r="AE459" s="56" t="s">
        <v>20</v>
      </c>
      <c r="AF459" s="56" t="s">
        <v>20</v>
      </c>
      <c r="AG459" s="398" t="s">
        <v>20</v>
      </c>
    </row>
    <row r="460" spans="1:33" ht="17">
      <c r="A460" s="88" t="s">
        <v>1672</v>
      </c>
      <c r="B460" s="334" t="s">
        <v>1736</v>
      </c>
      <c r="C460" s="43" t="s">
        <v>1737</v>
      </c>
      <c r="D460" s="350">
        <f t="shared" si="63"/>
        <v>0.89960478867362537</v>
      </c>
      <c r="E460" s="371">
        <f t="shared" si="64"/>
        <v>0.70921532651675812</v>
      </c>
      <c r="F460" s="371">
        <f t="shared" si="65"/>
        <v>1.1411044650984363</v>
      </c>
      <c r="G460" s="28">
        <v>-0.105799735796843</v>
      </c>
      <c r="H460" s="28">
        <v>0.121324672563785</v>
      </c>
      <c r="I460" s="119">
        <v>0.38318759807502001</v>
      </c>
      <c r="J460" s="12" t="s">
        <v>20</v>
      </c>
      <c r="K460" s="135">
        <v>66</v>
      </c>
      <c r="L460" s="5">
        <v>347703</v>
      </c>
      <c r="M460" s="62">
        <f t="shared" si="66"/>
        <v>0.96138136380968298</v>
      </c>
      <c r="N460" s="28">
        <f t="shared" si="71"/>
        <v>0.71666284694296301</v>
      </c>
      <c r="O460" s="28">
        <f t="shared" si="67"/>
        <v>1.2896637946603706</v>
      </c>
      <c r="P460" s="28">
        <v>-3.93841081394447E-2</v>
      </c>
      <c r="Q460" s="28">
        <v>0.14988044298486</v>
      </c>
      <c r="R460" s="119">
        <v>0.79272773556924903</v>
      </c>
      <c r="S460" s="399" t="s">
        <v>20</v>
      </c>
      <c r="T460" s="135">
        <v>44</v>
      </c>
      <c r="U460" s="5">
        <v>159678</v>
      </c>
      <c r="V460" s="62">
        <f t="shared" si="68"/>
        <v>0.79328997476583685</v>
      </c>
      <c r="W460" s="28">
        <f t="shared" si="69"/>
        <v>0.52849461372486384</v>
      </c>
      <c r="X460" s="28">
        <f t="shared" si="70"/>
        <v>1.1907576117542089</v>
      </c>
      <c r="Y460" s="28">
        <v>-0.23156645613480001</v>
      </c>
      <c r="Z460" s="28">
        <v>0.20722255572269599</v>
      </c>
      <c r="AA460" s="119">
        <v>0.26379039486511602</v>
      </c>
      <c r="AB460" s="399" t="s">
        <v>20</v>
      </c>
      <c r="AC460" s="135">
        <v>22</v>
      </c>
      <c r="AD460" s="5">
        <v>188025</v>
      </c>
      <c r="AE460" s="74">
        <v>0.192182347995355</v>
      </c>
      <c r="AF460" s="74">
        <v>0.255744667177214</v>
      </c>
      <c r="AG460" s="119">
        <v>0.452374781973928</v>
      </c>
    </row>
    <row r="461" spans="1:33" ht="17">
      <c r="A461" s="88" t="s">
        <v>1672</v>
      </c>
      <c r="B461" s="334" t="s">
        <v>1738</v>
      </c>
      <c r="C461" s="43" t="s">
        <v>1739</v>
      </c>
      <c r="D461" s="350">
        <f t="shared" si="63"/>
        <v>1.0863092008013884</v>
      </c>
      <c r="E461" s="371">
        <f t="shared" si="64"/>
        <v>0.53948785476843453</v>
      </c>
      <c r="F461" s="371">
        <f t="shared" si="65"/>
        <v>2.1873850714438681</v>
      </c>
      <c r="G461" s="28">
        <v>8.2785896274767706E-2</v>
      </c>
      <c r="H461" s="28">
        <v>0.35710250144190703</v>
      </c>
      <c r="I461" s="119">
        <v>0.81667261439113903</v>
      </c>
      <c r="J461" s="12" t="s">
        <v>20</v>
      </c>
      <c r="K461" s="135">
        <v>8</v>
      </c>
      <c r="L461" s="5">
        <v>347761</v>
      </c>
      <c r="M461" s="62">
        <f t="shared" si="66"/>
        <v>1.2138868770513285</v>
      </c>
      <c r="N461" s="28">
        <f t="shared" si="71"/>
        <v>0.49385530207641459</v>
      </c>
      <c r="O461" s="28">
        <f t="shared" si="67"/>
        <v>2.9837107024709599</v>
      </c>
      <c r="P461" s="28">
        <v>0.193827506295041</v>
      </c>
      <c r="Q461" s="28">
        <v>0.45884705192473701</v>
      </c>
      <c r="R461" s="119">
        <v>0.672716359543852</v>
      </c>
      <c r="S461" s="399" t="s">
        <v>20</v>
      </c>
      <c r="T461" s="135">
        <v>5</v>
      </c>
      <c r="U461" s="5">
        <v>159717</v>
      </c>
      <c r="V461" s="62" t="s">
        <v>20</v>
      </c>
      <c r="W461" s="28" t="s">
        <v>20</v>
      </c>
      <c r="X461" s="28" t="s">
        <v>20</v>
      </c>
      <c r="Y461" s="16" t="s">
        <v>20</v>
      </c>
      <c r="Z461" s="16" t="s">
        <v>20</v>
      </c>
      <c r="AA461" s="398" t="s">
        <v>20</v>
      </c>
      <c r="AB461" s="399" t="s">
        <v>20</v>
      </c>
      <c r="AC461" s="135" t="s">
        <v>20</v>
      </c>
      <c r="AD461" s="5" t="s">
        <v>20</v>
      </c>
      <c r="AE461" s="56" t="s">
        <v>20</v>
      </c>
      <c r="AF461" s="56" t="s">
        <v>20</v>
      </c>
      <c r="AG461" s="398" t="s">
        <v>20</v>
      </c>
    </row>
    <row r="462" spans="1:33" ht="17">
      <c r="A462" s="88" t="s">
        <v>1672</v>
      </c>
      <c r="B462" s="334" t="s">
        <v>1740</v>
      </c>
      <c r="C462" s="43" t="s">
        <v>1741</v>
      </c>
      <c r="D462" s="350">
        <f t="shared" si="63"/>
        <v>1.0696959265405195</v>
      </c>
      <c r="E462" s="371">
        <f t="shared" si="64"/>
        <v>1.0261353669628843</v>
      </c>
      <c r="F462" s="371">
        <f t="shared" si="65"/>
        <v>1.115105679130898</v>
      </c>
      <c r="G462" s="28">
        <v>6.7374427283545799E-2</v>
      </c>
      <c r="H462" s="28">
        <v>2.1211608483080999E-2</v>
      </c>
      <c r="I462" s="63">
        <v>1.49166720157059E-3</v>
      </c>
      <c r="J462" s="12" t="s">
        <v>20</v>
      </c>
      <c r="K462" s="135">
        <v>2281</v>
      </c>
      <c r="L462" s="5">
        <v>345488</v>
      </c>
      <c r="M462" s="62">
        <f t="shared" si="66"/>
        <v>1.0568419689301694</v>
      </c>
      <c r="N462" s="28">
        <f t="shared" si="71"/>
        <v>1.0027957348916661</v>
      </c>
      <c r="O462" s="28">
        <f t="shared" si="67"/>
        <v>1.1138010548208601</v>
      </c>
      <c r="P462" s="28">
        <v>5.5285186656742001E-2</v>
      </c>
      <c r="Q462" s="28">
        <v>2.6782322736306801E-2</v>
      </c>
      <c r="R462" s="119">
        <v>3.89948082702746E-2</v>
      </c>
      <c r="S462" s="399" t="s">
        <v>20</v>
      </c>
      <c r="T462" s="135">
        <v>1431</v>
      </c>
      <c r="U462" s="5">
        <v>158291</v>
      </c>
      <c r="V462" s="62">
        <f t="shared" si="68"/>
        <v>1.0919404449705294</v>
      </c>
      <c r="W462" s="28">
        <f t="shared" si="69"/>
        <v>1.0199479560258009</v>
      </c>
      <c r="X462" s="28">
        <f t="shared" si="70"/>
        <v>1.1690144858060545</v>
      </c>
      <c r="Y462" s="28">
        <v>8.7956338262710598E-2</v>
      </c>
      <c r="Z462" s="28">
        <v>3.47983345777505E-2</v>
      </c>
      <c r="AA462" s="119">
        <v>1.14844475961697E-2</v>
      </c>
      <c r="AB462" s="399" t="s">
        <v>20</v>
      </c>
      <c r="AC462" s="135">
        <v>850</v>
      </c>
      <c r="AD462" s="5">
        <v>187197</v>
      </c>
      <c r="AE462" s="74">
        <v>-3.2671151605968597E-2</v>
      </c>
      <c r="AF462" s="74">
        <v>4.3911466617920697E-2</v>
      </c>
      <c r="AG462" s="119">
        <v>0.45686241631396801</v>
      </c>
    </row>
    <row r="463" spans="1:33" ht="34">
      <c r="A463" s="88" t="s">
        <v>1672</v>
      </c>
      <c r="B463" s="334" t="s">
        <v>1742</v>
      </c>
      <c r="C463" s="43" t="s">
        <v>1743</v>
      </c>
      <c r="D463" s="350">
        <f t="shared" si="63"/>
        <v>0.90165345442628031</v>
      </c>
      <c r="E463" s="371">
        <f t="shared" si="64"/>
        <v>0.71966528823118492</v>
      </c>
      <c r="F463" s="371">
        <f t="shared" si="65"/>
        <v>1.1296625878358098</v>
      </c>
      <c r="G463" s="28">
        <v>-0.10352502960869001</v>
      </c>
      <c r="H463" s="28">
        <v>0.115022460667887</v>
      </c>
      <c r="I463" s="119">
        <v>0.36809797368160502</v>
      </c>
      <c r="J463" s="12" t="s">
        <v>20</v>
      </c>
      <c r="K463" s="135">
        <v>74</v>
      </c>
      <c r="L463" s="5">
        <v>347695</v>
      </c>
      <c r="M463" s="62">
        <f t="shared" si="66"/>
        <v>0.81782869129232716</v>
      </c>
      <c r="N463" s="28">
        <f t="shared" si="71"/>
        <v>0.62468468184165138</v>
      </c>
      <c r="O463" s="28">
        <f t="shared" si="67"/>
        <v>1.0706902021818152</v>
      </c>
      <c r="P463" s="28">
        <v>-0.20110238815963699</v>
      </c>
      <c r="Q463" s="28">
        <v>0.13745197828927</v>
      </c>
      <c r="R463" s="119">
        <v>0.14344718615923899</v>
      </c>
      <c r="S463" s="399" t="s">
        <v>20</v>
      </c>
      <c r="T463" s="135">
        <v>51</v>
      </c>
      <c r="U463" s="5">
        <v>159671</v>
      </c>
      <c r="V463" s="62">
        <f t="shared" si="68"/>
        <v>1.129813948167353</v>
      </c>
      <c r="W463" s="28">
        <f t="shared" si="69"/>
        <v>0.74828160036114988</v>
      </c>
      <c r="X463" s="28">
        <f t="shared" si="70"/>
        <v>1.7058812576140097</v>
      </c>
      <c r="Y463" s="28">
        <v>0.12205297152882801</v>
      </c>
      <c r="Z463" s="28">
        <v>0.210218812404533</v>
      </c>
      <c r="AA463" s="119">
        <v>0.56151029981516398</v>
      </c>
      <c r="AB463" s="399" t="s">
        <v>20</v>
      </c>
      <c r="AC463" s="135">
        <v>23</v>
      </c>
      <c r="AD463" s="5">
        <v>188024</v>
      </c>
      <c r="AE463" s="74">
        <v>-0.32315535968846498</v>
      </c>
      <c r="AF463" s="74">
        <v>0.251167265829778</v>
      </c>
      <c r="AG463" s="119">
        <v>0.19822880722658801</v>
      </c>
    </row>
    <row r="464" spans="1:33" ht="17">
      <c r="A464" s="88" t="s">
        <v>1672</v>
      </c>
      <c r="B464" s="334" t="s">
        <v>1744</v>
      </c>
      <c r="C464" s="43" t="s">
        <v>1745</v>
      </c>
      <c r="D464" s="350">
        <f t="shared" si="63"/>
        <v>1.0101047529844267</v>
      </c>
      <c r="E464" s="371">
        <f t="shared" si="64"/>
        <v>0.98723338885657241</v>
      </c>
      <c r="F464" s="371">
        <f t="shared" si="65"/>
        <v>1.0335059809752474</v>
      </c>
      <c r="G464" s="28">
        <v>1.0054041301218701E-2</v>
      </c>
      <c r="H464" s="28">
        <v>1.16851254739181E-2</v>
      </c>
      <c r="I464" s="119">
        <v>0.38956107156165898</v>
      </c>
      <c r="J464" s="12" t="s">
        <v>20</v>
      </c>
      <c r="K464" s="135">
        <v>7652</v>
      </c>
      <c r="L464" s="5">
        <v>340117</v>
      </c>
      <c r="M464" s="62">
        <f t="shared" si="66"/>
        <v>1.020412809414794</v>
      </c>
      <c r="N464" s="28">
        <f t="shared" si="71"/>
        <v>0.99155382256506552</v>
      </c>
      <c r="O464" s="28">
        <f t="shared" si="67"/>
        <v>1.0501117316296431</v>
      </c>
      <c r="P464" s="28">
        <v>2.02072605336517E-2</v>
      </c>
      <c r="Q464" s="28">
        <v>1.4637402576721401E-2</v>
      </c>
      <c r="R464" s="119">
        <v>0.167425891290575</v>
      </c>
      <c r="S464" s="399" t="s">
        <v>20</v>
      </c>
      <c r="T464" s="135">
        <v>4936</v>
      </c>
      <c r="U464" s="5">
        <v>154786</v>
      </c>
      <c r="V464" s="62">
        <f t="shared" si="68"/>
        <v>0.99200157634158659</v>
      </c>
      <c r="W464" s="28">
        <f t="shared" si="69"/>
        <v>0.95493727520910598</v>
      </c>
      <c r="X464" s="28">
        <f t="shared" si="70"/>
        <v>1.0305044666401864</v>
      </c>
      <c r="Y464" s="28">
        <v>-8.0305826445080906E-3</v>
      </c>
      <c r="Z464" s="28">
        <v>1.9428080828196099E-2</v>
      </c>
      <c r="AA464" s="119">
        <v>0.67935075108757204</v>
      </c>
      <c r="AB464" s="399" t="s">
        <v>20</v>
      </c>
      <c r="AC464" s="135">
        <v>2716</v>
      </c>
      <c r="AD464" s="5">
        <v>185331</v>
      </c>
      <c r="AE464" s="74">
        <v>2.8237843178159801E-2</v>
      </c>
      <c r="AF464" s="74">
        <v>2.4324964108091301E-2</v>
      </c>
      <c r="AG464" s="119">
        <v>0.24569941743906201</v>
      </c>
    </row>
    <row r="465" spans="1:33" ht="17">
      <c r="A465" s="88" t="s">
        <v>1672</v>
      </c>
      <c r="B465" s="334" t="s">
        <v>1746</v>
      </c>
      <c r="C465" s="43" t="s">
        <v>1747</v>
      </c>
      <c r="D465" s="350">
        <f t="shared" si="63"/>
        <v>1.0083264478274869</v>
      </c>
      <c r="E465" s="371">
        <f t="shared" si="64"/>
        <v>0.97980920884265477</v>
      </c>
      <c r="F465" s="371">
        <f t="shared" si="65"/>
        <v>1.0376736779085232</v>
      </c>
      <c r="G465" s="17">
        <v>8.2919741905407001E-3</v>
      </c>
      <c r="H465" s="17">
        <v>1.4637441487780799E-2</v>
      </c>
      <c r="I465" s="119">
        <v>0.57106026641839203</v>
      </c>
      <c r="J465" s="12" t="s">
        <v>20</v>
      </c>
      <c r="K465" s="135">
        <v>4800</v>
      </c>
      <c r="L465" s="5">
        <v>342969</v>
      </c>
      <c r="M465" s="62">
        <f t="shared" si="66"/>
        <v>1.0170812157393117</v>
      </c>
      <c r="N465" s="28">
        <f t="shared" si="71"/>
        <v>0.98237717610283692</v>
      </c>
      <c r="O465" s="28">
        <f t="shared" si="67"/>
        <v>1.053011230893528</v>
      </c>
      <c r="P465" s="28">
        <v>1.6936972028679501E-2</v>
      </c>
      <c r="Q465" s="28">
        <v>1.7712717694983501E-2</v>
      </c>
      <c r="R465" s="119">
        <v>0.33896916468904398</v>
      </c>
      <c r="S465" s="399" t="s">
        <v>20</v>
      </c>
      <c r="T465" s="135">
        <v>3308</v>
      </c>
      <c r="U465" s="5">
        <v>156414</v>
      </c>
      <c r="V465" s="62">
        <f t="shared" si="68"/>
        <v>0.98949757090916135</v>
      </c>
      <c r="W465" s="28">
        <f t="shared" si="69"/>
        <v>0.94023164300809736</v>
      </c>
      <c r="X465" s="28">
        <f t="shared" si="70"/>
        <v>1.0413449176233462</v>
      </c>
      <c r="Y465" s="28">
        <v>-1.0557968809471401E-2</v>
      </c>
      <c r="Z465" s="28">
        <v>2.6056651293454199E-2</v>
      </c>
      <c r="AA465" s="119">
        <v>0.68533575996656604</v>
      </c>
      <c r="AB465" s="399" t="s">
        <v>20</v>
      </c>
      <c r="AC465" s="135">
        <v>1492</v>
      </c>
      <c r="AD465" s="5">
        <v>186555</v>
      </c>
      <c r="AE465" s="74">
        <v>2.7494940838150898E-2</v>
      </c>
      <c r="AF465" s="74">
        <v>3.1506974541692399E-2</v>
      </c>
      <c r="AG465" s="119">
        <v>0.38284731124953197</v>
      </c>
    </row>
    <row r="466" spans="1:33" ht="17">
      <c r="A466" s="88" t="s">
        <v>1672</v>
      </c>
      <c r="B466" s="334" t="s">
        <v>1748</v>
      </c>
      <c r="C466" s="43" t="s">
        <v>1749</v>
      </c>
      <c r="D466" s="350">
        <f t="shared" si="63"/>
        <v>0.99723028402765723</v>
      </c>
      <c r="E466" s="371">
        <f t="shared" si="64"/>
        <v>0.95360317657861526</v>
      </c>
      <c r="F466" s="371">
        <f t="shared" si="65"/>
        <v>1.0428533207595683</v>
      </c>
      <c r="G466" s="17">
        <v>-2.77355873283668E-3</v>
      </c>
      <c r="H466" s="17">
        <v>2.2823516734735299E-2</v>
      </c>
      <c r="I466" s="119">
        <v>0.90327761352832603</v>
      </c>
      <c r="J466" s="12" t="s">
        <v>20</v>
      </c>
      <c r="K466" s="135">
        <v>1938</v>
      </c>
      <c r="L466" s="5">
        <v>345831</v>
      </c>
      <c r="M466" s="62">
        <f t="shared" si="66"/>
        <v>1.0084943340265036</v>
      </c>
      <c r="N466" s="28">
        <f t="shared" si="71"/>
        <v>0.9552948565808429</v>
      </c>
      <c r="O466" s="28">
        <f t="shared" si="67"/>
        <v>1.0646564406342442</v>
      </c>
      <c r="P466" s="28">
        <v>8.4584601777091695E-3</v>
      </c>
      <c r="Q466" s="28">
        <v>2.7649844890950698E-2</v>
      </c>
      <c r="R466" s="119">
        <v>0.75967052472436702</v>
      </c>
      <c r="S466" s="399" t="s">
        <v>20</v>
      </c>
      <c r="T466" s="135">
        <v>1330</v>
      </c>
      <c r="U466" s="5">
        <v>158392</v>
      </c>
      <c r="V466" s="62">
        <f t="shared" si="68"/>
        <v>0.97274984400433662</v>
      </c>
      <c r="W466" s="28">
        <f t="shared" si="69"/>
        <v>0.89849814736702172</v>
      </c>
      <c r="X466" s="28">
        <f t="shared" si="70"/>
        <v>1.0531376851286225</v>
      </c>
      <c r="Y466" s="28">
        <v>-2.7628327483113699E-2</v>
      </c>
      <c r="Z466" s="28">
        <v>4.0511381222016203E-2</v>
      </c>
      <c r="AA466" s="119">
        <v>0.49524573296361402</v>
      </c>
      <c r="AB466" s="399" t="s">
        <v>20</v>
      </c>
      <c r="AC466" s="135">
        <v>608</v>
      </c>
      <c r="AD466" s="5">
        <v>187439</v>
      </c>
      <c r="AE466" s="74">
        <v>3.6086787660822899E-2</v>
      </c>
      <c r="AF466" s="74">
        <v>4.9047792315344403E-2</v>
      </c>
      <c r="AG466" s="119">
        <v>0.46188441278794201</v>
      </c>
    </row>
    <row r="467" spans="1:33" ht="17">
      <c r="A467" s="88" t="s">
        <v>1672</v>
      </c>
      <c r="B467" s="334" t="s">
        <v>1750</v>
      </c>
      <c r="C467" s="43" t="s">
        <v>1751</v>
      </c>
      <c r="D467" s="350">
        <f t="shared" si="63"/>
        <v>1.0112295780234499</v>
      </c>
      <c r="E467" s="371">
        <f t="shared" si="64"/>
        <v>0.98447026464908782</v>
      </c>
      <c r="F467" s="371">
        <f t="shared" si="65"/>
        <v>1.0387162479041283</v>
      </c>
      <c r="G467" s="28">
        <v>1.11669944014306E-2</v>
      </c>
      <c r="H467" s="28">
        <v>1.3682948604982601E-2</v>
      </c>
      <c r="I467" s="119">
        <v>0.41442873152257798</v>
      </c>
      <c r="J467" s="12" t="s">
        <v>20</v>
      </c>
      <c r="K467" s="135">
        <v>5474</v>
      </c>
      <c r="L467" s="5">
        <v>342295</v>
      </c>
      <c r="M467" s="62">
        <f t="shared" si="66"/>
        <v>1.0190263849659364</v>
      </c>
      <c r="N467" s="28">
        <f t="shared" si="71"/>
        <v>0.98216189742905258</v>
      </c>
      <c r="O467" s="28">
        <f t="shared" si="67"/>
        <v>1.0572745450367624</v>
      </c>
      <c r="P467" s="28">
        <v>1.88476469043262E-2</v>
      </c>
      <c r="Q467" s="28">
        <v>1.8799370470256399E-2</v>
      </c>
      <c r="R467" s="119">
        <v>0.31606935089466298</v>
      </c>
      <c r="S467" s="399" t="s">
        <v>20</v>
      </c>
      <c r="T467" s="135">
        <v>2915</v>
      </c>
      <c r="U467" s="5">
        <v>156807</v>
      </c>
      <c r="V467" s="62">
        <f t="shared" si="68"/>
        <v>1.0023851700642303</v>
      </c>
      <c r="W467" s="28">
        <f t="shared" si="69"/>
        <v>0.96392191775899494</v>
      </c>
      <c r="X467" s="28">
        <f t="shared" si="70"/>
        <v>1.0423832165790792</v>
      </c>
      <c r="Y467" s="28">
        <v>2.3823300611430401E-3</v>
      </c>
      <c r="Z467" s="28">
        <v>1.99629162696838E-2</v>
      </c>
      <c r="AA467" s="119">
        <v>0.905007755177058</v>
      </c>
      <c r="AB467" s="399" t="s">
        <v>20</v>
      </c>
      <c r="AC467" s="135">
        <v>2559</v>
      </c>
      <c r="AD467" s="5">
        <v>185488</v>
      </c>
      <c r="AE467" s="74">
        <v>1.6465316843183201E-2</v>
      </c>
      <c r="AF467" s="74">
        <v>2.74214214815417E-2</v>
      </c>
      <c r="AG467" s="119">
        <v>0.54820335333367998</v>
      </c>
    </row>
    <row r="468" spans="1:33" ht="17">
      <c r="A468" s="88" t="s">
        <v>1672</v>
      </c>
      <c r="B468" s="334" t="s">
        <v>1752</v>
      </c>
      <c r="C468" s="43" t="s">
        <v>1753</v>
      </c>
      <c r="D468" s="350">
        <f t="shared" si="63"/>
        <v>1.0009182858210783</v>
      </c>
      <c r="E468" s="371">
        <f t="shared" si="64"/>
        <v>0.98775935512009794</v>
      </c>
      <c r="F468" s="371">
        <f t="shared" si="65"/>
        <v>1.0142525198044783</v>
      </c>
      <c r="G468" s="17">
        <v>9.1786445459061104E-4</v>
      </c>
      <c r="H468" s="17">
        <v>6.7520627798449799E-3</v>
      </c>
      <c r="I468" s="119">
        <v>0.89186999672834799</v>
      </c>
      <c r="J468" s="12" t="s">
        <v>20</v>
      </c>
      <c r="K468" s="135">
        <v>24969</v>
      </c>
      <c r="L468" s="5">
        <v>322798</v>
      </c>
      <c r="M468" s="62">
        <f t="shared" si="66"/>
        <v>1.0150806010444633</v>
      </c>
      <c r="N468" s="28">
        <f t="shared" si="71"/>
        <v>0.99821179862025877</v>
      </c>
      <c r="O468" s="28">
        <f t="shared" si="67"/>
        <v>1.0322344697197581</v>
      </c>
      <c r="P468" s="17">
        <v>1.4968019236974699E-2</v>
      </c>
      <c r="Q468" s="17">
        <v>8.5499088558089794E-3</v>
      </c>
      <c r="R468" s="119">
        <v>8.0003771749381405E-2</v>
      </c>
      <c r="S468" s="399" t="s">
        <v>20</v>
      </c>
      <c r="T468" s="135">
        <v>16023</v>
      </c>
      <c r="U468" s="5">
        <v>143698</v>
      </c>
      <c r="V468" s="62">
        <f t="shared" si="68"/>
        <v>0.97788991809992321</v>
      </c>
      <c r="W468" s="28">
        <f t="shared" si="69"/>
        <v>0.95703147316786796</v>
      </c>
      <c r="X468" s="28">
        <f t="shared" si="70"/>
        <v>0.99920297161819704</v>
      </c>
      <c r="Y468" s="28">
        <v>-2.23581734625047E-2</v>
      </c>
      <c r="Z468" s="28">
        <v>1.1000422084034799E-2</v>
      </c>
      <c r="AA468" s="119">
        <v>4.2104759314069803E-2</v>
      </c>
      <c r="AB468" s="399" t="s">
        <v>20</v>
      </c>
      <c r="AC468" s="135">
        <v>8946</v>
      </c>
      <c r="AD468" s="5">
        <v>179100</v>
      </c>
      <c r="AE468" s="74">
        <v>3.7326192699479399E-2</v>
      </c>
      <c r="AF468" s="74">
        <v>1.3932344650831799E-2</v>
      </c>
      <c r="AG468" s="63">
        <v>7.3819582064708501E-3</v>
      </c>
    </row>
    <row r="469" spans="1:33" ht="17">
      <c r="A469" s="88" t="s">
        <v>1672</v>
      </c>
      <c r="B469" s="334" t="s">
        <v>1754</v>
      </c>
      <c r="C469" s="43" t="s">
        <v>1755</v>
      </c>
      <c r="D469" s="350">
        <f t="shared" si="63"/>
        <v>0.99403905440280582</v>
      </c>
      <c r="E469" s="371">
        <f t="shared" si="64"/>
        <v>0.97263793293130862</v>
      </c>
      <c r="F469" s="371">
        <f t="shared" si="65"/>
        <v>1.0159110684693073</v>
      </c>
      <c r="G469" s="17">
        <v>-5.9787829537326703E-3</v>
      </c>
      <c r="H469" s="17">
        <v>1.11043863493939E-2</v>
      </c>
      <c r="I469" s="119">
        <v>0.59028965441838099</v>
      </c>
      <c r="J469" s="12" t="s">
        <v>20</v>
      </c>
      <c r="K469" s="135">
        <v>8365</v>
      </c>
      <c r="L469" s="5">
        <v>339403</v>
      </c>
      <c r="M469" s="62">
        <f t="shared" si="66"/>
        <v>1.0011025152521085</v>
      </c>
      <c r="N469" s="28">
        <f t="shared" si="71"/>
        <v>0.97199212505542254</v>
      </c>
      <c r="O469" s="28">
        <f t="shared" si="67"/>
        <v>1.0310847384560371</v>
      </c>
      <c r="P469" s="28">
        <v>1.1019079285158901E-3</v>
      </c>
      <c r="Q469" s="28">
        <v>1.5055859325441999E-2</v>
      </c>
      <c r="R469" s="119">
        <v>0.94165653144783901</v>
      </c>
      <c r="S469" s="399" t="s">
        <v>20</v>
      </c>
      <c r="T469" s="135">
        <v>4585</v>
      </c>
      <c r="U469" s="5">
        <v>155137</v>
      </c>
      <c r="V469" s="62">
        <f t="shared" si="68"/>
        <v>0.98575964690923801</v>
      </c>
      <c r="W469" s="28">
        <f t="shared" si="69"/>
        <v>0.95446790644968305</v>
      </c>
      <c r="X469" s="28">
        <f t="shared" si="70"/>
        <v>1.0180772710201671</v>
      </c>
      <c r="Y469" s="28">
        <v>-1.4342719907348299E-2</v>
      </c>
      <c r="Z469" s="28">
        <v>1.6458438719387201E-2</v>
      </c>
      <c r="AA469" s="119">
        <v>0.38350804803266603</v>
      </c>
      <c r="AB469" s="399" t="s">
        <v>20</v>
      </c>
      <c r="AC469" s="135">
        <v>3780</v>
      </c>
      <c r="AD469" s="5">
        <v>184266</v>
      </c>
      <c r="AE469" s="74">
        <v>1.54446278358642E-2</v>
      </c>
      <c r="AF469" s="74">
        <v>2.2306032930741501E-2</v>
      </c>
      <c r="AG469" s="119">
        <v>0.48868811817534402</v>
      </c>
    </row>
    <row r="470" spans="1:33" ht="17">
      <c r="A470" s="88" t="s">
        <v>1672</v>
      </c>
      <c r="B470" s="334" t="s">
        <v>1756</v>
      </c>
      <c r="C470" s="43" t="s">
        <v>1757</v>
      </c>
      <c r="D470" s="350">
        <f t="shared" si="63"/>
        <v>1.0064086594465691</v>
      </c>
      <c r="E470" s="371">
        <f t="shared" si="64"/>
        <v>0.9873672808342745</v>
      </c>
      <c r="F470" s="371">
        <f t="shared" si="65"/>
        <v>1.0258172510569998</v>
      </c>
      <c r="G470" s="17">
        <v>6.3882113055679299E-3</v>
      </c>
      <c r="H470" s="17">
        <v>9.7456131122290197E-3</v>
      </c>
      <c r="I470" s="119">
        <v>0.51214840195125499</v>
      </c>
      <c r="J470" s="12" t="s">
        <v>20</v>
      </c>
      <c r="K470" s="135">
        <v>11184</v>
      </c>
      <c r="L470" s="5">
        <v>336585</v>
      </c>
      <c r="M470" s="62">
        <f t="shared" si="66"/>
        <v>1.0197666815759305</v>
      </c>
      <c r="N470" s="28">
        <f t="shared" si="71"/>
        <v>0.99575852185470326</v>
      </c>
      <c r="O470" s="28">
        <f t="shared" si="67"/>
        <v>1.0443536881968323</v>
      </c>
      <c r="P470" s="28">
        <v>1.9573857577373701E-2</v>
      </c>
      <c r="Q470" s="28">
        <v>1.21552838302091E-2</v>
      </c>
      <c r="R470" s="119">
        <v>0.107328716760553</v>
      </c>
      <c r="S470" s="399" t="s">
        <v>20</v>
      </c>
      <c r="T470" s="135">
        <v>7301</v>
      </c>
      <c r="U470" s="5">
        <v>152421</v>
      </c>
      <c r="V470" s="62">
        <f t="shared" si="68"/>
        <v>0.98274734875113334</v>
      </c>
      <c r="W470" s="28">
        <f t="shared" si="69"/>
        <v>0.95182742748558324</v>
      </c>
      <c r="X470" s="28">
        <f t="shared" si="70"/>
        <v>1.0146716973986443</v>
      </c>
      <c r="Y470" s="28">
        <v>-1.74032124694758E-2</v>
      </c>
      <c r="Z470" s="28">
        <v>1.6310368266809799E-2</v>
      </c>
      <c r="AA470" s="119">
        <v>0.28597046470096998</v>
      </c>
      <c r="AB470" s="399" t="s">
        <v>20</v>
      </c>
      <c r="AC470" s="135">
        <v>3883</v>
      </c>
      <c r="AD470" s="5">
        <v>184164</v>
      </c>
      <c r="AE470" s="74">
        <v>3.6977070046849497E-2</v>
      </c>
      <c r="AF470" s="74">
        <v>2.0341559379553401E-2</v>
      </c>
      <c r="AG470" s="119">
        <v>6.9093328088385406E-2</v>
      </c>
    </row>
    <row r="471" spans="1:33" ht="34">
      <c r="A471" s="88" t="s">
        <v>1672</v>
      </c>
      <c r="B471" s="334" t="s">
        <v>1758</v>
      </c>
      <c r="C471" s="43" t="s">
        <v>1759</v>
      </c>
      <c r="D471" s="350">
        <f t="shared" si="63"/>
        <v>1.0017920902115476</v>
      </c>
      <c r="E471" s="371">
        <f t="shared" si="64"/>
        <v>0.98264603397302619</v>
      </c>
      <c r="F471" s="371">
        <f t="shared" si="65"/>
        <v>1.0213111917347544</v>
      </c>
      <c r="G471" s="17">
        <v>1.79048633379419E-3</v>
      </c>
      <c r="H471" s="17">
        <v>9.8453048625333998E-3</v>
      </c>
      <c r="I471" s="119">
        <v>0.85569106652447602</v>
      </c>
      <c r="J471" s="12" t="s">
        <v>20</v>
      </c>
      <c r="K471" s="135">
        <v>10839</v>
      </c>
      <c r="L471" s="5">
        <v>336929</v>
      </c>
      <c r="M471" s="62">
        <f t="shared" si="66"/>
        <v>1.0159882183188187</v>
      </c>
      <c r="N471" s="28">
        <f t="shared" si="71"/>
        <v>0.99178597311236205</v>
      </c>
      <c r="O471" s="28">
        <f t="shared" si="67"/>
        <v>1.0407810634015726</v>
      </c>
      <c r="P471" s="28">
        <v>1.5861752946159401E-2</v>
      </c>
      <c r="Q471" s="28">
        <v>1.23008677716105E-2</v>
      </c>
      <c r="R471" s="119">
        <v>0.19723041843998601</v>
      </c>
      <c r="S471" s="399" t="s">
        <v>20</v>
      </c>
      <c r="T471" s="135">
        <v>7040</v>
      </c>
      <c r="U471" s="5">
        <v>152681</v>
      </c>
      <c r="V471" s="62">
        <f t="shared" si="68"/>
        <v>0.97656280793148609</v>
      </c>
      <c r="W471" s="28">
        <f t="shared" si="69"/>
        <v>0.94560738766300667</v>
      </c>
      <c r="X471" s="28">
        <f t="shared" si="70"/>
        <v>1.0085315853886889</v>
      </c>
      <c r="Y471" s="28">
        <v>-2.3716211295523999E-2</v>
      </c>
      <c r="Z471" s="28">
        <v>1.6434494078017201E-2</v>
      </c>
      <c r="AA471" s="119">
        <v>0.14899928060481399</v>
      </c>
      <c r="AB471" s="399" t="s">
        <v>20</v>
      </c>
      <c r="AC471" s="135">
        <v>3799</v>
      </c>
      <c r="AD471" s="5">
        <v>184248</v>
      </c>
      <c r="AE471" s="74">
        <v>3.9577964241683403E-2</v>
      </c>
      <c r="AF471" s="74">
        <v>2.0528125670285301E-2</v>
      </c>
      <c r="AG471" s="119">
        <v>5.38567140094953E-2</v>
      </c>
    </row>
    <row r="472" spans="1:33" ht="17">
      <c r="A472" s="88" t="s">
        <v>1672</v>
      </c>
      <c r="B472" s="334" t="s">
        <v>1760</v>
      </c>
      <c r="C472" s="43" t="s">
        <v>1761</v>
      </c>
      <c r="D472" s="350">
        <f t="shared" si="63"/>
        <v>1.0130815314735353</v>
      </c>
      <c r="E472" s="371">
        <f t="shared" si="64"/>
        <v>0.95952949767836404</v>
      </c>
      <c r="F472" s="371">
        <f t="shared" si="65"/>
        <v>1.0696223429253997</v>
      </c>
      <c r="G472" s="28">
        <v>1.2996707194161501E-2</v>
      </c>
      <c r="H472" s="28">
        <v>2.77086369596647E-2</v>
      </c>
      <c r="I472" s="119">
        <v>0.63903464448274805</v>
      </c>
      <c r="J472" s="12" t="s">
        <v>20</v>
      </c>
      <c r="K472" s="135">
        <v>1313</v>
      </c>
      <c r="L472" s="5">
        <v>346456</v>
      </c>
      <c r="M472" s="62">
        <f t="shared" si="66"/>
        <v>1.0107430131744648</v>
      </c>
      <c r="N472" s="28">
        <f t="shared" si="71"/>
        <v>0.9258434506475669</v>
      </c>
      <c r="O472" s="28">
        <f t="shared" si="67"/>
        <v>1.103427839735166</v>
      </c>
      <c r="P472" s="28">
        <v>1.06857169988634E-2</v>
      </c>
      <c r="Q472" s="28">
        <v>4.4763181328000799E-2</v>
      </c>
      <c r="R472" s="119">
        <v>0.81132529977757795</v>
      </c>
      <c r="S472" s="399" t="s">
        <v>20</v>
      </c>
      <c r="T472" s="135">
        <v>502</v>
      </c>
      <c r="U472" s="5">
        <v>159220</v>
      </c>
      <c r="V472" s="62">
        <f t="shared" si="68"/>
        <v>1.0141196144881743</v>
      </c>
      <c r="W472" s="28">
        <f t="shared" si="69"/>
        <v>0.94637912182466255</v>
      </c>
      <c r="X472" s="28">
        <f t="shared" si="70"/>
        <v>1.0867088767837212</v>
      </c>
      <c r="Y472" s="28">
        <v>1.40208612179923E-2</v>
      </c>
      <c r="Z472" s="28">
        <v>3.5271881838836602E-2</v>
      </c>
      <c r="AA472" s="119">
        <v>0.69099276268779997</v>
      </c>
      <c r="AB472" s="399" t="s">
        <v>20</v>
      </c>
      <c r="AC472" s="135">
        <v>811</v>
      </c>
      <c r="AD472" s="5">
        <v>187236</v>
      </c>
      <c r="AE472" s="74">
        <v>-3.3351442191288999E-3</v>
      </c>
      <c r="AF472" s="74">
        <v>5.6989894288867797E-2</v>
      </c>
      <c r="AG472" s="119">
        <v>0.95333309586820203</v>
      </c>
    </row>
    <row r="473" spans="1:33" ht="17">
      <c r="A473" s="88" t="s">
        <v>1672</v>
      </c>
      <c r="B473" s="334" t="s">
        <v>1762</v>
      </c>
      <c r="C473" s="43" t="s">
        <v>1763</v>
      </c>
      <c r="D473" s="350">
        <f t="shared" si="63"/>
        <v>1.0513798287677953</v>
      </c>
      <c r="E473" s="371">
        <f t="shared" si="64"/>
        <v>0.99836254082032361</v>
      </c>
      <c r="F473" s="371">
        <f t="shared" si="65"/>
        <v>1.1072125597095479</v>
      </c>
      <c r="G473" s="28">
        <v>5.0103424101992297E-2</v>
      </c>
      <c r="H473" s="28">
        <v>2.6399094583286899E-2</v>
      </c>
      <c r="I473" s="119">
        <v>5.7706349260728498E-2</v>
      </c>
      <c r="J473" s="12" t="s">
        <v>20</v>
      </c>
      <c r="K473" s="135">
        <v>1462</v>
      </c>
      <c r="L473" s="5">
        <v>346307</v>
      </c>
      <c r="M473" s="62">
        <f t="shared" si="66"/>
        <v>0.99902578230177141</v>
      </c>
      <c r="N473" s="28">
        <f t="shared" si="71"/>
        <v>0.93291882692452788</v>
      </c>
      <c r="O473" s="28">
        <f t="shared" si="67"/>
        <v>1.0698170997297365</v>
      </c>
      <c r="P473" s="28">
        <v>-9.7469255672575999E-4</v>
      </c>
      <c r="Q473" s="28">
        <v>3.4929791626273E-2</v>
      </c>
      <c r="R473" s="119">
        <v>0.97773845210952703</v>
      </c>
      <c r="S473" s="399" t="s">
        <v>20</v>
      </c>
      <c r="T473" s="135">
        <v>827</v>
      </c>
      <c r="U473" s="5">
        <v>158895</v>
      </c>
      <c r="V473" s="62">
        <f t="shared" si="68"/>
        <v>1.1255000761363287</v>
      </c>
      <c r="W473" s="28">
        <f t="shared" si="69"/>
        <v>1.039870972003277</v>
      </c>
      <c r="X473" s="28">
        <f t="shared" si="70"/>
        <v>1.2181803853438939</v>
      </c>
      <c r="Y473" s="28">
        <v>0.118227449011319</v>
      </c>
      <c r="Z473" s="28">
        <v>4.0372861702167397E-2</v>
      </c>
      <c r="AA473" s="63">
        <v>3.4072333343251201E-3</v>
      </c>
      <c r="AB473" s="399" t="s">
        <v>20</v>
      </c>
      <c r="AC473" s="135">
        <v>635</v>
      </c>
      <c r="AD473" s="5">
        <v>187412</v>
      </c>
      <c r="AE473" s="74">
        <v>-0.119202141568045</v>
      </c>
      <c r="AF473" s="74">
        <v>5.3385937334444002E-2</v>
      </c>
      <c r="AG473" s="119">
        <v>2.5559639232756899E-2</v>
      </c>
    </row>
    <row r="474" spans="1:33" ht="17">
      <c r="A474" s="88" t="s">
        <v>1672</v>
      </c>
      <c r="B474" s="334" t="s">
        <v>1764</v>
      </c>
      <c r="C474" s="43" t="s">
        <v>1765</v>
      </c>
      <c r="D474" s="350">
        <f t="shared" si="63"/>
        <v>1.0151926747243176</v>
      </c>
      <c r="E474" s="371">
        <f t="shared" si="64"/>
        <v>0.94643408994878142</v>
      </c>
      <c r="F474" s="371">
        <f t="shared" si="65"/>
        <v>1.0889465814462458</v>
      </c>
      <c r="G474" s="28">
        <v>1.5078421793424401E-2</v>
      </c>
      <c r="H474" s="28">
        <v>3.5781820461312702E-2</v>
      </c>
      <c r="I474" s="119">
        <v>0.67346378124408901</v>
      </c>
      <c r="J474" s="12" t="s">
        <v>20</v>
      </c>
      <c r="K474" s="135">
        <v>788</v>
      </c>
      <c r="L474" s="5">
        <v>346981</v>
      </c>
      <c r="M474" s="62">
        <f t="shared" si="66"/>
        <v>1.0271563991456838</v>
      </c>
      <c r="N474" s="28">
        <f t="shared" si="71"/>
        <v>0.9415381687497828</v>
      </c>
      <c r="O474" s="28">
        <f t="shared" si="67"/>
        <v>1.120560273947121</v>
      </c>
      <c r="P474" s="28">
        <v>2.6794206738129201E-2</v>
      </c>
      <c r="Q474" s="28">
        <v>4.4405407185664401E-2</v>
      </c>
      <c r="R474" s="119">
        <v>0.54624286124284605</v>
      </c>
      <c r="S474" s="399" t="s">
        <v>20</v>
      </c>
      <c r="T474" s="135">
        <v>513</v>
      </c>
      <c r="U474" s="5">
        <v>159209</v>
      </c>
      <c r="V474" s="62">
        <f t="shared" si="68"/>
        <v>0.99268878209347189</v>
      </c>
      <c r="W474" s="28">
        <f t="shared" si="69"/>
        <v>0.88167301624668304</v>
      </c>
      <c r="X474" s="28">
        <f t="shared" si="70"/>
        <v>1.1176830865134553</v>
      </c>
      <c r="Y474" s="28">
        <v>-7.3380758497549698E-3</v>
      </c>
      <c r="Z474" s="28">
        <v>6.0508135582625397E-2</v>
      </c>
      <c r="AA474" s="119">
        <v>0.90347385309924699</v>
      </c>
      <c r="AB474" s="399" t="s">
        <v>20</v>
      </c>
      <c r="AC474" s="135">
        <v>275</v>
      </c>
      <c r="AD474" s="5">
        <v>187772</v>
      </c>
      <c r="AE474" s="74">
        <v>3.41322825878842E-2</v>
      </c>
      <c r="AF474" s="74">
        <v>7.5053811755366795E-2</v>
      </c>
      <c r="AG474" s="119">
        <v>0.64927413401008205</v>
      </c>
    </row>
    <row r="475" spans="1:33" ht="17">
      <c r="A475" s="88" t="s">
        <v>1672</v>
      </c>
      <c r="B475" s="334" t="s">
        <v>1766</v>
      </c>
      <c r="C475" s="43" t="s">
        <v>1767</v>
      </c>
      <c r="D475" s="350">
        <f t="shared" si="63"/>
        <v>0.99077507506828855</v>
      </c>
      <c r="E475" s="371">
        <f t="shared" si="64"/>
        <v>0.96583043089614007</v>
      </c>
      <c r="F475" s="371">
        <f t="shared" si="65"/>
        <v>1.0163639682234575</v>
      </c>
      <c r="G475" s="17">
        <v>-9.2677380536777803E-3</v>
      </c>
      <c r="H475" s="17">
        <v>1.3009826275013099E-2</v>
      </c>
      <c r="I475" s="119">
        <v>0.47623910853637003</v>
      </c>
      <c r="J475" s="12" t="s">
        <v>20</v>
      </c>
      <c r="K475" s="135">
        <v>6067</v>
      </c>
      <c r="L475" s="5">
        <v>341702</v>
      </c>
      <c r="M475" s="62">
        <f t="shared" si="66"/>
        <v>0.99157201394027106</v>
      </c>
      <c r="N475" s="28">
        <f t="shared" si="71"/>
        <v>0.95973780742197079</v>
      </c>
      <c r="O475" s="28">
        <f t="shared" si="67"/>
        <v>1.0244621512521825</v>
      </c>
      <c r="P475" s="28">
        <v>-8.4637023534367695E-3</v>
      </c>
      <c r="Q475" s="28">
        <v>1.66486973157716E-2</v>
      </c>
      <c r="R475" s="119">
        <v>0.61119371496545205</v>
      </c>
      <c r="S475" s="399" t="s">
        <v>20</v>
      </c>
      <c r="T475" s="135">
        <v>3723</v>
      </c>
      <c r="U475" s="5">
        <v>155999</v>
      </c>
      <c r="V475" s="62">
        <f t="shared" si="68"/>
        <v>0.98991318107772952</v>
      </c>
      <c r="W475" s="28">
        <f t="shared" si="69"/>
        <v>0.95024633680927983</v>
      </c>
      <c r="X475" s="28">
        <f t="shared" si="70"/>
        <v>1.0312358681242748</v>
      </c>
      <c r="Y475" s="28">
        <v>-1.01380355800913E-2</v>
      </c>
      <c r="Z475" s="28">
        <v>2.08653012836135E-2</v>
      </c>
      <c r="AA475" s="119">
        <v>0.627052147618824</v>
      </c>
      <c r="AB475" s="399" t="s">
        <v>20</v>
      </c>
      <c r="AC475" s="135">
        <v>2344</v>
      </c>
      <c r="AD475" s="5">
        <v>185703</v>
      </c>
      <c r="AE475" s="74">
        <v>1.6743332266545301E-3</v>
      </c>
      <c r="AF475" s="74">
        <v>2.66934433891198E-2</v>
      </c>
      <c r="AG475" s="119">
        <v>0.94998587757837105</v>
      </c>
    </row>
    <row r="476" spans="1:33" ht="34">
      <c r="A476" s="88" t="s">
        <v>1672</v>
      </c>
      <c r="B476" s="334" t="s">
        <v>1768</v>
      </c>
      <c r="C476" s="43" t="s">
        <v>1769</v>
      </c>
      <c r="D476" s="350">
        <f t="shared" si="63"/>
        <v>1.0011426682555824</v>
      </c>
      <c r="E476" s="371">
        <f t="shared" si="64"/>
        <v>0.97663077264324039</v>
      </c>
      <c r="F476" s="371">
        <f t="shared" si="65"/>
        <v>1.026269773877009</v>
      </c>
      <c r="G476" s="17">
        <v>1.1420159071091199E-3</v>
      </c>
      <c r="H476" s="17">
        <v>1.26472621333776E-2</v>
      </c>
      <c r="I476" s="119">
        <v>0.92805082216568902</v>
      </c>
      <c r="J476" s="12" t="s">
        <v>20</v>
      </c>
      <c r="K476" s="135">
        <v>6421</v>
      </c>
      <c r="L476" s="5">
        <v>341348</v>
      </c>
      <c r="M476" s="62">
        <f t="shared" si="66"/>
        <v>1.0103678843161397</v>
      </c>
      <c r="N476" s="28">
        <f t="shared" si="71"/>
        <v>0.97856467189944674</v>
      </c>
      <c r="O476" s="28">
        <f t="shared" si="67"/>
        <v>1.043204696605244</v>
      </c>
      <c r="P476" s="28">
        <v>1.03145064303602E-2</v>
      </c>
      <c r="Q476" s="28">
        <v>1.6317810134530202E-2</v>
      </c>
      <c r="R476" s="119">
        <v>0.52732078865188803</v>
      </c>
      <c r="S476" s="399" t="s">
        <v>20</v>
      </c>
      <c r="T476" s="135">
        <v>3890</v>
      </c>
      <c r="U476" s="5">
        <v>155832</v>
      </c>
      <c r="V476" s="62">
        <f t="shared" si="68"/>
        <v>0.98745452759596664</v>
      </c>
      <c r="W476" s="28">
        <f t="shared" si="69"/>
        <v>0.94942972078598709</v>
      </c>
      <c r="X476" s="28">
        <f t="shared" si="70"/>
        <v>1.0270022337857332</v>
      </c>
      <c r="Y476" s="28">
        <v>-1.2624831271186399E-2</v>
      </c>
      <c r="Z476" s="28">
        <v>2.0035172078764599E-2</v>
      </c>
      <c r="AA476" s="119">
        <v>0.52860730328251904</v>
      </c>
      <c r="AB476" s="399" t="s">
        <v>20</v>
      </c>
      <c r="AC476" s="135">
        <v>2531</v>
      </c>
      <c r="AD476" s="5">
        <v>185516</v>
      </c>
      <c r="AE476" s="74">
        <v>2.2939337701546599E-2</v>
      </c>
      <c r="AF476" s="74">
        <v>2.58394862141701E-2</v>
      </c>
      <c r="AG476" s="119">
        <v>0.37466829317366501</v>
      </c>
    </row>
    <row r="477" spans="1:33" ht="34">
      <c r="A477" s="88" t="s">
        <v>1672</v>
      </c>
      <c r="B477" s="334" t="s">
        <v>1770</v>
      </c>
      <c r="C477" s="43" t="s">
        <v>1771</v>
      </c>
      <c r="D477" s="350">
        <f t="shared" si="63"/>
        <v>0.9854718131897704</v>
      </c>
      <c r="E477" s="371">
        <f t="shared" si="64"/>
        <v>0.94063835919928618</v>
      </c>
      <c r="F477" s="371">
        <f t="shared" si="65"/>
        <v>1.0324421549406346</v>
      </c>
      <c r="G477" s="28">
        <v>-1.4634754330843901E-2</v>
      </c>
      <c r="H477" s="28">
        <v>2.3756007318318801E-2</v>
      </c>
      <c r="I477" s="119">
        <v>0.53786524253466195</v>
      </c>
      <c r="J477" s="12" t="s">
        <v>20</v>
      </c>
      <c r="K477" s="135">
        <v>1784</v>
      </c>
      <c r="L477" s="5">
        <v>345985</v>
      </c>
      <c r="M477" s="62">
        <f t="shared" si="66"/>
        <v>0.98901065786008469</v>
      </c>
      <c r="N477" s="28">
        <f t="shared" si="71"/>
        <v>0.93458136437543005</v>
      </c>
      <c r="O477" s="28">
        <f t="shared" si="67"/>
        <v>1.0466098711635647</v>
      </c>
      <c r="P477" s="28">
        <v>-1.1050171016999901E-2</v>
      </c>
      <c r="Q477" s="28">
        <v>2.8880825294503198E-2</v>
      </c>
      <c r="R477" s="119">
        <v>0.70200694017270304</v>
      </c>
      <c r="S477" s="399" t="s">
        <v>20</v>
      </c>
      <c r="T477" s="135">
        <v>1213</v>
      </c>
      <c r="U477" s="5">
        <v>158509</v>
      </c>
      <c r="V477" s="62">
        <f t="shared" si="68"/>
        <v>0.97901287968902351</v>
      </c>
      <c r="W477" s="28">
        <f t="shared" si="69"/>
        <v>0.90195798348648348</v>
      </c>
      <c r="X477" s="28">
        <f t="shared" si="70"/>
        <v>1.0626506291258497</v>
      </c>
      <c r="Y477" s="28">
        <v>-2.1210480573892399E-2</v>
      </c>
      <c r="Z477" s="28">
        <v>4.1824929046502798E-2</v>
      </c>
      <c r="AA477" s="119">
        <v>0.61206688937887199</v>
      </c>
      <c r="AB477" s="399" t="s">
        <v>20</v>
      </c>
      <c r="AC477" s="135">
        <v>571</v>
      </c>
      <c r="AD477" s="5">
        <v>187476</v>
      </c>
      <c r="AE477" s="74">
        <v>1.01603095568925E-2</v>
      </c>
      <c r="AF477" s="74">
        <v>5.0827421333730999E-2</v>
      </c>
      <c r="AG477" s="119">
        <v>0.84156020558539002</v>
      </c>
    </row>
    <row r="478" spans="1:33" ht="34">
      <c r="A478" s="88" t="s">
        <v>1672</v>
      </c>
      <c r="B478" s="334" t="s">
        <v>1772</v>
      </c>
      <c r="C478" s="43" t="s">
        <v>1773</v>
      </c>
      <c r="D478" s="350">
        <f t="shared" si="63"/>
        <v>1.0079844658937525</v>
      </c>
      <c r="E478" s="371">
        <f t="shared" si="64"/>
        <v>0.85412811570293035</v>
      </c>
      <c r="F478" s="371">
        <f t="shared" si="65"/>
        <v>1.1895553662309064</v>
      </c>
      <c r="G478" s="17">
        <v>7.9527587107389493E-3</v>
      </c>
      <c r="H478" s="17">
        <v>8.4503488147159606E-2</v>
      </c>
      <c r="I478" s="119">
        <v>0.92502050359889199</v>
      </c>
      <c r="J478" s="12" t="s">
        <v>20</v>
      </c>
      <c r="K478" s="135">
        <v>139</v>
      </c>
      <c r="L478" s="5">
        <v>347630</v>
      </c>
      <c r="M478" s="62">
        <f t="shared" si="66"/>
        <v>1.0323141007778578</v>
      </c>
      <c r="N478" s="28">
        <f t="shared" si="71"/>
        <v>0.83660299022426587</v>
      </c>
      <c r="O478" s="28">
        <f t="shared" si="67"/>
        <v>1.2738089812219355</v>
      </c>
      <c r="P478" s="28">
        <v>3.1802981969745701E-2</v>
      </c>
      <c r="Q478" s="28">
        <v>0.107249299842931</v>
      </c>
      <c r="R478" s="119">
        <v>0.76682288879920002</v>
      </c>
      <c r="S478" s="399" t="s">
        <v>20</v>
      </c>
      <c r="T478" s="135">
        <v>87</v>
      </c>
      <c r="U478" s="5">
        <v>159635</v>
      </c>
      <c r="V478" s="62">
        <f t="shared" si="68"/>
        <v>0.96731044304351699</v>
      </c>
      <c r="W478" s="28">
        <f t="shared" si="69"/>
        <v>0.73844667940647446</v>
      </c>
      <c r="X478" s="28">
        <f t="shared" si="70"/>
        <v>1.2671050182974677</v>
      </c>
      <c r="Y478" s="28">
        <v>-3.3235797776737699E-2</v>
      </c>
      <c r="Z478" s="28">
        <v>0.13774009339312099</v>
      </c>
      <c r="AA478" s="119">
        <v>0.80932760021826999</v>
      </c>
      <c r="AB478" s="399" t="s">
        <v>20</v>
      </c>
      <c r="AC478" s="135">
        <v>52</v>
      </c>
      <c r="AD478" s="5">
        <v>187995</v>
      </c>
      <c r="AE478" s="74">
        <v>6.5038779746483394E-2</v>
      </c>
      <c r="AF478" s="74">
        <v>0.17457017398383001</v>
      </c>
      <c r="AG478" s="119">
        <v>0.70947204339825898</v>
      </c>
    </row>
    <row r="479" spans="1:33" ht="17">
      <c r="A479" s="88" t="s">
        <v>1672</v>
      </c>
      <c r="B479" s="334" t="s">
        <v>1774</v>
      </c>
      <c r="C479" s="43" t="s">
        <v>1775</v>
      </c>
      <c r="D479" s="350">
        <f t="shared" si="63"/>
        <v>0.99579039979706119</v>
      </c>
      <c r="E479" s="371">
        <f t="shared" si="64"/>
        <v>0.97108000437442199</v>
      </c>
      <c r="F479" s="371">
        <f t="shared" si="65"/>
        <v>1.0211295834134564</v>
      </c>
      <c r="G479" s="17">
        <v>-4.2184855143794697E-3</v>
      </c>
      <c r="H479" s="17">
        <v>1.28203748857926E-2</v>
      </c>
      <c r="I479" s="119">
        <v>0.74212136490515301</v>
      </c>
      <c r="J479" s="12" t="s">
        <v>20</v>
      </c>
      <c r="K479" s="135">
        <v>6257</v>
      </c>
      <c r="L479" s="5">
        <v>341512</v>
      </c>
      <c r="M479" s="62">
        <f t="shared" si="66"/>
        <v>0.98454419470166266</v>
      </c>
      <c r="N479" s="28">
        <f t="shared" si="71"/>
        <v>0.95164650103239512</v>
      </c>
      <c r="O479" s="28">
        <f t="shared" si="67"/>
        <v>1.0185791365482555</v>
      </c>
      <c r="P479" s="28">
        <v>-1.5576491406023201E-2</v>
      </c>
      <c r="Q479" s="28">
        <v>1.7339359279062001E-2</v>
      </c>
      <c r="R479" s="119">
        <v>0.36900888139937599</v>
      </c>
      <c r="S479" s="399" t="s">
        <v>20</v>
      </c>
      <c r="T479" s="135">
        <v>3435</v>
      </c>
      <c r="U479" s="5">
        <v>156287</v>
      </c>
      <c r="V479" s="62">
        <f t="shared" si="68"/>
        <v>1.0092530503592103</v>
      </c>
      <c r="W479" s="28">
        <f t="shared" si="69"/>
        <v>0.9722339868817963</v>
      </c>
      <c r="X479" s="28">
        <f t="shared" si="70"/>
        <v>1.0476816624424492</v>
      </c>
      <c r="Y479" s="28">
        <v>9.2105031483375507E-3</v>
      </c>
      <c r="Z479" s="28">
        <v>1.9065958875277102E-2</v>
      </c>
      <c r="AA479" s="119">
        <v>0.62903447533774404</v>
      </c>
      <c r="AB479" s="399" t="s">
        <v>20</v>
      </c>
      <c r="AC479" s="135">
        <v>2822</v>
      </c>
      <c r="AD479" s="5">
        <v>185225</v>
      </c>
      <c r="AE479" s="74">
        <v>-2.47869945543608E-2</v>
      </c>
      <c r="AF479" s="74">
        <v>2.5771382734384899E-2</v>
      </c>
      <c r="AG479" s="119">
        <v>0.33614854494748397</v>
      </c>
    </row>
    <row r="480" spans="1:33" ht="34">
      <c r="A480" s="88" t="s">
        <v>1672</v>
      </c>
      <c r="B480" s="334" t="s">
        <v>1776</v>
      </c>
      <c r="C480" s="43" t="s">
        <v>1777</v>
      </c>
      <c r="D480" s="350">
        <f t="shared" si="63"/>
        <v>1.0249604176461957</v>
      </c>
      <c r="E480" s="371">
        <f t="shared" si="64"/>
        <v>0.82523117350265729</v>
      </c>
      <c r="F480" s="371">
        <f t="shared" si="65"/>
        <v>1.2730297781680699</v>
      </c>
      <c r="G480" s="28">
        <v>2.4653994914177801E-2</v>
      </c>
      <c r="H480" s="28">
        <v>0.110584549238244</v>
      </c>
      <c r="I480" s="119">
        <v>0.82358026519199401</v>
      </c>
      <c r="J480" s="12" t="s">
        <v>20</v>
      </c>
      <c r="K480" s="135">
        <v>82</v>
      </c>
      <c r="L480" s="5">
        <v>347687</v>
      </c>
      <c r="M480" s="62">
        <f t="shared" si="66"/>
        <v>1.1833324213946697</v>
      </c>
      <c r="N480" s="28">
        <f t="shared" si="71"/>
        <v>0.85535163858592655</v>
      </c>
      <c r="O480" s="28">
        <f t="shared" si="67"/>
        <v>1.6370759771252883</v>
      </c>
      <c r="P480" s="28">
        <v>0.16833454416652599</v>
      </c>
      <c r="Q480" s="28">
        <v>0.16560059467430099</v>
      </c>
      <c r="R480" s="119">
        <v>0.30938692228913001</v>
      </c>
      <c r="S480" s="399" t="s">
        <v>20</v>
      </c>
      <c r="T480" s="135">
        <v>38</v>
      </c>
      <c r="U480" s="5">
        <v>159684</v>
      </c>
      <c r="V480" s="62">
        <f t="shared" si="68"/>
        <v>0.90904046740046351</v>
      </c>
      <c r="W480" s="28">
        <f t="shared" si="69"/>
        <v>0.67946359950945379</v>
      </c>
      <c r="X480" s="28">
        <f t="shared" si="70"/>
        <v>1.2161866683781868</v>
      </c>
      <c r="Y480" s="28">
        <v>-9.5365667203212198E-2</v>
      </c>
      <c r="Z480" s="28">
        <v>0.14851323935976299</v>
      </c>
      <c r="AA480" s="119">
        <v>0.52078501550810896</v>
      </c>
      <c r="AB480" s="399" t="s">
        <v>20</v>
      </c>
      <c r="AC480" s="135">
        <v>44</v>
      </c>
      <c r="AD480" s="5">
        <v>188003</v>
      </c>
      <c r="AE480" s="74">
        <v>0.26370021136973798</v>
      </c>
      <c r="AF480" s="74">
        <v>0.22244041723934199</v>
      </c>
      <c r="AG480" s="119">
        <v>0.23582497211921399</v>
      </c>
    </row>
    <row r="481" spans="1:33" ht="17">
      <c r="A481" s="88" t="s">
        <v>1672</v>
      </c>
      <c r="B481" s="334" t="s">
        <v>1778</v>
      </c>
      <c r="C481" s="43" t="s">
        <v>1779</v>
      </c>
      <c r="D481" s="350">
        <f t="shared" si="63"/>
        <v>1.0131470033448757</v>
      </c>
      <c r="E481" s="371">
        <f t="shared" si="64"/>
        <v>0.97077255737407675</v>
      </c>
      <c r="F481" s="371">
        <f t="shared" si="65"/>
        <v>1.0573711036530298</v>
      </c>
      <c r="G481" s="28">
        <v>1.30613315642543E-2</v>
      </c>
      <c r="H481" s="28">
        <v>2.17981658911056E-2</v>
      </c>
      <c r="I481" s="119">
        <v>0.54904348207348597</v>
      </c>
      <c r="J481" s="12" t="s">
        <v>20</v>
      </c>
      <c r="K481" s="135">
        <v>2128</v>
      </c>
      <c r="L481" s="5">
        <v>345641</v>
      </c>
      <c r="M481" s="62">
        <f t="shared" si="66"/>
        <v>1.0058104171796431</v>
      </c>
      <c r="N481" s="28">
        <f t="shared" si="71"/>
        <v>0.95194270817316606</v>
      </c>
      <c r="O481" s="28">
        <f t="shared" si="67"/>
        <v>1.062726345421052</v>
      </c>
      <c r="P481" s="28">
        <v>5.7936018105072002E-3</v>
      </c>
      <c r="Q481" s="28">
        <v>2.8083687909473999E-2</v>
      </c>
      <c r="R481" s="119">
        <v>0.83655833088319698</v>
      </c>
      <c r="S481" s="399" t="s">
        <v>20</v>
      </c>
      <c r="T481" s="135">
        <v>1282</v>
      </c>
      <c r="U481" s="5">
        <v>158440</v>
      </c>
      <c r="V481" s="62">
        <f t="shared" si="68"/>
        <v>1.0248612246969282</v>
      </c>
      <c r="W481" s="28">
        <f t="shared" si="69"/>
        <v>0.95765589339007728</v>
      </c>
      <c r="X481" s="28">
        <f t="shared" si="70"/>
        <v>1.0967828184809776</v>
      </c>
      <c r="Y481" s="28">
        <v>2.45572128846628E-2</v>
      </c>
      <c r="Z481" s="28">
        <v>3.4604066900285002E-2</v>
      </c>
      <c r="AA481" s="119">
        <v>0.477913375621631</v>
      </c>
      <c r="AB481" s="399" t="s">
        <v>20</v>
      </c>
      <c r="AC481" s="135">
        <v>846</v>
      </c>
      <c r="AD481" s="5">
        <v>187201</v>
      </c>
      <c r="AE481" s="74">
        <v>-1.8763611074155601E-2</v>
      </c>
      <c r="AF481" s="74">
        <v>4.4566074234064397E-2</v>
      </c>
      <c r="AG481" s="119">
        <v>0.67373388263429101</v>
      </c>
    </row>
    <row r="482" spans="1:33" ht="17">
      <c r="A482" s="88" t="s">
        <v>1672</v>
      </c>
      <c r="B482" s="334" t="s">
        <v>1780</v>
      </c>
      <c r="C482" s="43" t="s">
        <v>1781</v>
      </c>
      <c r="D482" s="350">
        <f t="shared" si="63"/>
        <v>0.97011984886152802</v>
      </c>
      <c r="E482" s="371">
        <f t="shared" si="64"/>
        <v>0.9315083288145416</v>
      </c>
      <c r="F482" s="371">
        <f t="shared" si="65"/>
        <v>1.0103318371321708</v>
      </c>
      <c r="G482" s="28">
        <v>-3.03356595897156E-2</v>
      </c>
      <c r="H482" s="28">
        <v>2.0721677600832201E-2</v>
      </c>
      <c r="I482" s="119">
        <v>0.14320550491864401</v>
      </c>
      <c r="J482" s="12" t="s">
        <v>20</v>
      </c>
      <c r="K482" s="135">
        <v>2344</v>
      </c>
      <c r="L482" s="5">
        <v>345425</v>
      </c>
      <c r="M482" s="62">
        <f t="shared" si="66"/>
        <v>0.97720541984928488</v>
      </c>
      <c r="N482" s="28">
        <f t="shared" si="71"/>
        <v>0.93058709788157323</v>
      </c>
      <c r="O482" s="28">
        <f t="shared" si="67"/>
        <v>1.0261591147745979</v>
      </c>
      <c r="P482" s="28">
        <v>-2.3058393308892498E-2</v>
      </c>
      <c r="Q482" s="28">
        <v>2.4939393193732999E-2</v>
      </c>
      <c r="R482" s="119">
        <v>0.35518589867135703</v>
      </c>
      <c r="S482" s="399" t="s">
        <v>20</v>
      </c>
      <c r="T482" s="135">
        <v>1629</v>
      </c>
      <c r="U482" s="5">
        <v>158093</v>
      </c>
      <c r="V482" s="62">
        <f t="shared" si="68"/>
        <v>0.95426679883724341</v>
      </c>
      <c r="W482" s="28">
        <f t="shared" si="69"/>
        <v>0.88692526261199156</v>
      </c>
      <c r="X482" s="28">
        <f t="shared" si="70"/>
        <v>1.0267213729838889</v>
      </c>
      <c r="Y482" s="28">
        <v>-4.6811983280947898E-2</v>
      </c>
      <c r="Z482" s="28">
        <v>3.7338048751338698E-2</v>
      </c>
      <c r="AA482" s="119">
        <v>0.20993868532985799</v>
      </c>
      <c r="AB482" s="399" t="s">
        <v>20</v>
      </c>
      <c r="AC482" s="135">
        <v>715</v>
      </c>
      <c r="AD482" s="5">
        <v>187332</v>
      </c>
      <c r="AE482" s="74">
        <v>2.37535899720554E-2</v>
      </c>
      <c r="AF482" s="74">
        <v>4.49010380440025E-2</v>
      </c>
      <c r="AG482" s="119">
        <v>0.596790914266082</v>
      </c>
    </row>
    <row r="483" spans="1:33" ht="17">
      <c r="A483" s="88" t="s">
        <v>1672</v>
      </c>
      <c r="B483" s="334" t="s">
        <v>1782</v>
      </c>
      <c r="C483" s="43" t="s">
        <v>1783</v>
      </c>
      <c r="D483" s="350">
        <f t="shared" si="63"/>
        <v>1.0148807675571663</v>
      </c>
      <c r="E483" s="371">
        <f t="shared" si="64"/>
        <v>0.97914085373090998</v>
      </c>
      <c r="F483" s="371">
        <f t="shared" si="65"/>
        <v>1.0519252346920105</v>
      </c>
      <c r="G483" s="28">
        <v>1.47711352065361E-2</v>
      </c>
      <c r="H483" s="28">
        <v>1.8291279030108E-2</v>
      </c>
      <c r="I483" s="119">
        <v>0.41934927624405399</v>
      </c>
      <c r="J483" s="12" t="s">
        <v>20</v>
      </c>
      <c r="K483" s="135">
        <v>3070</v>
      </c>
      <c r="L483" s="5">
        <v>344698</v>
      </c>
      <c r="M483" s="62">
        <f t="shared" si="66"/>
        <v>1.0155830602666058</v>
      </c>
      <c r="N483" s="28">
        <f t="shared" si="71"/>
        <v>0.97580156508106375</v>
      </c>
      <c r="O483" s="28">
        <f t="shared" si="67"/>
        <v>1.0569863681401259</v>
      </c>
      <c r="P483" s="28">
        <v>1.5462891176597E-2</v>
      </c>
      <c r="Q483" s="28">
        <v>2.0387203511710601E-2</v>
      </c>
      <c r="R483" s="119">
        <v>0.44817527466106699</v>
      </c>
      <c r="S483" s="399" t="s">
        <v>20</v>
      </c>
      <c r="T483" s="135">
        <v>2486</v>
      </c>
      <c r="U483" s="5">
        <v>157235</v>
      </c>
      <c r="V483" s="62">
        <f t="shared" si="68"/>
        <v>1.0117056076463318</v>
      </c>
      <c r="W483" s="28">
        <f t="shared" si="69"/>
        <v>0.93237212030568994</v>
      </c>
      <c r="X483" s="28">
        <f t="shared" si="70"/>
        <v>1.0977894064522757</v>
      </c>
      <c r="Y483" s="28">
        <v>1.1637627009969301E-2</v>
      </c>
      <c r="Z483" s="28">
        <v>4.1663724632447302E-2</v>
      </c>
      <c r="AA483" s="119">
        <v>0.77999713280911698</v>
      </c>
      <c r="AB483" s="399" t="s">
        <v>20</v>
      </c>
      <c r="AC483" s="135">
        <v>584</v>
      </c>
      <c r="AD483" s="5">
        <v>187463</v>
      </c>
      <c r="AE483" s="74">
        <v>3.8252641666277E-3</v>
      </c>
      <c r="AF483" s="74">
        <v>4.6384307877517197E-2</v>
      </c>
      <c r="AG483" s="119">
        <v>0.93427382566828998</v>
      </c>
    </row>
    <row r="484" spans="1:33" ht="17">
      <c r="A484" s="88" t="s">
        <v>1672</v>
      </c>
      <c r="B484" s="334" t="s">
        <v>1784</v>
      </c>
      <c r="C484" s="43" t="s">
        <v>1785</v>
      </c>
      <c r="D484" s="350">
        <f t="shared" si="63"/>
        <v>0.96619058869926233</v>
      </c>
      <c r="E484" s="371">
        <f t="shared" si="64"/>
        <v>0.90885339598819137</v>
      </c>
      <c r="F484" s="371">
        <f t="shared" si="65"/>
        <v>1.0271450355048861</v>
      </c>
      <c r="G484" s="28">
        <v>-3.4394167439944501E-2</v>
      </c>
      <c r="H484" s="28">
        <v>3.12129137310522E-2</v>
      </c>
      <c r="I484" s="119">
        <v>0.27049598560451599</v>
      </c>
      <c r="J484" s="12" t="s">
        <v>20</v>
      </c>
      <c r="K484" s="135">
        <v>1023</v>
      </c>
      <c r="L484" s="5">
        <v>346746</v>
      </c>
      <c r="M484" s="62">
        <f t="shared" si="66"/>
        <v>0.90861154347198914</v>
      </c>
      <c r="N484" s="28">
        <f t="shared" si="71"/>
        <v>0.84129994969263044</v>
      </c>
      <c r="O484" s="28">
        <f t="shared" si="67"/>
        <v>0.98130867264662847</v>
      </c>
      <c r="P484" s="28">
        <v>-9.58376210578228E-2</v>
      </c>
      <c r="Q484" s="28">
        <v>3.92701036554748E-2</v>
      </c>
      <c r="R484" s="119">
        <v>1.46680492262692E-2</v>
      </c>
      <c r="S484" s="399" t="s">
        <v>20</v>
      </c>
      <c r="T484" s="135">
        <v>640</v>
      </c>
      <c r="U484" s="5">
        <v>159082</v>
      </c>
      <c r="V484" s="62">
        <f t="shared" si="68"/>
        <v>1.0711787307638421</v>
      </c>
      <c r="W484" s="28">
        <f t="shared" si="69"/>
        <v>0.9682720223198622</v>
      </c>
      <c r="X484" s="28">
        <f t="shared" si="70"/>
        <v>1.1850222321737101</v>
      </c>
      <c r="Y484" s="28">
        <v>6.8759659674776499E-2</v>
      </c>
      <c r="Z484" s="28">
        <v>5.1531569420587703E-2</v>
      </c>
      <c r="AA484" s="119">
        <v>0.182098649975827</v>
      </c>
      <c r="AB484" s="399" t="s">
        <v>20</v>
      </c>
      <c r="AC484" s="135">
        <v>383</v>
      </c>
      <c r="AD484" s="5">
        <v>187664</v>
      </c>
      <c r="AE484" s="74">
        <v>-0.16459728073259899</v>
      </c>
      <c r="AF484" s="74">
        <v>6.4789225092298994E-2</v>
      </c>
      <c r="AG484" s="119">
        <v>1.1069285078836699E-2</v>
      </c>
    </row>
    <row r="485" spans="1:33" ht="17">
      <c r="A485" s="88" t="s">
        <v>1672</v>
      </c>
      <c r="B485" s="334" t="s">
        <v>1786</v>
      </c>
      <c r="C485" s="43" t="s">
        <v>1787</v>
      </c>
      <c r="D485" s="350">
        <f t="shared" si="63"/>
        <v>0.96569242748544071</v>
      </c>
      <c r="E485" s="371">
        <f t="shared" si="64"/>
        <v>0.94561771745072631</v>
      </c>
      <c r="F485" s="371">
        <f t="shared" si="65"/>
        <v>0.98619330760510682</v>
      </c>
      <c r="G485" s="28">
        <v>-3.4909893517237701E-2</v>
      </c>
      <c r="H485" s="28">
        <v>1.0717858295828799E-2</v>
      </c>
      <c r="I485" s="63">
        <v>1.1252875801340699E-3</v>
      </c>
      <c r="J485" s="12" t="s">
        <v>20</v>
      </c>
      <c r="K485" s="135">
        <v>8917</v>
      </c>
      <c r="L485" s="5">
        <v>338851</v>
      </c>
      <c r="M485" s="62">
        <f t="shared" si="66"/>
        <v>0.95847508637295731</v>
      </c>
      <c r="N485" s="28">
        <f t="shared" si="71"/>
        <v>0.93060351886292192</v>
      </c>
      <c r="O485" s="28">
        <f t="shared" si="67"/>
        <v>0.987181407093915</v>
      </c>
      <c r="P485" s="28">
        <v>-4.2411709142060897E-2</v>
      </c>
      <c r="Q485" s="28">
        <v>1.50562495676751E-2</v>
      </c>
      <c r="R485" s="63">
        <v>4.8492029848489198E-3</v>
      </c>
      <c r="S485" s="399" t="s">
        <v>20</v>
      </c>
      <c r="T485" s="135">
        <v>4540</v>
      </c>
      <c r="U485" s="5">
        <v>155182</v>
      </c>
      <c r="V485" s="62">
        <f t="shared" si="68"/>
        <v>0.97331253646230309</v>
      </c>
      <c r="W485" s="28">
        <f t="shared" si="69"/>
        <v>0.94460204349761379</v>
      </c>
      <c r="X485" s="28">
        <f t="shared" si="70"/>
        <v>1.0028956640057018</v>
      </c>
      <c r="Y485" s="28">
        <v>-2.7050039264508101E-2</v>
      </c>
      <c r="Z485" s="28">
        <v>1.52762851586288E-2</v>
      </c>
      <c r="AA485" s="119">
        <v>7.6607104951575494E-2</v>
      </c>
      <c r="AB485" s="399" t="s">
        <v>20</v>
      </c>
      <c r="AC485" s="135">
        <v>4377</v>
      </c>
      <c r="AD485" s="5">
        <v>183669</v>
      </c>
      <c r="AE485" s="74">
        <v>-1.5361669877552799E-2</v>
      </c>
      <c r="AF485" s="74">
        <v>2.14489053168655E-2</v>
      </c>
      <c r="AG485" s="119">
        <v>0.47386890248608599</v>
      </c>
    </row>
    <row r="486" spans="1:33" ht="17">
      <c r="A486" s="88" t="s">
        <v>1672</v>
      </c>
      <c r="B486" s="334" t="s">
        <v>1788</v>
      </c>
      <c r="C486" s="43" t="s">
        <v>1789</v>
      </c>
      <c r="D486" s="350">
        <f t="shared" si="63"/>
        <v>1.0214162659608179</v>
      </c>
      <c r="E486" s="371">
        <f t="shared" si="64"/>
        <v>0.96786388611861884</v>
      </c>
      <c r="F486" s="371">
        <f t="shared" si="65"/>
        <v>1.0779317250416318</v>
      </c>
      <c r="G486" s="28">
        <v>2.1190160266946201E-2</v>
      </c>
      <c r="H486" s="28">
        <v>2.7476518047620802E-2</v>
      </c>
      <c r="I486" s="119">
        <v>0.440582580332741</v>
      </c>
      <c r="J486" s="12" t="s">
        <v>20</v>
      </c>
      <c r="K486" s="135">
        <v>1337</v>
      </c>
      <c r="L486" s="5">
        <v>346432</v>
      </c>
      <c r="M486" s="62">
        <f t="shared" si="66"/>
        <v>1.0209297716251073</v>
      </c>
      <c r="N486" s="28">
        <f t="shared" si="71"/>
        <v>0.95650867756339264</v>
      </c>
      <c r="O486" s="28">
        <f t="shared" si="67"/>
        <v>1.0896896421741198</v>
      </c>
      <c r="P486" s="28">
        <v>2.0713752904081201E-2</v>
      </c>
      <c r="Q486" s="28">
        <v>3.3254679001420498E-2</v>
      </c>
      <c r="R486" s="119">
        <v>0.53336183146275695</v>
      </c>
      <c r="S486" s="399" t="s">
        <v>20</v>
      </c>
      <c r="T486" s="135">
        <v>916</v>
      </c>
      <c r="U486" s="5">
        <v>158806</v>
      </c>
      <c r="V486" s="62">
        <f t="shared" si="68"/>
        <v>1.0215897989332396</v>
      </c>
      <c r="W486" s="28">
        <f t="shared" si="69"/>
        <v>0.92826209412478866</v>
      </c>
      <c r="X486" s="28">
        <f t="shared" si="70"/>
        <v>1.1243006946959928</v>
      </c>
      <c r="Y486" s="28">
        <v>2.1360040303839801E-2</v>
      </c>
      <c r="Z486" s="28">
        <v>4.8878161919163998E-2</v>
      </c>
      <c r="AA486" s="119">
        <v>0.66210714098054801</v>
      </c>
      <c r="AB486" s="399" t="s">
        <v>20</v>
      </c>
      <c r="AC486" s="135">
        <v>421</v>
      </c>
      <c r="AD486" s="5">
        <v>187626</v>
      </c>
      <c r="AE486" s="74">
        <v>-6.4628739975859998E-4</v>
      </c>
      <c r="AF486" s="74">
        <v>5.9118088501604403E-2</v>
      </c>
      <c r="AG486" s="119">
        <v>0.99127758559064205</v>
      </c>
    </row>
    <row r="487" spans="1:33" ht="17">
      <c r="A487" s="88" t="s">
        <v>1672</v>
      </c>
      <c r="B487" s="334" t="s">
        <v>1790</v>
      </c>
      <c r="C487" s="43" t="s">
        <v>1791</v>
      </c>
      <c r="D487" s="350">
        <f t="shared" si="63"/>
        <v>0.93633088059646719</v>
      </c>
      <c r="E487" s="371">
        <f t="shared" si="64"/>
        <v>0.89851792493658211</v>
      </c>
      <c r="F487" s="371">
        <f t="shared" si="65"/>
        <v>0.97573514520640725</v>
      </c>
      <c r="G487" s="28">
        <v>-6.5786360061929006E-2</v>
      </c>
      <c r="H487" s="28">
        <v>2.10317668620634E-2</v>
      </c>
      <c r="I487" s="63">
        <v>1.76028845340766E-3</v>
      </c>
      <c r="J487" s="12" t="s">
        <v>20</v>
      </c>
      <c r="K487" s="135">
        <v>2247</v>
      </c>
      <c r="L487" s="5">
        <v>345522</v>
      </c>
      <c r="M487" s="62">
        <f t="shared" si="66"/>
        <v>0.91654471698609619</v>
      </c>
      <c r="N487" s="28">
        <f t="shared" si="71"/>
        <v>0.8697823256529702</v>
      </c>
      <c r="O487" s="28">
        <f t="shared" si="67"/>
        <v>0.96582121004180077</v>
      </c>
      <c r="P487" s="28">
        <v>-8.7144421854873103E-2</v>
      </c>
      <c r="Q487" s="28">
        <v>2.6718304685133198E-2</v>
      </c>
      <c r="R487" s="63">
        <v>1.1078535960761301E-3</v>
      </c>
      <c r="S487" s="399" t="s">
        <v>20</v>
      </c>
      <c r="T487" s="135">
        <v>1392</v>
      </c>
      <c r="U487" s="5">
        <v>158330</v>
      </c>
      <c r="V487" s="62">
        <f t="shared" si="68"/>
        <v>0.96877378694257743</v>
      </c>
      <c r="W487" s="28">
        <f t="shared" si="69"/>
        <v>0.90602271178618954</v>
      </c>
      <c r="X487" s="28">
        <f t="shared" si="70"/>
        <v>1.0358709975567835</v>
      </c>
      <c r="Y487" s="28">
        <v>-3.1724144352725601E-2</v>
      </c>
      <c r="Z487" s="28">
        <v>3.4166714644876001E-2</v>
      </c>
      <c r="AA487" s="119">
        <v>0.35314295949891</v>
      </c>
      <c r="AB487" s="399" t="s">
        <v>20</v>
      </c>
      <c r="AC487" s="135">
        <v>855</v>
      </c>
      <c r="AD487" s="5">
        <v>187192</v>
      </c>
      <c r="AE487" s="74">
        <v>-5.5420277502147501E-2</v>
      </c>
      <c r="AF487" s="74">
        <v>4.3373173677654697E-2</v>
      </c>
      <c r="AG487" s="119">
        <v>0.201335923555748</v>
      </c>
    </row>
    <row r="488" spans="1:33" ht="17">
      <c r="A488" s="88" t="s">
        <v>1672</v>
      </c>
      <c r="B488" s="334" t="s">
        <v>1792</v>
      </c>
      <c r="C488" s="43" t="s">
        <v>1793</v>
      </c>
      <c r="D488" s="350">
        <f t="shared" si="63"/>
        <v>1.0147445555838874</v>
      </c>
      <c r="E488" s="371">
        <f t="shared" si="64"/>
        <v>0.97193113645804818</v>
      </c>
      <c r="F488" s="371">
        <f t="shared" si="65"/>
        <v>1.0594438993277246</v>
      </c>
      <c r="G488" s="28">
        <v>1.4636911444218701E-2</v>
      </c>
      <c r="H488" s="28">
        <v>2.1993487623002701E-2</v>
      </c>
      <c r="I488" s="119">
        <v>0.50572360842425201</v>
      </c>
      <c r="J488" s="12" t="s">
        <v>20</v>
      </c>
      <c r="K488" s="135">
        <v>2093</v>
      </c>
      <c r="L488" s="5">
        <v>345675</v>
      </c>
      <c r="M488" s="62">
        <f t="shared" si="66"/>
        <v>1.0492627122687241</v>
      </c>
      <c r="N488" s="28">
        <f t="shared" si="71"/>
        <v>0.98016244787520457</v>
      </c>
      <c r="O488" s="28">
        <f t="shared" si="67"/>
        <v>1.1232344615366188</v>
      </c>
      <c r="P488" s="28">
        <v>4.8087738734747899E-2</v>
      </c>
      <c r="Q488" s="28">
        <v>3.4757498291578801E-2</v>
      </c>
      <c r="R488" s="119">
        <v>0.16650508515208601</v>
      </c>
      <c r="S488" s="399" t="s">
        <v>20</v>
      </c>
      <c r="T488" s="135">
        <v>841</v>
      </c>
      <c r="U488" s="5">
        <v>158881</v>
      </c>
      <c r="V488" s="62">
        <f t="shared" si="68"/>
        <v>0.99206613884036765</v>
      </c>
      <c r="W488" s="28">
        <f t="shared" si="69"/>
        <v>0.93837540075034276</v>
      </c>
      <c r="X488" s="28">
        <f t="shared" si="70"/>
        <v>1.0488288834582136</v>
      </c>
      <c r="Y488" s="28">
        <v>-7.9655017016452695E-3</v>
      </c>
      <c r="Z488" s="28">
        <v>2.8387599142337499E-2</v>
      </c>
      <c r="AA488" s="119">
        <v>0.77901879998591395</v>
      </c>
      <c r="AB488" s="399" t="s">
        <v>20</v>
      </c>
      <c r="AC488" s="135">
        <v>1252</v>
      </c>
      <c r="AD488" s="5">
        <v>186794</v>
      </c>
      <c r="AE488" s="74">
        <v>5.6053240436393197E-2</v>
      </c>
      <c r="AF488" s="74">
        <v>4.4876936978309301E-2</v>
      </c>
      <c r="AG488" s="119">
        <v>0.21164921281232599</v>
      </c>
    </row>
    <row r="489" spans="1:33" ht="34">
      <c r="A489" s="88" t="s">
        <v>1672</v>
      </c>
      <c r="B489" s="334" t="s">
        <v>1794</v>
      </c>
      <c r="C489" s="43" t="s">
        <v>1795</v>
      </c>
      <c r="D489" s="350">
        <f t="shared" si="63"/>
        <v>0.72514781073058032</v>
      </c>
      <c r="E489" s="371">
        <f t="shared" si="64"/>
        <v>0.60355882905509861</v>
      </c>
      <c r="F489" s="371">
        <f t="shared" si="65"/>
        <v>0.87123130686462036</v>
      </c>
      <c r="G489" s="28">
        <v>-0.32137976803776103</v>
      </c>
      <c r="H489" s="28">
        <v>9.3638773145202997E-2</v>
      </c>
      <c r="I489" s="63">
        <v>5.9887632548456403E-4</v>
      </c>
      <c r="J489" s="12" t="s">
        <v>20</v>
      </c>
      <c r="K489" s="135">
        <v>107</v>
      </c>
      <c r="L489" s="5">
        <v>347662</v>
      </c>
      <c r="M489" s="62">
        <f t="shared" si="66"/>
        <v>0.7730294117521711</v>
      </c>
      <c r="N489" s="28">
        <f t="shared" si="71"/>
        <v>0.62833574319180419</v>
      </c>
      <c r="O489" s="28">
        <f t="shared" si="67"/>
        <v>0.95104325658502875</v>
      </c>
      <c r="P489" s="28">
        <v>-0.25743818228004001</v>
      </c>
      <c r="Q489" s="28">
        <v>0.105735943967821</v>
      </c>
      <c r="R489" s="119">
        <v>1.49030192252196E-2</v>
      </c>
      <c r="S489" s="399" t="s">
        <v>20</v>
      </c>
      <c r="T489" s="135">
        <v>85</v>
      </c>
      <c r="U489" s="5">
        <v>159637</v>
      </c>
      <c r="V489" s="62">
        <f t="shared" si="68"/>
        <v>0.57033886836102032</v>
      </c>
      <c r="W489" s="28">
        <f t="shared" si="69"/>
        <v>0.38419250047551989</v>
      </c>
      <c r="X489" s="28">
        <f t="shared" si="70"/>
        <v>0.84667562318555967</v>
      </c>
      <c r="Y489" s="28">
        <v>-0.56152458890563595</v>
      </c>
      <c r="Z489" s="28">
        <v>0.20157497947838801</v>
      </c>
      <c r="AA489" s="63">
        <v>5.34145932538585E-3</v>
      </c>
      <c r="AB489" s="399" t="s">
        <v>20</v>
      </c>
      <c r="AC489" s="135">
        <v>22</v>
      </c>
      <c r="AD489" s="5">
        <v>188025</v>
      </c>
      <c r="AE489" s="74">
        <v>0.304086406625596</v>
      </c>
      <c r="AF489" s="74">
        <v>0.22762372942748901</v>
      </c>
      <c r="AG489" s="119">
        <v>0.18157640823471699</v>
      </c>
    </row>
    <row r="490" spans="1:33" ht="17">
      <c r="A490" s="88" t="s">
        <v>1672</v>
      </c>
      <c r="B490" s="334" t="s">
        <v>1796</v>
      </c>
      <c r="C490" s="43" t="s">
        <v>1797</v>
      </c>
      <c r="D490" s="350">
        <f t="shared" si="63"/>
        <v>0.99046158397857953</v>
      </c>
      <c r="E490" s="371">
        <f t="shared" si="64"/>
        <v>0.97318553331081914</v>
      </c>
      <c r="F490" s="371">
        <f t="shared" si="65"/>
        <v>1.0080443201820977</v>
      </c>
      <c r="G490" s="17">
        <v>-9.5841980695913001E-3</v>
      </c>
      <c r="H490" s="17">
        <v>8.9777220340844805E-3</v>
      </c>
      <c r="I490" s="119">
        <v>0.285721994126029</v>
      </c>
      <c r="J490" s="12" t="s">
        <v>20</v>
      </c>
      <c r="K490" s="135">
        <v>12972</v>
      </c>
      <c r="L490" s="5">
        <v>334797</v>
      </c>
      <c r="M490" s="62">
        <f t="shared" si="66"/>
        <v>0.99122548148576684</v>
      </c>
      <c r="N490" s="28">
        <f t="shared" si="71"/>
        <v>0.96537990324824063</v>
      </c>
      <c r="O490" s="28">
        <f t="shared" si="67"/>
        <v>1.0177630089882241</v>
      </c>
      <c r="P490" s="28">
        <v>-8.8132412839950908E-3</v>
      </c>
      <c r="Q490" s="28">
        <v>1.34797610760721E-2</v>
      </c>
      <c r="R490" s="119">
        <v>0.51323237341443295</v>
      </c>
      <c r="S490" s="399" t="s">
        <v>20</v>
      </c>
      <c r="T490" s="135">
        <v>5747</v>
      </c>
      <c r="U490" s="5">
        <v>153975</v>
      </c>
      <c r="V490" s="62">
        <f t="shared" si="68"/>
        <v>0.98984191892666795</v>
      </c>
      <c r="W490" s="28">
        <f t="shared" si="69"/>
        <v>0.9667616829880622</v>
      </c>
      <c r="X490" s="28">
        <f t="shared" si="70"/>
        <v>1.0134731668678751</v>
      </c>
      <c r="Y490" s="28">
        <v>-1.02100264552175E-2</v>
      </c>
      <c r="Z490" s="28">
        <v>1.20373659717388E-2</v>
      </c>
      <c r="AA490" s="119">
        <v>0.39632971327054101</v>
      </c>
      <c r="AB490" s="399" t="s">
        <v>20</v>
      </c>
      <c r="AC490" s="135">
        <v>7225</v>
      </c>
      <c r="AD490" s="5">
        <v>180822</v>
      </c>
      <c r="AE490" s="74">
        <v>1.3967851712224099E-3</v>
      </c>
      <c r="AF490" s="74">
        <v>1.80721370680272E-2</v>
      </c>
      <c r="AG490" s="119">
        <v>0.93839329946540895</v>
      </c>
    </row>
    <row r="491" spans="1:33" ht="17">
      <c r="A491" s="88" t="s">
        <v>1672</v>
      </c>
      <c r="B491" s="334" t="s">
        <v>1798</v>
      </c>
      <c r="C491" s="43" t="s">
        <v>1799</v>
      </c>
      <c r="D491" s="350">
        <f t="shared" si="63"/>
        <v>0.87723067176032188</v>
      </c>
      <c r="E491" s="371">
        <f t="shared" si="64"/>
        <v>0.78557221240032182</v>
      </c>
      <c r="F491" s="371">
        <f t="shared" si="65"/>
        <v>0.97958359439134146</v>
      </c>
      <c r="G491" s="28">
        <v>-0.13098529752264099</v>
      </c>
      <c r="H491" s="28">
        <v>5.6304896033504102E-2</v>
      </c>
      <c r="I491" s="119">
        <v>1.99995055048145E-2</v>
      </c>
      <c r="J491" s="12" t="s">
        <v>20</v>
      </c>
      <c r="K491" s="135">
        <v>307</v>
      </c>
      <c r="L491" s="5">
        <v>347462</v>
      </c>
      <c r="M491" s="62">
        <f t="shared" si="66"/>
        <v>0.87255287264820569</v>
      </c>
      <c r="N491" s="28">
        <f t="shared" si="71"/>
        <v>0.75891999211211236</v>
      </c>
      <c r="O491" s="28">
        <f t="shared" si="67"/>
        <v>1.0031999729612668</v>
      </c>
      <c r="P491" s="28">
        <v>-0.13633202771787001</v>
      </c>
      <c r="Q491" s="28">
        <v>7.1187189623420202E-2</v>
      </c>
      <c r="R491" s="119">
        <v>5.5477171097837501E-2</v>
      </c>
      <c r="S491" s="399" t="s">
        <v>20</v>
      </c>
      <c r="T491" s="135">
        <v>192</v>
      </c>
      <c r="U491" s="5">
        <v>159530</v>
      </c>
      <c r="V491" s="62">
        <f t="shared" si="68"/>
        <v>0.88415082203521234</v>
      </c>
      <c r="W491" s="28">
        <f t="shared" si="69"/>
        <v>0.73785163205253868</v>
      </c>
      <c r="X491" s="28">
        <f t="shared" si="70"/>
        <v>1.0594578125834913</v>
      </c>
      <c r="Y491" s="28">
        <v>-0.123127617735259</v>
      </c>
      <c r="Z491" s="28">
        <v>9.2288212978054895E-2</v>
      </c>
      <c r="AA491" s="119">
        <v>0.182150092349391</v>
      </c>
      <c r="AB491" s="399" t="s">
        <v>20</v>
      </c>
      <c r="AC491" s="135">
        <v>115</v>
      </c>
      <c r="AD491" s="5">
        <v>187932</v>
      </c>
      <c r="AE491" s="74">
        <v>-1.3204409982611E-2</v>
      </c>
      <c r="AF491" s="74">
        <v>0.11655355087325101</v>
      </c>
      <c r="AG491" s="119">
        <v>0.90980024914699997</v>
      </c>
    </row>
    <row r="492" spans="1:33" ht="17">
      <c r="A492" s="88" t="s">
        <v>1672</v>
      </c>
      <c r="B492" s="334" t="s">
        <v>1800</v>
      </c>
      <c r="C492" s="43" t="s">
        <v>1801</v>
      </c>
      <c r="D492" s="350">
        <f t="shared" si="63"/>
        <v>0.95140129645392457</v>
      </c>
      <c r="E492" s="371">
        <f t="shared" si="64"/>
        <v>0.89141788386142895</v>
      </c>
      <c r="F492" s="371">
        <f t="shared" si="65"/>
        <v>1.0154209863652639</v>
      </c>
      <c r="G492" s="28">
        <v>-4.9819332304703E-2</v>
      </c>
      <c r="H492" s="28">
        <v>3.3225828417937801E-2</v>
      </c>
      <c r="I492" s="119">
        <v>0.13376579559843099</v>
      </c>
      <c r="J492" s="12" t="s">
        <v>20</v>
      </c>
      <c r="K492" s="135">
        <v>902</v>
      </c>
      <c r="L492" s="5">
        <v>346867</v>
      </c>
      <c r="M492" s="62">
        <f t="shared" si="66"/>
        <v>0.91284500484407416</v>
      </c>
      <c r="N492" s="28">
        <f t="shared" si="71"/>
        <v>0.83197968601927486</v>
      </c>
      <c r="O492" s="28">
        <f t="shared" si="67"/>
        <v>1.0015701307032545</v>
      </c>
      <c r="P492" s="28">
        <v>-9.1189177482203398E-2</v>
      </c>
      <c r="Q492" s="28">
        <v>4.7325549397456299E-2</v>
      </c>
      <c r="R492" s="119">
        <v>5.3998477333315698E-2</v>
      </c>
      <c r="S492" s="399" t="s">
        <v>20</v>
      </c>
      <c r="T492" s="135">
        <v>440</v>
      </c>
      <c r="U492" s="5">
        <v>159282</v>
      </c>
      <c r="V492" s="62">
        <f t="shared" si="68"/>
        <v>0.99072019864167771</v>
      </c>
      <c r="W492" s="28">
        <f t="shared" si="69"/>
        <v>0.90409012320401594</v>
      </c>
      <c r="X492" s="28">
        <f t="shared" si="70"/>
        <v>1.085651183222931</v>
      </c>
      <c r="Y492" s="28">
        <v>-9.3231269585647997E-3</v>
      </c>
      <c r="Z492" s="28">
        <v>4.6685256525888397E-2</v>
      </c>
      <c r="AA492" s="119">
        <v>0.84171385289717104</v>
      </c>
      <c r="AB492" s="399" t="s">
        <v>20</v>
      </c>
      <c r="AC492" s="135">
        <v>462</v>
      </c>
      <c r="AD492" s="5">
        <v>187585</v>
      </c>
      <c r="AE492" s="74">
        <v>-8.18660505236386E-2</v>
      </c>
      <c r="AF492" s="74">
        <v>6.6477220178487298E-2</v>
      </c>
      <c r="AG492" s="119">
        <v>0.21813954964530999</v>
      </c>
    </row>
    <row r="493" spans="1:33" ht="17">
      <c r="A493" s="88" t="s">
        <v>1672</v>
      </c>
      <c r="B493" s="334" t="s">
        <v>1802</v>
      </c>
      <c r="C493" s="43" t="s">
        <v>1803</v>
      </c>
      <c r="D493" s="350">
        <f t="shared" si="63"/>
        <v>1.0097962815685761</v>
      </c>
      <c r="E493" s="371">
        <f t="shared" si="64"/>
        <v>0.99429504483192621</v>
      </c>
      <c r="F493" s="371">
        <f t="shared" si="65"/>
        <v>1.0255391853452205</v>
      </c>
      <c r="G493" s="17">
        <v>9.7486090914501704E-3</v>
      </c>
      <c r="H493" s="17">
        <v>7.8928059563395398E-3</v>
      </c>
      <c r="I493" s="119">
        <v>0.21678365008082201</v>
      </c>
      <c r="J493" s="12" t="s">
        <v>20</v>
      </c>
      <c r="K493" s="135">
        <v>17055</v>
      </c>
      <c r="L493" s="5">
        <v>330712</v>
      </c>
      <c r="M493" s="62">
        <f t="shared" si="66"/>
        <v>1.0095884657758889</v>
      </c>
      <c r="N493" s="28">
        <f t="shared" si="71"/>
        <v>0.98454765457952265</v>
      </c>
      <c r="O493" s="28">
        <f t="shared" si="67"/>
        <v>1.0352661605425479</v>
      </c>
      <c r="P493" s="28">
        <v>9.5427881911049599E-3</v>
      </c>
      <c r="Q493" s="28">
        <v>1.2814166025901699E-2</v>
      </c>
      <c r="R493" s="119">
        <v>0.45644938310995198</v>
      </c>
      <c r="S493" s="399" t="s">
        <v>20</v>
      </c>
      <c r="T493" s="135">
        <v>6403</v>
      </c>
      <c r="U493" s="5">
        <v>153319</v>
      </c>
      <c r="V493" s="62">
        <f t="shared" si="68"/>
        <v>1.0097894710018374</v>
      </c>
      <c r="W493" s="28">
        <f t="shared" si="69"/>
        <v>0.99015889259348044</v>
      </c>
      <c r="X493" s="28">
        <f t="shared" si="70"/>
        <v>1.0298092390761449</v>
      </c>
      <c r="Y493" s="28">
        <v>9.7418645729465698E-3</v>
      </c>
      <c r="Z493" s="28">
        <v>1.00161814977718E-2</v>
      </c>
      <c r="AA493" s="119">
        <v>0.33074586586827398</v>
      </c>
      <c r="AB493" s="399" t="s">
        <v>20</v>
      </c>
      <c r="AC493" s="135">
        <v>10652</v>
      </c>
      <c r="AD493" s="5">
        <v>177393</v>
      </c>
      <c r="AE493" s="74">
        <v>-1.9907638184161E-4</v>
      </c>
      <c r="AF493" s="74">
        <v>1.6264278119107502E-2</v>
      </c>
      <c r="AG493" s="119">
        <v>0.99023405747351101</v>
      </c>
    </row>
    <row r="494" spans="1:33" ht="17">
      <c r="A494" s="88" t="s">
        <v>1672</v>
      </c>
      <c r="B494" s="334" t="s">
        <v>1804</v>
      </c>
      <c r="C494" s="43" t="s">
        <v>1805</v>
      </c>
      <c r="D494" s="350">
        <f t="shared" si="63"/>
        <v>0.99449058073316687</v>
      </c>
      <c r="E494" s="371">
        <f t="shared" si="64"/>
        <v>0.98082603172084171</v>
      </c>
      <c r="F494" s="371">
        <f t="shared" si="65"/>
        <v>1.008345499794483</v>
      </c>
      <c r="G494" s="17">
        <v>-5.5246520922731003E-3</v>
      </c>
      <c r="H494" s="17">
        <v>7.0589391561528504E-3</v>
      </c>
      <c r="I494" s="119">
        <v>0.43383488794108899</v>
      </c>
      <c r="J494" s="12" t="s">
        <v>20</v>
      </c>
      <c r="K494" s="135">
        <v>21445</v>
      </c>
      <c r="L494" s="5">
        <v>326324</v>
      </c>
      <c r="M494" s="62">
        <f t="shared" si="66"/>
        <v>0.99423906760743996</v>
      </c>
      <c r="N494" s="28">
        <f t="shared" si="71"/>
        <v>0.97468672996432804</v>
      </c>
      <c r="O494" s="28">
        <f t="shared" si="67"/>
        <v>1.0141836275877991</v>
      </c>
      <c r="P494" s="28">
        <v>-5.7775905721490902E-3</v>
      </c>
      <c r="Q494" s="28">
        <v>1.0133454919168301E-2</v>
      </c>
      <c r="R494" s="119">
        <v>0.56857588149182303</v>
      </c>
      <c r="S494" s="399" t="s">
        <v>20</v>
      </c>
      <c r="T494" s="135">
        <v>10454</v>
      </c>
      <c r="U494" s="5">
        <v>149268</v>
      </c>
      <c r="V494" s="62">
        <f t="shared" si="68"/>
        <v>0.99492760205876762</v>
      </c>
      <c r="W494" s="28">
        <f t="shared" si="69"/>
        <v>0.97592064251162203</v>
      </c>
      <c r="X494" s="28">
        <f t="shared" si="70"/>
        <v>1.0143047397694749</v>
      </c>
      <c r="Y494" s="17">
        <v>-5.0853062207911002E-3</v>
      </c>
      <c r="Z494" s="17">
        <v>9.8411727326673908E-3</v>
      </c>
      <c r="AA494" s="119">
        <v>0.60533918578728796</v>
      </c>
      <c r="AB494" s="399" t="s">
        <v>20</v>
      </c>
      <c r="AC494" s="135">
        <v>10991</v>
      </c>
      <c r="AD494" s="5">
        <v>177056</v>
      </c>
      <c r="AE494" s="74">
        <v>-6.9228435135799005E-4</v>
      </c>
      <c r="AF494" s="74">
        <v>1.41257066850835E-2</v>
      </c>
      <c r="AG494" s="119">
        <v>0.96091225942468395</v>
      </c>
    </row>
    <row r="495" spans="1:33" ht="17">
      <c r="A495" s="88" t="s">
        <v>1672</v>
      </c>
      <c r="B495" s="334" t="s">
        <v>1806</v>
      </c>
      <c r="C495" s="43" t="s">
        <v>1807</v>
      </c>
      <c r="D495" s="350">
        <f t="shared" si="63"/>
        <v>0.96730100192913437</v>
      </c>
      <c r="E495" s="371">
        <f t="shared" si="64"/>
        <v>0.90329331062452556</v>
      </c>
      <c r="F495" s="371">
        <f t="shared" si="65"/>
        <v>1.0358443014331591</v>
      </c>
      <c r="G495" s="28">
        <v>-3.3245557994384702E-2</v>
      </c>
      <c r="H495" s="28">
        <v>3.4929797114970802E-2</v>
      </c>
      <c r="I495" s="119">
        <v>0.34120746785627898</v>
      </c>
      <c r="J495" s="12" t="s">
        <v>20</v>
      </c>
      <c r="K495" s="135">
        <v>815</v>
      </c>
      <c r="L495" s="5">
        <v>346954</v>
      </c>
      <c r="M495" s="62">
        <f t="shared" si="66"/>
        <v>0.982468705508174</v>
      </c>
      <c r="N495" s="28">
        <f t="shared" si="71"/>
        <v>0.9024161315893704</v>
      </c>
      <c r="O495" s="28">
        <f t="shared" si="67"/>
        <v>1.0696226757414902</v>
      </c>
      <c r="P495" s="28">
        <v>-1.7686787646080698E-2</v>
      </c>
      <c r="Q495" s="28">
        <v>4.3363640017364001E-2</v>
      </c>
      <c r="R495" s="119">
        <v>0.68336810634519896</v>
      </c>
      <c r="S495" s="399" t="s">
        <v>20</v>
      </c>
      <c r="T495" s="135">
        <v>532</v>
      </c>
      <c r="U495" s="5">
        <v>159190</v>
      </c>
      <c r="V495" s="62">
        <f t="shared" si="68"/>
        <v>0.94026510613529735</v>
      </c>
      <c r="W495" s="28">
        <f t="shared" si="69"/>
        <v>0.83747710072583725</v>
      </c>
      <c r="X495" s="28">
        <f t="shared" si="70"/>
        <v>1.0556688284961802</v>
      </c>
      <c r="Y495" s="28">
        <v>-6.15934156769447E-2</v>
      </c>
      <c r="Z495" s="28">
        <v>5.9065276733006301E-2</v>
      </c>
      <c r="AA495" s="119">
        <v>0.29703979335409803</v>
      </c>
      <c r="AB495" s="399" t="s">
        <v>20</v>
      </c>
      <c r="AC495" s="135">
        <v>283</v>
      </c>
      <c r="AD495" s="5">
        <v>187764</v>
      </c>
      <c r="AE495" s="74">
        <v>4.3906628030864002E-2</v>
      </c>
      <c r="AF495" s="74">
        <v>7.3274225967267306E-2</v>
      </c>
      <c r="AG495" s="119">
        <v>0.54903304539818898</v>
      </c>
    </row>
    <row r="496" spans="1:33" ht="17">
      <c r="A496" s="88" t="s">
        <v>1672</v>
      </c>
      <c r="B496" s="334" t="s">
        <v>1808</v>
      </c>
      <c r="C496" s="43" t="s">
        <v>1809</v>
      </c>
      <c r="D496" s="350">
        <f t="shared" si="63"/>
        <v>0.99455323177990873</v>
      </c>
      <c r="E496" s="371">
        <f t="shared" si="64"/>
        <v>0.94628900266374449</v>
      </c>
      <c r="F496" s="371">
        <f t="shared" si="65"/>
        <v>1.0452791145828646</v>
      </c>
      <c r="G496" s="17">
        <v>-5.4616559467196698E-3</v>
      </c>
      <c r="H496" s="17">
        <v>2.5380408670664999E-2</v>
      </c>
      <c r="I496" s="119">
        <v>0.82961778013734599</v>
      </c>
      <c r="J496" s="12" t="s">
        <v>20</v>
      </c>
      <c r="K496" s="135">
        <v>1557</v>
      </c>
      <c r="L496" s="5">
        <v>346212</v>
      </c>
      <c r="M496" s="62">
        <f t="shared" si="66"/>
        <v>0.9953290584653669</v>
      </c>
      <c r="N496" s="28">
        <f t="shared" si="71"/>
        <v>0.94205064098434954</v>
      </c>
      <c r="O496" s="28">
        <f t="shared" si="67"/>
        <v>1.0516206788951297</v>
      </c>
      <c r="P496" s="28">
        <v>-4.6818844712181104E-3</v>
      </c>
      <c r="Q496" s="28">
        <v>2.8068552231009701E-2</v>
      </c>
      <c r="R496" s="119">
        <v>0.86752601815491404</v>
      </c>
      <c r="S496" s="399" t="s">
        <v>20</v>
      </c>
      <c r="T496" s="135">
        <v>1277</v>
      </c>
      <c r="U496" s="5">
        <v>158445</v>
      </c>
      <c r="V496" s="62">
        <f t="shared" si="68"/>
        <v>0.99172356408841633</v>
      </c>
      <c r="W496" s="28">
        <f t="shared" si="69"/>
        <v>0.88215072325682564</v>
      </c>
      <c r="X496" s="28">
        <f t="shared" si="70"/>
        <v>1.1149065592069969</v>
      </c>
      <c r="Y496" s="28">
        <v>-8.3108757650864305E-3</v>
      </c>
      <c r="Z496" s="28">
        <v>5.9735445797791199E-2</v>
      </c>
      <c r="AA496" s="119">
        <v>0.889348967377808</v>
      </c>
      <c r="AB496" s="399" t="s">
        <v>20</v>
      </c>
      <c r="AC496" s="135">
        <v>280</v>
      </c>
      <c r="AD496" s="5">
        <v>187767</v>
      </c>
      <c r="AE496" s="74">
        <v>3.6289912938683201E-3</v>
      </c>
      <c r="AF496" s="74">
        <v>6.6001265965174999E-2</v>
      </c>
      <c r="AG496" s="119">
        <v>0.95615148000313999</v>
      </c>
    </row>
    <row r="497" spans="1:33" ht="17">
      <c r="A497" s="88" t="s">
        <v>1672</v>
      </c>
      <c r="B497" s="334" t="s">
        <v>1810</v>
      </c>
      <c r="C497" s="43" t="s">
        <v>1811</v>
      </c>
      <c r="D497" s="350">
        <f t="shared" si="63"/>
        <v>1.0010697442699299</v>
      </c>
      <c r="E497" s="371">
        <f t="shared" si="64"/>
        <v>0.94799700487989169</v>
      </c>
      <c r="F497" s="371">
        <f t="shared" si="65"/>
        <v>1.0571137121046401</v>
      </c>
      <c r="G497" s="17">
        <v>1.0691725012561999E-3</v>
      </c>
      <c r="H497" s="17">
        <v>2.7792402368754798E-2</v>
      </c>
      <c r="I497" s="119">
        <v>0.96931298524016396</v>
      </c>
      <c r="J497" s="12" t="s">
        <v>20</v>
      </c>
      <c r="K497" s="135">
        <v>1305</v>
      </c>
      <c r="L497" s="5">
        <v>346464</v>
      </c>
      <c r="M497" s="62">
        <f t="shared" si="66"/>
        <v>1.0167112522242674</v>
      </c>
      <c r="N497" s="28">
        <f t="shared" si="71"/>
        <v>0.94003113100591573</v>
      </c>
      <c r="O497" s="28">
        <f t="shared" si="67"/>
        <v>1.0996463162802772</v>
      </c>
      <c r="P497" s="28">
        <v>1.6573155636444101E-2</v>
      </c>
      <c r="Q497" s="28">
        <v>4.0007878475267197E-2</v>
      </c>
      <c r="R497" s="119">
        <v>0.67869300462564497</v>
      </c>
      <c r="S497" s="399" t="s">
        <v>20</v>
      </c>
      <c r="T497" s="135">
        <v>632</v>
      </c>
      <c r="U497" s="5">
        <v>159090</v>
      </c>
      <c r="V497" s="62">
        <f t="shared" si="68"/>
        <v>0.98675994136673939</v>
      </c>
      <c r="W497" s="28">
        <f t="shared" si="69"/>
        <v>0.91477242011690385</v>
      </c>
      <c r="X497" s="28">
        <f t="shared" si="70"/>
        <v>1.0644124816986253</v>
      </c>
      <c r="Y497" s="28">
        <v>-1.3328489631315501E-2</v>
      </c>
      <c r="Z497" s="28">
        <v>3.8648712344517999E-2</v>
      </c>
      <c r="AA497" s="119">
        <v>0.73019778126474999</v>
      </c>
      <c r="AB497" s="399" t="s">
        <v>20</v>
      </c>
      <c r="AC497" s="135">
        <v>673</v>
      </c>
      <c r="AD497" s="5">
        <v>187374</v>
      </c>
      <c r="AE497" s="74">
        <v>2.99016452677596E-2</v>
      </c>
      <c r="AF497" s="74">
        <v>5.5626911706304898E-2</v>
      </c>
      <c r="AG497" s="119">
        <v>0.59089521938018597</v>
      </c>
    </row>
    <row r="498" spans="1:33" ht="17">
      <c r="A498" s="88" t="s">
        <v>1672</v>
      </c>
      <c r="B498" s="334" t="s">
        <v>1812</v>
      </c>
      <c r="C498" s="43" t="s">
        <v>1813</v>
      </c>
      <c r="D498" s="350">
        <f t="shared" si="63"/>
        <v>1.0325105725252797</v>
      </c>
      <c r="E498" s="371">
        <f t="shared" si="64"/>
        <v>0.92535268356361355</v>
      </c>
      <c r="F498" s="371">
        <f t="shared" si="65"/>
        <v>1.1520775822153795</v>
      </c>
      <c r="G498" s="28">
        <v>3.1993285534552197E-2</v>
      </c>
      <c r="H498" s="28">
        <v>5.5904908237041702E-2</v>
      </c>
      <c r="I498" s="119">
        <v>0.56713199833010497</v>
      </c>
      <c r="J498" s="12" t="s">
        <v>20</v>
      </c>
      <c r="K498" s="135">
        <v>322</v>
      </c>
      <c r="L498" s="5">
        <v>347447</v>
      </c>
      <c r="M498" s="62">
        <f t="shared" si="66"/>
        <v>1.0618223677188583</v>
      </c>
      <c r="N498" s="28">
        <f t="shared" si="71"/>
        <v>0.90132119136289113</v>
      </c>
      <c r="O498" s="28">
        <f t="shared" si="67"/>
        <v>1.250904507063942</v>
      </c>
      <c r="P498" s="28">
        <v>5.9986646794919503E-2</v>
      </c>
      <c r="Q498" s="28">
        <v>8.36123716806636E-2</v>
      </c>
      <c r="R498" s="119">
        <v>0.47310421823891702</v>
      </c>
      <c r="S498" s="399" t="s">
        <v>20</v>
      </c>
      <c r="T498" s="135">
        <v>145</v>
      </c>
      <c r="U498" s="5">
        <v>159577</v>
      </c>
      <c r="V498" s="62">
        <f t="shared" si="68"/>
        <v>1.0099810194276493</v>
      </c>
      <c r="W498" s="28">
        <f t="shared" si="69"/>
        <v>0.87172701036179134</v>
      </c>
      <c r="X498" s="28">
        <f t="shared" si="70"/>
        <v>1.1701618138237557</v>
      </c>
      <c r="Y498" s="28">
        <v>9.9315380306922892E-3</v>
      </c>
      <c r="Z498" s="28">
        <v>7.5107399810990697E-2</v>
      </c>
      <c r="AA498" s="119">
        <v>0.89480146141028205</v>
      </c>
      <c r="AB498" s="399" t="s">
        <v>20</v>
      </c>
      <c r="AC498" s="135">
        <v>177</v>
      </c>
      <c r="AD498" s="5">
        <v>187870</v>
      </c>
      <c r="AE498" s="74">
        <v>5.0055108764227203E-2</v>
      </c>
      <c r="AF498" s="74">
        <v>0.112392838759564</v>
      </c>
      <c r="AG498" s="119">
        <v>0.65606068067475598</v>
      </c>
    </row>
    <row r="499" spans="1:33" ht="34">
      <c r="A499" s="88" t="s">
        <v>1672</v>
      </c>
      <c r="B499" s="334" t="s">
        <v>1814</v>
      </c>
      <c r="C499" s="43" t="s">
        <v>1815</v>
      </c>
      <c r="D499" s="350">
        <f t="shared" si="63"/>
        <v>0.9825864608022532</v>
      </c>
      <c r="E499" s="371">
        <f t="shared" si="64"/>
        <v>0.9385484802441092</v>
      </c>
      <c r="F499" s="371">
        <f t="shared" si="65"/>
        <v>1.0286907637427369</v>
      </c>
      <c r="G499" s="28">
        <v>-1.75669382940228E-2</v>
      </c>
      <c r="H499" s="28">
        <v>2.3394810630776901E-2</v>
      </c>
      <c r="I499" s="119">
        <v>0.45271862906983701</v>
      </c>
      <c r="J499" s="12" t="s">
        <v>20</v>
      </c>
      <c r="K499" s="135">
        <v>1843</v>
      </c>
      <c r="L499" s="5">
        <v>345925</v>
      </c>
      <c r="M499" s="62">
        <f t="shared" si="66"/>
        <v>0.9767602831981661</v>
      </c>
      <c r="N499" s="28">
        <f t="shared" si="71"/>
        <v>0.9023867869569826</v>
      </c>
      <c r="O499" s="28">
        <f t="shared" si="67"/>
        <v>1.0572635422229895</v>
      </c>
      <c r="P499" s="28">
        <v>-2.3514017128824699E-2</v>
      </c>
      <c r="Q499" s="28">
        <v>4.0407154760197697E-2</v>
      </c>
      <c r="R499" s="119">
        <v>0.56061580666626998</v>
      </c>
      <c r="S499" s="399" t="s">
        <v>20</v>
      </c>
      <c r="T499" s="135">
        <v>616</v>
      </c>
      <c r="U499" s="5">
        <v>159106</v>
      </c>
      <c r="V499" s="62">
        <f t="shared" si="68"/>
        <v>0.9853005851831409</v>
      </c>
      <c r="W499" s="28">
        <f t="shared" si="69"/>
        <v>0.93143377450511244</v>
      </c>
      <c r="X499" s="28">
        <f t="shared" si="70"/>
        <v>1.0422826289266272</v>
      </c>
      <c r="Y499" s="28">
        <v>-1.48085217402127E-2</v>
      </c>
      <c r="Z499" s="28">
        <v>2.8684523095418701E-2</v>
      </c>
      <c r="AA499" s="119">
        <v>0.60567648497046001</v>
      </c>
      <c r="AB499" s="399" t="s">
        <v>20</v>
      </c>
      <c r="AC499" s="135">
        <v>1227</v>
      </c>
      <c r="AD499" s="5">
        <v>186819</v>
      </c>
      <c r="AE499" s="74">
        <v>-8.7054953886120008E-3</v>
      </c>
      <c r="AF499" s="74">
        <v>4.9553405745984602E-2</v>
      </c>
      <c r="AG499" s="119">
        <v>0.86054609272109195</v>
      </c>
    </row>
    <row r="500" spans="1:33" ht="17">
      <c r="A500" s="88" t="s">
        <v>1672</v>
      </c>
      <c r="B500" s="334" t="s">
        <v>1816</v>
      </c>
      <c r="C500" s="43" t="s">
        <v>1817</v>
      </c>
      <c r="D500" s="350">
        <f t="shared" si="63"/>
        <v>0.99146584561529172</v>
      </c>
      <c r="E500" s="371">
        <f t="shared" si="64"/>
        <v>0.97357990589665433</v>
      </c>
      <c r="F500" s="371">
        <f t="shared" si="65"/>
        <v>1.0096803735039201</v>
      </c>
      <c r="G500" s="17">
        <v>-8.5707788013918099E-3</v>
      </c>
      <c r="H500" s="17">
        <v>9.2880600472583699E-3</v>
      </c>
      <c r="I500" s="119">
        <v>0.35612507821901801</v>
      </c>
      <c r="J500" s="12" t="s">
        <v>20</v>
      </c>
      <c r="K500" s="135">
        <v>12166</v>
      </c>
      <c r="L500" s="5">
        <v>335603</v>
      </c>
      <c r="M500" s="62">
        <f t="shared" si="66"/>
        <v>1.0067239090100217</v>
      </c>
      <c r="N500" s="28">
        <f t="shared" si="71"/>
        <v>0.98183918659612335</v>
      </c>
      <c r="O500" s="28">
        <f t="shared" si="67"/>
        <v>1.0322393349220802</v>
      </c>
      <c r="P500" s="28">
        <v>6.7014043570035303E-3</v>
      </c>
      <c r="Q500" s="28">
        <v>1.2769974234047099E-2</v>
      </c>
      <c r="R500" s="119">
        <v>0.59973737345399403</v>
      </c>
      <c r="S500" s="399" t="s">
        <v>20</v>
      </c>
      <c r="T500" s="135">
        <v>6521</v>
      </c>
      <c r="U500" s="5">
        <v>153201</v>
      </c>
      <c r="V500" s="62">
        <f t="shared" si="68"/>
        <v>0.9745317177988998</v>
      </c>
      <c r="W500" s="28">
        <f t="shared" si="69"/>
        <v>0.94900108489526069</v>
      </c>
      <c r="X500" s="28">
        <f t="shared" si="70"/>
        <v>1.000749192084319</v>
      </c>
      <c r="Y500" s="28">
        <v>-2.57982127972314E-2</v>
      </c>
      <c r="Z500" s="28">
        <v>1.3544451212884299E-2</v>
      </c>
      <c r="AA500" s="119">
        <v>5.6818151663144398E-2</v>
      </c>
      <c r="AB500" s="399" t="s">
        <v>20</v>
      </c>
      <c r="AC500" s="135">
        <v>5645</v>
      </c>
      <c r="AD500" s="5">
        <v>182402</v>
      </c>
      <c r="AE500" s="74">
        <v>3.2499617154234897E-2</v>
      </c>
      <c r="AF500" s="74">
        <v>1.8615165876145999E-2</v>
      </c>
      <c r="AG500" s="119">
        <v>8.0833940656574899E-2</v>
      </c>
    </row>
    <row r="501" spans="1:33" ht="34">
      <c r="A501" s="88" t="s">
        <v>1672</v>
      </c>
      <c r="B501" s="334" t="s">
        <v>1818</v>
      </c>
      <c r="C501" s="43" t="s">
        <v>1819</v>
      </c>
      <c r="D501" s="350">
        <f t="shared" si="63"/>
        <v>0.99915304437431052</v>
      </c>
      <c r="E501" s="371">
        <f t="shared" si="64"/>
        <v>0.88536661721542365</v>
      </c>
      <c r="F501" s="371">
        <f t="shared" si="65"/>
        <v>1.127563188707339</v>
      </c>
      <c r="G501" s="17">
        <v>-8.4731449525076905E-4</v>
      </c>
      <c r="H501" s="17">
        <v>6.1686810468877203E-2</v>
      </c>
      <c r="I501" s="119">
        <v>0.98904080320249399</v>
      </c>
      <c r="J501" s="12" t="s">
        <v>20</v>
      </c>
      <c r="K501" s="135">
        <v>264</v>
      </c>
      <c r="L501" s="5">
        <v>347505</v>
      </c>
      <c r="M501" s="62">
        <f t="shared" si="66"/>
        <v>0.95023409835925632</v>
      </c>
      <c r="N501" s="28">
        <f t="shared" si="71"/>
        <v>0.77403448588167689</v>
      </c>
      <c r="O501" s="28">
        <f t="shared" si="67"/>
        <v>1.1665434268811865</v>
      </c>
      <c r="P501" s="28">
        <v>-5.1046905418272802E-2</v>
      </c>
      <c r="Q501" s="28">
        <v>0.104638747736743</v>
      </c>
      <c r="R501" s="119">
        <v>0.62566359106819602</v>
      </c>
      <c r="S501" s="399" t="s">
        <v>20</v>
      </c>
      <c r="T501" s="135">
        <v>92</v>
      </c>
      <c r="U501" s="5">
        <v>159630</v>
      </c>
      <c r="V501" s="62">
        <f t="shared" si="68"/>
        <v>1.0255901820130311</v>
      </c>
      <c r="W501" s="28">
        <f t="shared" si="69"/>
        <v>0.88285895870189934</v>
      </c>
      <c r="X501" s="28">
        <f t="shared" si="70"/>
        <v>1.1913966676943224</v>
      </c>
      <c r="Y501" s="28">
        <v>2.5268234218236402E-2</v>
      </c>
      <c r="Z501" s="28">
        <v>7.6458191338764706E-2</v>
      </c>
      <c r="AA501" s="119">
        <v>0.74103403017690495</v>
      </c>
      <c r="AB501" s="399" t="s">
        <v>20</v>
      </c>
      <c r="AC501" s="135">
        <v>172</v>
      </c>
      <c r="AD501" s="5">
        <v>187875</v>
      </c>
      <c r="AE501" s="74">
        <v>-7.6315139636509197E-2</v>
      </c>
      <c r="AF501" s="74">
        <v>0.12959599743321101</v>
      </c>
      <c r="AG501" s="119">
        <v>0.55594877041391499</v>
      </c>
    </row>
    <row r="502" spans="1:33" ht="34">
      <c r="A502" s="88" t="s">
        <v>1672</v>
      </c>
      <c r="B502" s="334" t="s">
        <v>1820</v>
      </c>
      <c r="C502" s="43" t="s">
        <v>1821</v>
      </c>
      <c r="D502" s="350">
        <f t="shared" si="63"/>
        <v>0.9735355685381063</v>
      </c>
      <c r="E502" s="371">
        <f t="shared" si="64"/>
        <v>0.88229103877037984</v>
      </c>
      <c r="F502" s="371">
        <f t="shared" si="65"/>
        <v>1.0742163997604373</v>
      </c>
      <c r="G502" s="28">
        <v>-2.6820918075026502E-2</v>
      </c>
      <c r="H502" s="28">
        <v>5.0210399694013898E-2</v>
      </c>
      <c r="I502" s="119">
        <v>0.59322352515966204</v>
      </c>
      <c r="J502" s="12" t="s">
        <v>20</v>
      </c>
      <c r="K502" s="135">
        <v>393</v>
      </c>
      <c r="L502" s="5">
        <v>347376</v>
      </c>
      <c r="M502" s="62">
        <f t="shared" si="66"/>
        <v>0.96702165907051452</v>
      </c>
      <c r="N502" s="28">
        <f t="shared" si="71"/>
        <v>0.8604302263109852</v>
      </c>
      <c r="O502" s="28">
        <f t="shared" si="67"/>
        <v>1.0868178040662024</v>
      </c>
      <c r="P502" s="28">
        <v>-3.3534385568185103E-2</v>
      </c>
      <c r="Q502" s="28">
        <v>5.9585901073461303E-2</v>
      </c>
      <c r="R502" s="119">
        <v>0.57357747562315198</v>
      </c>
      <c r="S502" s="399" t="s">
        <v>20</v>
      </c>
      <c r="T502" s="135">
        <v>279</v>
      </c>
      <c r="U502" s="5">
        <v>159443</v>
      </c>
      <c r="V502" s="62">
        <f t="shared" si="68"/>
        <v>0.99103105348035714</v>
      </c>
      <c r="W502" s="28">
        <f t="shared" si="69"/>
        <v>0.82535426396391864</v>
      </c>
      <c r="X502" s="28">
        <f t="shared" si="70"/>
        <v>1.1899648330953825</v>
      </c>
      <c r="Y502" s="28">
        <v>-9.0094096432397092E-3</v>
      </c>
      <c r="Z502" s="28">
        <v>9.3333247096592395E-2</v>
      </c>
      <c r="AA502" s="119">
        <v>0.92310006299885305</v>
      </c>
      <c r="AB502" s="399" t="s">
        <v>20</v>
      </c>
      <c r="AC502" s="135">
        <v>114</v>
      </c>
      <c r="AD502" s="5">
        <v>187933</v>
      </c>
      <c r="AE502" s="74">
        <v>-2.4524975924945399E-2</v>
      </c>
      <c r="AF502" s="74">
        <v>0.11073199456494</v>
      </c>
      <c r="AG502" s="119">
        <v>0.82471832958072799</v>
      </c>
    </row>
    <row r="503" spans="1:33" ht="34">
      <c r="A503" s="88" t="s">
        <v>1672</v>
      </c>
      <c r="B503" s="334" t="s">
        <v>1822</v>
      </c>
      <c r="C503" s="43" t="s">
        <v>1823</v>
      </c>
      <c r="D503" s="350">
        <f t="shared" si="63"/>
        <v>1.0602258194718204</v>
      </c>
      <c r="E503" s="371">
        <f t="shared" si="64"/>
        <v>0.9587121183916304</v>
      </c>
      <c r="F503" s="371">
        <f t="shared" si="65"/>
        <v>1.1724883483902215</v>
      </c>
      <c r="G503" s="28">
        <v>5.84819226723323E-2</v>
      </c>
      <c r="H503" s="28">
        <v>5.1350184290575598E-2</v>
      </c>
      <c r="I503" s="119">
        <v>0.25475138241225997</v>
      </c>
      <c r="J503" s="12" t="s">
        <v>20</v>
      </c>
      <c r="K503" s="135">
        <v>385</v>
      </c>
      <c r="L503" s="5">
        <v>347384</v>
      </c>
      <c r="M503" s="62">
        <f t="shared" si="66"/>
        <v>0.99219499692625279</v>
      </c>
      <c r="N503" s="28">
        <f t="shared" si="71"/>
        <v>0.86709423293585042</v>
      </c>
      <c r="O503" s="28">
        <f t="shared" si="67"/>
        <v>1.1353447809153157</v>
      </c>
      <c r="P503" s="28">
        <v>-7.8356215324038008E-3</v>
      </c>
      <c r="Q503" s="28">
        <v>6.87612235040993E-2</v>
      </c>
      <c r="R503" s="119">
        <v>0.90927420006808501</v>
      </c>
      <c r="S503" s="399" t="s">
        <v>20</v>
      </c>
      <c r="T503" s="135">
        <v>212</v>
      </c>
      <c r="U503" s="5">
        <v>159510</v>
      </c>
      <c r="V503" s="62">
        <f t="shared" si="68"/>
        <v>1.1515234389027609</v>
      </c>
      <c r="W503" s="28">
        <f t="shared" si="69"/>
        <v>0.98954275269399139</v>
      </c>
      <c r="X503" s="28">
        <f t="shared" si="70"/>
        <v>1.3400191419041174</v>
      </c>
      <c r="Y503" s="28">
        <v>0.14108579517587899</v>
      </c>
      <c r="Z503" s="28">
        <v>7.7345971269379601E-2</v>
      </c>
      <c r="AA503" s="119">
        <v>6.81388922599757E-2</v>
      </c>
      <c r="AB503" s="399" t="s">
        <v>20</v>
      </c>
      <c r="AC503" s="135">
        <v>173</v>
      </c>
      <c r="AD503" s="5">
        <v>187874</v>
      </c>
      <c r="AE503" s="74">
        <v>-0.14892141670828299</v>
      </c>
      <c r="AF503" s="74">
        <v>0.103491570330073</v>
      </c>
      <c r="AG503" s="119">
        <v>0.15015860729755601</v>
      </c>
    </row>
    <row r="504" spans="1:33" ht="17">
      <c r="A504" s="88" t="s">
        <v>1824</v>
      </c>
      <c r="B504" s="334" t="s">
        <v>1825</v>
      </c>
      <c r="C504" s="43" t="s">
        <v>1826</v>
      </c>
      <c r="D504" s="350">
        <f t="shared" si="63"/>
        <v>1.0266283885813823</v>
      </c>
      <c r="E504" s="371">
        <f t="shared" si="64"/>
        <v>0.99435384612820443</v>
      </c>
      <c r="F504" s="371">
        <f t="shared" si="65"/>
        <v>1.0599504918144755</v>
      </c>
      <c r="G504" s="28">
        <v>2.6280023773010499E-2</v>
      </c>
      <c r="H504" s="28">
        <v>1.6297029298374201E-2</v>
      </c>
      <c r="I504" s="119">
        <v>0.106838984597111</v>
      </c>
      <c r="J504" s="12" t="s">
        <v>20</v>
      </c>
      <c r="K504" s="135">
        <v>3841</v>
      </c>
      <c r="L504" s="5">
        <v>343928</v>
      </c>
      <c r="M504" s="62">
        <f t="shared" si="66"/>
        <v>1.0224366633405448</v>
      </c>
      <c r="N504" s="28">
        <f t="shared" si="71"/>
        <v>0.97219368979296017</v>
      </c>
      <c r="O504" s="28">
        <f t="shared" si="67"/>
        <v>1.0752761939501705</v>
      </c>
      <c r="P504" s="28">
        <v>2.2188664073044099E-2</v>
      </c>
      <c r="Q504" s="28">
        <v>2.5708616893835499E-2</v>
      </c>
      <c r="R504" s="119">
        <v>0.38809196495664799</v>
      </c>
      <c r="S504" s="399" t="s">
        <v>20</v>
      </c>
      <c r="T504" s="135">
        <v>1542</v>
      </c>
      <c r="U504" s="5">
        <v>158180</v>
      </c>
      <c r="V504" s="62">
        <f t="shared" si="68"/>
        <v>1.0294248690510821</v>
      </c>
      <c r="W504" s="28">
        <f t="shared" si="69"/>
        <v>0.98778677719738905</v>
      </c>
      <c r="X504" s="28">
        <f t="shared" si="70"/>
        <v>1.0728181278428623</v>
      </c>
      <c r="Y504" s="28">
        <v>2.90002667275642E-2</v>
      </c>
      <c r="Z504" s="28">
        <v>2.10656550030426E-2</v>
      </c>
      <c r="AA504" s="119">
        <v>0.16861706643695201</v>
      </c>
      <c r="AB504" s="399" t="s">
        <v>20</v>
      </c>
      <c r="AC504" s="135">
        <v>2299</v>
      </c>
      <c r="AD504" s="5">
        <v>185748</v>
      </c>
      <c r="AE504" s="74">
        <v>-6.8116026545201004E-3</v>
      </c>
      <c r="AF504" s="74">
        <v>3.3236949368153801E-2</v>
      </c>
      <c r="AG504" s="119">
        <v>0.83761847989281801</v>
      </c>
    </row>
    <row r="505" spans="1:33" ht="17">
      <c r="A505" s="88" t="s">
        <v>1824</v>
      </c>
      <c r="B505" s="334" t="s">
        <v>1827</v>
      </c>
      <c r="C505" s="43" t="s">
        <v>1828</v>
      </c>
      <c r="D505" s="350">
        <f t="shared" si="63"/>
        <v>1.0080578850861832</v>
      </c>
      <c r="E505" s="371">
        <f t="shared" si="64"/>
        <v>0.99267078940361719</v>
      </c>
      <c r="F505" s="371">
        <f t="shared" si="65"/>
        <v>1.023683491578246</v>
      </c>
      <c r="G505" s="17">
        <v>8.0255936811229299E-3</v>
      </c>
      <c r="H505" s="17">
        <v>7.8478545420079295E-3</v>
      </c>
      <c r="I505" s="119">
        <v>0.30647424985080102</v>
      </c>
      <c r="J505" s="12" t="s">
        <v>20</v>
      </c>
      <c r="K505" s="135">
        <v>17267</v>
      </c>
      <c r="L505" s="5">
        <v>330501</v>
      </c>
      <c r="M505" s="62">
        <f t="shared" si="66"/>
        <v>1.0043523794706768</v>
      </c>
      <c r="N505" s="28">
        <f t="shared" si="71"/>
        <v>0.97728914488441498</v>
      </c>
      <c r="O505" s="28">
        <f t="shared" si="67"/>
        <v>1.0321650531253095</v>
      </c>
      <c r="P505" s="28">
        <v>4.3429352604235803E-3</v>
      </c>
      <c r="Q505" s="28">
        <v>1.3936558270214399E-2</v>
      </c>
      <c r="R505" s="119">
        <v>0.75532797085898196</v>
      </c>
      <c r="S505" s="399" t="s">
        <v>20</v>
      </c>
      <c r="T505" s="135">
        <v>5357</v>
      </c>
      <c r="U505" s="5">
        <v>154364</v>
      </c>
      <c r="V505" s="62">
        <f t="shared" si="68"/>
        <v>1.0097610503485852</v>
      </c>
      <c r="W505" s="28">
        <f t="shared" si="69"/>
        <v>0.99114835196654327</v>
      </c>
      <c r="X505" s="28">
        <f t="shared" si="70"/>
        <v>1.0287232751565893</v>
      </c>
      <c r="Y505" s="17">
        <v>9.7137190495210496E-3</v>
      </c>
      <c r="Z505" s="17">
        <v>9.4922324722469496E-3</v>
      </c>
      <c r="AA505" s="119">
        <v>0.30615021102964401</v>
      </c>
      <c r="AB505" s="399" t="s">
        <v>20</v>
      </c>
      <c r="AC505" s="135">
        <v>11910</v>
      </c>
      <c r="AD505" s="5">
        <v>176137</v>
      </c>
      <c r="AE505" s="74">
        <v>-5.3707837890974702E-3</v>
      </c>
      <c r="AF505" s="74">
        <v>1.6862091617775701E-2</v>
      </c>
      <c r="AG505" s="119">
        <v>0.75009635682669196</v>
      </c>
    </row>
    <row r="506" spans="1:33" ht="17">
      <c r="A506" s="88" t="s">
        <v>1824</v>
      </c>
      <c r="B506" s="334" t="s">
        <v>1829</v>
      </c>
      <c r="C506" s="43" t="s">
        <v>1830</v>
      </c>
      <c r="D506" s="350">
        <f t="shared" si="63"/>
        <v>1.0042993452765214</v>
      </c>
      <c r="E506" s="371">
        <f t="shared" si="64"/>
        <v>0.988667628300958</v>
      </c>
      <c r="F506" s="371">
        <f t="shared" si="65"/>
        <v>1.0201782136390722</v>
      </c>
      <c r="G506" s="17">
        <v>4.2901294967221002E-3</v>
      </c>
      <c r="H506" s="17">
        <v>8.0036743835809696E-3</v>
      </c>
      <c r="I506" s="119">
        <v>0.59194473209235399</v>
      </c>
      <c r="J506" s="12" t="s">
        <v>20</v>
      </c>
      <c r="K506" s="135">
        <v>16506</v>
      </c>
      <c r="L506" s="5">
        <v>331261</v>
      </c>
      <c r="M506" s="62">
        <f t="shared" si="66"/>
        <v>1.0308832819542642</v>
      </c>
      <c r="N506" s="28">
        <f t="shared" si="71"/>
        <v>1.0047188910703444</v>
      </c>
      <c r="O506" s="28">
        <f t="shared" si="67"/>
        <v>1.0577290329244835</v>
      </c>
      <c r="P506" s="28">
        <v>3.0415990046484698E-2</v>
      </c>
      <c r="Q506" s="28">
        <v>1.3116427571151199E-2</v>
      </c>
      <c r="R506" s="119">
        <v>2.0399193282707201E-2</v>
      </c>
      <c r="S506" s="399" t="s">
        <v>20</v>
      </c>
      <c r="T506" s="135">
        <v>6110</v>
      </c>
      <c r="U506" s="5">
        <v>153611</v>
      </c>
      <c r="V506" s="62">
        <f t="shared" si="68"/>
        <v>0.98868263828988556</v>
      </c>
      <c r="W506" s="28">
        <f t="shared" si="69"/>
        <v>0.96930267075247878</v>
      </c>
      <c r="X506" s="28">
        <f t="shared" si="70"/>
        <v>1.0084500834986985</v>
      </c>
      <c r="Y506" s="28">
        <v>-1.13818903729238E-2</v>
      </c>
      <c r="Z506" s="28">
        <v>1.0100240700502699E-2</v>
      </c>
      <c r="AA506" s="119">
        <v>0.25978773047042097</v>
      </c>
      <c r="AB506" s="399" t="s">
        <v>20</v>
      </c>
      <c r="AC506" s="135">
        <v>10396</v>
      </c>
      <c r="AD506" s="5">
        <v>177650</v>
      </c>
      <c r="AE506" s="74">
        <v>4.1797880419408497E-2</v>
      </c>
      <c r="AF506" s="74">
        <v>1.6554622751284501E-2</v>
      </c>
      <c r="AG506" s="119">
        <v>1.15748852647458E-2</v>
      </c>
    </row>
    <row r="507" spans="1:33" ht="17">
      <c r="A507" s="88" t="s">
        <v>1824</v>
      </c>
      <c r="B507" s="334" t="s">
        <v>1831</v>
      </c>
      <c r="C507" s="43" t="s">
        <v>1832</v>
      </c>
      <c r="D507" s="350">
        <f t="shared" si="63"/>
        <v>1.0106628315126902</v>
      </c>
      <c r="E507" s="371">
        <f t="shared" si="64"/>
        <v>0.99203304408112303</v>
      </c>
      <c r="F507" s="371">
        <f t="shared" si="65"/>
        <v>1.0296424752134776</v>
      </c>
      <c r="G507" s="17">
        <v>1.06063844273984E-2</v>
      </c>
      <c r="H507" s="17">
        <v>9.49247250704029E-3</v>
      </c>
      <c r="I507" s="119">
        <v>0.263846043265616</v>
      </c>
      <c r="J507" s="12" t="s">
        <v>20</v>
      </c>
      <c r="K507" s="135">
        <v>11609</v>
      </c>
      <c r="L507" s="5">
        <v>336159</v>
      </c>
      <c r="M507" s="62">
        <f t="shared" si="66"/>
        <v>1.0128063839317278</v>
      </c>
      <c r="N507" s="28">
        <f t="shared" si="71"/>
        <v>0.98295176221663538</v>
      </c>
      <c r="O507" s="28">
        <f t="shared" si="67"/>
        <v>1.0435677626943292</v>
      </c>
      <c r="P507" s="28">
        <v>1.27250756380355E-2</v>
      </c>
      <c r="Q507" s="28">
        <v>1.52654631043716E-2</v>
      </c>
      <c r="R507" s="119">
        <v>0.40451434291097099</v>
      </c>
      <c r="S507" s="399" t="s">
        <v>20</v>
      </c>
      <c r="T507" s="135">
        <v>4456</v>
      </c>
      <c r="U507" s="5">
        <v>155265</v>
      </c>
      <c r="V507" s="62">
        <f t="shared" si="68"/>
        <v>1.0094277603511936</v>
      </c>
      <c r="W507" s="28">
        <f t="shared" si="69"/>
        <v>0.98573422762361929</v>
      </c>
      <c r="X507" s="28">
        <f t="shared" si="70"/>
        <v>1.0336908010428631</v>
      </c>
      <c r="Y507" s="28">
        <v>9.3835963798109892E-3</v>
      </c>
      <c r="Z507" s="28">
        <v>1.2118419956143199E-2</v>
      </c>
      <c r="AA507" s="119">
        <v>0.43873858191209503</v>
      </c>
      <c r="AB507" s="399" t="s">
        <v>20</v>
      </c>
      <c r="AC507" s="135">
        <v>7153</v>
      </c>
      <c r="AD507" s="5">
        <v>180894</v>
      </c>
      <c r="AE507" s="74">
        <v>3.34147925822451E-3</v>
      </c>
      <c r="AF507" s="74">
        <v>1.9490778999936901E-2</v>
      </c>
      <c r="AG507" s="119">
        <v>0.86387860737348099</v>
      </c>
    </row>
    <row r="508" spans="1:33" ht="17">
      <c r="A508" s="88" t="s">
        <v>1824</v>
      </c>
      <c r="B508" s="334" t="s">
        <v>1833</v>
      </c>
      <c r="C508" s="43" t="s">
        <v>1834</v>
      </c>
      <c r="D508" s="350">
        <f t="shared" si="63"/>
        <v>1.008696565101741</v>
      </c>
      <c r="E508" s="371">
        <f t="shared" si="64"/>
        <v>0.97450360580666184</v>
      </c>
      <c r="F508" s="371">
        <f t="shared" si="65"/>
        <v>1.0440892721026147</v>
      </c>
      <c r="G508" s="17">
        <v>8.6589678004655793E-3</v>
      </c>
      <c r="H508" s="17">
        <v>1.7594912082179299E-2</v>
      </c>
      <c r="I508" s="119">
        <v>0.62262809971502397</v>
      </c>
      <c r="J508" s="12" t="s">
        <v>20</v>
      </c>
      <c r="K508" s="135">
        <v>3288</v>
      </c>
      <c r="L508" s="5">
        <v>344481</v>
      </c>
      <c r="M508" s="62">
        <f t="shared" si="66"/>
        <v>1.0339422696491134</v>
      </c>
      <c r="N508" s="28">
        <f t="shared" si="71"/>
        <v>0.96550786789614207</v>
      </c>
      <c r="O508" s="28">
        <f t="shared" si="67"/>
        <v>1.1072272453839331</v>
      </c>
      <c r="P508" s="28">
        <v>3.3378942466751098E-2</v>
      </c>
      <c r="Q508" s="28">
        <v>3.4938760497740202E-2</v>
      </c>
      <c r="R508" s="119">
        <v>0.33939787069197103</v>
      </c>
      <c r="S508" s="399" t="s">
        <v>20</v>
      </c>
      <c r="T508" s="135">
        <v>834</v>
      </c>
      <c r="U508" s="5">
        <v>158888</v>
      </c>
      <c r="V508" s="62">
        <f t="shared" si="68"/>
        <v>1.0002146653454735</v>
      </c>
      <c r="W508" s="28">
        <f t="shared" si="69"/>
        <v>0.96109495356857222</v>
      </c>
      <c r="X508" s="28">
        <f t="shared" si="70"/>
        <v>1.0409266774916834</v>
      </c>
      <c r="Y508" s="28">
        <v>2.1464230816511601E-4</v>
      </c>
      <c r="Z508" s="28">
        <v>2.03554643662473E-2</v>
      </c>
      <c r="AA508" s="119">
        <v>0.99158670089754797</v>
      </c>
      <c r="AB508" s="399" t="s">
        <v>20</v>
      </c>
      <c r="AC508" s="135">
        <v>2454</v>
      </c>
      <c r="AD508" s="5">
        <v>185593</v>
      </c>
      <c r="AE508" s="74">
        <v>3.3164300158585999E-2</v>
      </c>
      <c r="AF508" s="74">
        <v>4.0435898836108701E-2</v>
      </c>
      <c r="AG508" s="119">
        <v>0.41211935647967501</v>
      </c>
    </row>
    <row r="509" spans="1:33" ht="34">
      <c r="A509" s="88" t="s">
        <v>1824</v>
      </c>
      <c r="B509" s="334" t="s">
        <v>1835</v>
      </c>
      <c r="C509" s="43" t="s">
        <v>1836</v>
      </c>
      <c r="D509" s="350">
        <f t="shared" si="63"/>
        <v>0.9868565897004915</v>
      </c>
      <c r="E509" s="371">
        <f t="shared" si="64"/>
        <v>0.82715697328048909</v>
      </c>
      <c r="F509" s="371">
        <f t="shared" si="65"/>
        <v>1.1773894920729142</v>
      </c>
      <c r="G509" s="28">
        <v>-1.32305492945703E-2</v>
      </c>
      <c r="H509" s="28">
        <v>9.0066450091453698E-2</v>
      </c>
      <c r="I509" s="119">
        <v>0.88321281180442701</v>
      </c>
      <c r="J509" s="12" t="s">
        <v>20</v>
      </c>
      <c r="K509" s="135">
        <v>123</v>
      </c>
      <c r="L509" s="5">
        <v>347646</v>
      </c>
      <c r="M509" s="62">
        <f t="shared" si="66"/>
        <v>1.003574855185287</v>
      </c>
      <c r="N509" s="28">
        <f t="shared" si="71"/>
        <v>0.7973459799712892</v>
      </c>
      <c r="O509" s="28">
        <f t="shared" si="67"/>
        <v>1.2631436230435824</v>
      </c>
      <c r="P509" s="28">
        <v>3.5684805781701799E-3</v>
      </c>
      <c r="Q509" s="28">
        <v>0.11736483271207999</v>
      </c>
      <c r="R509" s="119">
        <v>0.97574403798209797</v>
      </c>
      <c r="S509" s="399" t="s">
        <v>20</v>
      </c>
      <c r="T509" s="135">
        <v>73</v>
      </c>
      <c r="U509" s="5">
        <v>159649</v>
      </c>
      <c r="V509" s="62">
        <f t="shared" si="68"/>
        <v>0.96289764029449354</v>
      </c>
      <c r="W509" s="28">
        <f t="shared" si="69"/>
        <v>0.7307171524567837</v>
      </c>
      <c r="X509" s="28">
        <f t="shared" si="70"/>
        <v>1.2688519252181356</v>
      </c>
      <c r="Y509" s="28">
        <v>-3.78081653625452E-2</v>
      </c>
      <c r="Z509" s="28">
        <v>0.14077584749546401</v>
      </c>
      <c r="AA509" s="119">
        <v>0.78826062271286002</v>
      </c>
      <c r="AB509" s="399" t="s">
        <v>20</v>
      </c>
      <c r="AC509" s="135">
        <v>50</v>
      </c>
      <c r="AD509" s="5">
        <v>187997</v>
      </c>
      <c r="AE509" s="74">
        <v>4.1376645940715398E-2</v>
      </c>
      <c r="AF509" s="74">
        <v>0.18328214096196199</v>
      </c>
      <c r="AG509" s="119">
        <v>0.82139288560039503</v>
      </c>
    </row>
    <row r="510" spans="1:33" ht="34">
      <c r="A510" s="88" t="s">
        <v>1824</v>
      </c>
      <c r="B510" s="334" t="s">
        <v>1837</v>
      </c>
      <c r="C510" s="43" t="s">
        <v>1838</v>
      </c>
      <c r="D510" s="350">
        <f t="shared" si="63"/>
        <v>1.0076467348154854</v>
      </c>
      <c r="E510" s="371">
        <f t="shared" si="64"/>
        <v>0.99654960902539791</v>
      </c>
      <c r="F510" s="371">
        <f t="shared" si="65"/>
        <v>1.0188674331800696</v>
      </c>
      <c r="G510" s="17">
        <v>7.6176467306219003E-3</v>
      </c>
      <c r="H510" s="17">
        <v>5.6500020572568697E-3</v>
      </c>
      <c r="I510" s="119">
        <v>0.17757619772712399</v>
      </c>
      <c r="J510" s="12" t="s">
        <v>20</v>
      </c>
      <c r="K510" s="135">
        <v>35134</v>
      </c>
      <c r="L510" s="5">
        <v>312624</v>
      </c>
      <c r="M510" s="62">
        <f t="shared" si="66"/>
        <v>1.0116519400570583</v>
      </c>
      <c r="N510" s="28">
        <f t="shared" si="71"/>
        <v>0.99399892664186318</v>
      </c>
      <c r="O510" s="28">
        <f t="shared" si="67"/>
        <v>1.0296184637530843</v>
      </c>
      <c r="P510" s="17">
        <v>1.1584578956898401E-2</v>
      </c>
      <c r="Q510" s="17">
        <v>8.9814954694919392E-3</v>
      </c>
      <c r="R510" s="119">
        <v>0.19711059198187</v>
      </c>
      <c r="S510" s="399" t="s">
        <v>20</v>
      </c>
      <c r="T510" s="135">
        <v>13649</v>
      </c>
      <c r="U510" s="5">
        <v>146067</v>
      </c>
      <c r="V510" s="62">
        <f t="shared" si="68"/>
        <v>1.0051130618698603</v>
      </c>
      <c r="W510" s="28">
        <f t="shared" si="69"/>
        <v>0.99089877604188092</v>
      </c>
      <c r="X510" s="28">
        <f t="shared" si="70"/>
        <v>1.0195312493742619</v>
      </c>
      <c r="Y510" s="17">
        <v>5.1000345564545602E-3</v>
      </c>
      <c r="Z510" s="17">
        <v>7.2667998331252901E-3</v>
      </c>
      <c r="AA510" s="119">
        <v>0.482787210415208</v>
      </c>
      <c r="AB510" s="399" t="s">
        <v>20</v>
      </c>
      <c r="AC510" s="135">
        <v>21485</v>
      </c>
      <c r="AD510" s="5">
        <v>166557</v>
      </c>
      <c r="AE510" s="74">
        <v>6.4845444004438396E-3</v>
      </c>
      <c r="AF510" s="74">
        <v>1.15530792727833E-2</v>
      </c>
      <c r="AG510" s="119">
        <v>0.57460478172990903</v>
      </c>
    </row>
    <row r="511" spans="1:33" ht="34">
      <c r="A511" s="88" t="s">
        <v>1824</v>
      </c>
      <c r="B511" s="334" t="s">
        <v>1839</v>
      </c>
      <c r="C511" s="43" t="s">
        <v>1840</v>
      </c>
      <c r="D511" s="350">
        <f t="shared" si="63"/>
        <v>0.92477285979725921</v>
      </c>
      <c r="E511" s="371">
        <f t="shared" si="64"/>
        <v>0.59355222565588639</v>
      </c>
      <c r="F511" s="371">
        <f t="shared" si="65"/>
        <v>1.4408249270274132</v>
      </c>
      <c r="G511" s="28">
        <v>-7.82071285996985E-2</v>
      </c>
      <c r="H511" s="28">
        <v>0.22623619599682901</v>
      </c>
      <c r="I511" s="119">
        <v>0.72957723516481798</v>
      </c>
      <c r="J511" s="12" t="s">
        <v>20</v>
      </c>
      <c r="K511" s="135">
        <v>19</v>
      </c>
      <c r="L511" s="5">
        <v>347750</v>
      </c>
      <c r="M511" s="62">
        <f t="shared" si="66"/>
        <v>1.2192934783133824</v>
      </c>
      <c r="N511" s="28">
        <f t="shared" si="71"/>
        <v>0.64669851775283538</v>
      </c>
      <c r="O511" s="28">
        <f t="shared" si="67"/>
        <v>2.2988711825465273</v>
      </c>
      <c r="P511" s="28">
        <v>0.19827157485607499</v>
      </c>
      <c r="Q511" s="28">
        <v>0.32354420275762102</v>
      </c>
      <c r="R511" s="119">
        <v>0.54000105416476496</v>
      </c>
      <c r="S511" s="399" t="s">
        <v>20</v>
      </c>
      <c r="T511" s="135">
        <v>10</v>
      </c>
      <c r="U511" s="5">
        <v>159712</v>
      </c>
      <c r="V511" s="62">
        <f t="shared" si="68"/>
        <v>0.69561368054521089</v>
      </c>
      <c r="W511" s="28">
        <f t="shared" si="69"/>
        <v>0.37223760866995936</v>
      </c>
      <c r="X511" s="28">
        <f t="shared" si="70"/>
        <v>1.2999180665559253</v>
      </c>
      <c r="Y511" s="28">
        <v>-0.362960829436622</v>
      </c>
      <c r="Z511" s="28">
        <v>0.31901125826107002</v>
      </c>
      <c r="AA511" s="119">
        <v>0.25521733351602199</v>
      </c>
      <c r="AB511" s="399" t="s">
        <v>20</v>
      </c>
      <c r="AC511" s="135">
        <v>9</v>
      </c>
      <c r="AD511" s="5">
        <v>188038</v>
      </c>
      <c r="AE511" s="74">
        <v>0.56123240429269705</v>
      </c>
      <c r="AF511" s="74">
        <v>0.45436662953541801</v>
      </c>
      <c r="AG511" s="119">
        <v>0.21675710823123701</v>
      </c>
    </row>
    <row r="512" spans="1:33" ht="17">
      <c r="A512" s="88" t="s">
        <v>1824</v>
      </c>
      <c r="B512" s="334" t="s">
        <v>1841</v>
      </c>
      <c r="C512" s="43" t="s">
        <v>1842</v>
      </c>
      <c r="D512" s="350">
        <f t="shared" si="63"/>
        <v>1.0084145241353557</v>
      </c>
      <c r="E512" s="371">
        <f t="shared" si="64"/>
        <v>0.95047010547234245</v>
      </c>
      <c r="F512" s="371">
        <f t="shared" si="65"/>
        <v>1.0698914638475459</v>
      </c>
      <c r="G512" s="17">
        <v>8.3793193768082492E-3</v>
      </c>
      <c r="H512" s="17">
        <v>3.0192800150797599E-2</v>
      </c>
      <c r="I512" s="119">
        <v>0.78137542256987003</v>
      </c>
      <c r="J512" s="12" t="s">
        <v>20</v>
      </c>
      <c r="K512" s="135">
        <v>1106</v>
      </c>
      <c r="L512" s="5">
        <v>346663</v>
      </c>
      <c r="M512" s="62">
        <f t="shared" si="66"/>
        <v>1.0555094123480993</v>
      </c>
      <c r="N512" s="28">
        <f t="shared" si="71"/>
        <v>0.96865655479392132</v>
      </c>
      <c r="O512" s="28">
        <f t="shared" si="67"/>
        <v>1.1501497760395079</v>
      </c>
      <c r="P512" s="28">
        <v>5.4023505697173901E-2</v>
      </c>
      <c r="Q512" s="28">
        <v>4.3810545016246198E-2</v>
      </c>
      <c r="R512" s="119">
        <v>0.217532304331927</v>
      </c>
      <c r="S512" s="399" t="s">
        <v>20</v>
      </c>
      <c r="T512" s="135">
        <v>530</v>
      </c>
      <c r="U512" s="5">
        <v>159192</v>
      </c>
      <c r="V512" s="62">
        <f t="shared" si="68"/>
        <v>0.96705070015097117</v>
      </c>
      <c r="W512" s="28">
        <f t="shared" si="69"/>
        <v>0.89122953562951035</v>
      </c>
      <c r="X512" s="28">
        <f t="shared" si="70"/>
        <v>1.0493223342311297</v>
      </c>
      <c r="Y512" s="28">
        <v>-3.3504354550658401E-2</v>
      </c>
      <c r="Z512" s="28">
        <v>4.1657609383727E-2</v>
      </c>
      <c r="AA512" s="119">
        <v>0.421235667038595</v>
      </c>
      <c r="AB512" s="399" t="s">
        <v>20</v>
      </c>
      <c r="AC512" s="135">
        <v>576</v>
      </c>
      <c r="AD512" s="5">
        <v>187471</v>
      </c>
      <c r="AE512" s="74">
        <v>8.7527860247832295E-2</v>
      </c>
      <c r="AF512" s="74">
        <v>6.0454282513215801E-2</v>
      </c>
      <c r="AG512" s="119">
        <v>0.14766304382180401</v>
      </c>
    </row>
    <row r="513" spans="1:33" ht="17">
      <c r="A513" s="88" t="s">
        <v>1824</v>
      </c>
      <c r="B513" s="334" t="s">
        <v>1843</v>
      </c>
      <c r="C513" s="43" t="s">
        <v>1844</v>
      </c>
      <c r="D513" s="350">
        <f t="shared" si="63"/>
        <v>1.0055175696927663</v>
      </c>
      <c r="E513" s="371">
        <f t="shared" si="64"/>
        <v>0.98269559185386979</v>
      </c>
      <c r="F513" s="371">
        <f t="shared" si="65"/>
        <v>1.028869561787142</v>
      </c>
      <c r="G513" s="17">
        <v>5.5024036659404099E-3</v>
      </c>
      <c r="H513" s="17">
        <v>1.17134097139569E-2</v>
      </c>
      <c r="I513" s="119">
        <v>0.63853184405776198</v>
      </c>
      <c r="J513" s="12" t="s">
        <v>20</v>
      </c>
      <c r="K513" s="135">
        <v>7480</v>
      </c>
      <c r="L513" s="5">
        <v>340285</v>
      </c>
      <c r="M513" s="62">
        <f t="shared" si="66"/>
        <v>1.0074232292149354</v>
      </c>
      <c r="N513" s="28">
        <f t="shared" si="71"/>
        <v>0.9720578875094531</v>
      </c>
      <c r="O513" s="28">
        <f t="shared" si="67"/>
        <v>1.0440752302953547</v>
      </c>
      <c r="P513" s="28">
        <v>7.3958126450008798E-3</v>
      </c>
      <c r="Q513" s="28">
        <v>1.8232517290384099E-2</v>
      </c>
      <c r="R513" s="119">
        <v>0.68500816845753099</v>
      </c>
      <c r="S513" s="399" t="s">
        <v>20</v>
      </c>
      <c r="T513" s="135">
        <v>3082</v>
      </c>
      <c r="U513" s="5">
        <v>156640</v>
      </c>
      <c r="V513" s="62">
        <f t="shared" si="68"/>
        <v>1.0041626001574786</v>
      </c>
      <c r="W513" s="28">
        <f t="shared" si="69"/>
        <v>0.97453133520421953</v>
      </c>
      <c r="X513" s="28">
        <f t="shared" si="70"/>
        <v>1.0346948231723339</v>
      </c>
      <c r="Y513" s="28">
        <v>4.1539605047579498E-3</v>
      </c>
      <c r="Z513" s="28">
        <v>1.52819213752169E-2</v>
      </c>
      <c r="AA513" s="119">
        <v>0.78575898534009003</v>
      </c>
      <c r="AB513" s="399" t="s">
        <v>20</v>
      </c>
      <c r="AC513" s="135">
        <v>4398</v>
      </c>
      <c r="AD513" s="5">
        <v>183645</v>
      </c>
      <c r="AE513" s="74">
        <v>3.24185214024293E-3</v>
      </c>
      <c r="AF513" s="74">
        <v>2.3789951821356601E-2</v>
      </c>
      <c r="AG513" s="119">
        <v>0.891607991824514</v>
      </c>
    </row>
    <row r="514" spans="1:33" ht="17">
      <c r="A514" s="88" t="s">
        <v>1824</v>
      </c>
      <c r="B514" s="334" t="s">
        <v>1845</v>
      </c>
      <c r="C514" s="43" t="s">
        <v>1846</v>
      </c>
      <c r="D514" s="350">
        <f t="shared" si="63"/>
        <v>0.96583983725782541</v>
      </c>
      <c r="E514" s="371">
        <f t="shared" si="64"/>
        <v>0.90658146813610629</v>
      </c>
      <c r="F514" s="371">
        <f t="shared" si="65"/>
        <v>1.0289716082020917</v>
      </c>
      <c r="G514" s="28">
        <v>-3.4757258456087903E-2</v>
      </c>
      <c r="H514" s="28">
        <v>3.2304654738268199E-2</v>
      </c>
      <c r="I514" s="119">
        <v>0.28196256113303297</v>
      </c>
      <c r="J514" s="12" t="s">
        <v>20</v>
      </c>
      <c r="K514" s="135">
        <v>957</v>
      </c>
      <c r="L514" s="5">
        <v>346812</v>
      </c>
      <c r="M514" s="62">
        <f t="shared" si="66"/>
        <v>0.97085400575053704</v>
      </c>
      <c r="N514" s="28">
        <f t="shared" si="71"/>
        <v>0.89630823396800818</v>
      </c>
      <c r="O514" s="28">
        <f t="shared" si="67"/>
        <v>1.0515997340659333</v>
      </c>
      <c r="P514" s="28">
        <v>-2.9579176526045602E-2</v>
      </c>
      <c r="Q514" s="28">
        <v>4.0761090568577497E-2</v>
      </c>
      <c r="R514" s="119">
        <v>0.468039954833331</v>
      </c>
      <c r="S514" s="399" t="s">
        <v>20</v>
      </c>
      <c r="T514" s="135">
        <v>602</v>
      </c>
      <c r="U514" s="5">
        <v>159120</v>
      </c>
      <c r="V514" s="62">
        <f t="shared" si="68"/>
        <v>0.95654715643381549</v>
      </c>
      <c r="W514" s="28">
        <f t="shared" si="69"/>
        <v>0.86213147969200421</v>
      </c>
      <c r="X514" s="28">
        <f t="shared" si="70"/>
        <v>1.0613026945826118</v>
      </c>
      <c r="Y514" s="28">
        <v>-4.4425190288527497E-2</v>
      </c>
      <c r="Z514" s="28">
        <v>5.3021582151128101E-2</v>
      </c>
      <c r="AA514" s="119">
        <v>0.40210374839334201</v>
      </c>
      <c r="AB514" s="399" t="s">
        <v>20</v>
      </c>
      <c r="AC514" s="135">
        <v>355</v>
      </c>
      <c r="AD514" s="5">
        <v>187692</v>
      </c>
      <c r="AE514" s="74">
        <v>1.48460137624819E-2</v>
      </c>
      <c r="AF514" s="74">
        <v>6.6878656372183501E-2</v>
      </c>
      <c r="AG514" s="119">
        <v>0.82432608144971298</v>
      </c>
    </row>
    <row r="515" spans="1:33" ht="17">
      <c r="A515" s="88" t="s">
        <v>1824</v>
      </c>
      <c r="B515" s="334" t="s">
        <v>1847</v>
      </c>
      <c r="C515" s="43" t="s">
        <v>1848</v>
      </c>
      <c r="D515" s="350">
        <f t="shared" si="63"/>
        <v>1.0517925051143695</v>
      </c>
      <c r="E515" s="371">
        <f t="shared" si="64"/>
        <v>0.97696605102520273</v>
      </c>
      <c r="F515" s="371">
        <f t="shared" si="65"/>
        <v>1.132349965133254</v>
      </c>
      <c r="G515" s="28">
        <v>5.0495856377010602E-2</v>
      </c>
      <c r="H515" s="28">
        <v>3.7652669440358902E-2</v>
      </c>
      <c r="I515" s="119">
        <v>0.179889182372659</v>
      </c>
      <c r="J515" s="12" t="s">
        <v>20</v>
      </c>
      <c r="K515" s="135">
        <v>714</v>
      </c>
      <c r="L515" s="5">
        <v>347055</v>
      </c>
      <c r="M515" s="62">
        <f t="shared" si="66"/>
        <v>1.0457160070365334</v>
      </c>
      <c r="N515" s="28">
        <f t="shared" si="71"/>
        <v>0.94597509447299533</v>
      </c>
      <c r="O515" s="28">
        <f t="shared" si="67"/>
        <v>1.1559733165931125</v>
      </c>
      <c r="P515" s="28">
        <v>4.4701824989739902E-2</v>
      </c>
      <c r="Q515" s="28">
        <v>5.1143297174556401E-2</v>
      </c>
      <c r="R515" s="119">
        <v>0.38209074717578601</v>
      </c>
      <c r="S515" s="399" t="s">
        <v>20</v>
      </c>
      <c r="T515" s="135">
        <v>386</v>
      </c>
      <c r="U515" s="5">
        <v>159336</v>
      </c>
      <c r="V515" s="62">
        <f t="shared" si="68"/>
        <v>1.0592402789685986</v>
      </c>
      <c r="W515" s="28">
        <f t="shared" si="69"/>
        <v>0.9498346771903674</v>
      </c>
      <c r="X515" s="28">
        <f t="shared" si="70"/>
        <v>1.1812476376503187</v>
      </c>
      <c r="Y515" s="28">
        <v>5.7551933204722301E-2</v>
      </c>
      <c r="Z515" s="28">
        <v>5.5622074870585403E-2</v>
      </c>
      <c r="AA515" s="119">
        <v>0.30081094814797099</v>
      </c>
      <c r="AB515" s="399" t="s">
        <v>20</v>
      </c>
      <c r="AC515" s="135">
        <v>328</v>
      </c>
      <c r="AD515" s="5">
        <v>187719</v>
      </c>
      <c r="AE515" s="74">
        <v>-1.2850108214982401E-2</v>
      </c>
      <c r="AF515" s="74">
        <v>7.5560916211980897E-2</v>
      </c>
      <c r="AG515" s="119">
        <v>0.86496067332085003</v>
      </c>
    </row>
    <row r="516" spans="1:33" ht="17">
      <c r="A516" s="88" t="s">
        <v>1824</v>
      </c>
      <c r="B516" s="334" t="s">
        <v>1849</v>
      </c>
      <c r="C516" s="43" t="s">
        <v>1850</v>
      </c>
      <c r="D516" s="350">
        <f t="shared" si="63"/>
        <v>0.97126394385277126</v>
      </c>
      <c r="E516" s="371">
        <f t="shared" si="64"/>
        <v>0.83482169789056726</v>
      </c>
      <c r="F516" s="371">
        <f t="shared" si="65"/>
        <v>1.1300061450392476</v>
      </c>
      <c r="G516" s="28">
        <v>-2.9157020798165002E-2</v>
      </c>
      <c r="H516" s="28">
        <v>7.7234740609927299E-2</v>
      </c>
      <c r="I516" s="119">
        <v>0.70579334643690095</v>
      </c>
      <c r="J516" s="12" t="s">
        <v>20</v>
      </c>
      <c r="K516" s="135">
        <v>166</v>
      </c>
      <c r="L516" s="5">
        <v>347603</v>
      </c>
      <c r="M516" s="62">
        <f t="shared" si="66"/>
        <v>0.93700357399112455</v>
      </c>
      <c r="N516" s="28">
        <f t="shared" si="71"/>
        <v>0.76350844832224785</v>
      </c>
      <c r="O516" s="28">
        <f t="shared" si="67"/>
        <v>1.1499227017087057</v>
      </c>
      <c r="P516" s="28">
        <v>-6.5068182459500898E-2</v>
      </c>
      <c r="Q516" s="28">
        <v>0.104470870750049</v>
      </c>
      <c r="R516" s="119">
        <v>0.53339253002865405</v>
      </c>
      <c r="S516" s="399" t="s">
        <v>20</v>
      </c>
      <c r="T516" s="135">
        <v>90</v>
      </c>
      <c r="U516" s="5">
        <v>159632</v>
      </c>
      <c r="V516" s="62">
        <f t="shared" si="68"/>
        <v>1.0141052262569439</v>
      </c>
      <c r="W516" s="28">
        <f t="shared" si="69"/>
        <v>0.80964969581432367</v>
      </c>
      <c r="X516" s="28">
        <f t="shared" si="70"/>
        <v>1.2701905715993647</v>
      </c>
      <c r="Y516" s="28">
        <v>1.4006673213840399E-2</v>
      </c>
      <c r="Z516" s="28">
        <v>0.114877689988153</v>
      </c>
      <c r="AA516" s="119">
        <v>0.90295696249888002</v>
      </c>
      <c r="AB516" s="399" t="s">
        <v>20</v>
      </c>
      <c r="AC516" s="135">
        <v>76</v>
      </c>
      <c r="AD516" s="5">
        <v>187971</v>
      </c>
      <c r="AE516" s="74">
        <v>-7.9074855673341299E-2</v>
      </c>
      <c r="AF516" s="74">
        <v>0.15527732124263199</v>
      </c>
      <c r="AG516" s="119">
        <v>0.61057754245717499</v>
      </c>
    </row>
    <row r="517" spans="1:33" ht="17">
      <c r="A517" s="88" t="s">
        <v>1824</v>
      </c>
      <c r="B517" s="334" t="s">
        <v>1851</v>
      </c>
      <c r="C517" s="43" t="s">
        <v>1852</v>
      </c>
      <c r="D517" s="350">
        <f t="shared" ref="D517:D580" si="72">EXP(G517)</f>
        <v>1.0470258054961137</v>
      </c>
      <c r="E517" s="371">
        <f t="shared" ref="E517:E580" si="73">EXP(G517-1.96*H517)</f>
        <v>0.98178818679192459</v>
      </c>
      <c r="F517" s="371">
        <f t="shared" ref="F517:F580" si="74">EXP(G517+1.96*H517)</f>
        <v>1.1165983173589786</v>
      </c>
      <c r="G517" s="28">
        <v>4.5953578667868498E-2</v>
      </c>
      <c r="H517" s="28">
        <v>3.2823096067575101E-2</v>
      </c>
      <c r="I517" s="119">
        <v>0.161501967803589</v>
      </c>
      <c r="J517" s="12" t="s">
        <v>20</v>
      </c>
      <c r="K517" s="135">
        <v>942</v>
      </c>
      <c r="L517" s="5">
        <v>346825</v>
      </c>
      <c r="M517" s="62">
        <f t="shared" ref="M517:M580" si="75">EXP(P517)</f>
        <v>1.0641076557799014</v>
      </c>
      <c r="N517" s="28">
        <f t="shared" si="71"/>
        <v>0.98063866438688441</v>
      </c>
      <c r="O517" s="28">
        <f t="shared" ref="O517:O580" si="76">EXP(P517+1.96*Q517)</f>
        <v>1.1546812747765256</v>
      </c>
      <c r="P517" s="28">
        <v>6.2136566045345197E-2</v>
      </c>
      <c r="Q517" s="28">
        <v>4.1677442485743503E-2</v>
      </c>
      <c r="R517" s="119">
        <v>0.13598984916117501</v>
      </c>
      <c r="S517" s="399" t="s">
        <v>20</v>
      </c>
      <c r="T517" s="135">
        <v>587</v>
      </c>
      <c r="U517" s="5">
        <v>159133</v>
      </c>
      <c r="V517" s="62">
        <f t="shared" ref="V517:V580" si="77">EXP(Y517)</f>
        <v>1.0187152379796369</v>
      </c>
      <c r="W517" s="28">
        <f t="shared" ref="W517:W580" si="78">EXP(Y517-1.96*Z517)</f>
        <v>0.91755323184982041</v>
      </c>
      <c r="X517" s="28">
        <f t="shared" ref="X517:X580" si="79">EXP(Y517+1.96*Z517)</f>
        <v>1.1310305495842512</v>
      </c>
      <c r="Y517" s="28">
        <v>1.8542262762181599E-2</v>
      </c>
      <c r="Z517" s="28">
        <v>5.3360686292687101E-2</v>
      </c>
      <c r="AA517" s="119">
        <v>0.728223822745793</v>
      </c>
      <c r="AB517" s="399" t="s">
        <v>20</v>
      </c>
      <c r="AC517" s="135">
        <v>355</v>
      </c>
      <c r="AD517" s="5">
        <v>187692</v>
      </c>
      <c r="AE517" s="74">
        <v>4.3594303283163598E-2</v>
      </c>
      <c r="AF517" s="74">
        <v>6.7707991062938996E-2</v>
      </c>
      <c r="AG517" s="119">
        <v>0.51966779139310004</v>
      </c>
    </row>
    <row r="518" spans="1:33" ht="34">
      <c r="A518" s="88" t="s">
        <v>1824</v>
      </c>
      <c r="B518" s="334" t="s">
        <v>1853</v>
      </c>
      <c r="C518" s="43" t="s">
        <v>1854</v>
      </c>
      <c r="D518" s="350">
        <f t="shared" si="72"/>
        <v>0.94263494069107223</v>
      </c>
      <c r="E518" s="371">
        <f t="shared" si="73"/>
        <v>0.7462295992163015</v>
      </c>
      <c r="F518" s="371">
        <f t="shared" si="74"/>
        <v>1.1907335655739699</v>
      </c>
      <c r="G518" s="28">
        <v>-5.9076196761241803E-2</v>
      </c>
      <c r="H518" s="28">
        <v>0.119207018174166</v>
      </c>
      <c r="I518" s="119">
        <v>0.62019323673639803</v>
      </c>
      <c r="J518" s="12" t="s">
        <v>20</v>
      </c>
      <c r="K518" s="135">
        <v>69</v>
      </c>
      <c r="L518" s="5">
        <v>347700</v>
      </c>
      <c r="M518" s="62">
        <f t="shared" si="75"/>
        <v>0.98336763536593341</v>
      </c>
      <c r="N518" s="28">
        <f t="shared" ref="N518:N581" si="80">EXP(P518-1.96*Q518)</f>
        <v>0.71597618489673653</v>
      </c>
      <c r="O518" s="28">
        <f t="shared" si="76"/>
        <v>1.3506202115153554</v>
      </c>
      <c r="P518" s="28">
        <v>-1.6772235501810499E-2</v>
      </c>
      <c r="Q518" s="28">
        <v>0.16190619305625401</v>
      </c>
      <c r="R518" s="119">
        <v>0.917492895658929</v>
      </c>
      <c r="S518" s="399" t="s">
        <v>20</v>
      </c>
      <c r="T518" s="135">
        <v>38</v>
      </c>
      <c r="U518" s="5">
        <v>159684</v>
      </c>
      <c r="V518" s="62">
        <f t="shared" si="77"/>
        <v>0.89740691585686205</v>
      </c>
      <c r="W518" s="28">
        <f t="shared" si="78"/>
        <v>0.63488570919807374</v>
      </c>
      <c r="X518" s="28">
        <f t="shared" si="79"/>
        <v>1.2684789733965687</v>
      </c>
      <c r="Y518" s="28">
        <v>-0.10824587892118399</v>
      </c>
      <c r="Z518" s="28">
        <v>0.176563470858389</v>
      </c>
      <c r="AA518" s="119">
        <v>0.53982963682644802</v>
      </c>
      <c r="AB518" s="399" t="s">
        <v>20</v>
      </c>
      <c r="AC518" s="135">
        <v>31</v>
      </c>
      <c r="AD518" s="5">
        <v>188016</v>
      </c>
      <c r="AE518" s="74">
        <v>9.1473643419373502E-2</v>
      </c>
      <c r="AF518" s="74">
        <v>0.239558499309731</v>
      </c>
      <c r="AG518" s="119">
        <v>0.70257810850716995</v>
      </c>
    </row>
    <row r="519" spans="1:33" ht="17">
      <c r="A519" s="88" t="s">
        <v>1824</v>
      </c>
      <c r="B519" s="334" t="s">
        <v>1855</v>
      </c>
      <c r="C519" s="43" t="s">
        <v>1856</v>
      </c>
      <c r="D519" s="350">
        <f t="shared" si="72"/>
        <v>0.99155109937084251</v>
      </c>
      <c r="E519" s="371">
        <f t="shared" si="73"/>
        <v>0.87496802433241172</v>
      </c>
      <c r="F519" s="371">
        <f t="shared" si="74"/>
        <v>1.1236680145125006</v>
      </c>
      <c r="G519" s="17">
        <v>-8.4847949112199193E-3</v>
      </c>
      <c r="H519" s="17">
        <v>6.3817929592417305E-2</v>
      </c>
      <c r="I519" s="119">
        <v>0.89423043054717699</v>
      </c>
      <c r="J519" s="12" t="s">
        <v>20</v>
      </c>
      <c r="K519" s="135">
        <v>246</v>
      </c>
      <c r="L519" s="5">
        <v>347523</v>
      </c>
      <c r="M519" s="62">
        <f t="shared" si="75"/>
        <v>0.97108941071172827</v>
      </c>
      <c r="N519" s="28">
        <f t="shared" si="80"/>
        <v>0.83166987054096642</v>
      </c>
      <c r="O519" s="28">
        <f t="shared" si="76"/>
        <v>1.1338809748909868</v>
      </c>
      <c r="P519" s="28">
        <v>-2.9336733867470901E-2</v>
      </c>
      <c r="Q519" s="28">
        <v>7.9072945536076397E-2</v>
      </c>
      <c r="R519" s="119">
        <v>0.71063121060176904</v>
      </c>
      <c r="S519" s="399" t="s">
        <v>20</v>
      </c>
      <c r="T519" s="135">
        <v>160</v>
      </c>
      <c r="U519" s="5">
        <v>159562</v>
      </c>
      <c r="V519" s="62">
        <f t="shared" si="77"/>
        <v>1.0289211736826449</v>
      </c>
      <c r="W519" s="28">
        <f t="shared" si="78"/>
        <v>0.83222652475811998</v>
      </c>
      <c r="X519" s="28">
        <f t="shared" si="79"/>
        <v>1.2721041088664751</v>
      </c>
      <c r="Y519" s="28">
        <v>2.8510849138845901E-2</v>
      </c>
      <c r="Z519" s="28">
        <v>0.10824564235866101</v>
      </c>
      <c r="AA519" s="119">
        <v>0.79224978811451996</v>
      </c>
      <c r="AB519" s="399" t="s">
        <v>20</v>
      </c>
      <c r="AC519" s="135">
        <v>86</v>
      </c>
      <c r="AD519" s="5">
        <v>187961</v>
      </c>
      <c r="AE519" s="74">
        <v>-5.7847583006316802E-2</v>
      </c>
      <c r="AF519" s="74">
        <v>0.13405092243394101</v>
      </c>
      <c r="AG519" s="119">
        <v>0.66607985292910699</v>
      </c>
    </row>
    <row r="520" spans="1:33" ht="17">
      <c r="A520" s="88" t="s">
        <v>1824</v>
      </c>
      <c r="B520" s="334" t="s">
        <v>1857</v>
      </c>
      <c r="C520" s="43" t="s">
        <v>1858</v>
      </c>
      <c r="D520" s="350">
        <f t="shared" si="72"/>
        <v>0.99463267155776425</v>
      </c>
      <c r="E520" s="371">
        <f t="shared" si="73"/>
        <v>0.98142886484387937</v>
      </c>
      <c r="F520" s="371">
        <f t="shared" si="74"/>
        <v>1.0080141177501509</v>
      </c>
      <c r="G520" s="17">
        <v>-5.38178429896228E-3</v>
      </c>
      <c r="H520" s="17">
        <v>6.8183467115178701E-3</v>
      </c>
      <c r="I520" s="119">
        <v>0.42993126704733298</v>
      </c>
      <c r="J520" s="12" t="s">
        <v>20</v>
      </c>
      <c r="K520" s="135">
        <v>23486</v>
      </c>
      <c r="L520" s="5">
        <v>324260</v>
      </c>
      <c r="M520" s="62">
        <f t="shared" si="75"/>
        <v>0.98633327564294104</v>
      </c>
      <c r="N520" s="28">
        <f t="shared" si="80"/>
        <v>0.96857002584832985</v>
      </c>
      <c r="O520" s="28">
        <f t="shared" si="76"/>
        <v>1.0044222974879411</v>
      </c>
      <c r="P520" s="17">
        <v>-1.3760973739791E-2</v>
      </c>
      <c r="Q520" s="17">
        <v>9.2722048997215707E-3</v>
      </c>
      <c r="R520" s="119">
        <v>0.13777969133461701</v>
      </c>
      <c r="S520" s="399" t="s">
        <v>20</v>
      </c>
      <c r="T520" s="135">
        <v>12895</v>
      </c>
      <c r="U520" s="5">
        <v>146812</v>
      </c>
      <c r="V520" s="62">
        <f t="shared" si="77"/>
        <v>1.0044604571339633</v>
      </c>
      <c r="W520" s="28">
        <f t="shared" si="78"/>
        <v>0.98482598164034185</v>
      </c>
      <c r="X520" s="28">
        <f t="shared" si="79"/>
        <v>1.0244863851634605</v>
      </c>
      <c r="Y520" s="28">
        <v>4.4505387777063104E-3</v>
      </c>
      <c r="Z520" s="28">
        <v>1.00718676433121E-2</v>
      </c>
      <c r="AA520" s="119">
        <v>0.65857734422480596</v>
      </c>
      <c r="AB520" s="399" t="s">
        <v>20</v>
      </c>
      <c r="AC520" s="135">
        <v>10591</v>
      </c>
      <c r="AD520" s="5">
        <v>177448</v>
      </c>
      <c r="AE520" s="74">
        <v>-1.8211512517497301E-2</v>
      </c>
      <c r="AF520" s="74">
        <v>1.3690007360363901E-2</v>
      </c>
      <c r="AG520" s="119">
        <v>0.18342676738334199</v>
      </c>
    </row>
    <row r="521" spans="1:33" ht="17">
      <c r="A521" s="88" t="s">
        <v>1824</v>
      </c>
      <c r="B521" s="334" t="s">
        <v>1859</v>
      </c>
      <c r="C521" s="43" t="s">
        <v>1860</v>
      </c>
      <c r="D521" s="350">
        <f t="shared" si="72"/>
        <v>0.96544981422763243</v>
      </c>
      <c r="E521" s="371">
        <f t="shared" si="73"/>
        <v>0.93525310063947975</v>
      </c>
      <c r="F521" s="371">
        <f t="shared" si="74"/>
        <v>0.99662149545919798</v>
      </c>
      <c r="G521" s="28">
        <v>-3.5161157514103501E-2</v>
      </c>
      <c r="H521" s="28">
        <v>1.6212720887633699E-2</v>
      </c>
      <c r="I521" s="119">
        <v>3.0102516747972999E-2</v>
      </c>
      <c r="J521" s="12" t="s">
        <v>20</v>
      </c>
      <c r="K521" s="135">
        <v>3842</v>
      </c>
      <c r="L521" s="5">
        <v>343922</v>
      </c>
      <c r="M521" s="62">
        <f t="shared" si="75"/>
        <v>0.96158998860605471</v>
      </c>
      <c r="N521" s="28">
        <f t="shared" si="80"/>
        <v>0.91525381605309208</v>
      </c>
      <c r="O521" s="28">
        <f t="shared" si="76"/>
        <v>1.0102720032076382</v>
      </c>
      <c r="P521" s="28">
        <v>-3.9167126438777997E-2</v>
      </c>
      <c r="Q521" s="28">
        <v>2.5197311806663899E-2</v>
      </c>
      <c r="R521" s="119">
        <v>0.120085012815347</v>
      </c>
      <c r="S521" s="399" t="s">
        <v>20</v>
      </c>
      <c r="T521" s="135">
        <v>1589</v>
      </c>
      <c r="U521" s="5">
        <v>158130</v>
      </c>
      <c r="V521" s="62">
        <f t="shared" si="77"/>
        <v>0.96861808253912751</v>
      </c>
      <c r="W521" s="28">
        <f t="shared" si="78"/>
        <v>0.92922459391641965</v>
      </c>
      <c r="X521" s="28">
        <f t="shared" si="79"/>
        <v>1.0096816162252433</v>
      </c>
      <c r="Y521" s="28">
        <v>-3.18848804497825E-2</v>
      </c>
      <c r="Z521" s="28">
        <v>2.1183637830058499E-2</v>
      </c>
      <c r="AA521" s="119">
        <v>0.132281537137341</v>
      </c>
      <c r="AB521" s="399" t="s">
        <v>20</v>
      </c>
      <c r="AC521" s="135">
        <v>2253</v>
      </c>
      <c r="AD521" s="5">
        <v>185792</v>
      </c>
      <c r="AE521" s="74">
        <v>-7.2822459889954998E-3</v>
      </c>
      <c r="AF521" s="74">
        <v>3.2918855295974797E-2</v>
      </c>
      <c r="AG521" s="119">
        <v>0.82492263159173096</v>
      </c>
    </row>
    <row r="522" spans="1:33" ht="17">
      <c r="A522" s="88" t="s">
        <v>1824</v>
      </c>
      <c r="B522" s="334" t="s">
        <v>1861</v>
      </c>
      <c r="C522" s="43" t="s">
        <v>1862</v>
      </c>
      <c r="D522" s="350">
        <f t="shared" si="72"/>
        <v>1.0938318089872654</v>
      </c>
      <c r="E522" s="371">
        <f t="shared" si="73"/>
        <v>0.89987792405060374</v>
      </c>
      <c r="F522" s="371">
        <f t="shared" si="74"/>
        <v>1.3295892635822359</v>
      </c>
      <c r="G522" s="28">
        <v>8.9686952680903806E-2</v>
      </c>
      <c r="H522" s="28">
        <v>9.9583223205322896E-2</v>
      </c>
      <c r="I522" s="119">
        <v>0.36778874028022901</v>
      </c>
      <c r="J522" s="12" t="s">
        <v>20</v>
      </c>
      <c r="K522" s="135">
        <v>103</v>
      </c>
      <c r="L522" s="5">
        <v>347662</v>
      </c>
      <c r="M522" s="62">
        <f t="shared" si="75"/>
        <v>0.9741340440170706</v>
      </c>
      <c r="N522" s="28">
        <f t="shared" si="80"/>
        <v>0.70189718775167242</v>
      </c>
      <c r="O522" s="28">
        <f t="shared" si="76"/>
        <v>1.3519603045464559</v>
      </c>
      <c r="P522" s="28">
        <v>-2.62063626145497E-2</v>
      </c>
      <c r="Q522" s="28">
        <v>0.167225499623332</v>
      </c>
      <c r="R522" s="119">
        <v>0.87547126318420598</v>
      </c>
      <c r="S522" s="399" t="s">
        <v>20</v>
      </c>
      <c r="T522" s="135">
        <v>36</v>
      </c>
      <c r="U522" s="5">
        <v>159683</v>
      </c>
      <c r="V522" s="62">
        <f t="shared" si="77"/>
        <v>1.1633515982904739</v>
      </c>
      <c r="W522" s="28">
        <f t="shared" si="78"/>
        <v>0.91239252409052196</v>
      </c>
      <c r="X522" s="28">
        <f t="shared" si="79"/>
        <v>1.4833384815313606</v>
      </c>
      <c r="Y522" s="28">
        <v>0.151305147959198</v>
      </c>
      <c r="Z522" s="28">
        <v>0.123974556244958</v>
      </c>
      <c r="AA522" s="119">
        <v>0.22229310802656099</v>
      </c>
      <c r="AB522" s="399" t="s">
        <v>20</v>
      </c>
      <c r="AC522" s="135">
        <v>67</v>
      </c>
      <c r="AD522" s="5">
        <v>187979</v>
      </c>
      <c r="AE522" s="74">
        <v>-0.177511510573748</v>
      </c>
      <c r="AF522" s="74">
        <v>0.208168341301955</v>
      </c>
      <c r="AG522" s="119">
        <v>0.39380872817835499</v>
      </c>
    </row>
    <row r="523" spans="1:33" ht="17">
      <c r="A523" s="88" t="s">
        <v>1824</v>
      </c>
      <c r="B523" s="334" t="s">
        <v>1863</v>
      </c>
      <c r="C523" s="43" t="s">
        <v>1864</v>
      </c>
      <c r="D523" s="350">
        <f t="shared" si="72"/>
        <v>1.0028569903059092</v>
      </c>
      <c r="E523" s="371">
        <f t="shared" si="73"/>
        <v>0.99279329717081155</v>
      </c>
      <c r="F523" s="371">
        <f t="shared" si="74"/>
        <v>1.0130226965386036</v>
      </c>
      <c r="G523" s="17">
        <v>2.85291686578026E-3</v>
      </c>
      <c r="H523" s="17">
        <v>5.1457721529919098E-3</v>
      </c>
      <c r="I523" s="119">
        <v>0.57929172509506599</v>
      </c>
      <c r="J523" s="12" t="s">
        <v>20</v>
      </c>
      <c r="K523" s="135">
        <v>43593</v>
      </c>
      <c r="L523" s="5">
        <v>304174</v>
      </c>
      <c r="M523" s="62">
        <f t="shared" si="75"/>
        <v>1.0080440081641355</v>
      </c>
      <c r="N523" s="28">
        <f t="shared" si="80"/>
        <v>0.9930782964940168</v>
      </c>
      <c r="O523" s="28">
        <f t="shared" si="76"/>
        <v>1.0232352534367746</v>
      </c>
      <c r="P523" s="17">
        <v>8.0118275891466594E-3</v>
      </c>
      <c r="Q523" s="17">
        <v>7.6314271435904404E-3</v>
      </c>
      <c r="R523" s="119">
        <v>0.293788661378659</v>
      </c>
      <c r="S523" s="399" t="s">
        <v>20</v>
      </c>
      <c r="T523" s="135">
        <v>19863</v>
      </c>
      <c r="U523" s="5">
        <v>139857</v>
      </c>
      <c r="V523" s="62">
        <f t="shared" si="77"/>
        <v>0.99863433941917013</v>
      </c>
      <c r="W523" s="28">
        <f t="shared" si="78"/>
        <v>0.98508531306754232</v>
      </c>
      <c r="X523" s="28">
        <f t="shared" si="79"/>
        <v>1.0123697213205578</v>
      </c>
      <c r="Y523" s="17">
        <v>-1.36659394511025E-3</v>
      </c>
      <c r="Z523" s="17">
        <v>6.9696098797196E-3</v>
      </c>
      <c r="AA523" s="119">
        <v>0.84454835416975105</v>
      </c>
      <c r="AB523" s="399" t="s">
        <v>20</v>
      </c>
      <c r="AC523" s="135">
        <v>23730</v>
      </c>
      <c r="AD523" s="5">
        <v>164317</v>
      </c>
      <c r="AE523" s="74">
        <v>9.3784215342569092E-3</v>
      </c>
      <c r="AF523" s="74">
        <v>1.03350927486605E-2</v>
      </c>
      <c r="AG523" s="119">
        <v>0.36417697946074101</v>
      </c>
    </row>
    <row r="524" spans="1:33" ht="17">
      <c r="A524" s="102" t="s">
        <v>1824</v>
      </c>
      <c r="B524" s="79" t="s">
        <v>1865</v>
      </c>
      <c r="C524" s="99" t="s">
        <v>1866</v>
      </c>
      <c r="D524" s="352">
        <f t="shared" si="72"/>
        <v>1.0339631227873745</v>
      </c>
      <c r="E524" s="372">
        <f t="shared" si="73"/>
        <v>1.0224199580174005</v>
      </c>
      <c r="F524" s="372">
        <f t="shared" si="74"/>
        <v>1.0456366103780854</v>
      </c>
      <c r="G524" s="355">
        <v>3.3399110834547802E-2</v>
      </c>
      <c r="H524" s="355">
        <v>5.7279518527542303E-3</v>
      </c>
      <c r="I524" s="333">
        <v>5.5129426013128996E-9</v>
      </c>
      <c r="J524" s="176" t="s">
        <v>20</v>
      </c>
      <c r="K524" s="354">
        <v>34276</v>
      </c>
      <c r="L524" s="96">
        <v>313476</v>
      </c>
      <c r="M524" s="178">
        <f t="shared" si="75"/>
        <v>1.0461314381911062</v>
      </c>
      <c r="N524" s="95">
        <f t="shared" si="80"/>
        <v>1.0288751458230623</v>
      </c>
      <c r="O524" s="95">
        <f t="shared" si="76"/>
        <v>1.0636771530682856</v>
      </c>
      <c r="P524" s="355">
        <v>4.5099015674922902E-2</v>
      </c>
      <c r="Q524" s="355">
        <v>8.4861743028931593E-3</v>
      </c>
      <c r="R524" s="333">
        <v>1.0700302883579901E-7</v>
      </c>
      <c r="S524" s="79" t="s">
        <v>20</v>
      </c>
      <c r="T524" s="354">
        <v>15678</v>
      </c>
      <c r="U524" s="96">
        <v>144037</v>
      </c>
      <c r="V524" s="62">
        <f t="shared" si="77"/>
        <v>1.0237040689884043</v>
      </c>
      <c r="W524" s="28">
        <f t="shared" si="78"/>
        <v>1.0082413307041278</v>
      </c>
      <c r="X524" s="28">
        <f t="shared" si="79"/>
        <v>1.039403949183022</v>
      </c>
      <c r="Y524" s="17">
        <v>2.34274897216653E-2</v>
      </c>
      <c r="Z524" s="17">
        <v>7.7652721156622603E-3</v>
      </c>
      <c r="AA524" s="63">
        <v>2.5532628213121899E-3</v>
      </c>
      <c r="AB524" s="399" t="s">
        <v>20</v>
      </c>
      <c r="AC524" s="135">
        <v>18598</v>
      </c>
      <c r="AD524" s="5">
        <v>169439</v>
      </c>
      <c r="AE524" s="74">
        <v>2.1671525953257598E-2</v>
      </c>
      <c r="AF524" s="74">
        <v>1.1502808584400901E-2</v>
      </c>
      <c r="AG524" s="119">
        <v>5.9562217021924997E-2</v>
      </c>
    </row>
    <row r="525" spans="1:33" ht="17">
      <c r="A525" s="88" t="s">
        <v>1824</v>
      </c>
      <c r="B525" s="334" t="s">
        <v>1867</v>
      </c>
      <c r="C525" s="43" t="s">
        <v>1868</v>
      </c>
      <c r="D525" s="350">
        <f t="shared" si="72"/>
        <v>1.0202215207733367</v>
      </c>
      <c r="E525" s="371">
        <f t="shared" si="73"/>
        <v>0.99153804123159506</v>
      </c>
      <c r="F525" s="371">
        <f t="shared" si="74"/>
        <v>1.0497347637375687</v>
      </c>
      <c r="G525" s="28">
        <v>2.0019780945380799E-2</v>
      </c>
      <c r="H525" s="28">
        <v>1.4549870076311399E-2</v>
      </c>
      <c r="I525" s="119">
        <v>0.16883951380878301</v>
      </c>
      <c r="J525" s="12" t="s">
        <v>20</v>
      </c>
      <c r="K525" s="135">
        <v>4821</v>
      </c>
      <c r="L525" s="5">
        <v>342948</v>
      </c>
      <c r="M525" s="62">
        <f t="shared" si="75"/>
        <v>1.0330451781432453</v>
      </c>
      <c r="N525" s="28">
        <f t="shared" si="80"/>
        <v>0.99069592412857344</v>
      </c>
      <c r="O525" s="28">
        <f t="shared" si="76"/>
        <v>1.0772047346653961</v>
      </c>
      <c r="P525" s="28">
        <v>3.2510924072974401E-2</v>
      </c>
      <c r="Q525" s="28">
        <v>2.13564047027817E-2</v>
      </c>
      <c r="R525" s="119">
        <v>0.12793311663347601</v>
      </c>
      <c r="S525" s="399" t="s">
        <v>20</v>
      </c>
      <c r="T525" s="135">
        <v>2248</v>
      </c>
      <c r="U525" s="5">
        <v>157474</v>
      </c>
      <c r="V525" s="62">
        <f t="shared" si="77"/>
        <v>1.0089240382144025</v>
      </c>
      <c r="W525" s="28">
        <f t="shared" si="78"/>
        <v>0.97037232943203022</v>
      </c>
      <c r="X525" s="28">
        <f t="shared" si="79"/>
        <v>1.0490073593531479</v>
      </c>
      <c r="Y525" s="28">
        <v>8.8844543099225702E-3</v>
      </c>
      <c r="Z525" s="28">
        <v>1.9877495239235699E-2</v>
      </c>
      <c r="AA525" s="119">
        <v>0.65490361285028198</v>
      </c>
      <c r="AB525" s="399" t="s">
        <v>20</v>
      </c>
      <c r="AC525" s="135">
        <v>2573</v>
      </c>
      <c r="AD525" s="5">
        <v>185474</v>
      </c>
      <c r="AE525" s="74">
        <v>2.3626469763051799E-2</v>
      </c>
      <c r="AF525" s="74">
        <v>2.9175517798572699E-2</v>
      </c>
      <c r="AG525" s="119">
        <v>0.41805246391726097</v>
      </c>
    </row>
    <row r="526" spans="1:33" ht="17">
      <c r="A526" s="88" t="s">
        <v>1824</v>
      </c>
      <c r="B526" s="334" t="s">
        <v>1869</v>
      </c>
      <c r="C526" s="43" t="s">
        <v>1870</v>
      </c>
      <c r="D526" s="350">
        <f t="shared" si="72"/>
        <v>1.0043250239045387</v>
      </c>
      <c r="E526" s="371">
        <f t="shared" si="73"/>
        <v>0.98385758452869565</v>
      </c>
      <c r="F526" s="371">
        <f t="shared" si="74"/>
        <v>1.0252182526234648</v>
      </c>
      <c r="G526" s="17">
        <v>4.3156978691990099E-3</v>
      </c>
      <c r="H526" s="17">
        <v>1.05050109406499E-2</v>
      </c>
      <c r="I526" s="119">
        <v>0.68120248324097998</v>
      </c>
      <c r="J526" s="12" t="s">
        <v>20</v>
      </c>
      <c r="K526" s="135">
        <v>9348</v>
      </c>
      <c r="L526" s="5">
        <v>338421</v>
      </c>
      <c r="M526" s="62">
        <f t="shared" si="75"/>
        <v>1.0082934380764397</v>
      </c>
      <c r="N526" s="28">
        <f t="shared" si="80"/>
        <v>0.97668364435619404</v>
      </c>
      <c r="O526" s="28">
        <f t="shared" si="76"/>
        <v>1.0409262642441011</v>
      </c>
      <c r="P526" s="28">
        <v>8.2592364879316496E-3</v>
      </c>
      <c r="Q526" s="28">
        <v>1.6250877029742799E-2</v>
      </c>
      <c r="R526" s="119">
        <v>0.61128975633160598</v>
      </c>
      <c r="S526" s="399" t="s">
        <v>20</v>
      </c>
      <c r="T526" s="135">
        <v>3900</v>
      </c>
      <c r="U526" s="5">
        <v>155822</v>
      </c>
      <c r="V526" s="62">
        <f t="shared" si="77"/>
        <v>1.0013762226865999</v>
      </c>
      <c r="W526" s="28">
        <f t="shared" si="78"/>
        <v>0.9747198321637488</v>
      </c>
      <c r="X526" s="28">
        <f t="shared" si="79"/>
        <v>1.0287616054103474</v>
      </c>
      <c r="Y526" s="28">
        <v>1.3752765601125999E-3</v>
      </c>
      <c r="Z526" s="28">
        <v>1.3765549726896E-2</v>
      </c>
      <c r="AA526" s="119">
        <v>0.92041805609890603</v>
      </c>
      <c r="AB526" s="399" t="s">
        <v>20</v>
      </c>
      <c r="AC526" s="135">
        <v>5448</v>
      </c>
      <c r="AD526" s="5">
        <v>182599</v>
      </c>
      <c r="AE526" s="74">
        <v>6.8839599278190501E-3</v>
      </c>
      <c r="AF526" s="74">
        <v>2.12974496951975E-2</v>
      </c>
      <c r="AG526" s="119">
        <v>0.74652158658645695</v>
      </c>
    </row>
    <row r="527" spans="1:33" ht="17">
      <c r="A527" s="88" t="s">
        <v>1824</v>
      </c>
      <c r="B527" s="334" t="s">
        <v>1871</v>
      </c>
      <c r="C527" s="43" t="s">
        <v>1872</v>
      </c>
      <c r="D527" s="350">
        <f t="shared" si="72"/>
        <v>0.99376520417678604</v>
      </c>
      <c r="E527" s="371">
        <f t="shared" si="73"/>
        <v>0.96746199703442182</v>
      </c>
      <c r="F527" s="371">
        <f t="shared" si="74"/>
        <v>1.0207835388467377</v>
      </c>
      <c r="G527" s="17">
        <v>-6.2543133300967304E-3</v>
      </c>
      <c r="H527" s="17">
        <v>1.3686133199260399E-2</v>
      </c>
      <c r="I527" s="119">
        <v>0.64768415100669396</v>
      </c>
      <c r="J527" s="12" t="s">
        <v>20</v>
      </c>
      <c r="K527" s="135">
        <v>5437</v>
      </c>
      <c r="L527" s="5">
        <v>342331</v>
      </c>
      <c r="M527" s="62">
        <f t="shared" si="75"/>
        <v>0.9986950291291532</v>
      </c>
      <c r="N527" s="28">
        <f t="shared" si="80"/>
        <v>0.96578180342532671</v>
      </c>
      <c r="O527" s="28">
        <f t="shared" si="76"/>
        <v>1.0327299164985742</v>
      </c>
      <c r="P527" s="28">
        <v>-1.30582308682574E-3</v>
      </c>
      <c r="Q527" s="28">
        <v>1.7097716106122599E-2</v>
      </c>
      <c r="R527" s="119">
        <v>0.93912145566925298</v>
      </c>
      <c r="S527" s="399" t="s">
        <v>20</v>
      </c>
      <c r="T527" s="135">
        <v>3505</v>
      </c>
      <c r="U527" s="5">
        <v>156217</v>
      </c>
      <c r="V527" s="62">
        <f t="shared" si="77"/>
        <v>0.98500548326138293</v>
      </c>
      <c r="W527" s="28">
        <f t="shared" si="78"/>
        <v>0.94183018125682494</v>
      </c>
      <c r="X527" s="28">
        <f t="shared" si="79"/>
        <v>1.0301600239230597</v>
      </c>
      <c r="Y527" s="28">
        <v>-1.51080710627172E-2</v>
      </c>
      <c r="Z527" s="28">
        <v>2.2868481769781901E-2</v>
      </c>
      <c r="AA527" s="119">
        <v>0.50883655517912196</v>
      </c>
      <c r="AB527" s="399" t="s">
        <v>20</v>
      </c>
      <c r="AC527" s="135">
        <v>1932</v>
      </c>
      <c r="AD527" s="5">
        <v>186114</v>
      </c>
      <c r="AE527" s="74">
        <v>1.38022479758915E-2</v>
      </c>
      <c r="AF527" s="74">
        <v>2.8553447331283999E-2</v>
      </c>
      <c r="AG527" s="119">
        <v>0.62882389253683302</v>
      </c>
    </row>
    <row r="528" spans="1:33" ht="17">
      <c r="A528" s="88" t="s">
        <v>1824</v>
      </c>
      <c r="B528" s="334" t="s">
        <v>1873</v>
      </c>
      <c r="C528" s="43" t="s">
        <v>1874</v>
      </c>
      <c r="D528" s="350">
        <f t="shared" si="72"/>
        <v>1.0082280966971315</v>
      </c>
      <c r="E528" s="371">
        <f t="shared" si="73"/>
        <v>0.99014768203638948</v>
      </c>
      <c r="F528" s="371">
        <f t="shared" si="74"/>
        <v>1.0266386655361193</v>
      </c>
      <c r="G528" s="17">
        <v>8.1944304561543998E-3</v>
      </c>
      <c r="H528" s="17">
        <v>9.2324508473602806E-3</v>
      </c>
      <c r="I528" s="119">
        <v>0.37477302613395702</v>
      </c>
      <c r="J528" s="12" t="s">
        <v>20</v>
      </c>
      <c r="K528" s="135">
        <v>12223</v>
      </c>
      <c r="L528" s="5">
        <v>335543</v>
      </c>
      <c r="M528" s="62">
        <f t="shared" si="75"/>
        <v>1.014104076726337</v>
      </c>
      <c r="N528" s="28">
        <f t="shared" si="80"/>
        <v>0.98944218212652812</v>
      </c>
      <c r="O528" s="28">
        <f t="shared" si="76"/>
        <v>1.0393806702506903</v>
      </c>
      <c r="P528" s="28">
        <v>1.40055396714538E-2</v>
      </c>
      <c r="Q528" s="28">
        <v>1.2560962612937199E-2</v>
      </c>
      <c r="R528" s="119">
        <v>0.26484815788233701</v>
      </c>
      <c r="S528" s="399" t="s">
        <v>20</v>
      </c>
      <c r="T528" s="135">
        <v>6651</v>
      </c>
      <c r="U528" s="5">
        <v>153069</v>
      </c>
      <c r="V528" s="62">
        <f t="shared" si="77"/>
        <v>1.0016027383866661</v>
      </c>
      <c r="W528" s="28">
        <f t="shared" si="78"/>
        <v>0.97521366211490335</v>
      </c>
      <c r="X528" s="28">
        <f t="shared" si="79"/>
        <v>1.0287058975035837</v>
      </c>
      <c r="Y528" s="28">
        <v>1.6014553722060699E-3</v>
      </c>
      <c r="Z528" s="28">
        <v>1.3622523843687E-2</v>
      </c>
      <c r="AA528" s="119">
        <v>0.90641679669390995</v>
      </c>
      <c r="AB528" s="399" t="s">
        <v>20</v>
      </c>
      <c r="AC528" s="135">
        <v>5572</v>
      </c>
      <c r="AD528" s="5">
        <v>182474</v>
      </c>
      <c r="AE528" s="74">
        <v>1.2404084299247701E-2</v>
      </c>
      <c r="AF528" s="74">
        <v>1.85297311808733E-2</v>
      </c>
      <c r="AG528" s="119">
        <v>0.50323063769682197</v>
      </c>
    </row>
    <row r="529" spans="1:33" ht="17">
      <c r="A529" s="88" t="s">
        <v>1824</v>
      </c>
      <c r="B529" s="334" t="s">
        <v>1875</v>
      </c>
      <c r="C529" s="43" t="s">
        <v>1876</v>
      </c>
      <c r="D529" s="350">
        <f t="shared" si="72"/>
        <v>1.0276940797433907</v>
      </c>
      <c r="E529" s="371">
        <f t="shared" si="73"/>
        <v>0.9726982404711656</v>
      </c>
      <c r="F529" s="371">
        <f t="shared" si="74"/>
        <v>1.0857993544102882</v>
      </c>
      <c r="G529" s="28">
        <v>2.7317534946679899E-2</v>
      </c>
      <c r="H529" s="28">
        <v>2.8060669881221498E-2</v>
      </c>
      <c r="I529" s="119">
        <v>0.33029648991384197</v>
      </c>
      <c r="J529" s="12" t="s">
        <v>20</v>
      </c>
      <c r="K529" s="135">
        <v>1287</v>
      </c>
      <c r="L529" s="5">
        <v>346482</v>
      </c>
      <c r="M529" s="62">
        <f t="shared" si="75"/>
        <v>0.99222988422160008</v>
      </c>
      <c r="N529" s="28">
        <f t="shared" si="80"/>
        <v>0.91247060825972803</v>
      </c>
      <c r="O529" s="28">
        <f t="shared" si="76"/>
        <v>1.0789609377337592</v>
      </c>
      <c r="P529" s="28">
        <v>-7.8004604177833899E-3</v>
      </c>
      <c r="Q529" s="28">
        <v>4.2754563139178497E-2</v>
      </c>
      <c r="R529" s="119">
        <v>0.855231601989348</v>
      </c>
      <c r="S529" s="399" t="s">
        <v>20</v>
      </c>
      <c r="T529" s="135">
        <v>550</v>
      </c>
      <c r="U529" s="5">
        <v>159172</v>
      </c>
      <c r="V529" s="62">
        <f t="shared" si="77"/>
        <v>1.054667486062022</v>
      </c>
      <c r="W529" s="28">
        <f t="shared" si="78"/>
        <v>0.98054501064927924</v>
      </c>
      <c r="X529" s="28">
        <f t="shared" si="79"/>
        <v>1.1343931120712627</v>
      </c>
      <c r="Y529" s="28">
        <v>5.3225538160531299E-2</v>
      </c>
      <c r="Z529" s="28">
        <v>3.7179727932286501E-2</v>
      </c>
      <c r="AA529" s="119">
        <v>0.15226572623933099</v>
      </c>
      <c r="AB529" s="399" t="s">
        <v>20</v>
      </c>
      <c r="AC529" s="135">
        <v>737</v>
      </c>
      <c r="AD529" s="5">
        <v>187310</v>
      </c>
      <c r="AE529" s="74">
        <v>-6.10259985783147E-2</v>
      </c>
      <c r="AF529" s="74">
        <v>5.6659375555514598E-2</v>
      </c>
      <c r="AG529" s="119">
        <v>0.28144990145624899</v>
      </c>
    </row>
    <row r="530" spans="1:33" ht="17">
      <c r="A530" s="88" t="s">
        <v>1824</v>
      </c>
      <c r="B530" s="334" t="s">
        <v>1877</v>
      </c>
      <c r="C530" s="43" t="s">
        <v>1878</v>
      </c>
      <c r="D530" s="350">
        <f t="shared" si="72"/>
        <v>1.0030583108915831</v>
      </c>
      <c r="E530" s="371">
        <f t="shared" si="73"/>
        <v>0.92768389144862129</v>
      </c>
      <c r="F530" s="371">
        <f t="shared" si="74"/>
        <v>1.0845569103043966</v>
      </c>
      <c r="G530" s="17">
        <v>3.0536437720754699E-3</v>
      </c>
      <c r="H530" s="17">
        <v>3.9856062352995901E-2</v>
      </c>
      <c r="I530" s="119">
        <v>0.93892839748388002</v>
      </c>
      <c r="J530" s="12" t="s">
        <v>20</v>
      </c>
      <c r="K530" s="135">
        <v>630</v>
      </c>
      <c r="L530" s="5">
        <v>347139</v>
      </c>
      <c r="M530" s="62">
        <f t="shared" si="75"/>
        <v>0.97620515702862698</v>
      </c>
      <c r="N530" s="28">
        <f t="shared" si="80"/>
        <v>0.8812627669809795</v>
      </c>
      <c r="O530" s="28">
        <f t="shared" si="76"/>
        <v>1.0813761165401132</v>
      </c>
      <c r="P530" s="28">
        <v>-2.4082512784769701E-2</v>
      </c>
      <c r="Q530" s="28">
        <v>5.2202512664044201E-2</v>
      </c>
      <c r="R530" s="119">
        <v>0.64456285922026202</v>
      </c>
      <c r="S530" s="399" t="s">
        <v>20</v>
      </c>
      <c r="T530" s="135">
        <v>366</v>
      </c>
      <c r="U530" s="5">
        <v>159356</v>
      </c>
      <c r="V530" s="62">
        <f t="shared" si="77"/>
        <v>1.0411067276193082</v>
      </c>
      <c r="W530" s="28">
        <f t="shared" si="78"/>
        <v>0.92239195519705852</v>
      </c>
      <c r="X530" s="28">
        <f t="shared" si="79"/>
        <v>1.1751004680679602</v>
      </c>
      <c r="Y530" s="28">
        <v>4.0284308507571497E-2</v>
      </c>
      <c r="Z530" s="28">
        <v>6.1770071516284997E-2</v>
      </c>
      <c r="AA530" s="119">
        <v>0.51429442455697105</v>
      </c>
      <c r="AB530" s="399" t="s">
        <v>20</v>
      </c>
      <c r="AC530" s="135">
        <v>264</v>
      </c>
      <c r="AD530" s="5">
        <v>187783</v>
      </c>
      <c r="AE530" s="74">
        <v>-6.4366821292341198E-2</v>
      </c>
      <c r="AF530" s="74">
        <v>8.08742484575075E-2</v>
      </c>
      <c r="AG530" s="119">
        <v>0.42609729885639402</v>
      </c>
    </row>
    <row r="531" spans="1:33" ht="17">
      <c r="A531" s="88" t="s">
        <v>1824</v>
      </c>
      <c r="B531" s="334" t="s">
        <v>1879</v>
      </c>
      <c r="C531" s="43" t="s">
        <v>1880</v>
      </c>
      <c r="D531" s="350">
        <f t="shared" si="72"/>
        <v>0.99621187715694892</v>
      </c>
      <c r="E531" s="371">
        <f t="shared" si="73"/>
        <v>0.90495090475141138</v>
      </c>
      <c r="F531" s="371">
        <f t="shared" si="74"/>
        <v>1.0966761831805594</v>
      </c>
      <c r="G531" s="17">
        <v>-3.7953159517204E-3</v>
      </c>
      <c r="H531" s="17">
        <v>4.90200355589199E-2</v>
      </c>
      <c r="I531" s="119">
        <v>0.93828643192015304</v>
      </c>
      <c r="J531" s="12" t="s">
        <v>20</v>
      </c>
      <c r="K531" s="135">
        <v>418</v>
      </c>
      <c r="L531" s="5">
        <v>347350</v>
      </c>
      <c r="M531" s="62">
        <f t="shared" si="75"/>
        <v>1.0026328643962579</v>
      </c>
      <c r="N531" s="28">
        <f t="shared" si="80"/>
        <v>0.85736033107445209</v>
      </c>
      <c r="O531" s="28">
        <f t="shared" si="76"/>
        <v>1.1725206127832248</v>
      </c>
      <c r="P531" s="28">
        <v>2.62940448045556E-3</v>
      </c>
      <c r="Q531" s="28">
        <v>7.9860406582767496E-2</v>
      </c>
      <c r="R531" s="119">
        <v>0.97373439055520505</v>
      </c>
      <c r="S531" s="399" t="s">
        <v>20</v>
      </c>
      <c r="T531" s="135">
        <v>158</v>
      </c>
      <c r="U531" s="5">
        <v>159564</v>
      </c>
      <c r="V531" s="62">
        <f t="shared" si="77"/>
        <v>0.99122072381408621</v>
      </c>
      <c r="W531" s="28">
        <f t="shared" si="78"/>
        <v>0.87760968781724935</v>
      </c>
      <c r="X531" s="28">
        <f t="shared" si="79"/>
        <v>1.1195392860375051</v>
      </c>
      <c r="Y531" s="28">
        <v>-8.8180410830189793E-3</v>
      </c>
      <c r="Z531" s="28">
        <v>6.2109841841558003E-2</v>
      </c>
      <c r="AA531" s="119">
        <v>0.887099799952076</v>
      </c>
      <c r="AB531" s="399" t="s">
        <v>20</v>
      </c>
      <c r="AC531" s="135">
        <v>260</v>
      </c>
      <c r="AD531" s="5">
        <v>187786</v>
      </c>
      <c r="AE531" s="74">
        <v>1.14474455634745E-2</v>
      </c>
      <c r="AF531" s="74">
        <v>0.10116974346685</v>
      </c>
      <c r="AG531" s="119">
        <v>0.90991093708399395</v>
      </c>
    </row>
    <row r="532" spans="1:33" ht="34">
      <c r="A532" s="88" t="s">
        <v>1824</v>
      </c>
      <c r="B532" s="334" t="s">
        <v>1881</v>
      </c>
      <c r="C532" s="43" t="s">
        <v>1882</v>
      </c>
      <c r="D532" s="350">
        <f t="shared" si="72"/>
        <v>0.98710280864369371</v>
      </c>
      <c r="E532" s="371">
        <f t="shared" si="73"/>
        <v>0.94911843589920519</v>
      </c>
      <c r="F532" s="371">
        <f t="shared" si="74"/>
        <v>1.0266073421165167</v>
      </c>
      <c r="G532" s="28">
        <v>-1.29810822136509E-2</v>
      </c>
      <c r="H532" s="28">
        <v>2.00207169432354E-2</v>
      </c>
      <c r="I532" s="119">
        <v>0.51673759553809495</v>
      </c>
      <c r="J532" s="12" t="s">
        <v>20</v>
      </c>
      <c r="K532" s="135">
        <v>2507</v>
      </c>
      <c r="L532" s="5">
        <v>345262</v>
      </c>
      <c r="M532" s="62">
        <f t="shared" si="75"/>
        <v>1.0294688464945434</v>
      </c>
      <c r="N532" s="28">
        <f t="shared" si="80"/>
        <v>0.97356921776711525</v>
      </c>
      <c r="O532" s="28">
        <f t="shared" si="76"/>
        <v>1.0885780759723229</v>
      </c>
      <c r="P532" s="28">
        <v>2.9042986216322699E-2</v>
      </c>
      <c r="Q532" s="28">
        <v>2.84843576247596E-2</v>
      </c>
      <c r="R532" s="119">
        <v>0.307912621989132</v>
      </c>
      <c r="S532" s="399" t="s">
        <v>20</v>
      </c>
      <c r="T532" s="135">
        <v>1251</v>
      </c>
      <c r="U532" s="5">
        <v>158471</v>
      </c>
      <c r="V532" s="62">
        <f t="shared" si="77"/>
        <v>0.94668065312494198</v>
      </c>
      <c r="W532" s="28">
        <f t="shared" si="78"/>
        <v>0.89585675066696868</v>
      </c>
      <c r="X532" s="28">
        <f t="shared" si="79"/>
        <v>1.0003879061399485</v>
      </c>
      <c r="Y532" s="28">
        <v>-5.4793462176380203E-2</v>
      </c>
      <c r="Z532" s="28">
        <v>2.8153720969485999E-2</v>
      </c>
      <c r="AA532" s="119">
        <v>5.1627775353513698E-2</v>
      </c>
      <c r="AB532" s="399" t="s">
        <v>20</v>
      </c>
      <c r="AC532" s="135">
        <v>1256</v>
      </c>
      <c r="AD532" s="5">
        <v>186791</v>
      </c>
      <c r="AE532" s="74">
        <v>8.3836448392702906E-2</v>
      </c>
      <c r="AF532" s="74">
        <v>4.0049851856441103E-2</v>
      </c>
      <c r="AG532" s="119">
        <v>3.6322174384044302E-2</v>
      </c>
    </row>
    <row r="533" spans="1:33" ht="17">
      <c r="A533" s="88" t="s">
        <v>1824</v>
      </c>
      <c r="B533" s="334" t="s">
        <v>1883</v>
      </c>
      <c r="C533" s="43" t="s">
        <v>1884</v>
      </c>
      <c r="D533" s="350">
        <f t="shared" si="72"/>
        <v>1.0021566213620887</v>
      </c>
      <c r="E533" s="371">
        <f t="shared" si="73"/>
        <v>0.9485572815779072</v>
      </c>
      <c r="F533" s="371">
        <f t="shared" si="74"/>
        <v>1.0587846545958859</v>
      </c>
      <c r="G533" s="17">
        <v>2.1542991923336899E-3</v>
      </c>
      <c r="H533" s="17">
        <v>2.8044591260057899E-2</v>
      </c>
      <c r="I533" s="119">
        <v>0.93876918833762901</v>
      </c>
      <c r="J533" s="12" t="s">
        <v>20</v>
      </c>
      <c r="K533" s="135">
        <v>1280</v>
      </c>
      <c r="L533" s="5">
        <v>346489</v>
      </c>
      <c r="M533" s="62">
        <f t="shared" si="75"/>
        <v>0.96546294069585659</v>
      </c>
      <c r="N533" s="28">
        <f t="shared" si="80"/>
        <v>0.89319772995529934</v>
      </c>
      <c r="O533" s="28">
        <f t="shared" si="76"/>
        <v>1.0435748531332918</v>
      </c>
      <c r="P533" s="28">
        <v>-3.5147561386374898E-2</v>
      </c>
      <c r="Q533" s="28">
        <v>3.9693744442411999E-2</v>
      </c>
      <c r="R533" s="119">
        <v>0.37590398756388299</v>
      </c>
      <c r="S533" s="399" t="s">
        <v>20</v>
      </c>
      <c r="T533" s="135">
        <v>634</v>
      </c>
      <c r="U533" s="5">
        <v>159088</v>
      </c>
      <c r="V533" s="62">
        <f t="shared" si="77"/>
        <v>1.0399617586318084</v>
      </c>
      <c r="W533" s="28">
        <f t="shared" si="78"/>
        <v>0.96225581288511852</v>
      </c>
      <c r="X533" s="28">
        <f t="shared" si="79"/>
        <v>1.1239427654626015</v>
      </c>
      <c r="Y533" s="28">
        <v>3.9183941930890101E-2</v>
      </c>
      <c r="Z533" s="28">
        <v>3.9621881549583203E-2</v>
      </c>
      <c r="AA533" s="119">
        <v>0.32268906055195601</v>
      </c>
      <c r="AB533" s="399" t="s">
        <v>20</v>
      </c>
      <c r="AC533" s="135">
        <v>646</v>
      </c>
      <c r="AD533" s="5">
        <v>187401</v>
      </c>
      <c r="AE533" s="74">
        <v>-7.4331503317264999E-2</v>
      </c>
      <c r="AF533" s="74">
        <v>5.6084640013008197E-2</v>
      </c>
      <c r="AG533" s="119">
        <v>0.185056714012135</v>
      </c>
    </row>
    <row r="534" spans="1:33" ht="17">
      <c r="A534" s="88" t="s">
        <v>1824</v>
      </c>
      <c r="B534" s="334" t="s">
        <v>1885</v>
      </c>
      <c r="C534" s="43" t="s">
        <v>1886</v>
      </c>
      <c r="D534" s="350">
        <f t="shared" si="72"/>
        <v>0.99273465662903793</v>
      </c>
      <c r="E534" s="371">
        <f t="shared" si="73"/>
        <v>0.96885449341723895</v>
      </c>
      <c r="F534" s="371">
        <f t="shared" si="74"/>
        <v>1.0172034141023041</v>
      </c>
      <c r="G534" s="17">
        <v>-7.2918645129897101E-3</v>
      </c>
      <c r="H534" s="17">
        <v>1.2422946656060399E-2</v>
      </c>
      <c r="I534" s="119">
        <v>0.55722561150526095</v>
      </c>
      <c r="J534" s="12" t="s">
        <v>20</v>
      </c>
      <c r="K534" s="135">
        <v>6619</v>
      </c>
      <c r="L534" s="5">
        <v>341141</v>
      </c>
      <c r="M534" s="62">
        <f t="shared" si="75"/>
        <v>0.97075297793370063</v>
      </c>
      <c r="N534" s="28">
        <f t="shared" si="80"/>
        <v>0.93574806010884992</v>
      </c>
      <c r="O534" s="28">
        <f t="shared" si="76"/>
        <v>1.007067376722671</v>
      </c>
      <c r="P534" s="28">
        <v>-2.9683242712227002E-2</v>
      </c>
      <c r="Q534" s="28">
        <v>1.8737633966586599E-2</v>
      </c>
      <c r="R534" s="119">
        <v>0.11315934721431301</v>
      </c>
      <c r="S534" s="399" t="s">
        <v>20</v>
      </c>
      <c r="T534" s="135">
        <v>2893</v>
      </c>
      <c r="U534" s="5">
        <v>156825</v>
      </c>
      <c r="V534" s="62">
        <f t="shared" si="77"/>
        <v>1.0102265686181617</v>
      </c>
      <c r="W534" s="28">
        <f t="shared" si="78"/>
        <v>0.97790204742585951</v>
      </c>
      <c r="X534" s="28">
        <f t="shared" si="79"/>
        <v>1.0436195758342555</v>
      </c>
      <c r="Y534" s="28">
        <v>1.01746310605123E-2</v>
      </c>
      <c r="Z534" s="28">
        <v>1.6592041341866499E-2</v>
      </c>
      <c r="AA534" s="119">
        <v>0.53972851258487098</v>
      </c>
      <c r="AB534" s="399" t="s">
        <v>20</v>
      </c>
      <c r="AC534" s="135">
        <v>3726</v>
      </c>
      <c r="AD534" s="5">
        <v>184316</v>
      </c>
      <c r="AE534" s="74">
        <v>-3.9857873772739298E-2</v>
      </c>
      <c r="AF534" s="74">
        <v>2.5027879705560099E-2</v>
      </c>
      <c r="AG534" s="119">
        <v>0.111263654041253</v>
      </c>
    </row>
    <row r="535" spans="1:33" ht="17">
      <c r="A535" s="88" t="s">
        <v>1824</v>
      </c>
      <c r="B535" s="334" t="s">
        <v>1887</v>
      </c>
      <c r="C535" s="43" t="s">
        <v>1888</v>
      </c>
      <c r="D535" s="350">
        <f t="shared" si="72"/>
        <v>1.0335672469051711</v>
      </c>
      <c r="E535" s="371">
        <f t="shared" si="73"/>
        <v>0.83534608476464234</v>
      </c>
      <c r="F535" s="371">
        <f t="shared" si="74"/>
        <v>1.278824757018064</v>
      </c>
      <c r="G535" s="28">
        <v>3.3016165178373399E-2</v>
      </c>
      <c r="H535" s="28">
        <v>0.108635373677419</v>
      </c>
      <c r="I535" s="119">
        <v>0.76119092731215898</v>
      </c>
      <c r="J535" s="12" t="s">
        <v>20</v>
      </c>
      <c r="K535" s="135">
        <v>86</v>
      </c>
      <c r="L535" s="5">
        <v>347683</v>
      </c>
      <c r="M535" s="62">
        <f t="shared" si="75"/>
        <v>1.2532237671480702</v>
      </c>
      <c r="N535" s="28">
        <f t="shared" si="80"/>
        <v>0.91870301895608675</v>
      </c>
      <c r="O535" s="28">
        <f t="shared" si="76"/>
        <v>1.7095511586861043</v>
      </c>
      <c r="P535" s="28">
        <v>0.22571924508369001</v>
      </c>
      <c r="Q535" s="28">
        <v>0.15842429116141399</v>
      </c>
      <c r="R535" s="119">
        <v>0.154221748038637</v>
      </c>
      <c r="S535" s="399" t="s">
        <v>20</v>
      </c>
      <c r="T535" s="135">
        <v>42</v>
      </c>
      <c r="U535" s="5">
        <v>159680</v>
      </c>
      <c r="V535" s="62">
        <f t="shared" si="77"/>
        <v>0.86577483681035272</v>
      </c>
      <c r="W535" s="28">
        <f t="shared" si="78"/>
        <v>0.64665184640247964</v>
      </c>
      <c r="X535" s="28">
        <f t="shared" si="79"/>
        <v>1.1591493509591853</v>
      </c>
      <c r="Y535" s="28">
        <v>-0.14413040790971501</v>
      </c>
      <c r="Z535" s="28">
        <v>0.14888613565310599</v>
      </c>
      <c r="AA535" s="119">
        <v>0.33301542682617602</v>
      </c>
      <c r="AB535" s="399" t="s">
        <v>20</v>
      </c>
      <c r="AC535" s="135">
        <v>44</v>
      </c>
      <c r="AD535" s="5">
        <v>188003</v>
      </c>
      <c r="AE535" s="74">
        <v>0.369849652993405</v>
      </c>
      <c r="AF535" s="74">
        <v>0.21740592774740899</v>
      </c>
      <c r="AG535" s="119">
        <v>8.8906570073826394E-2</v>
      </c>
    </row>
    <row r="536" spans="1:33" ht="17">
      <c r="A536" s="88" t="s">
        <v>1824</v>
      </c>
      <c r="B536" s="334" t="s">
        <v>1889</v>
      </c>
      <c r="C536" s="43" t="s">
        <v>1890</v>
      </c>
      <c r="D536" s="350">
        <f t="shared" si="72"/>
        <v>1.0377185871024628</v>
      </c>
      <c r="E536" s="371">
        <f t="shared" si="73"/>
        <v>0.94867396512496971</v>
      </c>
      <c r="F536" s="371">
        <f t="shared" si="74"/>
        <v>1.1351211328710551</v>
      </c>
      <c r="G536" s="28">
        <v>3.7024637295280702E-2</v>
      </c>
      <c r="H536" s="28">
        <v>4.5772822928521598E-2</v>
      </c>
      <c r="I536" s="119">
        <v>0.41858522611881099</v>
      </c>
      <c r="J536" s="12" t="s">
        <v>20</v>
      </c>
      <c r="K536" s="135">
        <v>483</v>
      </c>
      <c r="L536" s="5">
        <v>347286</v>
      </c>
      <c r="M536" s="62">
        <f t="shared" si="75"/>
        <v>0.97895950026086198</v>
      </c>
      <c r="N536" s="28">
        <f t="shared" si="80"/>
        <v>0.861186310167391</v>
      </c>
      <c r="O536" s="28">
        <f t="shared" si="76"/>
        <v>1.1128389894687449</v>
      </c>
      <c r="P536" s="28">
        <v>-2.1265005784484099E-2</v>
      </c>
      <c r="Q536" s="28">
        <v>6.5397655134192295E-2</v>
      </c>
      <c r="R536" s="119">
        <v>0.74505645973466905</v>
      </c>
      <c r="S536" s="399" t="s">
        <v>20</v>
      </c>
      <c r="T536" s="135">
        <v>233</v>
      </c>
      <c r="U536" s="5">
        <v>159489</v>
      </c>
      <c r="V536" s="62">
        <f t="shared" si="77"/>
        <v>1.0962802009602917</v>
      </c>
      <c r="W536" s="28">
        <f t="shared" si="78"/>
        <v>0.9668493434332972</v>
      </c>
      <c r="X536" s="28">
        <f t="shared" si="79"/>
        <v>1.2430377981638994</v>
      </c>
      <c r="Y536" s="28">
        <v>9.19228136614198E-2</v>
      </c>
      <c r="Z536" s="28">
        <v>6.4099697563943805E-2</v>
      </c>
      <c r="AA536" s="119">
        <v>0.15155513528661099</v>
      </c>
      <c r="AB536" s="399" t="s">
        <v>20</v>
      </c>
      <c r="AC536" s="135">
        <v>250</v>
      </c>
      <c r="AD536" s="5">
        <v>187797</v>
      </c>
      <c r="AE536" s="74">
        <v>-0.113187819445904</v>
      </c>
      <c r="AF536" s="74">
        <v>9.1573055670539999E-2</v>
      </c>
      <c r="AG536" s="119">
        <v>0.216444265018674</v>
      </c>
    </row>
    <row r="537" spans="1:33" ht="17">
      <c r="A537" s="88" t="s">
        <v>1824</v>
      </c>
      <c r="B537" s="334" t="s">
        <v>1891</v>
      </c>
      <c r="C537" s="43" t="s">
        <v>1892</v>
      </c>
      <c r="D537" s="350">
        <f t="shared" si="72"/>
        <v>0.98061837534735541</v>
      </c>
      <c r="E537" s="371">
        <f t="shared" si="73"/>
        <v>0.94767158336984603</v>
      </c>
      <c r="F537" s="371">
        <f t="shared" si="74"/>
        <v>1.0147105969448491</v>
      </c>
      <c r="G537" s="28">
        <v>-1.95719110589152E-2</v>
      </c>
      <c r="H537" s="28">
        <v>1.7436406496817901E-2</v>
      </c>
      <c r="I537" s="119">
        <v>0.26166100228924499</v>
      </c>
      <c r="J537" s="12" t="s">
        <v>20</v>
      </c>
      <c r="K537" s="135">
        <v>3316</v>
      </c>
      <c r="L537" s="5">
        <v>344453</v>
      </c>
      <c r="M537" s="62">
        <f t="shared" si="75"/>
        <v>0.96510641055219615</v>
      </c>
      <c r="N537" s="28">
        <f t="shared" si="80"/>
        <v>0.92307978731056695</v>
      </c>
      <c r="O537" s="28">
        <f t="shared" si="76"/>
        <v>1.0090464513394959</v>
      </c>
      <c r="P537" s="28">
        <v>-3.5516913720165098E-2</v>
      </c>
      <c r="Q537" s="28">
        <v>2.2715658693063499E-2</v>
      </c>
      <c r="R537" s="119">
        <v>0.11792488250691199</v>
      </c>
      <c r="S537" s="399" t="s">
        <v>20</v>
      </c>
      <c r="T537" s="135">
        <v>1958</v>
      </c>
      <c r="U537" s="5">
        <v>157764</v>
      </c>
      <c r="V537" s="62">
        <f t="shared" si="77"/>
        <v>1.00339374827771</v>
      </c>
      <c r="W537" s="28">
        <f t="shared" si="78"/>
        <v>0.95122356961940913</v>
      </c>
      <c r="X537" s="28">
        <f t="shared" si="79"/>
        <v>1.0584252180437661</v>
      </c>
      <c r="Y537" s="28">
        <v>3.3880025101464799E-3</v>
      </c>
      <c r="Z537" s="28">
        <v>2.7241917141110999E-2</v>
      </c>
      <c r="AA537" s="119">
        <v>0.90102449717118605</v>
      </c>
      <c r="AB537" s="399" t="s">
        <v>20</v>
      </c>
      <c r="AC537" s="135">
        <v>1358</v>
      </c>
      <c r="AD537" s="5">
        <v>186689</v>
      </c>
      <c r="AE537" s="74">
        <v>-3.8904916230311601E-2</v>
      </c>
      <c r="AF537" s="74">
        <v>3.54700324130513E-2</v>
      </c>
      <c r="AG537" s="119">
        <v>0.27271176165081101</v>
      </c>
    </row>
    <row r="538" spans="1:33" ht="17">
      <c r="A538" s="88" t="s">
        <v>1824</v>
      </c>
      <c r="B538" s="334" t="s">
        <v>1893</v>
      </c>
      <c r="C538" s="43" t="s">
        <v>1894</v>
      </c>
      <c r="D538" s="350">
        <f t="shared" si="72"/>
        <v>0.98667577568699916</v>
      </c>
      <c r="E538" s="371">
        <f t="shared" si="73"/>
        <v>0.97042745781601358</v>
      </c>
      <c r="F538" s="371">
        <f t="shared" si="74"/>
        <v>1.0031961466944765</v>
      </c>
      <c r="G538" s="17">
        <v>-1.3413788259554501E-2</v>
      </c>
      <c r="H538" s="17">
        <v>8.4718561910302401E-3</v>
      </c>
      <c r="I538" s="119">
        <v>0.113345080139336</v>
      </c>
      <c r="J538" s="12" t="s">
        <v>20</v>
      </c>
      <c r="K538" s="135">
        <v>14777</v>
      </c>
      <c r="L538" s="5">
        <v>332991</v>
      </c>
      <c r="M538" s="62">
        <f t="shared" si="75"/>
        <v>0.98631520862691657</v>
      </c>
      <c r="N538" s="28">
        <f t="shared" si="80"/>
        <v>0.96431470145662701</v>
      </c>
      <c r="O538" s="28">
        <f t="shared" si="76"/>
        <v>1.0088176497768695</v>
      </c>
      <c r="P538" s="28">
        <v>-1.3779291261811899E-2</v>
      </c>
      <c r="Q538" s="28">
        <v>1.1509332954614E-2</v>
      </c>
      <c r="R538" s="119">
        <v>0.23121784848486501</v>
      </c>
      <c r="S538" s="399" t="s">
        <v>20</v>
      </c>
      <c r="T538" s="135">
        <v>8114</v>
      </c>
      <c r="U538" s="5">
        <v>151607</v>
      </c>
      <c r="V538" s="62">
        <f t="shared" si="77"/>
        <v>0.98699042080367527</v>
      </c>
      <c r="W538" s="28">
        <f t="shared" si="78"/>
        <v>0.96304874536279617</v>
      </c>
      <c r="X538" s="28">
        <f t="shared" si="79"/>
        <v>1.0115272933471688</v>
      </c>
      <c r="Y538" s="28">
        <v>-1.3094944961836601E-2</v>
      </c>
      <c r="Z538" s="28">
        <v>1.2528727176350901E-2</v>
      </c>
      <c r="AA538" s="119">
        <v>0.29593351919956301</v>
      </c>
      <c r="AB538" s="399" t="s">
        <v>20</v>
      </c>
      <c r="AC538" s="135">
        <v>6663</v>
      </c>
      <c r="AD538" s="5">
        <v>181384</v>
      </c>
      <c r="AE538" s="74">
        <v>-6.8434629997529901E-4</v>
      </c>
      <c r="AF538" s="74">
        <v>1.7012752561522699E-2</v>
      </c>
      <c r="AG538" s="119">
        <v>0.96791335636914499</v>
      </c>
    </row>
    <row r="539" spans="1:33" ht="17">
      <c r="A539" s="88" t="s">
        <v>1824</v>
      </c>
      <c r="B539" s="334" t="s">
        <v>1895</v>
      </c>
      <c r="C539" s="43" t="s">
        <v>1896</v>
      </c>
      <c r="D539" s="350">
        <f t="shared" si="72"/>
        <v>0.98483984504517652</v>
      </c>
      <c r="E539" s="371">
        <f t="shared" si="73"/>
        <v>0.97548163729548043</v>
      </c>
      <c r="F539" s="371">
        <f t="shared" si="74"/>
        <v>0.994287830038173</v>
      </c>
      <c r="G539" s="17">
        <v>-1.52762448926282E-2</v>
      </c>
      <c r="H539" s="17">
        <v>4.8712745374157101E-3</v>
      </c>
      <c r="I539" s="63">
        <v>1.71277842376813E-3</v>
      </c>
      <c r="J539" s="12" t="s">
        <v>20</v>
      </c>
      <c r="K539" s="135">
        <v>49091</v>
      </c>
      <c r="L539" s="5">
        <v>298664</v>
      </c>
      <c r="M539" s="62">
        <f t="shared" si="75"/>
        <v>0.97402534123687123</v>
      </c>
      <c r="N539" s="28">
        <f t="shared" si="80"/>
        <v>0.96004178735796264</v>
      </c>
      <c r="O539" s="28">
        <f t="shared" si="76"/>
        <v>0.98821257351984448</v>
      </c>
      <c r="P539" s="17">
        <v>-2.63179579810633E-2</v>
      </c>
      <c r="Q539" s="17">
        <v>7.3778107084957701E-3</v>
      </c>
      <c r="R539" s="63">
        <v>3.60847507593521E-4</v>
      </c>
      <c r="S539" s="399" t="s">
        <v>20</v>
      </c>
      <c r="T539" s="135">
        <v>21150</v>
      </c>
      <c r="U539" s="5">
        <v>138569</v>
      </c>
      <c r="V539" s="62">
        <f t="shared" si="77"/>
        <v>0.99324219267757985</v>
      </c>
      <c r="W539" s="28">
        <f t="shared" si="78"/>
        <v>0.98069415222207235</v>
      </c>
      <c r="X539" s="28">
        <f t="shared" si="79"/>
        <v>1.0059507860627814</v>
      </c>
      <c r="Y539" s="17">
        <v>-6.7807446983066998E-3</v>
      </c>
      <c r="Z539" s="17">
        <v>6.4866810022864499E-3</v>
      </c>
      <c r="AA539" s="119">
        <v>0.29586887813263502</v>
      </c>
      <c r="AB539" s="399" t="s">
        <v>20</v>
      </c>
      <c r="AC539" s="135">
        <v>27941</v>
      </c>
      <c r="AD539" s="5">
        <v>160095</v>
      </c>
      <c r="AE539" s="74">
        <v>-1.9537213282756601E-2</v>
      </c>
      <c r="AF539" s="74">
        <v>9.8239056019395303E-3</v>
      </c>
      <c r="AG539" s="119">
        <v>4.67296919921108E-2</v>
      </c>
    </row>
    <row r="540" spans="1:33" ht="17">
      <c r="A540" s="88" t="s">
        <v>1824</v>
      </c>
      <c r="B540" s="334" t="s">
        <v>1897</v>
      </c>
      <c r="C540" s="43" t="s">
        <v>1898</v>
      </c>
      <c r="D540" s="350">
        <f t="shared" si="72"/>
        <v>1.0271970295339363</v>
      </c>
      <c r="E540" s="371">
        <f t="shared" si="73"/>
        <v>0.92128010827319173</v>
      </c>
      <c r="F540" s="371">
        <f t="shared" si="74"/>
        <v>1.1452909142486971</v>
      </c>
      <c r="G540" s="28">
        <v>2.6833762140515801E-2</v>
      </c>
      <c r="H540" s="28">
        <v>5.5522916415362E-2</v>
      </c>
      <c r="I540" s="119">
        <v>0.62888866479335803</v>
      </c>
      <c r="J540" s="12" t="s">
        <v>20</v>
      </c>
      <c r="K540" s="135">
        <v>327</v>
      </c>
      <c r="L540" s="5">
        <v>347442</v>
      </c>
      <c r="M540" s="62">
        <f t="shared" si="75"/>
        <v>1.0297242061160317</v>
      </c>
      <c r="N540" s="28">
        <f t="shared" si="80"/>
        <v>0.86760945389088806</v>
      </c>
      <c r="O540" s="28">
        <f t="shared" si="76"/>
        <v>1.222130459628026</v>
      </c>
      <c r="P540" s="28">
        <v>2.9291005334756998E-2</v>
      </c>
      <c r="Q540" s="28">
        <v>8.7400310623828095E-2</v>
      </c>
      <c r="R540" s="119">
        <v>0.73752236944903204</v>
      </c>
      <c r="S540" s="399" t="s">
        <v>20</v>
      </c>
      <c r="T540" s="135">
        <v>132</v>
      </c>
      <c r="U540" s="5">
        <v>159590</v>
      </c>
      <c r="V540" s="62">
        <f t="shared" si="77"/>
        <v>1.0252223693303653</v>
      </c>
      <c r="W540" s="28">
        <f t="shared" si="78"/>
        <v>0.89046338696031824</v>
      </c>
      <c r="X540" s="28">
        <f t="shared" si="79"/>
        <v>1.1803752090957189</v>
      </c>
      <c r="Y540" s="28">
        <v>2.4909534749219898E-2</v>
      </c>
      <c r="Z540" s="28">
        <v>7.1899401528228005E-2</v>
      </c>
      <c r="AA540" s="119">
        <v>0.72900468925748096</v>
      </c>
      <c r="AB540" s="399" t="s">
        <v>20</v>
      </c>
      <c r="AC540" s="135">
        <v>195</v>
      </c>
      <c r="AD540" s="5">
        <v>187852</v>
      </c>
      <c r="AE540" s="74">
        <v>4.3814705855370999E-3</v>
      </c>
      <c r="AF540" s="74">
        <v>0.113173929141207</v>
      </c>
      <c r="AG540" s="119">
        <v>0.96911802327456498</v>
      </c>
    </row>
    <row r="541" spans="1:33" ht="17">
      <c r="A541" s="88" t="s">
        <v>1824</v>
      </c>
      <c r="B541" s="334" t="s">
        <v>1899</v>
      </c>
      <c r="C541" s="43" t="s">
        <v>1900</v>
      </c>
      <c r="D541" s="350">
        <f t="shared" si="72"/>
        <v>0.98703959127610019</v>
      </c>
      <c r="E541" s="371">
        <f t="shared" si="73"/>
        <v>0.95720003444363277</v>
      </c>
      <c r="F541" s="371">
        <f t="shared" si="74"/>
        <v>1.0178093603107388</v>
      </c>
      <c r="G541" s="28">
        <v>-1.30451276114071E-2</v>
      </c>
      <c r="H541" s="28">
        <v>1.5662122118763101E-2</v>
      </c>
      <c r="I541" s="119">
        <v>0.404895868350786</v>
      </c>
      <c r="J541" s="12" t="s">
        <v>20</v>
      </c>
      <c r="K541" s="135">
        <v>4139</v>
      </c>
      <c r="L541" s="5">
        <v>343630</v>
      </c>
      <c r="M541" s="62">
        <f t="shared" si="75"/>
        <v>0.97851487224672296</v>
      </c>
      <c r="N541" s="28">
        <f t="shared" si="80"/>
        <v>0.93392308543983116</v>
      </c>
      <c r="O541" s="28">
        <f t="shared" si="76"/>
        <v>1.025235771698576</v>
      </c>
      <c r="P541" s="28">
        <v>-2.1719293235733E-2</v>
      </c>
      <c r="Q541" s="28">
        <v>2.3796888032976499E-2</v>
      </c>
      <c r="R541" s="119">
        <v>0.36140313986551598</v>
      </c>
      <c r="S541" s="399" t="s">
        <v>20</v>
      </c>
      <c r="T541" s="135">
        <v>1789</v>
      </c>
      <c r="U541" s="5">
        <v>157933</v>
      </c>
      <c r="V541" s="62">
        <f t="shared" si="77"/>
        <v>0.99308772789547062</v>
      </c>
      <c r="W541" s="28">
        <f t="shared" si="78"/>
        <v>0.9534047579150895</v>
      </c>
      <c r="X541" s="28">
        <f t="shared" si="79"/>
        <v>1.0344223973176581</v>
      </c>
      <c r="Y541" s="28">
        <v>-6.9362725195621401E-3</v>
      </c>
      <c r="Z541" s="28">
        <v>2.0805853690439802E-2</v>
      </c>
      <c r="AA541" s="119">
        <v>0.73884684092046804</v>
      </c>
      <c r="AB541" s="399" t="s">
        <v>20</v>
      </c>
      <c r="AC541" s="135">
        <v>2350</v>
      </c>
      <c r="AD541" s="5">
        <v>185697</v>
      </c>
      <c r="AE541" s="74">
        <v>-1.47830207161709E-2</v>
      </c>
      <c r="AF541" s="74">
        <v>3.1609736282386301E-2</v>
      </c>
      <c r="AG541" s="119">
        <v>0.64001844044201905</v>
      </c>
    </row>
    <row r="542" spans="1:33" ht="17">
      <c r="A542" s="88" t="s">
        <v>1824</v>
      </c>
      <c r="B542" s="334" t="s">
        <v>1901</v>
      </c>
      <c r="C542" s="43" t="s">
        <v>1902</v>
      </c>
      <c r="D542" s="350">
        <f t="shared" si="72"/>
        <v>1.052405669860232</v>
      </c>
      <c r="E542" s="371">
        <f t="shared" si="73"/>
        <v>0.78324801439546798</v>
      </c>
      <c r="F542" s="371">
        <f t="shared" si="74"/>
        <v>1.4140574551073792</v>
      </c>
      <c r="G542" s="28">
        <v>5.1078657721969699E-2</v>
      </c>
      <c r="H542" s="28">
        <v>0.15070639895867599</v>
      </c>
      <c r="I542" s="119">
        <v>0.73466377395709503</v>
      </c>
      <c r="J542" s="12" t="s">
        <v>20</v>
      </c>
      <c r="K542" s="135">
        <v>45</v>
      </c>
      <c r="L542" s="5">
        <v>347724</v>
      </c>
      <c r="M542" s="62">
        <f t="shared" si="75"/>
        <v>0.99305004364596861</v>
      </c>
      <c r="N542" s="28">
        <f t="shared" si="80"/>
        <v>0.71802801085807588</v>
      </c>
      <c r="O542" s="28">
        <f t="shared" si="76"/>
        <v>1.3734121430816721</v>
      </c>
      <c r="P542" s="28">
        <v>-6.9742197859063802E-3</v>
      </c>
      <c r="Q542" s="28">
        <v>0.165445142128477</v>
      </c>
      <c r="R542" s="119">
        <v>0.96637571451918602</v>
      </c>
      <c r="S542" s="399" t="s">
        <v>20</v>
      </c>
      <c r="T542" s="135">
        <v>37</v>
      </c>
      <c r="U542" s="5">
        <v>159685</v>
      </c>
      <c r="V542" s="62">
        <f t="shared" si="77"/>
        <v>1.396229475111477</v>
      </c>
      <c r="W542" s="28">
        <f t="shared" si="78"/>
        <v>0.68155463073720435</v>
      </c>
      <c r="X542" s="28">
        <f t="shared" si="79"/>
        <v>2.8603088575033793</v>
      </c>
      <c r="Y542" s="28">
        <v>0.33377537128354201</v>
      </c>
      <c r="Z542" s="28">
        <v>0.365895020332417</v>
      </c>
      <c r="AA542" s="119">
        <v>0.36165490865237998</v>
      </c>
      <c r="AB542" s="399" t="s">
        <v>20</v>
      </c>
      <c r="AC542" s="135">
        <v>8</v>
      </c>
      <c r="AD542" s="5">
        <v>188039</v>
      </c>
      <c r="AE542" s="74">
        <v>-0.34074959106944802</v>
      </c>
      <c r="AF542" s="74">
        <v>0.40156103017844202</v>
      </c>
      <c r="AG542" s="119">
        <v>0.396124837263787</v>
      </c>
    </row>
    <row r="543" spans="1:33" ht="34">
      <c r="A543" s="88" t="s">
        <v>1824</v>
      </c>
      <c r="B543" s="334" t="s">
        <v>1903</v>
      </c>
      <c r="C543" s="43" t="s">
        <v>1904</v>
      </c>
      <c r="D543" s="350">
        <f t="shared" si="72"/>
        <v>0.93161205889062115</v>
      </c>
      <c r="E543" s="371">
        <f t="shared" si="73"/>
        <v>0.85019791793796107</v>
      </c>
      <c r="F543" s="371">
        <f t="shared" si="74"/>
        <v>1.020822340256252</v>
      </c>
      <c r="G543" s="28">
        <v>-7.0838796776400398E-2</v>
      </c>
      <c r="H543" s="28">
        <v>4.6656793465603801E-2</v>
      </c>
      <c r="I543" s="119">
        <v>0.12893993665341999</v>
      </c>
      <c r="J543" s="12" t="s">
        <v>20</v>
      </c>
      <c r="K543" s="135">
        <v>454</v>
      </c>
      <c r="L543" s="5">
        <v>347315</v>
      </c>
      <c r="M543" s="62">
        <f t="shared" si="75"/>
        <v>0.92475331590661136</v>
      </c>
      <c r="N543" s="28">
        <f t="shared" si="80"/>
        <v>0.84248269507180029</v>
      </c>
      <c r="O543" s="28">
        <f t="shared" si="76"/>
        <v>1.0150578763014135</v>
      </c>
      <c r="P543" s="28">
        <v>-7.8228262542981195E-2</v>
      </c>
      <c r="Q543" s="28">
        <v>4.7537701223322203E-2</v>
      </c>
      <c r="R543" s="119">
        <v>9.9845179615487195E-2</v>
      </c>
      <c r="S543" s="399" t="s">
        <v>20</v>
      </c>
      <c r="T543" s="135">
        <v>438</v>
      </c>
      <c r="U543" s="5">
        <v>159284</v>
      </c>
      <c r="V543" s="62">
        <f t="shared" si="77"/>
        <v>1.1357743761208932</v>
      </c>
      <c r="W543" s="28">
        <f t="shared" si="78"/>
        <v>0.69162857043852455</v>
      </c>
      <c r="X543" s="28">
        <f t="shared" si="79"/>
        <v>1.8651390191051465</v>
      </c>
      <c r="Y543" s="28">
        <v>0.127314688003235</v>
      </c>
      <c r="Z543" s="28">
        <v>0.25307188948451098</v>
      </c>
      <c r="AA543" s="119">
        <v>0.614910022598121</v>
      </c>
      <c r="AB543" s="399" t="s">
        <v>20</v>
      </c>
      <c r="AC543" s="135">
        <v>16</v>
      </c>
      <c r="AD543" s="5">
        <v>188031</v>
      </c>
      <c r="AE543" s="74">
        <v>-0.20554295054621599</v>
      </c>
      <c r="AF543" s="74">
        <v>0.25749798889478398</v>
      </c>
      <c r="AG543" s="119">
        <v>0.42473628560133397</v>
      </c>
    </row>
    <row r="544" spans="1:33" ht="17">
      <c r="A544" s="88" t="s">
        <v>1824</v>
      </c>
      <c r="B544" s="334" t="s">
        <v>1905</v>
      </c>
      <c r="C544" s="43" t="s">
        <v>1906</v>
      </c>
      <c r="D544" s="350">
        <f t="shared" si="72"/>
        <v>0.83671171466992345</v>
      </c>
      <c r="E544" s="371">
        <f t="shared" si="73"/>
        <v>0.53251712142395091</v>
      </c>
      <c r="F544" s="371">
        <f t="shared" si="74"/>
        <v>1.314674149056188</v>
      </c>
      <c r="G544" s="28">
        <v>-0.17827569473888999</v>
      </c>
      <c r="H544" s="28">
        <v>0.23054312972843499</v>
      </c>
      <c r="I544" s="119">
        <v>0.43935334435880302</v>
      </c>
      <c r="J544" s="12" t="s">
        <v>20</v>
      </c>
      <c r="K544" s="135">
        <v>18</v>
      </c>
      <c r="L544" s="5">
        <v>347751</v>
      </c>
      <c r="M544" s="62">
        <f t="shared" si="75"/>
        <v>0.80487201876201209</v>
      </c>
      <c r="N544" s="28">
        <f t="shared" si="80"/>
        <v>0.50649689602694115</v>
      </c>
      <c r="O544" s="28">
        <f t="shared" si="76"/>
        <v>1.2790186310472049</v>
      </c>
      <c r="P544" s="28">
        <v>-0.21707199710702799</v>
      </c>
      <c r="Q544" s="28">
        <v>0.23630871759369701</v>
      </c>
      <c r="R544" s="119">
        <v>0.35830746888194198</v>
      </c>
      <c r="S544" s="399" t="s">
        <v>20</v>
      </c>
      <c r="T544" s="135">
        <v>17</v>
      </c>
      <c r="U544" s="5">
        <v>159705</v>
      </c>
      <c r="V544" s="62" t="s">
        <v>20</v>
      </c>
      <c r="W544" s="28" t="s">
        <v>20</v>
      </c>
      <c r="X544" s="28" t="s">
        <v>20</v>
      </c>
      <c r="Y544" s="16" t="s">
        <v>20</v>
      </c>
      <c r="Z544" s="16" t="s">
        <v>20</v>
      </c>
      <c r="AA544" s="398" t="s">
        <v>20</v>
      </c>
      <c r="AB544" s="399" t="s">
        <v>20</v>
      </c>
      <c r="AC544" s="135" t="s">
        <v>20</v>
      </c>
      <c r="AD544" s="5" t="s">
        <v>20</v>
      </c>
      <c r="AE544" s="56" t="s">
        <v>20</v>
      </c>
      <c r="AF544" s="56" t="s">
        <v>20</v>
      </c>
      <c r="AG544" s="398" t="s">
        <v>20</v>
      </c>
    </row>
    <row r="545" spans="1:33" ht="17">
      <c r="A545" s="88" t="s">
        <v>1824</v>
      </c>
      <c r="B545" s="334" t="s">
        <v>1907</v>
      </c>
      <c r="C545" s="43" t="s">
        <v>1908</v>
      </c>
      <c r="D545" s="350">
        <f t="shared" si="72"/>
        <v>0.92375007006228427</v>
      </c>
      <c r="E545" s="371">
        <f t="shared" si="73"/>
        <v>0.60985329413143907</v>
      </c>
      <c r="F545" s="371">
        <f t="shared" si="74"/>
        <v>1.3992122370272284</v>
      </c>
      <c r="G545" s="28">
        <v>-7.93137308742244E-2</v>
      </c>
      <c r="H545" s="28">
        <v>0.211848531270169</v>
      </c>
      <c r="I545" s="119">
        <v>0.70811502708999197</v>
      </c>
      <c r="J545" s="12" t="s">
        <v>20</v>
      </c>
      <c r="K545" s="135">
        <v>22</v>
      </c>
      <c r="L545" s="5">
        <v>347747</v>
      </c>
      <c r="M545" s="62">
        <f t="shared" si="75"/>
        <v>0.99305979058384131</v>
      </c>
      <c r="N545" s="28">
        <f t="shared" si="80"/>
        <v>0.55059060354418154</v>
      </c>
      <c r="O545" s="28">
        <f t="shared" si="76"/>
        <v>1.7911089316207134</v>
      </c>
      <c r="P545" s="28">
        <v>-6.9644046813187397E-3</v>
      </c>
      <c r="Q545" s="28">
        <v>0.30091803448253601</v>
      </c>
      <c r="R545" s="119">
        <v>0.98153552030138203</v>
      </c>
      <c r="S545" s="399" t="s">
        <v>20</v>
      </c>
      <c r="T545" s="135">
        <v>11</v>
      </c>
      <c r="U545" s="5">
        <v>159711</v>
      </c>
      <c r="V545" s="62">
        <f t="shared" si="77"/>
        <v>0.85425230047035705</v>
      </c>
      <c r="W545" s="28">
        <f t="shared" si="78"/>
        <v>0.47404715271051662</v>
      </c>
      <c r="X545" s="28">
        <f t="shared" si="79"/>
        <v>1.5393974812132816</v>
      </c>
      <c r="Y545" s="28">
        <v>-0.15752869501950201</v>
      </c>
      <c r="Z545" s="28">
        <v>0.30046928006273799</v>
      </c>
      <c r="AA545" s="119">
        <v>0.60008690479794702</v>
      </c>
      <c r="AB545" s="399" t="s">
        <v>20</v>
      </c>
      <c r="AC545" s="135">
        <v>11</v>
      </c>
      <c r="AD545" s="5">
        <v>188036</v>
      </c>
      <c r="AE545" s="74">
        <v>0.150564290338183</v>
      </c>
      <c r="AF545" s="74">
        <v>0.42524516662538703</v>
      </c>
      <c r="AG545" s="119">
        <v>0.72329041717334897</v>
      </c>
    </row>
    <row r="546" spans="1:33" ht="17">
      <c r="A546" s="88" t="s">
        <v>1824</v>
      </c>
      <c r="B546" s="334" t="s">
        <v>1909</v>
      </c>
      <c r="C546" s="43" t="s">
        <v>1910</v>
      </c>
      <c r="D546" s="350">
        <f t="shared" si="72"/>
        <v>1.1202878708824988</v>
      </c>
      <c r="E546" s="371">
        <f t="shared" si="73"/>
        <v>0.80787053862628655</v>
      </c>
      <c r="F546" s="371">
        <f t="shared" si="74"/>
        <v>1.5535223202724251</v>
      </c>
      <c r="G546" s="28">
        <v>0.113585679854735</v>
      </c>
      <c r="H546" s="28">
        <v>0.16680568246199301</v>
      </c>
      <c r="I546" s="119">
        <v>0.49590559304954601</v>
      </c>
      <c r="J546" s="12" t="s">
        <v>20</v>
      </c>
      <c r="K546" s="135">
        <v>37</v>
      </c>
      <c r="L546" s="5">
        <v>347732</v>
      </c>
      <c r="M546" s="62">
        <f t="shared" si="75"/>
        <v>1.2122873632221582</v>
      </c>
      <c r="N546" s="28">
        <f t="shared" si="80"/>
        <v>0.85492116986551725</v>
      </c>
      <c r="O546" s="28">
        <f t="shared" si="76"/>
        <v>1.7190364478391775</v>
      </c>
      <c r="P546" s="28">
        <v>0.19250895791186401</v>
      </c>
      <c r="Q546" s="28">
        <v>0.178191311834453</v>
      </c>
      <c r="R546" s="119">
        <v>0.27998641670693802</v>
      </c>
      <c r="S546" s="399" t="s">
        <v>20</v>
      </c>
      <c r="T546" s="135">
        <v>33</v>
      </c>
      <c r="U546" s="5">
        <v>159689</v>
      </c>
      <c r="V546" s="62" t="s">
        <v>20</v>
      </c>
      <c r="W546" s="28" t="s">
        <v>20</v>
      </c>
      <c r="X546" s="28" t="s">
        <v>20</v>
      </c>
      <c r="Y546" s="16" t="s">
        <v>20</v>
      </c>
      <c r="Z546" s="16" t="s">
        <v>20</v>
      </c>
      <c r="AA546" s="398" t="s">
        <v>20</v>
      </c>
      <c r="AB546" s="399" t="s">
        <v>20</v>
      </c>
      <c r="AC546" s="135" t="s">
        <v>20</v>
      </c>
      <c r="AD546" s="5" t="s">
        <v>20</v>
      </c>
      <c r="AE546" s="56" t="s">
        <v>20</v>
      </c>
      <c r="AF546" s="56" t="s">
        <v>20</v>
      </c>
      <c r="AG546" s="398" t="s">
        <v>20</v>
      </c>
    </row>
    <row r="547" spans="1:33" ht="34">
      <c r="A547" s="88" t="s">
        <v>1824</v>
      </c>
      <c r="B547" s="334" t="s">
        <v>1911</v>
      </c>
      <c r="C547" s="43" t="s">
        <v>1912</v>
      </c>
      <c r="D547" s="350">
        <f t="shared" si="72"/>
        <v>1.0292428404678668</v>
      </c>
      <c r="E547" s="371">
        <f t="shared" si="73"/>
        <v>0.88280309774297239</v>
      </c>
      <c r="F547" s="371">
        <f t="shared" si="74"/>
        <v>1.1999740682409672</v>
      </c>
      <c r="G547" s="28">
        <v>2.8823425576514999E-2</v>
      </c>
      <c r="H547" s="28">
        <v>7.8304347543240102E-2</v>
      </c>
      <c r="I547" s="119">
        <v>0.71280252498963304</v>
      </c>
      <c r="J547" s="12" t="s">
        <v>20</v>
      </c>
      <c r="K547" s="135">
        <v>164</v>
      </c>
      <c r="L547" s="5">
        <v>347605</v>
      </c>
      <c r="M547" s="62">
        <f t="shared" si="75"/>
        <v>0.98683240778204628</v>
      </c>
      <c r="N547" s="28">
        <f t="shared" si="80"/>
        <v>0.77726360261025806</v>
      </c>
      <c r="O547" s="28">
        <f t="shared" si="76"/>
        <v>1.2529059610902955</v>
      </c>
      <c r="P547" s="28">
        <v>-1.3255053579163499E-2</v>
      </c>
      <c r="Q547" s="28">
        <v>0.12179626309758999</v>
      </c>
      <c r="R547" s="119">
        <v>0.91333754826093605</v>
      </c>
      <c r="S547" s="399" t="s">
        <v>20</v>
      </c>
      <c r="T547" s="135">
        <v>67</v>
      </c>
      <c r="U547" s="5">
        <v>159655</v>
      </c>
      <c r="V547" s="62">
        <f t="shared" si="77"/>
        <v>1.0578163449556828</v>
      </c>
      <c r="W547" s="28">
        <f t="shared" si="78"/>
        <v>0.86566913827308534</v>
      </c>
      <c r="X547" s="28">
        <f t="shared" si="79"/>
        <v>1.2926132747294572</v>
      </c>
      <c r="Y547" s="28">
        <v>5.6206731369731401E-2</v>
      </c>
      <c r="Z547" s="28">
        <v>0.102275118476196</v>
      </c>
      <c r="AA547" s="119">
        <v>0.58261840173435997</v>
      </c>
      <c r="AB547" s="399" t="s">
        <v>20</v>
      </c>
      <c r="AC547" s="135">
        <v>97</v>
      </c>
      <c r="AD547" s="5">
        <v>187950</v>
      </c>
      <c r="AE547" s="74">
        <v>-6.9461784948894906E-2</v>
      </c>
      <c r="AF547" s="74">
        <v>0.15904254010753599</v>
      </c>
      <c r="AG547" s="119">
        <v>0.66229286641255403</v>
      </c>
    </row>
    <row r="548" spans="1:33" ht="34">
      <c r="A548" s="88" t="s">
        <v>1824</v>
      </c>
      <c r="B548" s="334" t="s">
        <v>1913</v>
      </c>
      <c r="C548" s="43" t="s">
        <v>1914</v>
      </c>
      <c r="D548" s="350">
        <f t="shared" si="72"/>
        <v>0.93517053541009931</v>
      </c>
      <c r="E548" s="371">
        <f t="shared" si="73"/>
        <v>0.62625827005387902</v>
      </c>
      <c r="F548" s="371">
        <f t="shared" si="74"/>
        <v>1.39645889262903</v>
      </c>
      <c r="G548" s="28">
        <v>-6.7026375511691702E-2</v>
      </c>
      <c r="H548" s="28">
        <v>0.204574513001892</v>
      </c>
      <c r="I548" s="119">
        <v>0.74318541904935798</v>
      </c>
      <c r="J548" s="12" t="s">
        <v>20</v>
      </c>
      <c r="K548" s="135">
        <v>24</v>
      </c>
      <c r="L548" s="5">
        <v>347745</v>
      </c>
      <c r="M548" s="62">
        <f t="shared" si="75"/>
        <v>0.85016030524679798</v>
      </c>
      <c r="N548" s="28">
        <f t="shared" si="80"/>
        <v>0.53612042861752951</v>
      </c>
      <c r="O548" s="28">
        <f t="shared" si="76"/>
        <v>1.3481533365201377</v>
      </c>
      <c r="P548" s="28">
        <v>-0.16233035287146699</v>
      </c>
      <c r="Q548" s="28">
        <v>0.23523781123475099</v>
      </c>
      <c r="R548" s="119">
        <v>0.49015071204494898</v>
      </c>
      <c r="S548" s="399" t="s">
        <v>20</v>
      </c>
      <c r="T548" s="135">
        <v>18</v>
      </c>
      <c r="U548" s="5">
        <v>159704</v>
      </c>
      <c r="V548" s="62">
        <f t="shared" si="77"/>
        <v>1.2451172345920631</v>
      </c>
      <c r="W548" s="28">
        <f t="shared" si="78"/>
        <v>0.55102089324857373</v>
      </c>
      <c r="X548" s="28">
        <f t="shared" si="79"/>
        <v>2.8135356515035368</v>
      </c>
      <c r="Y548" s="28">
        <v>0.219229689814463</v>
      </c>
      <c r="Z548" s="28">
        <v>0.415924613051604</v>
      </c>
      <c r="AA548" s="119">
        <v>0.59813111492735505</v>
      </c>
      <c r="AB548" s="399" t="s">
        <v>20</v>
      </c>
      <c r="AC548" s="135">
        <v>6</v>
      </c>
      <c r="AD548" s="5">
        <v>188041</v>
      </c>
      <c r="AE548" s="74">
        <v>-0.38156004268593002</v>
      </c>
      <c r="AF548" s="74">
        <v>0.47783900173242699</v>
      </c>
      <c r="AG548" s="119">
        <v>0.42457359523962501</v>
      </c>
    </row>
    <row r="549" spans="1:33" ht="17">
      <c r="A549" s="88" t="s">
        <v>1824</v>
      </c>
      <c r="B549" s="334" t="s">
        <v>1915</v>
      </c>
      <c r="C549" s="43" t="s">
        <v>1916</v>
      </c>
      <c r="D549" s="350">
        <f t="shared" si="72"/>
        <v>1.0024942527265019</v>
      </c>
      <c r="E549" s="371">
        <f t="shared" si="73"/>
        <v>0.95999596039570612</v>
      </c>
      <c r="F549" s="371">
        <f t="shared" si="74"/>
        <v>1.0468739121937694</v>
      </c>
      <c r="G549" s="17">
        <v>2.4911472410087199E-3</v>
      </c>
      <c r="H549" s="17">
        <v>2.2100688617988098E-2</v>
      </c>
      <c r="I549" s="119">
        <v>0.91025406492234995</v>
      </c>
      <c r="J549" s="12" t="s">
        <v>20</v>
      </c>
      <c r="K549" s="135">
        <v>2065</v>
      </c>
      <c r="L549" s="5">
        <v>345704</v>
      </c>
      <c r="M549" s="62">
        <f t="shared" si="75"/>
        <v>0.97736444045786453</v>
      </c>
      <c r="N549" s="28">
        <f t="shared" si="80"/>
        <v>0.92642618984541969</v>
      </c>
      <c r="O549" s="28">
        <f t="shared" si="76"/>
        <v>1.0311034596624506</v>
      </c>
      <c r="P549" s="28">
        <v>-2.2895676578055899E-2</v>
      </c>
      <c r="Q549" s="28">
        <v>2.7308788482871299E-2</v>
      </c>
      <c r="R549" s="119">
        <v>0.40180632970593699</v>
      </c>
      <c r="S549" s="399" t="s">
        <v>20</v>
      </c>
      <c r="T549" s="135">
        <v>1349</v>
      </c>
      <c r="U549" s="5">
        <v>158373</v>
      </c>
      <c r="V549" s="62">
        <f t="shared" si="77"/>
        <v>1.0524042717499713</v>
      </c>
      <c r="W549" s="28">
        <f t="shared" si="78"/>
        <v>0.97743090661493959</v>
      </c>
      <c r="X549" s="28">
        <f t="shared" si="79"/>
        <v>1.1331284326104396</v>
      </c>
      <c r="Y549" s="28">
        <v>5.1077329231227597E-2</v>
      </c>
      <c r="Z549" s="28">
        <v>3.7706633990786699E-2</v>
      </c>
      <c r="AA549" s="119">
        <v>0.17554568591418901</v>
      </c>
      <c r="AB549" s="399" t="s">
        <v>20</v>
      </c>
      <c r="AC549" s="135">
        <v>716</v>
      </c>
      <c r="AD549" s="5">
        <v>187331</v>
      </c>
      <c r="AE549" s="74">
        <v>-7.3973005809283496E-2</v>
      </c>
      <c r="AF549" s="74">
        <v>4.6557063645781598E-2</v>
      </c>
      <c r="AG549" s="119">
        <v>0.112090307621465</v>
      </c>
    </row>
    <row r="550" spans="1:33" ht="34">
      <c r="A550" s="88" t="s">
        <v>1824</v>
      </c>
      <c r="B550" s="334" t="s">
        <v>1917</v>
      </c>
      <c r="C550" s="43" t="s">
        <v>1918</v>
      </c>
      <c r="D550" s="350">
        <f t="shared" si="72"/>
        <v>1.0604507330436912</v>
      </c>
      <c r="E550" s="371">
        <f t="shared" si="73"/>
        <v>0.88584900872428951</v>
      </c>
      <c r="F550" s="371">
        <f t="shared" si="74"/>
        <v>1.2694666316016696</v>
      </c>
      <c r="G550" s="28">
        <v>5.8694037596173199E-2</v>
      </c>
      <c r="H550" s="28">
        <v>9.1787142624123699E-2</v>
      </c>
      <c r="I550" s="119">
        <v>0.52252492207138601</v>
      </c>
      <c r="J550" s="12" t="s">
        <v>20</v>
      </c>
      <c r="K550" s="135">
        <v>120</v>
      </c>
      <c r="L550" s="5">
        <v>347649</v>
      </c>
      <c r="M550" s="62">
        <f t="shared" si="75"/>
        <v>1.213330923197329</v>
      </c>
      <c r="N550" s="28">
        <f t="shared" si="80"/>
        <v>0.93779859269208476</v>
      </c>
      <c r="O550" s="28">
        <f t="shared" si="76"/>
        <v>1.5698167396058924</v>
      </c>
      <c r="P550" s="28">
        <v>0.19336940660273899</v>
      </c>
      <c r="Q550" s="28">
        <v>0.13142320386671</v>
      </c>
      <c r="R550" s="119">
        <v>0.14119674375119601</v>
      </c>
      <c r="S550" s="399" t="s">
        <v>20</v>
      </c>
      <c r="T550" s="135">
        <v>60</v>
      </c>
      <c r="U550" s="5">
        <v>159662</v>
      </c>
      <c r="V550" s="62">
        <f t="shared" si="77"/>
        <v>0.9276043521715116</v>
      </c>
      <c r="W550" s="28">
        <f t="shared" si="78"/>
        <v>0.72191465589155823</v>
      </c>
      <c r="X550" s="28">
        <f t="shared" si="79"/>
        <v>1.1918996617472488</v>
      </c>
      <c r="Y550" s="28">
        <v>-7.5149981749421793E-2</v>
      </c>
      <c r="Z550" s="28">
        <v>0.12790733186888401</v>
      </c>
      <c r="AA550" s="119">
        <v>0.55684472669232199</v>
      </c>
      <c r="AB550" s="399" t="s">
        <v>20</v>
      </c>
      <c r="AC550" s="135">
        <v>60</v>
      </c>
      <c r="AD550" s="5">
        <v>187987</v>
      </c>
      <c r="AE550" s="74">
        <v>0.26851938835216099</v>
      </c>
      <c r="AF550" s="74">
        <v>0.18339123223428</v>
      </c>
      <c r="AG550" s="119">
        <v>0.14314236940505401</v>
      </c>
    </row>
    <row r="551" spans="1:33" ht="17">
      <c r="A551" s="88" t="s">
        <v>1824</v>
      </c>
      <c r="B551" s="334" t="s">
        <v>1919</v>
      </c>
      <c r="C551" s="43" t="s">
        <v>1920</v>
      </c>
      <c r="D551" s="350">
        <f t="shared" si="72"/>
        <v>1.0403100251037933</v>
      </c>
      <c r="E551" s="371">
        <f t="shared" si="73"/>
        <v>0.92149143615258566</v>
      </c>
      <c r="F551" s="371">
        <f t="shared" si="74"/>
        <v>1.1744492741571728</v>
      </c>
      <c r="G551" s="28">
        <v>3.9518769791327797E-2</v>
      </c>
      <c r="H551" s="28">
        <v>6.1877839328736098E-2</v>
      </c>
      <c r="I551" s="119">
        <v>0.523045517980396</v>
      </c>
      <c r="J551" s="12" t="s">
        <v>20</v>
      </c>
      <c r="K551" s="135">
        <v>263</v>
      </c>
      <c r="L551" s="5">
        <v>347506</v>
      </c>
      <c r="M551" s="62">
        <f t="shared" si="75"/>
        <v>1.006120235110892</v>
      </c>
      <c r="N551" s="28">
        <f t="shared" si="80"/>
        <v>0.865886351652008</v>
      </c>
      <c r="O551" s="28">
        <f t="shared" si="76"/>
        <v>1.1690655772184084</v>
      </c>
      <c r="P551" s="28">
        <v>6.1015825387146496E-3</v>
      </c>
      <c r="Q551" s="28">
        <v>7.6583262871681601E-2</v>
      </c>
      <c r="R551" s="119">
        <v>0.93649770547658795</v>
      </c>
      <c r="S551" s="399" t="s">
        <v>20</v>
      </c>
      <c r="T551" s="135">
        <v>171</v>
      </c>
      <c r="U551" s="5">
        <v>159551</v>
      </c>
      <c r="V551" s="62">
        <f t="shared" si="77"/>
        <v>1.1088813644972129</v>
      </c>
      <c r="W551" s="28">
        <f t="shared" si="78"/>
        <v>0.90235796089882503</v>
      </c>
      <c r="X551" s="28">
        <f t="shared" si="79"/>
        <v>1.3626719481749761</v>
      </c>
      <c r="Y551" s="28">
        <v>0.103351727440576</v>
      </c>
      <c r="Z551" s="28">
        <v>0.105150873799729</v>
      </c>
      <c r="AA551" s="119">
        <v>0.32566164981344897</v>
      </c>
      <c r="AB551" s="399" t="s">
        <v>20</v>
      </c>
      <c r="AC551" s="135">
        <v>92</v>
      </c>
      <c r="AD551" s="5">
        <v>187955</v>
      </c>
      <c r="AE551" s="74">
        <v>-9.7250144901861305E-2</v>
      </c>
      <c r="AF551" s="74">
        <v>0.13008344403850799</v>
      </c>
      <c r="AG551" s="119">
        <v>0.45470256799178199</v>
      </c>
    </row>
    <row r="552" spans="1:33" ht="17">
      <c r="A552" s="88" t="s">
        <v>1824</v>
      </c>
      <c r="B552" s="334" t="s">
        <v>1921</v>
      </c>
      <c r="C552" s="43" t="s">
        <v>1922</v>
      </c>
      <c r="D552" s="350">
        <f t="shared" si="72"/>
        <v>1.0646349856354935</v>
      </c>
      <c r="E552" s="371">
        <f t="shared" si="73"/>
        <v>0.9937589729639541</v>
      </c>
      <c r="F552" s="371">
        <f t="shared" si="74"/>
        <v>1.1405659556044079</v>
      </c>
      <c r="G552" s="28">
        <v>6.2632003921318694E-2</v>
      </c>
      <c r="H552" s="28">
        <v>3.5149279376525101E-2</v>
      </c>
      <c r="I552" s="119">
        <v>7.4767846801398405E-2</v>
      </c>
      <c r="J552" s="12" t="s">
        <v>20</v>
      </c>
      <c r="K552" s="135">
        <v>822</v>
      </c>
      <c r="L552" s="5">
        <v>346947</v>
      </c>
      <c r="M552" s="62">
        <f t="shared" si="75"/>
        <v>1.1179683238818214</v>
      </c>
      <c r="N552" s="28">
        <f t="shared" si="80"/>
        <v>1.0197375984735371</v>
      </c>
      <c r="O552" s="28">
        <f t="shared" si="76"/>
        <v>1.2256615575164196</v>
      </c>
      <c r="P552" s="28">
        <v>0.111513041488789</v>
      </c>
      <c r="Q552" s="28">
        <v>4.6922297799594802E-2</v>
      </c>
      <c r="R552" s="119">
        <v>1.7475539534249299E-2</v>
      </c>
      <c r="S552" s="399" t="s">
        <v>20</v>
      </c>
      <c r="T552" s="135">
        <v>467</v>
      </c>
      <c r="U552" s="5">
        <v>159255</v>
      </c>
      <c r="V552" s="62">
        <f t="shared" si="77"/>
        <v>0.9992230472322422</v>
      </c>
      <c r="W552" s="28">
        <f t="shared" si="78"/>
        <v>0.90054716620738018</v>
      </c>
      <c r="X552" s="28">
        <f t="shared" si="79"/>
        <v>1.1087111653740556</v>
      </c>
      <c r="Y552" s="28">
        <v>-7.7725475198786999E-4</v>
      </c>
      <c r="Z552" s="28">
        <v>5.3048715911987301E-2</v>
      </c>
      <c r="AA552" s="119">
        <v>0.98831003978305398</v>
      </c>
      <c r="AB552" s="399" t="s">
        <v>20</v>
      </c>
      <c r="AC552" s="135">
        <v>355</v>
      </c>
      <c r="AD552" s="5">
        <v>187692</v>
      </c>
      <c r="AE552" s="74">
        <v>0.11229029624077699</v>
      </c>
      <c r="AF552" s="74">
        <v>7.0822794993593605E-2</v>
      </c>
      <c r="AG552" s="119">
        <v>0.112850357474633</v>
      </c>
    </row>
    <row r="553" spans="1:33" ht="34">
      <c r="A553" s="88" t="s">
        <v>1824</v>
      </c>
      <c r="B553" s="334" t="s">
        <v>1923</v>
      </c>
      <c r="C553" s="43" t="s">
        <v>1924</v>
      </c>
      <c r="D553" s="350">
        <f t="shared" si="72"/>
        <v>1.0562330189317888</v>
      </c>
      <c r="E553" s="371">
        <f t="shared" si="73"/>
        <v>0.90054937617266861</v>
      </c>
      <c r="F553" s="371">
        <f t="shared" si="74"/>
        <v>1.2388306735863566</v>
      </c>
      <c r="G553" s="28">
        <v>5.4708822809044898E-2</v>
      </c>
      <c r="H553" s="28">
        <v>8.1356687105360703E-2</v>
      </c>
      <c r="I553" s="119">
        <v>0.50129320437229696</v>
      </c>
      <c r="J553" s="12" t="s">
        <v>20</v>
      </c>
      <c r="K553" s="135">
        <v>153</v>
      </c>
      <c r="L553" s="5">
        <v>347616</v>
      </c>
      <c r="M553" s="62">
        <f t="shared" si="75"/>
        <v>0.97135180667179422</v>
      </c>
      <c r="N553" s="28">
        <f t="shared" si="80"/>
        <v>0.75593424456421576</v>
      </c>
      <c r="O553" s="28">
        <f t="shared" si="76"/>
        <v>1.2481566209088542</v>
      </c>
      <c r="P553" s="28">
        <v>-2.9066562539439199E-2</v>
      </c>
      <c r="Q553" s="28">
        <v>0.127925674559</v>
      </c>
      <c r="R553" s="119">
        <v>0.82025698746674003</v>
      </c>
      <c r="S553" s="399" t="s">
        <v>20</v>
      </c>
      <c r="T553" s="135">
        <v>61</v>
      </c>
      <c r="U553" s="5">
        <v>159661</v>
      </c>
      <c r="V553" s="62">
        <f t="shared" si="77"/>
        <v>1.115950684676787</v>
      </c>
      <c r="W553" s="28">
        <f t="shared" si="78"/>
        <v>0.90740908128447251</v>
      </c>
      <c r="X553" s="28">
        <f t="shared" si="79"/>
        <v>1.3724195143250655</v>
      </c>
      <c r="Y553" s="28">
        <v>0.109706673625023</v>
      </c>
      <c r="Z553" s="28">
        <v>0.105545192550778</v>
      </c>
      <c r="AA553" s="119">
        <v>0.29860552830023701</v>
      </c>
      <c r="AB553" s="399" t="s">
        <v>20</v>
      </c>
      <c r="AC553" s="135">
        <v>92</v>
      </c>
      <c r="AD553" s="5">
        <v>187955</v>
      </c>
      <c r="AE553" s="74">
        <v>-0.13877323616446199</v>
      </c>
      <c r="AF553" s="74">
        <v>0.16584560857000699</v>
      </c>
      <c r="AG553" s="119">
        <v>0.40272658808865802</v>
      </c>
    </row>
    <row r="554" spans="1:33" ht="17">
      <c r="A554" s="88" t="s">
        <v>1824</v>
      </c>
      <c r="B554" s="334" t="s">
        <v>1925</v>
      </c>
      <c r="C554" s="43" t="s">
        <v>1926</v>
      </c>
      <c r="D554" s="350">
        <f t="shared" si="72"/>
        <v>0.96753669078089555</v>
      </c>
      <c r="E554" s="371">
        <f t="shared" si="73"/>
        <v>0.93021861325093336</v>
      </c>
      <c r="F554" s="371">
        <f t="shared" si="74"/>
        <v>1.0063518775824787</v>
      </c>
      <c r="G554" s="28">
        <v>-3.3001931509522499E-2</v>
      </c>
      <c r="H554" s="28">
        <v>2.0068224968220801E-2</v>
      </c>
      <c r="I554" s="119">
        <v>0.100075684068891</v>
      </c>
      <c r="J554" s="12" t="s">
        <v>20</v>
      </c>
      <c r="K554" s="135">
        <v>2498</v>
      </c>
      <c r="L554" s="5">
        <v>345271</v>
      </c>
      <c r="M554" s="62">
        <f t="shared" si="75"/>
        <v>0.96862160064993308</v>
      </c>
      <c r="N554" s="28">
        <f t="shared" si="80"/>
        <v>0.92067291425390518</v>
      </c>
      <c r="O554" s="28">
        <f t="shared" si="76"/>
        <v>1.0190674567698774</v>
      </c>
      <c r="P554" s="28">
        <v>-3.1881248363535099E-2</v>
      </c>
      <c r="Q554" s="28">
        <v>2.5902652756199601E-2</v>
      </c>
      <c r="R554" s="119">
        <v>0.218393872097533</v>
      </c>
      <c r="S554" s="399" t="s">
        <v>20</v>
      </c>
      <c r="T554" s="135">
        <v>1507</v>
      </c>
      <c r="U554" s="5">
        <v>158215</v>
      </c>
      <c r="V554" s="62">
        <f t="shared" si="77"/>
        <v>0.96524619274130452</v>
      </c>
      <c r="W554" s="28">
        <f t="shared" si="78"/>
        <v>0.90692333850178108</v>
      </c>
      <c r="X554" s="28">
        <f t="shared" si="79"/>
        <v>1.0273197006273247</v>
      </c>
      <c r="Y554" s="28">
        <v>-3.5372088169523003E-2</v>
      </c>
      <c r="Z554" s="28">
        <v>3.1798605264499999E-2</v>
      </c>
      <c r="AA554" s="119">
        <v>0.26597539958025002</v>
      </c>
      <c r="AB554" s="399" t="s">
        <v>20</v>
      </c>
      <c r="AC554" s="135">
        <v>991</v>
      </c>
      <c r="AD554" s="5">
        <v>187056</v>
      </c>
      <c r="AE554" s="74">
        <v>3.4908398059879E-3</v>
      </c>
      <c r="AF554" s="74">
        <v>4.1013396793922602E-2</v>
      </c>
      <c r="AG554" s="119">
        <v>0.93217026502280298</v>
      </c>
    </row>
    <row r="555" spans="1:33" ht="17">
      <c r="A555" s="88" t="s">
        <v>1824</v>
      </c>
      <c r="B555" s="334" t="s">
        <v>1927</v>
      </c>
      <c r="C555" s="43" t="s">
        <v>1928</v>
      </c>
      <c r="D555" s="350">
        <f t="shared" si="72"/>
        <v>0.94010324184423333</v>
      </c>
      <c r="E555" s="371">
        <f t="shared" si="73"/>
        <v>0.81045408850076572</v>
      </c>
      <c r="F555" s="371">
        <f t="shared" si="74"/>
        <v>1.0904925002734462</v>
      </c>
      <c r="G555" s="28">
        <v>-6.1765577999968103E-2</v>
      </c>
      <c r="H555" s="28">
        <v>7.5711738422207603E-2</v>
      </c>
      <c r="I555" s="119">
        <v>0.41461497301936001</v>
      </c>
      <c r="J555" s="12" t="s">
        <v>20</v>
      </c>
      <c r="K555" s="135">
        <v>172</v>
      </c>
      <c r="L555" s="5">
        <v>347597</v>
      </c>
      <c r="M555" s="62">
        <f t="shared" si="75"/>
        <v>0.94549813387341786</v>
      </c>
      <c r="N555" s="28">
        <f t="shared" si="80"/>
        <v>0.78599676003539232</v>
      </c>
      <c r="O555" s="28">
        <f t="shared" si="76"/>
        <v>1.1373669289907271</v>
      </c>
      <c r="P555" s="28">
        <v>-5.6043364578414599E-2</v>
      </c>
      <c r="Q555" s="28">
        <v>9.4264920446626502E-2</v>
      </c>
      <c r="R555" s="119">
        <v>0.55215738937623404</v>
      </c>
      <c r="S555" s="399" t="s">
        <v>20</v>
      </c>
      <c r="T555" s="135">
        <v>111</v>
      </c>
      <c r="U555" s="5">
        <v>159611</v>
      </c>
      <c r="V555" s="62">
        <f t="shared" si="77"/>
        <v>0.93087888467804536</v>
      </c>
      <c r="W555" s="28">
        <f t="shared" si="78"/>
        <v>0.72567241079763811</v>
      </c>
      <c r="X555" s="28">
        <f t="shared" si="79"/>
        <v>1.19411387982488</v>
      </c>
      <c r="Y555" s="28">
        <v>-7.1626101813215701E-2</v>
      </c>
      <c r="Z555" s="28">
        <v>0.12705637192515801</v>
      </c>
      <c r="AA555" s="119">
        <v>0.57293461193973805</v>
      </c>
      <c r="AB555" s="399" t="s">
        <v>20</v>
      </c>
      <c r="AC555" s="135">
        <v>61</v>
      </c>
      <c r="AD555" s="5">
        <v>187986</v>
      </c>
      <c r="AE555" s="74">
        <v>1.55827372348011E-2</v>
      </c>
      <c r="AF555" s="74">
        <v>0.15820618468818801</v>
      </c>
      <c r="AG555" s="119">
        <v>0.92153814256419397</v>
      </c>
    </row>
    <row r="556" spans="1:33" ht="17">
      <c r="A556" s="88" t="s">
        <v>1824</v>
      </c>
      <c r="B556" s="334" t="s">
        <v>1929</v>
      </c>
      <c r="C556" s="43" t="s">
        <v>1930</v>
      </c>
      <c r="D556" s="350">
        <f t="shared" si="72"/>
        <v>0.94133156180763078</v>
      </c>
      <c r="E556" s="371">
        <f t="shared" si="73"/>
        <v>0.86283803764924316</v>
      </c>
      <c r="F556" s="371">
        <f t="shared" si="74"/>
        <v>1.0269657462822805</v>
      </c>
      <c r="G556" s="28">
        <v>-6.0459850971288399E-2</v>
      </c>
      <c r="H556" s="28">
        <v>4.4422667438606803E-2</v>
      </c>
      <c r="I556" s="119">
        <v>0.173509416962739</v>
      </c>
      <c r="J556" s="12" t="s">
        <v>20</v>
      </c>
      <c r="K556" s="135">
        <v>501</v>
      </c>
      <c r="L556" s="5">
        <v>347268</v>
      </c>
      <c r="M556" s="62">
        <f t="shared" si="75"/>
        <v>0.91074928268811128</v>
      </c>
      <c r="N556" s="28">
        <f t="shared" si="80"/>
        <v>0.81672280426571575</v>
      </c>
      <c r="O556" s="28">
        <f t="shared" si="76"/>
        <v>1.015600705140894</v>
      </c>
      <c r="P556" s="28">
        <v>-9.3487630699471205E-2</v>
      </c>
      <c r="Q556" s="28">
        <v>5.5595865233306001E-2</v>
      </c>
      <c r="R556" s="119">
        <v>9.2654724650808595E-2</v>
      </c>
      <c r="S556" s="399" t="s">
        <v>20</v>
      </c>
      <c r="T556" s="135">
        <v>318</v>
      </c>
      <c r="U556" s="5">
        <v>159404</v>
      </c>
      <c r="V556" s="62">
        <f t="shared" si="77"/>
        <v>0.99684326195678885</v>
      </c>
      <c r="W556" s="28">
        <f t="shared" si="78"/>
        <v>0.86235078212996064</v>
      </c>
      <c r="X556" s="28">
        <f t="shared" si="79"/>
        <v>1.1523112282153598</v>
      </c>
      <c r="Y556" s="28">
        <v>-3.1617310512623599E-3</v>
      </c>
      <c r="Z556" s="28">
        <v>7.39446021524469E-2</v>
      </c>
      <c r="AA556" s="119">
        <v>0.96589436091853897</v>
      </c>
      <c r="AB556" s="399" t="s">
        <v>20</v>
      </c>
      <c r="AC556" s="135">
        <v>183</v>
      </c>
      <c r="AD556" s="5">
        <v>187864</v>
      </c>
      <c r="AE556" s="74">
        <v>-9.0325899648208793E-2</v>
      </c>
      <c r="AF556" s="74">
        <v>9.2513266175849498E-2</v>
      </c>
      <c r="AG556" s="119">
        <v>0.32888798606141201</v>
      </c>
    </row>
    <row r="557" spans="1:33" ht="17">
      <c r="A557" s="88" t="s">
        <v>1824</v>
      </c>
      <c r="B557" s="334" t="s">
        <v>1931</v>
      </c>
      <c r="C557" s="43" t="s">
        <v>1932</v>
      </c>
      <c r="D557" s="350">
        <f t="shared" si="72"/>
        <v>0.97122680150220531</v>
      </c>
      <c r="E557" s="371">
        <f t="shared" si="73"/>
        <v>0.95201398476712518</v>
      </c>
      <c r="F557" s="371">
        <f t="shared" si="74"/>
        <v>0.99082735658231202</v>
      </c>
      <c r="G557" s="28">
        <v>-2.9195262782750302E-2</v>
      </c>
      <c r="H557" s="28">
        <v>1.0194026344123801E-2</v>
      </c>
      <c r="I557" s="63">
        <v>4.1838354967415397E-3</v>
      </c>
      <c r="J557" s="12" t="s">
        <v>20</v>
      </c>
      <c r="K557" s="135">
        <v>9987</v>
      </c>
      <c r="L557" s="5">
        <v>337782</v>
      </c>
      <c r="M557" s="62">
        <f t="shared" si="75"/>
        <v>0.96459340044986008</v>
      </c>
      <c r="N557" s="28">
        <f t="shared" si="80"/>
        <v>0.93913925679162147</v>
      </c>
      <c r="O557" s="28">
        <f t="shared" si="76"/>
        <v>0.99073744544561471</v>
      </c>
      <c r="P557" s="28">
        <v>-3.6048613118690197E-2</v>
      </c>
      <c r="Q557" s="28">
        <v>1.36443338564125E-2</v>
      </c>
      <c r="R557" s="63">
        <v>8.2413007556115594E-3</v>
      </c>
      <c r="S557" s="399" t="s">
        <v>20</v>
      </c>
      <c r="T557" s="135">
        <v>5612</v>
      </c>
      <c r="U557" s="5">
        <v>154110</v>
      </c>
      <c r="V557" s="62">
        <f t="shared" si="77"/>
        <v>0.97959448521766035</v>
      </c>
      <c r="W557" s="28">
        <f t="shared" si="78"/>
        <v>0.95056124973089728</v>
      </c>
      <c r="X557" s="28">
        <f t="shared" si="79"/>
        <v>1.0095144902451221</v>
      </c>
      <c r="Y557" s="28">
        <v>-2.0616583546695599E-2</v>
      </c>
      <c r="Z557" s="28">
        <v>1.5350049029421499E-2</v>
      </c>
      <c r="AA557" s="119">
        <v>0.17924101517156499</v>
      </c>
      <c r="AB557" s="399" t="s">
        <v>20</v>
      </c>
      <c r="AC557" s="135">
        <v>4375</v>
      </c>
      <c r="AD557" s="5">
        <v>183672</v>
      </c>
      <c r="AE557" s="74">
        <v>-1.5432029571994599E-2</v>
      </c>
      <c r="AF557" s="74">
        <v>2.05375717062872E-2</v>
      </c>
      <c r="AG557" s="119">
        <v>0.45240908623821902</v>
      </c>
    </row>
    <row r="558" spans="1:33" ht="34">
      <c r="A558" s="88" t="s">
        <v>1824</v>
      </c>
      <c r="B558" s="334" t="s">
        <v>1933</v>
      </c>
      <c r="C558" s="43" t="s">
        <v>1934</v>
      </c>
      <c r="D558" s="350">
        <f t="shared" si="72"/>
        <v>0.94482517250598974</v>
      </c>
      <c r="E558" s="371">
        <f t="shared" si="73"/>
        <v>0.85363901251644381</v>
      </c>
      <c r="F558" s="371">
        <f t="shared" si="74"/>
        <v>1.0457518851784871</v>
      </c>
      <c r="G558" s="28">
        <v>-5.6755371242657802E-2</v>
      </c>
      <c r="H558" s="28">
        <v>5.1781380247933002E-2</v>
      </c>
      <c r="I558" s="119">
        <v>0.27305360302089399</v>
      </c>
      <c r="J558" s="12" t="s">
        <v>20</v>
      </c>
      <c r="K558" s="135">
        <v>366</v>
      </c>
      <c r="L558" s="5">
        <v>347403</v>
      </c>
      <c r="M558" s="62">
        <f t="shared" si="75"/>
        <v>0.94451691890586942</v>
      </c>
      <c r="N558" s="28">
        <f t="shared" si="80"/>
        <v>0.82363370753256593</v>
      </c>
      <c r="O558" s="28">
        <f t="shared" si="76"/>
        <v>1.0831419379034619</v>
      </c>
      <c r="P558" s="28">
        <v>-5.7081679119094397E-2</v>
      </c>
      <c r="Q558" s="28">
        <v>6.9871274734527297E-2</v>
      </c>
      <c r="R558" s="119">
        <v>0.41395421137170202</v>
      </c>
      <c r="S558" s="399" t="s">
        <v>20</v>
      </c>
      <c r="T558" s="135">
        <v>201</v>
      </c>
      <c r="U558" s="5">
        <v>159521</v>
      </c>
      <c r="V558" s="62">
        <f t="shared" si="77"/>
        <v>0.94434934337924437</v>
      </c>
      <c r="W558" s="28">
        <f t="shared" si="78"/>
        <v>0.81161105708813353</v>
      </c>
      <c r="X558" s="28">
        <f t="shared" si="79"/>
        <v>1.0987968615661297</v>
      </c>
      <c r="Y558" s="28">
        <v>-5.7259114155561203E-2</v>
      </c>
      <c r="Z558" s="28">
        <v>7.7283129159626499E-2</v>
      </c>
      <c r="AA558" s="119">
        <v>0.45875373214724602</v>
      </c>
      <c r="AB558" s="399" t="s">
        <v>20</v>
      </c>
      <c r="AC558" s="135">
        <v>165</v>
      </c>
      <c r="AD558" s="5">
        <v>187882</v>
      </c>
      <c r="AE558" s="74">
        <v>1.7743503646680501E-4</v>
      </c>
      <c r="AF558" s="74">
        <v>0.104185781591018</v>
      </c>
      <c r="AG558" s="119">
        <v>0.99864115231902495</v>
      </c>
    </row>
    <row r="559" spans="1:33" ht="17">
      <c r="A559" s="88" t="s">
        <v>1824</v>
      </c>
      <c r="B559" s="334" t="s">
        <v>1935</v>
      </c>
      <c r="C559" s="43" t="s">
        <v>1936</v>
      </c>
      <c r="D559" s="350">
        <f t="shared" si="72"/>
        <v>0.97749873989201741</v>
      </c>
      <c r="E559" s="371">
        <f t="shared" si="73"/>
        <v>0.93071600931029841</v>
      </c>
      <c r="F559" s="371">
        <f t="shared" si="74"/>
        <v>1.0266330190221531</v>
      </c>
      <c r="G559" s="28">
        <v>-2.2758276236472801E-2</v>
      </c>
      <c r="H559" s="28">
        <v>2.5021842008702201E-2</v>
      </c>
      <c r="I559" s="119">
        <v>0.36306705007110002</v>
      </c>
      <c r="J559" s="12" t="s">
        <v>20</v>
      </c>
      <c r="K559" s="135">
        <v>1613</v>
      </c>
      <c r="L559" s="5">
        <v>346155</v>
      </c>
      <c r="M559" s="62">
        <f t="shared" si="75"/>
        <v>0.97682287314253613</v>
      </c>
      <c r="N559" s="28">
        <f t="shared" si="80"/>
        <v>0.92755295155670647</v>
      </c>
      <c r="O559" s="28">
        <f t="shared" si="76"/>
        <v>1.0287099231294987</v>
      </c>
      <c r="P559" s="28">
        <v>-2.3449940056714101E-2</v>
      </c>
      <c r="Q559" s="28">
        <v>2.64058446154407E-2</v>
      </c>
      <c r="R559" s="119">
        <v>0.37450917648837001</v>
      </c>
      <c r="S559" s="399" t="s">
        <v>20</v>
      </c>
      <c r="T559" s="135">
        <v>1455</v>
      </c>
      <c r="U559" s="5">
        <v>158266</v>
      </c>
      <c r="V559" s="62">
        <f t="shared" si="77"/>
        <v>0.98191358538773021</v>
      </c>
      <c r="W559" s="28">
        <f t="shared" si="78"/>
        <v>0.84008412080368267</v>
      </c>
      <c r="X559" s="28">
        <f t="shared" si="79"/>
        <v>1.1476877913685724</v>
      </c>
      <c r="Y559" s="28">
        <v>-1.8251973086606699E-2</v>
      </c>
      <c r="Z559" s="28">
        <v>7.9592487376693902E-2</v>
      </c>
      <c r="AA559" s="119">
        <v>0.81862192957979396</v>
      </c>
      <c r="AB559" s="399" t="s">
        <v>20</v>
      </c>
      <c r="AC559" s="135">
        <v>158</v>
      </c>
      <c r="AD559" s="5">
        <v>187889</v>
      </c>
      <c r="AE559" s="74">
        <v>-5.1979669701073998E-3</v>
      </c>
      <c r="AF559" s="74">
        <v>8.3858408503047405E-2</v>
      </c>
      <c r="AG559" s="119">
        <v>0.95057474387774399</v>
      </c>
    </row>
    <row r="560" spans="1:33" ht="17">
      <c r="A560" s="88" t="s">
        <v>1824</v>
      </c>
      <c r="B560" s="334" t="s">
        <v>1937</v>
      </c>
      <c r="C560" s="43" t="s">
        <v>1938</v>
      </c>
      <c r="D560" s="350">
        <f t="shared" si="72"/>
        <v>0.99212354999949792</v>
      </c>
      <c r="E560" s="371">
        <f t="shared" si="73"/>
        <v>0.95276516049709004</v>
      </c>
      <c r="F560" s="371">
        <f t="shared" si="74"/>
        <v>1.0331078205568083</v>
      </c>
      <c r="G560" s="17">
        <v>-7.9076330820578699E-3</v>
      </c>
      <c r="H560" s="17">
        <v>2.0652649957552598E-2</v>
      </c>
      <c r="I560" s="119">
        <v>0.70180348258493896</v>
      </c>
      <c r="J560" s="12" t="s">
        <v>20</v>
      </c>
      <c r="K560" s="135">
        <v>2358</v>
      </c>
      <c r="L560" s="5">
        <v>345410</v>
      </c>
      <c r="M560" s="62">
        <f t="shared" si="75"/>
        <v>1.0213699429869485</v>
      </c>
      <c r="N560" s="28">
        <f t="shared" si="80"/>
        <v>0.9717223551251073</v>
      </c>
      <c r="O560" s="28">
        <f t="shared" si="76"/>
        <v>1.0735541432540707</v>
      </c>
      <c r="P560" s="28">
        <v>2.11448075289314E-2</v>
      </c>
      <c r="Q560" s="28">
        <v>2.5423451902923399E-2</v>
      </c>
      <c r="R560" s="119">
        <v>0.40557557844369901</v>
      </c>
      <c r="S560" s="399" t="s">
        <v>20</v>
      </c>
      <c r="T560" s="135">
        <v>1569</v>
      </c>
      <c r="U560" s="5">
        <v>158153</v>
      </c>
      <c r="V560" s="62">
        <f t="shared" si="77"/>
        <v>0.93756225442858276</v>
      </c>
      <c r="W560" s="28">
        <f t="shared" si="78"/>
        <v>0.87459960396362857</v>
      </c>
      <c r="X560" s="28">
        <f t="shared" si="79"/>
        <v>1.0050576022965612</v>
      </c>
      <c r="Y560" s="28">
        <v>-6.4472118618445595E-2</v>
      </c>
      <c r="Z560" s="28">
        <v>3.5467843982129099E-2</v>
      </c>
      <c r="AA560" s="119">
        <v>6.9100432420705293E-2</v>
      </c>
      <c r="AB560" s="399" t="s">
        <v>20</v>
      </c>
      <c r="AC560" s="135">
        <v>789</v>
      </c>
      <c r="AD560" s="5">
        <v>187257</v>
      </c>
      <c r="AE560" s="74">
        <v>8.5616926147376995E-2</v>
      </c>
      <c r="AF560" s="74">
        <v>4.3638513533356203E-2</v>
      </c>
      <c r="AG560" s="119">
        <v>4.9767386518774097E-2</v>
      </c>
    </row>
    <row r="561" spans="1:33" ht="17">
      <c r="A561" s="88" t="s">
        <v>1824</v>
      </c>
      <c r="B561" s="334" t="s">
        <v>1939</v>
      </c>
      <c r="C561" s="43" t="s">
        <v>1940</v>
      </c>
      <c r="D561" s="350">
        <f t="shared" si="72"/>
        <v>1.0270609640939359</v>
      </c>
      <c r="E561" s="371">
        <f t="shared" si="73"/>
        <v>0.94128541687914413</v>
      </c>
      <c r="F561" s="371">
        <f t="shared" si="74"/>
        <v>1.1206528913015152</v>
      </c>
      <c r="G561" s="28">
        <v>2.6701290522421501E-2</v>
      </c>
      <c r="H561" s="28">
        <v>4.4494981430565801E-2</v>
      </c>
      <c r="I561" s="119">
        <v>0.54844180671810805</v>
      </c>
      <c r="J561" s="12" t="s">
        <v>20</v>
      </c>
      <c r="K561" s="135">
        <v>510</v>
      </c>
      <c r="L561" s="5">
        <v>347259</v>
      </c>
      <c r="M561" s="62">
        <f t="shared" si="75"/>
        <v>1.0245634081781796</v>
      </c>
      <c r="N561" s="28">
        <f t="shared" si="80"/>
        <v>0.91962207769496784</v>
      </c>
      <c r="O561" s="28">
        <f t="shared" si="76"/>
        <v>1.1414799653449326</v>
      </c>
      <c r="P561" s="28">
        <v>2.4266578609981299E-2</v>
      </c>
      <c r="Q561" s="28">
        <v>5.5132171968630503E-2</v>
      </c>
      <c r="R561" s="119">
        <v>0.65982645906930204</v>
      </c>
      <c r="S561" s="399" t="s">
        <v>20</v>
      </c>
      <c r="T561" s="135">
        <v>332</v>
      </c>
      <c r="U561" s="5">
        <v>159390</v>
      </c>
      <c r="V561" s="62">
        <f t="shared" si="77"/>
        <v>1.0323438998782681</v>
      </c>
      <c r="W561" s="28">
        <f t="shared" si="78"/>
        <v>0.89044807268065618</v>
      </c>
      <c r="X561" s="28">
        <f t="shared" si="79"/>
        <v>1.1968512935375613</v>
      </c>
      <c r="Y561" s="28">
        <v>3.1831847864632903E-2</v>
      </c>
      <c r="Z561" s="28">
        <v>7.5439968551058195E-2</v>
      </c>
      <c r="AA561" s="119">
        <v>0.67306196681014097</v>
      </c>
      <c r="AB561" s="399" t="s">
        <v>20</v>
      </c>
      <c r="AC561" s="135">
        <v>178</v>
      </c>
      <c r="AD561" s="5">
        <v>187869</v>
      </c>
      <c r="AE561" s="74">
        <v>-7.5652692546515996E-3</v>
      </c>
      <c r="AF561" s="74">
        <v>9.3438456970153905E-2</v>
      </c>
      <c r="AG561" s="119">
        <v>0.93546957778722295</v>
      </c>
    </row>
    <row r="562" spans="1:33" ht="34">
      <c r="A562" s="88" t="s">
        <v>1824</v>
      </c>
      <c r="B562" s="334" t="s">
        <v>1941</v>
      </c>
      <c r="C562" s="43" t="s">
        <v>1942</v>
      </c>
      <c r="D562" s="350">
        <f t="shared" si="72"/>
        <v>1.0007970826354902</v>
      </c>
      <c r="E562" s="371">
        <f t="shared" si="73"/>
        <v>0.91869824800396838</v>
      </c>
      <c r="F562" s="371">
        <f t="shared" si="74"/>
        <v>1.0902326229399555</v>
      </c>
      <c r="G562" s="17">
        <v>7.9676513383179499E-4</v>
      </c>
      <c r="H562" s="17">
        <v>4.3670573407452597E-2</v>
      </c>
      <c r="I562" s="119">
        <v>0.985443485594237</v>
      </c>
      <c r="J562" s="12" t="s">
        <v>20</v>
      </c>
      <c r="K562" s="135">
        <v>525</v>
      </c>
      <c r="L562" s="5">
        <v>347244</v>
      </c>
      <c r="M562" s="62">
        <f t="shared" si="75"/>
        <v>0.99811848061119102</v>
      </c>
      <c r="N562" s="28">
        <f t="shared" si="80"/>
        <v>0.8893254789262216</v>
      </c>
      <c r="O562" s="28">
        <f t="shared" si="76"/>
        <v>1.1202203523286669</v>
      </c>
      <c r="P562" s="28">
        <v>-1.88329166981719E-3</v>
      </c>
      <c r="Q562" s="28">
        <v>5.8881990191847103E-2</v>
      </c>
      <c r="R562" s="119">
        <v>0.97448467379014803</v>
      </c>
      <c r="S562" s="399" t="s">
        <v>20</v>
      </c>
      <c r="T562" s="135">
        <v>290</v>
      </c>
      <c r="U562" s="5">
        <v>159432</v>
      </c>
      <c r="V562" s="62">
        <f t="shared" si="77"/>
        <v>1.0036039647579929</v>
      </c>
      <c r="W562" s="28">
        <f t="shared" si="78"/>
        <v>0.88318992683617858</v>
      </c>
      <c r="X562" s="28">
        <f t="shared" si="79"/>
        <v>1.1404352421523827</v>
      </c>
      <c r="Y562" s="28">
        <v>3.59748603838982E-3</v>
      </c>
      <c r="Z562" s="28">
        <v>6.5210456564273905E-2</v>
      </c>
      <c r="AA562" s="119">
        <v>0.95600516518638801</v>
      </c>
      <c r="AB562" s="399" t="s">
        <v>20</v>
      </c>
      <c r="AC562" s="135">
        <v>235</v>
      </c>
      <c r="AD562" s="5">
        <v>187812</v>
      </c>
      <c r="AE562" s="74">
        <v>-5.4807777082070096E-3</v>
      </c>
      <c r="AF562" s="74">
        <v>8.7860642009228607E-2</v>
      </c>
      <c r="AG562" s="119">
        <v>0.95025994192552798</v>
      </c>
    </row>
    <row r="563" spans="1:33" ht="17">
      <c r="A563" s="88" t="s">
        <v>1824</v>
      </c>
      <c r="B563" s="334" t="s">
        <v>1943</v>
      </c>
      <c r="C563" s="43" t="s">
        <v>1944</v>
      </c>
      <c r="D563" s="350">
        <f t="shared" si="72"/>
        <v>0.9703632599655293</v>
      </c>
      <c r="E563" s="371">
        <f t="shared" si="73"/>
        <v>0.94339078905565776</v>
      </c>
      <c r="F563" s="371">
        <f t="shared" si="74"/>
        <v>0.99810690035831684</v>
      </c>
      <c r="G563" s="28">
        <v>-3.0084782780563601E-2</v>
      </c>
      <c r="H563" s="28">
        <v>1.4382596408685999E-2</v>
      </c>
      <c r="I563" s="119">
        <v>3.6460967711586301E-2</v>
      </c>
      <c r="J563" s="12" t="s">
        <v>20</v>
      </c>
      <c r="K563" s="135">
        <v>4904</v>
      </c>
      <c r="L563" s="5">
        <v>342865</v>
      </c>
      <c r="M563" s="62">
        <f t="shared" si="75"/>
        <v>0.98908410939621405</v>
      </c>
      <c r="N563" s="28">
        <f t="shared" si="80"/>
        <v>0.9533954024904483</v>
      </c>
      <c r="O563" s="28">
        <f t="shared" si="76"/>
        <v>1.0261087612806092</v>
      </c>
      <c r="P563" s="28">
        <v>-1.09759060855325E-2</v>
      </c>
      <c r="Q563" s="28">
        <v>1.8749822634058399E-2</v>
      </c>
      <c r="R563" s="119">
        <v>0.55828739659805904</v>
      </c>
      <c r="S563" s="399" t="s">
        <v>20</v>
      </c>
      <c r="T563" s="135">
        <v>2916</v>
      </c>
      <c r="U563" s="5">
        <v>156806</v>
      </c>
      <c r="V563" s="62">
        <f t="shared" si="77"/>
        <v>0.94343913492082843</v>
      </c>
      <c r="W563" s="28">
        <f t="shared" si="78"/>
        <v>0.90283405407003392</v>
      </c>
      <c r="X563" s="28">
        <f t="shared" si="79"/>
        <v>0.98587043464702617</v>
      </c>
      <c r="Y563" s="28">
        <v>-5.8223426142218697E-2</v>
      </c>
      <c r="Z563" s="28">
        <v>2.2445453114806401E-2</v>
      </c>
      <c r="AA563" s="63">
        <v>9.4867461001235196E-3</v>
      </c>
      <c r="AB563" s="399" t="s">
        <v>20</v>
      </c>
      <c r="AC563" s="135">
        <v>1988</v>
      </c>
      <c r="AD563" s="5">
        <v>186059</v>
      </c>
      <c r="AE563" s="74">
        <v>4.7247520056686199E-2</v>
      </c>
      <c r="AF563" s="74">
        <v>2.9246439344604299E-2</v>
      </c>
      <c r="AG563" s="119">
        <v>0.106203220206272</v>
      </c>
    </row>
    <row r="564" spans="1:33" ht="17">
      <c r="A564" s="88" t="s">
        <v>1824</v>
      </c>
      <c r="B564" s="334" t="s">
        <v>1945</v>
      </c>
      <c r="C564" s="43" t="s">
        <v>1946</v>
      </c>
      <c r="D564" s="350">
        <f t="shared" si="72"/>
        <v>0.99808898086476605</v>
      </c>
      <c r="E564" s="371">
        <f t="shared" si="73"/>
        <v>0.98119567038735855</v>
      </c>
      <c r="F564" s="371">
        <f t="shared" si="74"/>
        <v>1.0152731445812357</v>
      </c>
      <c r="G564" s="17">
        <v>-1.91284746198449E-3</v>
      </c>
      <c r="H564" s="17">
        <v>8.7094549563730399E-3</v>
      </c>
      <c r="I564" s="119">
        <v>0.82616023112216097</v>
      </c>
      <c r="J564" s="12" t="s">
        <v>20</v>
      </c>
      <c r="K564" s="135">
        <v>13827</v>
      </c>
      <c r="L564" s="5">
        <v>333938</v>
      </c>
      <c r="M564" s="62">
        <f t="shared" si="75"/>
        <v>0.99430681534979148</v>
      </c>
      <c r="N564" s="28">
        <f t="shared" si="80"/>
        <v>0.9704008265963916</v>
      </c>
      <c r="O564" s="28">
        <f t="shared" si="76"/>
        <v>1.0188017321859117</v>
      </c>
      <c r="P564" s="28">
        <v>-5.7094525996151798E-3</v>
      </c>
      <c r="Q564" s="28">
        <v>1.2416641297488601E-2</v>
      </c>
      <c r="R564" s="119">
        <v>0.64564354176359595</v>
      </c>
      <c r="S564" s="399" t="s">
        <v>20</v>
      </c>
      <c r="T564" s="135">
        <v>6830</v>
      </c>
      <c r="U564" s="5">
        <v>152889</v>
      </c>
      <c r="V564" s="62">
        <f t="shared" si="77"/>
        <v>1.0019980742846952</v>
      </c>
      <c r="W564" s="28">
        <f t="shared" si="78"/>
        <v>0.97827909209716502</v>
      </c>
      <c r="X564" s="28">
        <f t="shared" si="79"/>
        <v>1.0262921378785002</v>
      </c>
      <c r="Y564" s="28">
        <v>1.99608078926468E-3</v>
      </c>
      <c r="Z564" s="28">
        <v>1.22226327573608E-2</v>
      </c>
      <c r="AA564" s="119">
        <v>0.87027419109672299</v>
      </c>
      <c r="AB564" s="399" t="s">
        <v>20</v>
      </c>
      <c r="AC564" s="135">
        <v>6997</v>
      </c>
      <c r="AD564" s="5">
        <v>181049</v>
      </c>
      <c r="AE564" s="74">
        <v>-7.7055333888798603E-3</v>
      </c>
      <c r="AF564" s="74">
        <v>1.74231378526317E-2</v>
      </c>
      <c r="AG564" s="119">
        <v>0.65830205092663796</v>
      </c>
    </row>
    <row r="565" spans="1:33" ht="34">
      <c r="A565" s="88" t="s">
        <v>1824</v>
      </c>
      <c r="B565" s="334" t="s">
        <v>1947</v>
      </c>
      <c r="C565" s="43" t="s">
        <v>1948</v>
      </c>
      <c r="D565" s="350">
        <f t="shared" si="72"/>
        <v>0.93985623815435482</v>
      </c>
      <c r="E565" s="371">
        <f t="shared" si="73"/>
        <v>0.84719713330424173</v>
      </c>
      <c r="F565" s="371">
        <f t="shared" si="74"/>
        <v>1.042649595558107</v>
      </c>
      <c r="G565" s="28">
        <v>-6.2028353547981502E-2</v>
      </c>
      <c r="H565" s="28">
        <v>5.2955874939965397E-2</v>
      </c>
      <c r="I565" s="119">
        <v>0.24146958253915499</v>
      </c>
      <c r="J565" s="12" t="s">
        <v>20</v>
      </c>
      <c r="K565" s="135">
        <v>353</v>
      </c>
      <c r="L565" s="5">
        <v>347416</v>
      </c>
      <c r="M565" s="62">
        <f t="shared" si="75"/>
        <v>0.98743442080414945</v>
      </c>
      <c r="N565" s="28">
        <f t="shared" si="80"/>
        <v>0.84169032589106851</v>
      </c>
      <c r="O565" s="28">
        <f t="shared" si="76"/>
        <v>1.1584150433909275</v>
      </c>
      <c r="P565" s="28">
        <v>-1.2645193724309899E-2</v>
      </c>
      <c r="Q565" s="28">
        <v>8.1478531960187797E-2</v>
      </c>
      <c r="R565" s="119">
        <v>0.87666630355105701</v>
      </c>
      <c r="S565" s="399" t="s">
        <v>20</v>
      </c>
      <c r="T565" s="135">
        <v>151</v>
      </c>
      <c r="U565" s="5">
        <v>159571</v>
      </c>
      <c r="V565" s="62">
        <f t="shared" si="77"/>
        <v>0.9059108677325185</v>
      </c>
      <c r="W565" s="28">
        <f t="shared" si="78"/>
        <v>0.79033023250459544</v>
      </c>
      <c r="X565" s="28">
        <f t="shared" si="79"/>
        <v>1.0383944160596346</v>
      </c>
      <c r="Y565" s="28">
        <v>-9.8814357764968705E-2</v>
      </c>
      <c r="Z565" s="28">
        <v>6.9637779220293794E-2</v>
      </c>
      <c r="AA565" s="119">
        <v>0.15590592795321301</v>
      </c>
      <c r="AB565" s="399" t="s">
        <v>20</v>
      </c>
      <c r="AC565" s="135">
        <v>202</v>
      </c>
      <c r="AD565" s="5">
        <v>187845</v>
      </c>
      <c r="AE565" s="74">
        <v>8.6169164040658802E-2</v>
      </c>
      <c r="AF565" s="74">
        <v>0.107182887930498</v>
      </c>
      <c r="AG565" s="119">
        <v>0.42142864702023197</v>
      </c>
    </row>
    <row r="566" spans="1:33" ht="17">
      <c r="A566" s="88" t="s">
        <v>1949</v>
      </c>
      <c r="B566" s="334" t="s">
        <v>1950</v>
      </c>
      <c r="C566" s="43" t="s">
        <v>1951</v>
      </c>
      <c r="D566" s="350">
        <f t="shared" si="72"/>
        <v>0.96262965585420135</v>
      </c>
      <c r="E566" s="371">
        <f t="shared" si="73"/>
        <v>0.84541156833780196</v>
      </c>
      <c r="F566" s="371">
        <f t="shared" si="74"/>
        <v>1.0961002771134465</v>
      </c>
      <c r="G566" s="28">
        <v>-3.8086514511433897E-2</v>
      </c>
      <c r="H566" s="28">
        <v>6.6247547228883194E-2</v>
      </c>
      <c r="I566" s="119">
        <v>0.56535076641170501</v>
      </c>
      <c r="J566" s="12" t="s">
        <v>20</v>
      </c>
      <c r="K566" s="135">
        <v>227</v>
      </c>
      <c r="L566" s="5">
        <v>347542</v>
      </c>
      <c r="M566" s="62">
        <f t="shared" si="75"/>
        <v>0.94135479996685134</v>
      </c>
      <c r="N566" s="28">
        <f t="shared" si="80"/>
        <v>0.7739280741241793</v>
      </c>
      <c r="O566" s="28">
        <f t="shared" si="76"/>
        <v>1.1450015693298718</v>
      </c>
      <c r="P566" s="28">
        <v>-6.0435164799769299E-2</v>
      </c>
      <c r="Q566" s="28">
        <v>9.9918965509595697E-2</v>
      </c>
      <c r="R566" s="119">
        <v>0.54528413117614205</v>
      </c>
      <c r="S566" s="399" t="s">
        <v>20</v>
      </c>
      <c r="T566" s="135">
        <v>99</v>
      </c>
      <c r="U566" s="5">
        <v>159623</v>
      </c>
      <c r="V566" s="62">
        <f t="shared" si="77"/>
        <v>0.97813804136951754</v>
      </c>
      <c r="W566" s="28">
        <f t="shared" si="78"/>
        <v>0.82259305851660147</v>
      </c>
      <c r="X566" s="28">
        <f t="shared" si="79"/>
        <v>1.1630951879165252</v>
      </c>
      <c r="Y566" s="28">
        <v>-2.2104472312964401E-2</v>
      </c>
      <c r="Z566" s="28">
        <v>8.8361831314282199E-2</v>
      </c>
      <c r="AA566" s="119">
        <v>0.80246469733203296</v>
      </c>
      <c r="AB566" s="399" t="s">
        <v>20</v>
      </c>
      <c r="AC566" s="135">
        <v>128</v>
      </c>
      <c r="AD566" s="5">
        <v>187919</v>
      </c>
      <c r="AE566" s="74">
        <v>-3.8330692486804901E-2</v>
      </c>
      <c r="AF566" s="74">
        <v>0.133385204958127</v>
      </c>
      <c r="AG566" s="119">
        <v>0.77383025693934204</v>
      </c>
    </row>
    <row r="567" spans="1:33" ht="17">
      <c r="A567" s="88" t="s">
        <v>1949</v>
      </c>
      <c r="B567" s="334" t="s">
        <v>1952</v>
      </c>
      <c r="C567" s="43" t="s">
        <v>1953</v>
      </c>
      <c r="D567" s="350">
        <f t="shared" si="72"/>
        <v>0.97964375563260309</v>
      </c>
      <c r="E567" s="371">
        <f t="shared" si="73"/>
        <v>0.93628030381646554</v>
      </c>
      <c r="F567" s="371">
        <f t="shared" si="74"/>
        <v>1.0250155685621227</v>
      </c>
      <c r="G567" s="28">
        <v>-2.0566288065599101E-2</v>
      </c>
      <c r="H567" s="28">
        <v>2.30990251947534E-2</v>
      </c>
      <c r="I567" s="119">
        <v>0.37327633161540202</v>
      </c>
      <c r="J567" s="12" t="s">
        <v>20</v>
      </c>
      <c r="K567" s="135">
        <v>1888</v>
      </c>
      <c r="L567" s="5">
        <v>345881</v>
      </c>
      <c r="M567" s="62">
        <f t="shared" si="75"/>
        <v>0.98643253582863788</v>
      </c>
      <c r="N567" s="28">
        <f t="shared" si="80"/>
        <v>0.92215886965700389</v>
      </c>
      <c r="O567" s="28">
        <f t="shared" si="76"/>
        <v>1.0551860202822121</v>
      </c>
      <c r="P567" s="28">
        <v>-1.3660343259271301E-2</v>
      </c>
      <c r="Q567" s="28">
        <v>3.4376233258515201E-2</v>
      </c>
      <c r="R567" s="119">
        <v>0.69108907000695297</v>
      </c>
      <c r="S567" s="399" t="s">
        <v>20</v>
      </c>
      <c r="T567" s="135">
        <v>856</v>
      </c>
      <c r="U567" s="5">
        <v>158866</v>
      </c>
      <c r="V567" s="62">
        <f t="shared" si="77"/>
        <v>0.97335893084294711</v>
      </c>
      <c r="W567" s="28">
        <f t="shared" si="78"/>
        <v>0.91560856600105589</v>
      </c>
      <c r="X567" s="28">
        <f t="shared" si="79"/>
        <v>1.0347517961628949</v>
      </c>
      <c r="Y567" s="28">
        <v>-2.7002373922479901E-2</v>
      </c>
      <c r="Z567" s="28">
        <v>3.1206102760229899E-2</v>
      </c>
      <c r="AA567" s="119">
        <v>0.38687884213527901</v>
      </c>
      <c r="AB567" s="399" t="s">
        <v>20</v>
      </c>
      <c r="AC567" s="135">
        <v>1032</v>
      </c>
      <c r="AD567" s="5">
        <v>187015</v>
      </c>
      <c r="AE567" s="74">
        <v>1.33420306632086E-2</v>
      </c>
      <c r="AF567" s="74">
        <v>4.6427860843742001E-2</v>
      </c>
      <c r="AG567" s="119">
        <v>0.77382810112279499</v>
      </c>
    </row>
    <row r="568" spans="1:33" ht="17">
      <c r="A568" s="88" t="s">
        <v>1949</v>
      </c>
      <c r="B568" s="334" t="s">
        <v>1954</v>
      </c>
      <c r="C568" s="43" t="s">
        <v>1955</v>
      </c>
      <c r="D568" s="350">
        <f t="shared" si="72"/>
        <v>0.99778610527953193</v>
      </c>
      <c r="E568" s="371">
        <f t="shared" si="73"/>
        <v>0.96681963467284726</v>
      </c>
      <c r="F568" s="371">
        <f t="shared" si="74"/>
        <v>1.0297444075241406</v>
      </c>
      <c r="G568" s="17">
        <v>-2.2163490084105798E-3</v>
      </c>
      <c r="H568" s="17">
        <v>1.6085190010878599E-2</v>
      </c>
      <c r="I568" s="119">
        <v>0.89040782861041201</v>
      </c>
      <c r="J568" s="12" t="s">
        <v>20</v>
      </c>
      <c r="K568" s="135">
        <v>3928</v>
      </c>
      <c r="L568" s="5">
        <v>343841</v>
      </c>
      <c r="M568" s="62">
        <f t="shared" si="75"/>
        <v>1.0104696647715097</v>
      </c>
      <c r="N568" s="28">
        <f t="shared" si="80"/>
        <v>0.96642819988381079</v>
      </c>
      <c r="O568" s="28">
        <f t="shared" si="76"/>
        <v>1.0565181599069677</v>
      </c>
      <c r="P568" s="28">
        <v>1.0415237392630601E-2</v>
      </c>
      <c r="Q568" s="28">
        <v>2.27364843247999E-2</v>
      </c>
      <c r="R568" s="119">
        <v>0.64689153398517896</v>
      </c>
      <c r="S568" s="399" t="s">
        <v>20</v>
      </c>
      <c r="T568" s="135">
        <v>1974</v>
      </c>
      <c r="U568" s="5">
        <v>157748</v>
      </c>
      <c r="V568" s="62">
        <f t="shared" si="77"/>
        <v>0.98536144604645759</v>
      </c>
      <c r="W568" s="28">
        <f t="shared" si="78"/>
        <v>0.94236913380004206</v>
      </c>
      <c r="X568" s="28">
        <f t="shared" si="79"/>
        <v>1.0303151329241069</v>
      </c>
      <c r="Y568" s="28">
        <v>-1.4746754818872001E-2</v>
      </c>
      <c r="Z568" s="28">
        <v>2.27609513067321E-2</v>
      </c>
      <c r="AA568" s="119">
        <v>0.51705149307174902</v>
      </c>
      <c r="AB568" s="399" t="s">
        <v>20</v>
      </c>
      <c r="AC568" s="135">
        <v>1954</v>
      </c>
      <c r="AD568" s="5">
        <v>186093</v>
      </c>
      <c r="AE568" s="74">
        <v>2.5161992211502601E-2</v>
      </c>
      <c r="AF568" s="74">
        <v>3.2171549913538502E-2</v>
      </c>
      <c r="AG568" s="119">
        <v>0.43414442668155701</v>
      </c>
    </row>
    <row r="569" spans="1:33" ht="17">
      <c r="A569" s="88" t="s">
        <v>1949</v>
      </c>
      <c r="B569" s="334" t="s">
        <v>1956</v>
      </c>
      <c r="C569" s="43" t="s">
        <v>1957</v>
      </c>
      <c r="D569" s="350">
        <f t="shared" si="72"/>
        <v>0.99075656238576582</v>
      </c>
      <c r="E569" s="371">
        <f t="shared" si="73"/>
        <v>0.82511785995834219</v>
      </c>
      <c r="F569" s="371">
        <f t="shared" si="74"/>
        <v>1.1896464899693455</v>
      </c>
      <c r="G569" s="17">
        <v>-9.2864232789584E-3</v>
      </c>
      <c r="H569" s="17">
        <v>9.3338070926800396E-2</v>
      </c>
      <c r="I569" s="119">
        <v>0.92074736789174105</v>
      </c>
      <c r="J569" s="12" t="s">
        <v>20</v>
      </c>
      <c r="K569" s="135">
        <v>116</v>
      </c>
      <c r="L569" s="5">
        <v>347653</v>
      </c>
      <c r="M569" s="62">
        <f t="shared" si="75"/>
        <v>0.95203044547863747</v>
      </c>
      <c r="N569" s="28">
        <f t="shared" si="80"/>
        <v>0.72770399185301848</v>
      </c>
      <c r="O569" s="28">
        <f t="shared" si="76"/>
        <v>1.2455091345731131</v>
      </c>
      <c r="P569" s="28">
        <v>-4.9158264157351202E-2</v>
      </c>
      <c r="Q569" s="28">
        <v>0.13709319077125801</v>
      </c>
      <c r="R569" s="119">
        <v>0.71991265189689502</v>
      </c>
      <c r="S569" s="399" t="s">
        <v>20</v>
      </c>
      <c r="T569" s="135">
        <v>53</v>
      </c>
      <c r="U569" s="5">
        <v>159669</v>
      </c>
      <c r="V569" s="62">
        <f t="shared" si="77"/>
        <v>1.0249627464084414</v>
      </c>
      <c r="W569" s="28">
        <f t="shared" si="78"/>
        <v>0.79793009612464183</v>
      </c>
      <c r="X569" s="28">
        <f t="shared" si="79"/>
        <v>1.3165923138222277</v>
      </c>
      <c r="Y569" s="28">
        <v>2.46562669625029E-2</v>
      </c>
      <c r="Z569" s="28">
        <v>0.127750281210783</v>
      </c>
      <c r="AA569" s="119">
        <v>0.84695613161676797</v>
      </c>
      <c r="AB569" s="399" t="s">
        <v>20</v>
      </c>
      <c r="AC569" s="135">
        <v>63</v>
      </c>
      <c r="AD569" s="5">
        <v>187984</v>
      </c>
      <c r="AE569" s="74">
        <v>-7.3814531119854102E-2</v>
      </c>
      <c r="AF569" s="74">
        <v>0.18738910668787201</v>
      </c>
      <c r="AG569" s="119">
        <v>0.69364713998984495</v>
      </c>
    </row>
    <row r="570" spans="1:33" ht="17">
      <c r="A570" s="88" t="s">
        <v>1949</v>
      </c>
      <c r="B570" s="334" t="s">
        <v>1958</v>
      </c>
      <c r="C570" s="43" t="s">
        <v>1959</v>
      </c>
      <c r="D570" s="350">
        <f t="shared" si="72"/>
        <v>1.0028638408076906</v>
      </c>
      <c r="E570" s="371">
        <f t="shared" si="73"/>
        <v>0.97660481069872196</v>
      </c>
      <c r="F570" s="371">
        <f t="shared" si="74"/>
        <v>1.0298289258681705</v>
      </c>
      <c r="G570" s="17">
        <v>2.8597478281704499E-3</v>
      </c>
      <c r="H570" s="17">
        <v>1.35372189941561E-2</v>
      </c>
      <c r="I570" s="119">
        <v>0.83269160204315196</v>
      </c>
      <c r="J570" s="12" t="s">
        <v>20</v>
      </c>
      <c r="K570" s="135">
        <v>5577</v>
      </c>
      <c r="L570" s="5">
        <v>342192</v>
      </c>
      <c r="M570" s="62">
        <f t="shared" si="75"/>
        <v>1.0004236361520382</v>
      </c>
      <c r="N570" s="28">
        <f t="shared" si="80"/>
        <v>0.95988662703882743</v>
      </c>
      <c r="O570" s="28">
        <f t="shared" si="76"/>
        <v>1.0426725652582525</v>
      </c>
      <c r="P570" s="28">
        <v>4.2354644357847101E-4</v>
      </c>
      <c r="Q570" s="28">
        <v>2.1103900394065601E-2</v>
      </c>
      <c r="R570" s="119">
        <v>0.98398786590494403</v>
      </c>
      <c r="S570" s="399" t="s">
        <v>20</v>
      </c>
      <c r="T570" s="135">
        <v>2291</v>
      </c>
      <c r="U570" s="5">
        <v>157431</v>
      </c>
      <c r="V570" s="62">
        <f t="shared" si="77"/>
        <v>1.0044854628904611</v>
      </c>
      <c r="W570" s="28">
        <f t="shared" si="78"/>
        <v>0.97034086231211591</v>
      </c>
      <c r="X570" s="28">
        <f t="shared" si="79"/>
        <v>1.0398315523413626</v>
      </c>
      <c r="Y570" s="28">
        <v>4.4754331825281601E-3</v>
      </c>
      <c r="Z570" s="28">
        <v>1.7644539770325499E-2</v>
      </c>
      <c r="AA570" s="119">
        <v>0.79977053355366701</v>
      </c>
      <c r="AB570" s="399" t="s">
        <v>20</v>
      </c>
      <c r="AC570" s="135">
        <v>3286</v>
      </c>
      <c r="AD570" s="5">
        <v>184761</v>
      </c>
      <c r="AE570" s="74">
        <v>-4.0518867389496898E-3</v>
      </c>
      <c r="AF570" s="74">
        <v>2.75082604966079E-2</v>
      </c>
      <c r="AG570" s="119">
        <v>0.88289752878758199</v>
      </c>
    </row>
    <row r="571" spans="1:33" ht="17">
      <c r="A571" s="88" t="s">
        <v>1949</v>
      </c>
      <c r="B571" s="334" t="s">
        <v>1960</v>
      </c>
      <c r="C571" s="43" t="s">
        <v>1961</v>
      </c>
      <c r="D571" s="350">
        <f t="shared" si="72"/>
        <v>0.96896888907330492</v>
      </c>
      <c r="E571" s="371">
        <f t="shared" si="73"/>
        <v>0.91915490031378622</v>
      </c>
      <c r="F571" s="371">
        <f t="shared" si="74"/>
        <v>1.0214825680322517</v>
      </c>
      <c r="G571" s="28">
        <v>-3.1522773826286099E-2</v>
      </c>
      <c r="H571" s="28">
        <v>2.6927471371146001E-2</v>
      </c>
      <c r="I571" s="119">
        <v>0.24173755732621399</v>
      </c>
      <c r="J571" s="12" t="s">
        <v>20</v>
      </c>
      <c r="K571" s="135">
        <v>1378</v>
      </c>
      <c r="L571" s="5">
        <v>346391</v>
      </c>
      <c r="M571" s="62">
        <f t="shared" si="75"/>
        <v>0.91291792932098825</v>
      </c>
      <c r="N571" s="28">
        <f t="shared" si="80"/>
        <v>0.84186818105689398</v>
      </c>
      <c r="O571" s="28">
        <f t="shared" si="76"/>
        <v>0.98996394498415896</v>
      </c>
      <c r="P571" s="28">
        <v>-9.1109293642315695E-2</v>
      </c>
      <c r="Q571" s="28">
        <v>4.1338029549846202E-2</v>
      </c>
      <c r="R571" s="119">
        <v>2.7523873665541002E-2</v>
      </c>
      <c r="S571" s="399" t="s">
        <v>20</v>
      </c>
      <c r="T571" s="135">
        <v>576</v>
      </c>
      <c r="U571" s="5">
        <v>159146</v>
      </c>
      <c r="V571" s="62">
        <f t="shared" si="77"/>
        <v>1.0123508511459096</v>
      </c>
      <c r="W571" s="28">
        <f t="shared" si="78"/>
        <v>0.94432891243708428</v>
      </c>
      <c r="X571" s="28">
        <f t="shared" si="79"/>
        <v>1.0852725489161896</v>
      </c>
      <c r="Y571" s="28">
        <v>1.2275201637527501E-2</v>
      </c>
      <c r="Z571" s="28">
        <v>3.5487730085688902E-2</v>
      </c>
      <c r="AA571" s="119">
        <v>0.72941795757452799</v>
      </c>
      <c r="AB571" s="399" t="s">
        <v>20</v>
      </c>
      <c r="AC571" s="135">
        <v>802</v>
      </c>
      <c r="AD571" s="5">
        <v>187245</v>
      </c>
      <c r="AE571" s="74">
        <v>-0.103384495279843</v>
      </c>
      <c r="AF571" s="74">
        <v>5.4481296549354102E-2</v>
      </c>
      <c r="AG571" s="119">
        <v>5.7746890242171299E-2</v>
      </c>
    </row>
    <row r="572" spans="1:33" ht="34">
      <c r="A572" s="88" t="s">
        <v>1949</v>
      </c>
      <c r="B572" s="334" t="s">
        <v>1962</v>
      </c>
      <c r="C572" s="43" t="s">
        <v>1963</v>
      </c>
      <c r="D572" s="350">
        <f t="shared" si="72"/>
        <v>1.0350236806426663</v>
      </c>
      <c r="E572" s="371">
        <f t="shared" si="73"/>
        <v>0.95124735054559995</v>
      </c>
      <c r="F572" s="371">
        <f t="shared" si="74"/>
        <v>1.1261781900119345</v>
      </c>
      <c r="G572" s="28">
        <v>3.4424306303579399E-2</v>
      </c>
      <c r="H572" s="28">
        <v>4.3064010891982502E-2</v>
      </c>
      <c r="I572" s="119">
        <v>0.42407283256582401</v>
      </c>
      <c r="J572" s="12" t="s">
        <v>20</v>
      </c>
      <c r="K572" s="135">
        <v>546</v>
      </c>
      <c r="L572" s="5">
        <v>347223</v>
      </c>
      <c r="M572" s="62">
        <f t="shared" si="75"/>
        <v>1.0278198124041111</v>
      </c>
      <c r="N572" s="28">
        <f t="shared" si="80"/>
        <v>0.90499417922420844</v>
      </c>
      <c r="O572" s="28">
        <f t="shared" si="76"/>
        <v>1.1673153165206165</v>
      </c>
      <c r="P572" s="28">
        <v>2.7439871907142799E-2</v>
      </c>
      <c r="Q572" s="28">
        <v>6.4931958676781906E-2</v>
      </c>
      <c r="R572" s="119">
        <v>0.67259132783280895</v>
      </c>
      <c r="S572" s="399" t="s">
        <v>20</v>
      </c>
      <c r="T572" s="135">
        <v>241</v>
      </c>
      <c r="U572" s="5">
        <v>159481</v>
      </c>
      <c r="V572" s="62">
        <f t="shared" si="77"/>
        <v>1.0410121711946558</v>
      </c>
      <c r="W572" s="28">
        <f t="shared" si="78"/>
        <v>0.92998997025711394</v>
      </c>
      <c r="X572" s="28">
        <f t="shared" si="79"/>
        <v>1.1652882022757722</v>
      </c>
      <c r="Y572" s="28">
        <v>4.0193481394123397E-2</v>
      </c>
      <c r="Z572" s="28">
        <v>5.7538244365757003E-2</v>
      </c>
      <c r="AA572" s="119">
        <v>0.48483177057065402</v>
      </c>
      <c r="AB572" s="399" t="s">
        <v>20</v>
      </c>
      <c r="AC572" s="135">
        <v>305</v>
      </c>
      <c r="AD572" s="5">
        <v>187742</v>
      </c>
      <c r="AE572" s="74">
        <v>-1.2753609486980601E-2</v>
      </c>
      <c r="AF572" s="74">
        <v>8.6757183116424899E-2</v>
      </c>
      <c r="AG572" s="119">
        <v>0.88312925847481005</v>
      </c>
    </row>
    <row r="573" spans="1:33" ht="17">
      <c r="A573" s="88" t="s">
        <v>1949</v>
      </c>
      <c r="B573" s="334" t="s">
        <v>1964</v>
      </c>
      <c r="C573" s="43" t="s">
        <v>1965</v>
      </c>
      <c r="D573" s="350">
        <f t="shared" si="72"/>
        <v>1.0224470857251151</v>
      </c>
      <c r="E573" s="371">
        <f t="shared" si="73"/>
        <v>0.97694769371247114</v>
      </c>
      <c r="F573" s="371">
        <f t="shared" si="74"/>
        <v>1.0700655212513921</v>
      </c>
      <c r="G573" s="28">
        <v>2.21988576936594E-2</v>
      </c>
      <c r="H573" s="28">
        <v>2.3225012101921301E-2</v>
      </c>
      <c r="I573" s="119">
        <v>0.33916477848555499</v>
      </c>
      <c r="J573" s="12" t="s">
        <v>20</v>
      </c>
      <c r="K573" s="135">
        <v>1880</v>
      </c>
      <c r="L573" s="5">
        <v>345889</v>
      </c>
      <c r="M573" s="62">
        <f t="shared" si="75"/>
        <v>0.97117734447977577</v>
      </c>
      <c r="N573" s="28">
        <f t="shared" si="80"/>
        <v>0.89521677579102166</v>
      </c>
      <c r="O573" s="28">
        <f t="shared" si="76"/>
        <v>1.0535832883575957</v>
      </c>
      <c r="P573" s="28">
        <v>-2.9246186296832101E-2</v>
      </c>
      <c r="Q573" s="28">
        <v>4.15526510970603E-2</v>
      </c>
      <c r="R573" s="119">
        <v>0.48153589248975898</v>
      </c>
      <c r="S573" s="399" t="s">
        <v>20</v>
      </c>
      <c r="T573" s="135">
        <v>579</v>
      </c>
      <c r="U573" s="5">
        <v>159143</v>
      </c>
      <c r="V573" s="62">
        <f t="shared" si="77"/>
        <v>1.0460740925987766</v>
      </c>
      <c r="W573" s="28">
        <f t="shared" si="78"/>
        <v>0.99021915862360899</v>
      </c>
      <c r="X573" s="28">
        <f t="shared" si="79"/>
        <v>1.1050796156351648</v>
      </c>
      <c r="Y573" s="28">
        <v>4.5044197358557803E-2</v>
      </c>
      <c r="Z573" s="28">
        <v>2.79965231450112E-2</v>
      </c>
      <c r="AA573" s="119">
        <v>0.107633590839016</v>
      </c>
      <c r="AB573" s="399" t="s">
        <v>20</v>
      </c>
      <c r="AC573" s="135">
        <v>1301</v>
      </c>
      <c r="AD573" s="5">
        <v>186746</v>
      </c>
      <c r="AE573" s="74">
        <v>-7.4290383655389897E-2</v>
      </c>
      <c r="AF573" s="74">
        <v>5.0104172694528902E-2</v>
      </c>
      <c r="AG573" s="119">
        <v>0.13814921797940299</v>
      </c>
    </row>
    <row r="574" spans="1:33" ht="34">
      <c r="A574" s="88" t="s">
        <v>1949</v>
      </c>
      <c r="B574" s="334" t="s">
        <v>1966</v>
      </c>
      <c r="C574" s="43" t="s">
        <v>1967</v>
      </c>
      <c r="D574" s="350">
        <f t="shared" si="72"/>
        <v>0.98716567332264071</v>
      </c>
      <c r="E574" s="371">
        <f t="shared" si="73"/>
        <v>0.95415676923073545</v>
      </c>
      <c r="F574" s="371">
        <f t="shared" si="74"/>
        <v>1.0213165152852242</v>
      </c>
      <c r="G574" s="28">
        <v>-1.29173981913992E-2</v>
      </c>
      <c r="H574" s="28">
        <v>1.7351986994269802E-2</v>
      </c>
      <c r="I574" s="119">
        <v>0.45661433576334498</v>
      </c>
      <c r="J574" s="12" t="s">
        <v>20</v>
      </c>
      <c r="K574" s="135">
        <v>3355</v>
      </c>
      <c r="L574" s="5">
        <v>344414</v>
      </c>
      <c r="M574" s="62">
        <f t="shared" si="75"/>
        <v>1.0000124055276927</v>
      </c>
      <c r="N574" s="28">
        <f t="shared" si="80"/>
        <v>0.95064061540118971</v>
      </c>
      <c r="O574" s="28">
        <f t="shared" si="76"/>
        <v>1.051948333584771</v>
      </c>
      <c r="P574" s="28">
        <v>1.24054507448385E-5</v>
      </c>
      <c r="Q574" s="28">
        <v>2.5832446477911799E-2</v>
      </c>
      <c r="R574" s="119">
        <v>0.99961683392058398</v>
      </c>
      <c r="S574" s="399" t="s">
        <v>20</v>
      </c>
      <c r="T574" s="135">
        <v>1519</v>
      </c>
      <c r="U574" s="5">
        <v>158203</v>
      </c>
      <c r="V574" s="62">
        <f t="shared" si="77"/>
        <v>0.97657806276981163</v>
      </c>
      <c r="W574" s="28">
        <f t="shared" si="78"/>
        <v>0.93276850309226711</v>
      </c>
      <c r="X574" s="28">
        <f t="shared" si="79"/>
        <v>1.0224452364349401</v>
      </c>
      <c r="Y574" s="28">
        <v>-2.3700590468009999E-2</v>
      </c>
      <c r="Z574" s="28">
        <v>2.3417162994737801E-2</v>
      </c>
      <c r="AA574" s="119">
        <v>0.311488613181583</v>
      </c>
      <c r="AB574" s="399" t="s">
        <v>20</v>
      </c>
      <c r="AC574" s="135">
        <v>1836</v>
      </c>
      <c r="AD574" s="5">
        <v>186211</v>
      </c>
      <c r="AE574" s="74">
        <v>2.3712995918754799E-2</v>
      </c>
      <c r="AF574" s="74">
        <v>3.4866585920567197E-2</v>
      </c>
      <c r="AG574" s="119">
        <v>0.49643695276729999</v>
      </c>
    </row>
    <row r="575" spans="1:33" ht="17">
      <c r="A575" s="88" t="s">
        <v>1949</v>
      </c>
      <c r="B575" s="334" t="s">
        <v>1968</v>
      </c>
      <c r="C575" s="43" t="s">
        <v>1969</v>
      </c>
      <c r="D575" s="350">
        <f t="shared" si="72"/>
        <v>1.0512160558577108</v>
      </c>
      <c r="E575" s="371">
        <f t="shared" si="73"/>
        <v>0.97318019887402829</v>
      </c>
      <c r="F575" s="371">
        <f t="shared" si="74"/>
        <v>1.1355093305141155</v>
      </c>
      <c r="G575" s="28">
        <v>4.9947642468808999E-2</v>
      </c>
      <c r="H575" s="28">
        <v>3.9353906713429899E-2</v>
      </c>
      <c r="I575" s="119">
        <v>0.20437278483141399</v>
      </c>
      <c r="J575" s="12" t="s">
        <v>20</v>
      </c>
      <c r="K575" s="135">
        <v>657</v>
      </c>
      <c r="L575" s="5">
        <v>347112</v>
      </c>
      <c r="M575" s="62">
        <f t="shared" si="75"/>
        <v>0.96920580014592994</v>
      </c>
      <c r="N575" s="28">
        <f t="shared" si="80"/>
        <v>0.86873058775392242</v>
      </c>
      <c r="O575" s="28">
        <f t="shared" si="76"/>
        <v>1.0813017249285533</v>
      </c>
      <c r="P575" s="28">
        <v>-3.1278305590143399E-2</v>
      </c>
      <c r="Q575" s="28">
        <v>5.5838735609235697E-2</v>
      </c>
      <c r="R575" s="119">
        <v>0.57537422321632803</v>
      </c>
      <c r="S575" s="399" t="s">
        <v>20</v>
      </c>
      <c r="T575" s="135">
        <v>321</v>
      </c>
      <c r="U575" s="5">
        <v>159401</v>
      </c>
      <c r="V575" s="62">
        <f t="shared" si="77"/>
        <v>1.1376447755957351</v>
      </c>
      <c r="W575" s="28">
        <f t="shared" si="78"/>
        <v>1.0204563243356264</v>
      </c>
      <c r="X575" s="28">
        <f t="shared" si="79"/>
        <v>1.2682910621215362</v>
      </c>
      <c r="Y575" s="28">
        <v>0.128960138993159</v>
      </c>
      <c r="Z575" s="28">
        <v>5.5464405581892397E-2</v>
      </c>
      <c r="AA575" s="119">
        <v>2.0066758645535501E-2</v>
      </c>
      <c r="AB575" s="399" t="s">
        <v>20</v>
      </c>
      <c r="AC575" s="135">
        <v>336</v>
      </c>
      <c r="AD575" s="5">
        <v>187711</v>
      </c>
      <c r="AE575" s="74">
        <v>-0.160238444583302</v>
      </c>
      <c r="AF575" s="74">
        <v>7.8703651001658007E-2</v>
      </c>
      <c r="AG575" s="119">
        <v>4.17531480397966E-2</v>
      </c>
    </row>
    <row r="576" spans="1:33" ht="17">
      <c r="A576" s="88" t="s">
        <v>1949</v>
      </c>
      <c r="B576" s="334" t="s">
        <v>1970</v>
      </c>
      <c r="C576" s="43" t="s">
        <v>1971</v>
      </c>
      <c r="D576" s="350">
        <f t="shared" si="72"/>
        <v>1.016572223358305</v>
      </c>
      <c r="E576" s="371">
        <f t="shared" si="73"/>
        <v>0.96268994532107433</v>
      </c>
      <c r="F576" s="371">
        <f t="shared" si="74"/>
        <v>1.0734703217025743</v>
      </c>
      <c r="G576" s="28">
        <v>1.6436402578792499E-2</v>
      </c>
      <c r="H576" s="28">
        <v>2.7785861776010001E-2</v>
      </c>
      <c r="I576" s="119">
        <v>0.55415977337645494</v>
      </c>
      <c r="J576" s="12" t="s">
        <v>20</v>
      </c>
      <c r="K576" s="135">
        <v>1312</v>
      </c>
      <c r="L576" s="5">
        <v>346457</v>
      </c>
      <c r="M576" s="62">
        <f t="shared" si="75"/>
        <v>0.99395387334631169</v>
      </c>
      <c r="N576" s="28">
        <f t="shared" si="80"/>
        <v>0.9089420896458017</v>
      </c>
      <c r="O576" s="28">
        <f t="shared" si="76"/>
        <v>1.0869166623421738</v>
      </c>
      <c r="P576" s="28">
        <v>-6.06447848650576E-3</v>
      </c>
      <c r="Q576" s="28">
        <v>4.5617049034679703E-2</v>
      </c>
      <c r="R576" s="119">
        <v>0.89423826654427196</v>
      </c>
      <c r="S576" s="399" t="s">
        <v>20</v>
      </c>
      <c r="T576" s="135">
        <v>483</v>
      </c>
      <c r="U576" s="5">
        <v>159239</v>
      </c>
      <c r="V576" s="62">
        <f t="shared" si="77"/>
        <v>1.0302784778414769</v>
      </c>
      <c r="W576" s="28">
        <f t="shared" si="78"/>
        <v>0.96191286981353941</v>
      </c>
      <c r="X576" s="28">
        <f t="shared" si="79"/>
        <v>1.1035030044967693</v>
      </c>
      <c r="Y576" s="28">
        <v>2.9829132535403001E-2</v>
      </c>
      <c r="Z576" s="28">
        <v>3.5030886159752701E-2</v>
      </c>
      <c r="AA576" s="119">
        <v>0.394486385559147</v>
      </c>
      <c r="AB576" s="399" t="s">
        <v>20</v>
      </c>
      <c r="AC576" s="135">
        <v>829</v>
      </c>
      <c r="AD576" s="5">
        <v>187218</v>
      </c>
      <c r="AE576" s="74">
        <v>-3.58936110219088E-2</v>
      </c>
      <c r="AF576" s="74">
        <v>5.7515894740236197E-2</v>
      </c>
      <c r="AG576" s="119">
        <v>0.53258542162667499</v>
      </c>
    </row>
    <row r="577" spans="1:33" ht="17">
      <c r="A577" s="88" t="s">
        <v>1949</v>
      </c>
      <c r="B577" s="334" t="s">
        <v>1972</v>
      </c>
      <c r="C577" s="43" t="s">
        <v>1973</v>
      </c>
      <c r="D577" s="350">
        <f t="shared" si="72"/>
        <v>1.0180784039777824</v>
      </c>
      <c r="E577" s="371">
        <f t="shared" si="73"/>
        <v>0.97838537133050829</v>
      </c>
      <c r="F577" s="371">
        <f t="shared" si="74"/>
        <v>1.0593817804495915</v>
      </c>
      <c r="G577" s="28">
        <v>1.79169328225274E-2</v>
      </c>
      <c r="H577" s="28">
        <v>2.0290091412276098E-2</v>
      </c>
      <c r="I577" s="119">
        <v>0.377215445472314</v>
      </c>
      <c r="J577" s="12" t="s">
        <v>20</v>
      </c>
      <c r="K577" s="135">
        <v>2464</v>
      </c>
      <c r="L577" s="5">
        <v>345304</v>
      </c>
      <c r="M577" s="62">
        <f t="shared" si="75"/>
        <v>1.0708051551200986</v>
      </c>
      <c r="N577" s="28">
        <f t="shared" si="80"/>
        <v>1.0069840391841052</v>
      </c>
      <c r="O577" s="28">
        <f t="shared" si="76"/>
        <v>1.1386711562586578</v>
      </c>
      <c r="P577" s="28">
        <v>6.84108469222688E-2</v>
      </c>
      <c r="Q577" s="28">
        <v>3.1352593458306703E-2</v>
      </c>
      <c r="R577" s="119">
        <v>2.9110737993859E-2</v>
      </c>
      <c r="S577" s="399" t="s">
        <v>20</v>
      </c>
      <c r="T577" s="135">
        <v>1041</v>
      </c>
      <c r="U577" s="5">
        <v>158681</v>
      </c>
      <c r="V577" s="62">
        <f t="shared" si="77"/>
        <v>0.98130410621263098</v>
      </c>
      <c r="W577" s="28">
        <f t="shared" si="78"/>
        <v>0.93145915319355099</v>
      </c>
      <c r="X577" s="28">
        <f t="shared" si="79"/>
        <v>1.0338164003952566</v>
      </c>
      <c r="Y577" s="28">
        <v>-1.8872871316372199E-2</v>
      </c>
      <c r="Z577" s="28">
        <v>2.6596974059243099E-2</v>
      </c>
      <c r="AA577" s="119">
        <v>0.47796018359457798</v>
      </c>
      <c r="AB577" s="399" t="s">
        <v>20</v>
      </c>
      <c r="AC577" s="135">
        <v>1423</v>
      </c>
      <c r="AD577" s="5">
        <v>186623</v>
      </c>
      <c r="AE577" s="74">
        <v>8.7283718238641006E-2</v>
      </c>
      <c r="AF577" s="74">
        <v>4.11142815292923E-2</v>
      </c>
      <c r="AG577" s="119">
        <v>3.37577274894338E-2</v>
      </c>
    </row>
    <row r="578" spans="1:33" ht="17">
      <c r="A578" s="88" t="s">
        <v>1949</v>
      </c>
      <c r="B578" s="334" t="s">
        <v>1974</v>
      </c>
      <c r="C578" s="43" t="s">
        <v>1975</v>
      </c>
      <c r="D578" s="350">
        <f t="shared" si="72"/>
        <v>1.0113540002322108</v>
      </c>
      <c r="E578" s="371">
        <f t="shared" si="73"/>
        <v>0.97562197947862195</v>
      </c>
      <c r="F578" s="371">
        <f t="shared" si="74"/>
        <v>1.0483947013292019</v>
      </c>
      <c r="G578" s="28">
        <v>1.1290027348257001E-2</v>
      </c>
      <c r="H578" s="28">
        <v>1.8352097475269301E-2</v>
      </c>
      <c r="I578" s="119">
        <v>0.53842923296163903</v>
      </c>
      <c r="J578" s="12" t="s">
        <v>20</v>
      </c>
      <c r="K578" s="135">
        <v>3005</v>
      </c>
      <c r="L578" s="5">
        <v>344763</v>
      </c>
      <c r="M578" s="62">
        <f t="shared" si="75"/>
        <v>1.0251476717561687</v>
      </c>
      <c r="N578" s="28">
        <f t="shared" si="80"/>
        <v>0.96958190025049029</v>
      </c>
      <c r="O578" s="28">
        <f t="shared" si="76"/>
        <v>1.0838978621977036</v>
      </c>
      <c r="P578" s="28">
        <v>2.4836672219303101E-2</v>
      </c>
      <c r="Q578" s="28">
        <v>2.8432144537770598E-2</v>
      </c>
      <c r="R578" s="119">
        <v>0.38236772758384902</v>
      </c>
      <c r="S578" s="399" t="s">
        <v>20</v>
      </c>
      <c r="T578" s="135">
        <v>1255</v>
      </c>
      <c r="U578" s="5">
        <v>158467</v>
      </c>
      <c r="V578" s="62">
        <f t="shared" si="77"/>
        <v>1.001889525440925</v>
      </c>
      <c r="W578" s="28">
        <f t="shared" si="78"/>
        <v>0.95582230924819911</v>
      </c>
      <c r="X578" s="28">
        <f t="shared" si="79"/>
        <v>1.0501770166651228</v>
      </c>
      <c r="Y578" s="28">
        <v>1.88774253327546E-3</v>
      </c>
      <c r="Z578" s="28">
        <v>2.4015813636240599E-2</v>
      </c>
      <c r="AA578" s="119">
        <v>0.93734748931987999</v>
      </c>
      <c r="AB578" s="399" t="s">
        <v>20</v>
      </c>
      <c r="AC578" s="135">
        <v>1750</v>
      </c>
      <c r="AD578" s="5">
        <v>186296</v>
      </c>
      <c r="AE578" s="74">
        <v>2.2948929686027599E-2</v>
      </c>
      <c r="AF578" s="74">
        <v>3.7217551607102203E-2</v>
      </c>
      <c r="AG578" s="119">
        <v>0.53748818240090901</v>
      </c>
    </row>
    <row r="579" spans="1:33" ht="17">
      <c r="A579" s="88" t="s">
        <v>1949</v>
      </c>
      <c r="B579" s="334" t="s">
        <v>1976</v>
      </c>
      <c r="C579" s="43" t="s">
        <v>1977</v>
      </c>
      <c r="D579" s="350">
        <f t="shared" si="72"/>
        <v>0.98042521611860456</v>
      </c>
      <c r="E579" s="371">
        <f t="shared" si="73"/>
        <v>0.95408703083974522</v>
      </c>
      <c r="F579" s="371">
        <f t="shared" si="74"/>
        <v>1.0074904839186183</v>
      </c>
      <c r="G579" s="28">
        <v>-1.9768907423724301E-2</v>
      </c>
      <c r="H579" s="28">
        <v>1.3893610701914499E-2</v>
      </c>
      <c r="I579" s="119">
        <v>0.15477164136725499</v>
      </c>
      <c r="J579" s="12" t="s">
        <v>20</v>
      </c>
      <c r="K579" s="135">
        <v>5259</v>
      </c>
      <c r="L579" s="5">
        <v>342510</v>
      </c>
      <c r="M579" s="62">
        <f t="shared" si="75"/>
        <v>0.99162260616451203</v>
      </c>
      <c r="N579" s="28">
        <f t="shared" si="80"/>
        <v>0.95029053616327852</v>
      </c>
      <c r="O579" s="28">
        <f t="shared" si="76"/>
        <v>1.0347523790214259</v>
      </c>
      <c r="P579" s="28">
        <v>-8.4126814160672692E-3</v>
      </c>
      <c r="Q579" s="28">
        <v>2.1721853156581501E-2</v>
      </c>
      <c r="R579" s="119">
        <v>0.69854067908866901</v>
      </c>
      <c r="S579" s="399" t="s">
        <v>20</v>
      </c>
      <c r="T579" s="135">
        <v>2154</v>
      </c>
      <c r="U579" s="5">
        <v>157568</v>
      </c>
      <c r="V579" s="62">
        <f t="shared" si="77"/>
        <v>0.97280849172430206</v>
      </c>
      <c r="W579" s="28">
        <f t="shared" si="78"/>
        <v>0.93895465124211819</v>
      </c>
      <c r="X579" s="28">
        <f t="shared" si="79"/>
        <v>1.0078829263149203</v>
      </c>
      <c r="Y579" s="28">
        <v>-2.7568038650950501E-2</v>
      </c>
      <c r="Z579" s="28">
        <v>1.8071457666316501E-2</v>
      </c>
      <c r="AA579" s="119">
        <v>0.12713402006753899</v>
      </c>
      <c r="AB579" s="399" t="s">
        <v>20</v>
      </c>
      <c r="AC579" s="135">
        <v>3105</v>
      </c>
      <c r="AD579" s="5">
        <v>184942</v>
      </c>
      <c r="AE579" s="74">
        <v>1.9155357234883201E-2</v>
      </c>
      <c r="AF579" s="74">
        <v>2.8256264557466899E-2</v>
      </c>
      <c r="AG579" s="119">
        <v>0.49782532732877399</v>
      </c>
    </row>
    <row r="580" spans="1:33" ht="17">
      <c r="A580" s="88" t="s">
        <v>1949</v>
      </c>
      <c r="B580" s="334" t="s">
        <v>1978</v>
      </c>
      <c r="C580" s="43" t="s">
        <v>1979</v>
      </c>
      <c r="D580" s="350">
        <f t="shared" si="72"/>
        <v>1.0307392006237357</v>
      </c>
      <c r="E580" s="371">
        <f t="shared" si="73"/>
        <v>0.99232110210605162</v>
      </c>
      <c r="F580" s="371">
        <f t="shared" si="74"/>
        <v>1.0706446708103099</v>
      </c>
      <c r="G580" s="28">
        <v>3.02762153476922E-2</v>
      </c>
      <c r="H580" s="28">
        <v>1.9379973358483599E-2</v>
      </c>
      <c r="I580" s="119">
        <v>0.118230904607815</v>
      </c>
      <c r="J580" s="12" t="s">
        <v>20</v>
      </c>
      <c r="K580" s="135">
        <v>2708</v>
      </c>
      <c r="L580" s="5">
        <v>345061</v>
      </c>
      <c r="M580" s="62">
        <f t="shared" si="75"/>
        <v>1.0139393020888565</v>
      </c>
      <c r="N580" s="28">
        <f t="shared" si="80"/>
        <v>0.95538118672515016</v>
      </c>
      <c r="O580" s="28">
        <f t="shared" si="76"/>
        <v>1.0760866161123177</v>
      </c>
      <c r="P580" s="28">
        <v>1.38430435043951E-2</v>
      </c>
      <c r="Q580" s="28">
        <v>3.0350976143385801E-2</v>
      </c>
      <c r="R580" s="119">
        <v>0.64831894000782797</v>
      </c>
      <c r="S580" s="399" t="s">
        <v>20</v>
      </c>
      <c r="T580" s="135">
        <v>1100</v>
      </c>
      <c r="U580" s="5">
        <v>158622</v>
      </c>
      <c r="V580" s="62">
        <f t="shared" si="77"/>
        <v>1.0426489707909081</v>
      </c>
      <c r="W580" s="28">
        <f t="shared" si="78"/>
        <v>0.9924396822398236</v>
      </c>
      <c r="X580" s="28">
        <f t="shared" si="79"/>
        <v>1.0953984365456253</v>
      </c>
      <c r="Y580" s="28">
        <v>4.1764562123082903E-2</v>
      </c>
      <c r="Z580" s="28">
        <v>2.5180410179873901E-2</v>
      </c>
      <c r="AA580" s="119">
        <v>9.7193748817969494E-2</v>
      </c>
      <c r="AB580" s="399" t="s">
        <v>20</v>
      </c>
      <c r="AC580" s="135">
        <v>1608</v>
      </c>
      <c r="AD580" s="5">
        <v>186439</v>
      </c>
      <c r="AE580" s="74">
        <v>-2.7921518618687802E-2</v>
      </c>
      <c r="AF580" s="74">
        <v>3.9436465481620803E-2</v>
      </c>
      <c r="AG580" s="119">
        <v>0.47893736742949</v>
      </c>
    </row>
    <row r="581" spans="1:33" ht="17">
      <c r="A581" s="88" t="s">
        <v>1949</v>
      </c>
      <c r="B581" s="334" t="s">
        <v>1980</v>
      </c>
      <c r="C581" s="43" t="s">
        <v>1981</v>
      </c>
      <c r="D581" s="350">
        <f t="shared" ref="D581:D644" si="81">EXP(G581)</f>
        <v>1.001750050161621</v>
      </c>
      <c r="E581" s="371">
        <f t="shared" ref="E581:E644" si="82">EXP(G581-1.96*H581)</f>
        <v>0.98348118943936547</v>
      </c>
      <c r="F581" s="371">
        <f t="shared" ref="F581:F644" si="83">EXP(G581+1.96*H581)</f>
        <v>1.020358267930735</v>
      </c>
      <c r="G581" s="17">
        <v>1.7485206081070601E-3</v>
      </c>
      <c r="H581" s="17">
        <v>9.3904531051094108E-3</v>
      </c>
      <c r="I581" s="119">
        <v>0.85228640078955897</v>
      </c>
      <c r="J581" s="12" t="s">
        <v>20</v>
      </c>
      <c r="K581" s="135">
        <v>11784</v>
      </c>
      <c r="L581" s="5">
        <v>335984</v>
      </c>
      <c r="M581" s="62">
        <f t="shared" ref="M581:M644" si="84">EXP(P581)</f>
        <v>0.99401278072945309</v>
      </c>
      <c r="N581" s="28">
        <f t="shared" si="80"/>
        <v>0.96899966380826663</v>
      </c>
      <c r="O581" s="28">
        <f t="shared" ref="O581:O644" si="85">EXP(P581+1.96*Q581)</f>
        <v>1.0196715697199714</v>
      </c>
      <c r="P581" s="28">
        <v>-6.0052145315114304E-3</v>
      </c>
      <c r="Q581" s="28">
        <v>1.30029589321494E-2</v>
      </c>
      <c r="R581" s="119">
        <v>0.64420003607274201</v>
      </c>
      <c r="S581" s="399" t="s">
        <v>20</v>
      </c>
      <c r="T581" s="135">
        <v>6158</v>
      </c>
      <c r="U581" s="5">
        <v>153563</v>
      </c>
      <c r="V581" s="62">
        <f t="shared" ref="V581:V644" si="86">EXP(Y581)</f>
        <v>1.0102673812725826</v>
      </c>
      <c r="W581" s="28">
        <f t="shared" ref="W581:W644" si="87">EXP(Y581-1.96*Z581)</f>
        <v>0.98372980714213532</v>
      </c>
      <c r="X581" s="28">
        <f t="shared" ref="X581:X644" si="88">EXP(Y581+1.96*Z581)</f>
        <v>1.0375208459205441</v>
      </c>
      <c r="Y581" s="28">
        <v>1.02150297505739E-2</v>
      </c>
      <c r="Z581" s="28">
        <v>1.35811406244022E-2</v>
      </c>
      <c r="AA581" s="119">
        <v>0.451961972638869</v>
      </c>
      <c r="AB581" s="399" t="s">
        <v>20</v>
      </c>
      <c r="AC581" s="135">
        <v>5626</v>
      </c>
      <c r="AD581" s="5">
        <v>182421</v>
      </c>
      <c r="AE581" s="74">
        <v>-1.6220244282085301E-2</v>
      </c>
      <c r="AF581" s="74">
        <v>1.8802242463359299E-2</v>
      </c>
      <c r="AG581" s="119">
        <v>0.38831560331831799</v>
      </c>
    </row>
    <row r="582" spans="1:33" ht="17">
      <c r="A582" s="88" t="s">
        <v>1949</v>
      </c>
      <c r="B582" s="334" t="s">
        <v>1982</v>
      </c>
      <c r="C582" s="43" t="s">
        <v>1983</v>
      </c>
      <c r="D582" s="350">
        <f t="shared" si="81"/>
        <v>1.0080137475433999</v>
      </c>
      <c r="E582" s="371">
        <f t="shared" si="82"/>
        <v>0.99845278889896372</v>
      </c>
      <c r="F582" s="371">
        <f t="shared" si="83"/>
        <v>1.0176662597707566</v>
      </c>
      <c r="G582" s="17">
        <v>7.9818079920868697E-3</v>
      </c>
      <c r="H582" s="17">
        <v>4.8623557450288299E-3</v>
      </c>
      <c r="I582" s="119">
        <v>0.100682959190105</v>
      </c>
      <c r="J582" s="12" t="s">
        <v>20</v>
      </c>
      <c r="K582" s="135">
        <v>50016</v>
      </c>
      <c r="L582" s="5">
        <v>297749</v>
      </c>
      <c r="M582" s="62">
        <f t="shared" si="84"/>
        <v>1.0082899106922256</v>
      </c>
      <c r="N582" s="28">
        <f t="shared" ref="N582:N645" si="89">EXP(P582-1.96*Q582)</f>
        <v>0.99415604581839445</v>
      </c>
      <c r="O582" s="28">
        <f t="shared" si="85"/>
        <v>1.022624715988953</v>
      </c>
      <c r="P582" s="17">
        <v>8.2557381111188106E-3</v>
      </c>
      <c r="Q582" s="17">
        <v>7.2024668434207901E-3</v>
      </c>
      <c r="R582" s="119">
        <v>0.251696865465034</v>
      </c>
      <c r="S582" s="399" t="s">
        <v>20</v>
      </c>
      <c r="T582" s="135">
        <v>22687</v>
      </c>
      <c r="U582" s="5">
        <v>137032</v>
      </c>
      <c r="V582" s="62">
        <f t="shared" si="86"/>
        <v>1.007837612130676</v>
      </c>
      <c r="W582" s="28">
        <f t="shared" si="87"/>
        <v>0.99489877806491911</v>
      </c>
      <c r="X582" s="28">
        <f t="shared" si="88"/>
        <v>1.0209447180153077</v>
      </c>
      <c r="Y582" s="17">
        <v>7.8070575946165904E-3</v>
      </c>
      <c r="Z582" s="17">
        <v>6.5925179495352404E-3</v>
      </c>
      <c r="AA582" s="119">
        <v>0.23632202586620801</v>
      </c>
      <c r="AB582" s="399" t="s">
        <v>20</v>
      </c>
      <c r="AC582" s="135">
        <v>27329</v>
      </c>
      <c r="AD582" s="5">
        <v>160717</v>
      </c>
      <c r="AE582" s="74">
        <v>4.4868051650221997E-4</v>
      </c>
      <c r="AF582" s="74">
        <v>9.7640576373514004E-3</v>
      </c>
      <c r="AG582" s="119">
        <v>0.96334830057696197</v>
      </c>
    </row>
    <row r="583" spans="1:33" ht="17">
      <c r="A583" s="88" t="s">
        <v>1949</v>
      </c>
      <c r="B583" s="334" t="s">
        <v>1984</v>
      </c>
      <c r="C583" s="43" t="s">
        <v>1985</v>
      </c>
      <c r="D583" s="350">
        <f t="shared" si="81"/>
        <v>1.0008898691346859</v>
      </c>
      <c r="E583" s="371">
        <f t="shared" si="82"/>
        <v>0.98456926837337211</v>
      </c>
      <c r="F583" s="371">
        <f t="shared" si="83"/>
        <v>1.017481006482674</v>
      </c>
      <c r="G583" s="17">
        <v>8.89473435876824E-4</v>
      </c>
      <c r="H583" s="17">
        <v>8.3880091209253098E-3</v>
      </c>
      <c r="I583" s="119">
        <v>0.91554976922428899</v>
      </c>
      <c r="J583" s="12" t="s">
        <v>20</v>
      </c>
      <c r="K583" s="135">
        <v>14962</v>
      </c>
      <c r="L583" s="5">
        <v>332806</v>
      </c>
      <c r="M583" s="62">
        <f t="shared" si="84"/>
        <v>1.0108195812884204</v>
      </c>
      <c r="N583" s="28">
        <f t="shared" si="89"/>
        <v>0.98873309700444834</v>
      </c>
      <c r="O583" s="28">
        <f t="shared" si="85"/>
        <v>1.0333994371298978</v>
      </c>
      <c r="P583" s="28">
        <v>1.07614684143297E-2</v>
      </c>
      <c r="Q583" s="28">
        <v>1.1271593764595699E-2</v>
      </c>
      <c r="R583" s="119">
        <v>0.33970798538792901</v>
      </c>
      <c r="S583" s="399" t="s">
        <v>20</v>
      </c>
      <c r="T583" s="135">
        <v>8374</v>
      </c>
      <c r="U583" s="5">
        <v>151347</v>
      </c>
      <c r="V583" s="62">
        <f t="shared" si="86"/>
        <v>0.98876029933272047</v>
      </c>
      <c r="W583" s="28">
        <f t="shared" si="87"/>
        <v>0.9647106124746434</v>
      </c>
      <c r="X583" s="28">
        <f t="shared" si="88"/>
        <v>1.0134095312051183</v>
      </c>
      <c r="Y583" s="28">
        <v>-1.13033434359708E-2</v>
      </c>
      <c r="Z583" s="28">
        <v>1.25631441975397E-2</v>
      </c>
      <c r="AA583" s="119">
        <v>0.36826794938432</v>
      </c>
      <c r="AB583" s="399" t="s">
        <v>20</v>
      </c>
      <c r="AC583" s="135">
        <v>6588</v>
      </c>
      <c r="AD583" s="5">
        <v>181459</v>
      </c>
      <c r="AE583" s="74">
        <v>2.20648118503005E-2</v>
      </c>
      <c r="AF583" s="74">
        <v>1.68784305586227E-2</v>
      </c>
      <c r="AG583" s="119">
        <v>0.19111809375758901</v>
      </c>
    </row>
    <row r="584" spans="1:33" ht="34">
      <c r="A584" s="88" t="s">
        <v>1949</v>
      </c>
      <c r="B584" s="334" t="s">
        <v>1986</v>
      </c>
      <c r="C584" s="43" t="s">
        <v>1987</v>
      </c>
      <c r="D584" s="350">
        <f t="shared" si="81"/>
        <v>0.83402423637576228</v>
      </c>
      <c r="E584" s="371">
        <f t="shared" si="82"/>
        <v>0.65079592361697169</v>
      </c>
      <c r="F584" s="371">
        <f t="shared" si="83"/>
        <v>1.0688395572550775</v>
      </c>
      <c r="G584" s="28">
        <v>-0.18149281664304301</v>
      </c>
      <c r="H584" s="28">
        <v>0.12656446462409501</v>
      </c>
      <c r="I584" s="119">
        <v>0.151573673482754</v>
      </c>
      <c r="J584" s="12" t="s">
        <v>20</v>
      </c>
      <c r="K584" s="135">
        <v>60</v>
      </c>
      <c r="L584" s="5">
        <v>347709</v>
      </c>
      <c r="M584" s="62">
        <f t="shared" si="84"/>
        <v>0.77825900040023266</v>
      </c>
      <c r="N584" s="28">
        <f t="shared" si="89"/>
        <v>0.51286277957536985</v>
      </c>
      <c r="O584" s="28">
        <f t="shared" si="85"/>
        <v>1.1809924522217312</v>
      </c>
      <c r="P584" s="28">
        <v>-0.25069590480569598</v>
      </c>
      <c r="Q584" s="28">
        <v>0.21278114846650201</v>
      </c>
      <c r="R584" s="119">
        <v>0.23872221046377501</v>
      </c>
      <c r="S584" s="399" t="s">
        <v>20</v>
      </c>
      <c r="T584" s="135">
        <v>21</v>
      </c>
      <c r="U584" s="5">
        <v>159701</v>
      </c>
      <c r="V584" s="62">
        <f t="shared" si="86"/>
        <v>0.86890014542227789</v>
      </c>
      <c r="W584" s="28">
        <f t="shared" si="87"/>
        <v>0.63854010161946517</v>
      </c>
      <c r="X584" s="28">
        <f t="shared" si="88"/>
        <v>1.1823649928956017</v>
      </c>
      <c r="Y584" s="28">
        <v>-0.14052706777333801</v>
      </c>
      <c r="Z584" s="28">
        <v>0.157165169248206</v>
      </c>
      <c r="AA584" s="119">
        <v>0.37124902088635697</v>
      </c>
      <c r="AB584" s="399" t="s">
        <v>20</v>
      </c>
      <c r="AC584" s="135">
        <v>39</v>
      </c>
      <c r="AD584" s="5">
        <v>188008</v>
      </c>
      <c r="AE584" s="74">
        <v>-0.110168837032358</v>
      </c>
      <c r="AF584" s="74">
        <v>0.26453110888426901</v>
      </c>
      <c r="AG584" s="119">
        <v>0.67706731535988396</v>
      </c>
    </row>
    <row r="585" spans="1:33" ht="17">
      <c r="A585" s="88" t="s">
        <v>1949</v>
      </c>
      <c r="B585" s="334" t="s">
        <v>1988</v>
      </c>
      <c r="C585" s="43" t="s">
        <v>1989</v>
      </c>
      <c r="D585" s="350">
        <f t="shared" si="81"/>
        <v>0.99002597632250144</v>
      </c>
      <c r="E585" s="371">
        <f t="shared" si="82"/>
        <v>0.96853622640395753</v>
      </c>
      <c r="F585" s="371">
        <f t="shared" si="83"/>
        <v>1.01199253788626</v>
      </c>
      <c r="G585" s="28">
        <v>-1.00240974881329E-2</v>
      </c>
      <c r="H585" s="28">
        <v>1.11965789265528E-2</v>
      </c>
      <c r="I585" s="119">
        <v>0.37063626861855598</v>
      </c>
      <c r="J585" s="12" t="s">
        <v>20</v>
      </c>
      <c r="K585" s="135">
        <v>8171</v>
      </c>
      <c r="L585" s="5">
        <v>339598</v>
      </c>
      <c r="M585" s="62">
        <f t="shared" si="84"/>
        <v>0.98058595209307819</v>
      </c>
      <c r="N585" s="28">
        <f t="shared" si="89"/>
        <v>0.95120343551027808</v>
      </c>
      <c r="O585" s="28">
        <f t="shared" si="85"/>
        <v>1.010876089746733</v>
      </c>
      <c r="P585" s="28">
        <v>-1.9604975695604501E-2</v>
      </c>
      <c r="Q585" s="28">
        <v>1.5521605179644399E-2</v>
      </c>
      <c r="R585" s="119">
        <v>0.20656166648407501</v>
      </c>
      <c r="S585" s="399" t="s">
        <v>20</v>
      </c>
      <c r="T585" s="135">
        <v>4254</v>
      </c>
      <c r="U585" s="5">
        <v>155468</v>
      </c>
      <c r="V585" s="62">
        <f t="shared" si="86"/>
        <v>1.0006596360609468</v>
      </c>
      <c r="W585" s="28">
        <f t="shared" si="87"/>
        <v>0.9694270152474147</v>
      </c>
      <c r="X585" s="28">
        <f t="shared" si="88"/>
        <v>1.0328984972489881</v>
      </c>
      <c r="Y585" s="28">
        <v>6.5941859670658805E-4</v>
      </c>
      <c r="Z585" s="28">
        <v>1.61783196670407E-2</v>
      </c>
      <c r="AA585" s="119">
        <v>0.96748770684142704</v>
      </c>
      <c r="AB585" s="399" t="s">
        <v>20</v>
      </c>
      <c r="AC585" s="135">
        <v>3917</v>
      </c>
      <c r="AD585" s="5">
        <v>184130</v>
      </c>
      <c r="AE585" s="74">
        <v>-2.02643942923111E-2</v>
      </c>
      <c r="AF585" s="74">
        <v>2.24200413603927E-2</v>
      </c>
      <c r="AG585" s="119">
        <v>0.36607400086124597</v>
      </c>
    </row>
    <row r="586" spans="1:33" ht="17">
      <c r="A586" s="88" t="s">
        <v>1949</v>
      </c>
      <c r="B586" s="334" t="s">
        <v>1990</v>
      </c>
      <c r="C586" s="43" t="s">
        <v>1991</v>
      </c>
      <c r="D586" s="350">
        <f t="shared" si="81"/>
        <v>1.0416788963386616</v>
      </c>
      <c r="E586" s="371">
        <f t="shared" si="82"/>
        <v>1.0162967908867759</v>
      </c>
      <c r="F586" s="371">
        <f t="shared" si="83"/>
        <v>1.0676949221993763</v>
      </c>
      <c r="G586" s="28">
        <v>4.0833734936451302E-2</v>
      </c>
      <c r="H586" s="28">
        <v>1.25858731752479E-2</v>
      </c>
      <c r="I586" s="63">
        <v>1.1769413332784399E-3</v>
      </c>
      <c r="J586" s="12" t="s">
        <v>20</v>
      </c>
      <c r="K586" s="135">
        <v>6512</v>
      </c>
      <c r="L586" s="5">
        <v>341254</v>
      </c>
      <c r="M586" s="62">
        <f t="shared" si="84"/>
        <v>1.0406045574235636</v>
      </c>
      <c r="N586" s="28">
        <f t="shared" si="89"/>
        <v>1.0093140400835086</v>
      </c>
      <c r="O586" s="28">
        <f t="shared" si="85"/>
        <v>1.0728651360493282</v>
      </c>
      <c r="P586" s="28">
        <v>3.98018494758186E-2</v>
      </c>
      <c r="Q586" s="28">
        <v>1.5576998773482301E-2</v>
      </c>
      <c r="R586" s="119">
        <v>1.06136544268853E-2</v>
      </c>
      <c r="S586" s="399" t="s">
        <v>20</v>
      </c>
      <c r="T586" s="135">
        <v>4280</v>
      </c>
      <c r="U586" s="5">
        <v>155441</v>
      </c>
      <c r="V586" s="62">
        <f t="shared" si="86"/>
        <v>1.0438495662488294</v>
      </c>
      <c r="W586" s="28">
        <f t="shared" si="87"/>
        <v>1.0009750710528904</v>
      </c>
      <c r="X586" s="28">
        <f t="shared" si="88"/>
        <v>1.0885604931316966</v>
      </c>
      <c r="Y586" s="28">
        <v>4.2915385446572897E-2</v>
      </c>
      <c r="Z586" s="28">
        <v>2.13983619727891E-2</v>
      </c>
      <c r="AA586" s="119">
        <v>4.49047771568871E-2</v>
      </c>
      <c r="AB586" s="399" t="s">
        <v>20</v>
      </c>
      <c r="AC586" s="135">
        <v>2232</v>
      </c>
      <c r="AD586" s="5">
        <v>185813</v>
      </c>
      <c r="AE586" s="74">
        <v>-3.1135359707543E-3</v>
      </c>
      <c r="AF586" s="74">
        <v>2.64675799027334E-2</v>
      </c>
      <c r="AG586" s="119">
        <v>0.906356206595749</v>
      </c>
    </row>
    <row r="587" spans="1:33" ht="17">
      <c r="A587" s="88" t="s">
        <v>1949</v>
      </c>
      <c r="B587" s="334" t="s">
        <v>1992</v>
      </c>
      <c r="C587" s="43" t="s">
        <v>1993</v>
      </c>
      <c r="D587" s="350">
        <f t="shared" si="81"/>
        <v>1.0467020979958255</v>
      </c>
      <c r="E587" s="371">
        <f t="shared" si="82"/>
        <v>0.98933033616451982</v>
      </c>
      <c r="F587" s="371">
        <f t="shared" si="83"/>
        <v>1.107400877037974</v>
      </c>
      <c r="G587" s="28">
        <v>4.5644362267468597E-2</v>
      </c>
      <c r="H587" s="28">
        <v>2.8760895468538401E-2</v>
      </c>
      <c r="I587" s="119">
        <v>0.112506178341956</v>
      </c>
      <c r="J587" s="12" t="s">
        <v>20</v>
      </c>
      <c r="K587" s="135">
        <v>1220</v>
      </c>
      <c r="L587" s="5">
        <v>346548</v>
      </c>
      <c r="M587" s="62">
        <f t="shared" si="84"/>
        <v>1.0365400607096764</v>
      </c>
      <c r="N587" s="28">
        <f t="shared" si="89"/>
        <v>0.9630808311821224</v>
      </c>
      <c r="O587" s="28">
        <f t="shared" si="85"/>
        <v>1.1156024112090788</v>
      </c>
      <c r="P587" s="28">
        <v>3.58883021320218E-2</v>
      </c>
      <c r="Q587" s="28">
        <v>3.7503181629148397E-2</v>
      </c>
      <c r="R587" s="119">
        <v>0.33859743915787899</v>
      </c>
      <c r="S587" s="399" t="s">
        <v>20</v>
      </c>
      <c r="T587" s="135">
        <v>716</v>
      </c>
      <c r="U587" s="5">
        <v>159006</v>
      </c>
      <c r="V587" s="62">
        <f t="shared" si="86"/>
        <v>1.0611887288330453</v>
      </c>
      <c r="W587" s="28">
        <f t="shared" si="87"/>
        <v>0.97185679352058674</v>
      </c>
      <c r="X587" s="28">
        <f t="shared" si="88"/>
        <v>1.1587319507464451</v>
      </c>
      <c r="Y587" s="28">
        <v>5.9389722072616502E-2</v>
      </c>
      <c r="Z587" s="28">
        <v>4.48655812334946E-2</v>
      </c>
      <c r="AA587" s="119">
        <v>0.185594166218292</v>
      </c>
      <c r="AB587" s="399" t="s">
        <v>20</v>
      </c>
      <c r="AC587" s="135">
        <v>504</v>
      </c>
      <c r="AD587" s="5">
        <v>187542</v>
      </c>
      <c r="AE587" s="74">
        <v>-2.3501419940594698E-2</v>
      </c>
      <c r="AF587" s="74">
        <v>5.8475713007437501E-2</v>
      </c>
      <c r="AG587" s="119">
        <v>0.68775723404073896</v>
      </c>
    </row>
    <row r="588" spans="1:33" ht="17">
      <c r="A588" s="88" t="s">
        <v>1949</v>
      </c>
      <c r="B588" s="334" t="s">
        <v>1994</v>
      </c>
      <c r="C588" s="43" t="s">
        <v>1995</v>
      </c>
      <c r="D588" s="350">
        <f t="shared" si="81"/>
        <v>1.1098612921487545</v>
      </c>
      <c r="E588" s="371">
        <f t="shared" si="82"/>
        <v>0.89926478228275419</v>
      </c>
      <c r="F588" s="371">
        <f t="shared" si="83"/>
        <v>1.3697768578051497</v>
      </c>
      <c r="G588" s="28">
        <v>0.104235045487689</v>
      </c>
      <c r="H588" s="28">
        <v>0.107353471210139</v>
      </c>
      <c r="I588" s="119">
        <v>0.33157228425596202</v>
      </c>
      <c r="J588" s="12" t="s">
        <v>20</v>
      </c>
      <c r="K588" s="135">
        <v>89</v>
      </c>
      <c r="L588" s="5">
        <v>347680</v>
      </c>
      <c r="M588" s="62">
        <f t="shared" si="84"/>
        <v>1.0799512432839313</v>
      </c>
      <c r="N588" s="28">
        <f t="shared" si="89"/>
        <v>0.82211262054844492</v>
      </c>
      <c r="O588" s="28">
        <f t="shared" si="85"/>
        <v>1.4186556181225565</v>
      </c>
      <c r="P588" s="28">
        <v>7.6915895009586205E-2</v>
      </c>
      <c r="Q588" s="28">
        <v>0.13918050018051001</v>
      </c>
      <c r="R588" s="119">
        <v>0.580513964531854</v>
      </c>
      <c r="S588" s="399" t="s">
        <v>20</v>
      </c>
      <c r="T588" s="135">
        <v>53</v>
      </c>
      <c r="U588" s="5">
        <v>159669</v>
      </c>
      <c r="V588" s="62">
        <f t="shared" si="86"/>
        <v>1.1552199735825059</v>
      </c>
      <c r="W588" s="28">
        <f t="shared" si="87"/>
        <v>0.82987322708530775</v>
      </c>
      <c r="X588" s="28">
        <f t="shared" si="88"/>
        <v>1.6081169313668928</v>
      </c>
      <c r="Y588" s="28">
        <v>0.144290779158013</v>
      </c>
      <c r="Z588" s="28">
        <v>0.1687617895238</v>
      </c>
      <c r="AA588" s="119">
        <v>0.392552954870374</v>
      </c>
      <c r="AB588" s="399" t="s">
        <v>20</v>
      </c>
      <c r="AC588" s="135">
        <v>36</v>
      </c>
      <c r="AD588" s="5">
        <v>188011</v>
      </c>
      <c r="AE588" s="74">
        <v>-6.7374884148426795E-2</v>
      </c>
      <c r="AF588" s="74">
        <v>0.21875043596247401</v>
      </c>
      <c r="AG588" s="119">
        <v>0.75808320240848703</v>
      </c>
    </row>
    <row r="589" spans="1:33" ht="17">
      <c r="A589" s="88" t="s">
        <v>1949</v>
      </c>
      <c r="B589" s="334" t="s">
        <v>1996</v>
      </c>
      <c r="C589" s="43" t="s">
        <v>1997</v>
      </c>
      <c r="D589" s="350">
        <f t="shared" si="81"/>
        <v>0.99060604096960092</v>
      </c>
      <c r="E589" s="371">
        <f t="shared" si="82"/>
        <v>0.98024745108947953</v>
      </c>
      <c r="F589" s="371">
        <f t="shared" si="83"/>
        <v>1.0010740933983731</v>
      </c>
      <c r="G589" s="17">
        <v>-9.4383605530338095E-3</v>
      </c>
      <c r="H589" s="17">
        <v>5.3632028192919798E-3</v>
      </c>
      <c r="I589" s="119">
        <v>7.8435517421180601E-2</v>
      </c>
      <c r="J589" s="12" t="s">
        <v>20</v>
      </c>
      <c r="K589" s="135">
        <v>39620</v>
      </c>
      <c r="L589" s="5">
        <v>308147</v>
      </c>
      <c r="M589" s="62">
        <f t="shared" si="84"/>
        <v>0.99415047191405193</v>
      </c>
      <c r="N589" s="28">
        <f t="shared" si="89"/>
        <v>0.97891104106279359</v>
      </c>
      <c r="O589" s="28">
        <f t="shared" si="85"/>
        <v>1.0096271462357875</v>
      </c>
      <c r="P589" s="17">
        <v>-5.8667035871652496E-3</v>
      </c>
      <c r="Q589" s="17">
        <v>7.8815327247094107E-3</v>
      </c>
      <c r="R589" s="119">
        <v>0.45665825950669298</v>
      </c>
      <c r="S589" s="399" t="s">
        <v>20</v>
      </c>
      <c r="T589" s="135">
        <v>18378</v>
      </c>
      <c r="U589" s="5">
        <v>141344</v>
      </c>
      <c r="V589" s="62">
        <f t="shared" si="86"/>
        <v>0.98765484140270166</v>
      </c>
      <c r="W589" s="28">
        <f t="shared" si="87"/>
        <v>0.97358659392573388</v>
      </c>
      <c r="X589" s="28">
        <f t="shared" si="88"/>
        <v>1.0019263739169819</v>
      </c>
      <c r="Y589" s="17">
        <v>-1.24219930784606E-2</v>
      </c>
      <c r="Z589" s="17">
        <v>7.3196499574704E-3</v>
      </c>
      <c r="AA589" s="119">
        <v>8.9682530379537301E-2</v>
      </c>
      <c r="AB589" s="399" t="s">
        <v>20</v>
      </c>
      <c r="AC589" s="135">
        <v>21242</v>
      </c>
      <c r="AD589" s="5">
        <v>166803</v>
      </c>
      <c r="AE589" s="74">
        <v>6.5552894912953496E-3</v>
      </c>
      <c r="AF589" s="74">
        <v>1.0756199774574701E-2</v>
      </c>
      <c r="AG589" s="119">
        <v>0.54223091534255696</v>
      </c>
    </row>
    <row r="590" spans="1:33" ht="17">
      <c r="A590" s="88" t="s">
        <v>1949</v>
      </c>
      <c r="B590" s="334" t="s">
        <v>1998</v>
      </c>
      <c r="C590" s="43" t="s">
        <v>1999</v>
      </c>
      <c r="D590" s="350">
        <f t="shared" si="81"/>
        <v>1.0038023209567566</v>
      </c>
      <c r="E590" s="371">
        <f t="shared" si="82"/>
        <v>0.98630120390345499</v>
      </c>
      <c r="F590" s="371">
        <f t="shared" si="83"/>
        <v>1.0216139811756764</v>
      </c>
      <c r="G590" s="17">
        <v>3.79511040653177E-3</v>
      </c>
      <c r="H590" s="17">
        <v>8.9737759201195307E-3</v>
      </c>
      <c r="I590" s="119">
        <v>0.67236004577553499</v>
      </c>
      <c r="J590" s="12" t="s">
        <v>20</v>
      </c>
      <c r="K590" s="135">
        <v>12990</v>
      </c>
      <c r="L590" s="5">
        <v>334778</v>
      </c>
      <c r="M590" s="62">
        <f t="shared" si="84"/>
        <v>0.99544102913893606</v>
      </c>
      <c r="N590" s="28">
        <f t="shared" si="89"/>
        <v>0.96749039126446978</v>
      </c>
      <c r="O590" s="28">
        <f t="shared" si="85"/>
        <v>1.0241991563328243</v>
      </c>
      <c r="P590" s="28">
        <v>-4.5693946619885803E-3</v>
      </c>
      <c r="Q590" s="28">
        <v>1.45308117220007E-2</v>
      </c>
      <c r="R590" s="119">
        <v>0.75316983114763303</v>
      </c>
      <c r="S590" s="399" t="s">
        <v>20</v>
      </c>
      <c r="T590" s="135">
        <v>4899</v>
      </c>
      <c r="U590" s="5">
        <v>154822</v>
      </c>
      <c r="V590" s="62">
        <f t="shared" si="86"/>
        <v>1.0088770514073937</v>
      </c>
      <c r="W590" s="28">
        <f t="shared" si="87"/>
        <v>0.98657043633937747</v>
      </c>
      <c r="X590" s="28">
        <f t="shared" si="88"/>
        <v>1.0316880248642937</v>
      </c>
      <c r="Y590" s="28">
        <v>8.8378820216440494E-3</v>
      </c>
      <c r="Z590" s="28">
        <v>1.1407366248639699E-2</v>
      </c>
      <c r="AA590" s="119">
        <v>0.43848610326574899</v>
      </c>
      <c r="AB590" s="399" t="s">
        <v>20</v>
      </c>
      <c r="AC590" s="135">
        <v>8091</v>
      </c>
      <c r="AD590" s="5">
        <v>179956</v>
      </c>
      <c r="AE590" s="74">
        <v>-1.3407276683632599E-2</v>
      </c>
      <c r="AF590" s="74">
        <v>1.84735620287707E-2</v>
      </c>
      <c r="AG590" s="119">
        <v>0.46798908847992099</v>
      </c>
    </row>
    <row r="591" spans="1:33" ht="17">
      <c r="A591" s="88" t="s">
        <v>1949</v>
      </c>
      <c r="B591" s="334" t="s">
        <v>2000</v>
      </c>
      <c r="C591" s="43" t="s">
        <v>2001</v>
      </c>
      <c r="D591" s="350">
        <f t="shared" si="81"/>
        <v>1.0212171382375581</v>
      </c>
      <c r="E591" s="371">
        <f t="shared" si="82"/>
        <v>1.0031998884933739</v>
      </c>
      <c r="F591" s="371">
        <f t="shared" si="83"/>
        <v>1.0395579738314493</v>
      </c>
      <c r="G591" s="17">
        <v>2.0995188693993999E-2</v>
      </c>
      <c r="H591" s="17">
        <v>9.0818413002162895E-3</v>
      </c>
      <c r="I591" s="119">
        <v>2.0789994601190999E-2</v>
      </c>
      <c r="J591" s="12" t="s">
        <v>20</v>
      </c>
      <c r="K591" s="135">
        <v>12716</v>
      </c>
      <c r="L591" s="5">
        <v>335050</v>
      </c>
      <c r="M591" s="62">
        <f t="shared" si="84"/>
        <v>1.0130874863025801</v>
      </c>
      <c r="N591" s="28">
        <f t="shared" si="89"/>
        <v>0.98611145726985039</v>
      </c>
      <c r="O591" s="28">
        <f t="shared" si="85"/>
        <v>1.0408014706009237</v>
      </c>
      <c r="P591" s="28">
        <v>1.3002585113518201E-2</v>
      </c>
      <c r="Q591" s="28">
        <v>1.37696306398496E-2</v>
      </c>
      <c r="R591" s="119">
        <v>0.34501922643940097</v>
      </c>
      <c r="S591" s="399" t="s">
        <v>20</v>
      </c>
      <c r="T591" s="135">
        <v>5507</v>
      </c>
      <c r="U591" s="5">
        <v>154213</v>
      </c>
      <c r="V591" s="62">
        <f t="shared" si="86"/>
        <v>1.0277612210527243</v>
      </c>
      <c r="W591" s="28">
        <f t="shared" si="87"/>
        <v>1.0037028755762929</v>
      </c>
      <c r="X591" s="28">
        <f t="shared" si="88"/>
        <v>1.0523962351839415</v>
      </c>
      <c r="Y591" s="28">
        <v>2.7382864812361098E-2</v>
      </c>
      <c r="Z591" s="28">
        <v>1.2085116328043599E-2</v>
      </c>
      <c r="AA591" s="119">
        <v>2.3461562286483901E-2</v>
      </c>
      <c r="AB591" s="399" t="s">
        <v>20</v>
      </c>
      <c r="AC591" s="135">
        <v>7209</v>
      </c>
      <c r="AD591" s="5">
        <v>180837</v>
      </c>
      <c r="AE591" s="74">
        <v>-1.4380279698842899E-2</v>
      </c>
      <c r="AF591" s="74">
        <v>1.8320828709974601E-2</v>
      </c>
      <c r="AG591" s="119">
        <v>0.43250384098566502</v>
      </c>
    </row>
    <row r="592" spans="1:33" ht="17">
      <c r="A592" s="88" t="s">
        <v>1949</v>
      </c>
      <c r="B592" s="334" t="s">
        <v>2002</v>
      </c>
      <c r="C592" s="43" t="s">
        <v>2003</v>
      </c>
      <c r="D592" s="350">
        <f t="shared" si="81"/>
        <v>0.96873463981930719</v>
      </c>
      <c r="E592" s="371">
        <f t="shared" si="82"/>
        <v>0.93738132456712397</v>
      </c>
      <c r="F592" s="371">
        <f t="shared" si="83"/>
        <v>1.00113665355901</v>
      </c>
      <c r="G592" s="28">
        <v>-3.17645541106754E-2</v>
      </c>
      <c r="H592" s="28">
        <v>1.67860011061855E-2</v>
      </c>
      <c r="I592" s="119">
        <v>5.8447814405756797E-2</v>
      </c>
      <c r="J592" s="12" t="s">
        <v>20</v>
      </c>
      <c r="K592" s="135">
        <v>3573</v>
      </c>
      <c r="L592" s="5">
        <v>344196</v>
      </c>
      <c r="M592" s="62">
        <f t="shared" si="84"/>
        <v>0.99287686468394232</v>
      </c>
      <c r="N592" s="28">
        <f t="shared" si="89"/>
        <v>0.94712368118764823</v>
      </c>
      <c r="O592" s="28">
        <f t="shared" si="85"/>
        <v>1.0408402703947421</v>
      </c>
      <c r="P592" s="28">
        <v>-7.1486259654479703E-3</v>
      </c>
      <c r="Q592" s="28">
        <v>2.40698802059208E-2</v>
      </c>
      <c r="R592" s="119">
        <v>0.76647058355386599</v>
      </c>
      <c r="S592" s="399" t="s">
        <v>20</v>
      </c>
      <c r="T592" s="135">
        <v>1748</v>
      </c>
      <c r="U592" s="5">
        <v>157974</v>
      </c>
      <c r="V592" s="62">
        <f t="shared" si="86"/>
        <v>0.94629019202942344</v>
      </c>
      <c r="W592" s="28">
        <f t="shared" si="87"/>
        <v>0.90382468670228455</v>
      </c>
      <c r="X592" s="28">
        <f t="shared" si="88"/>
        <v>0.99075090634921437</v>
      </c>
      <c r="Y592" s="28">
        <v>-5.5206000068398597E-2</v>
      </c>
      <c r="Z592" s="28">
        <v>2.34254428406151E-2</v>
      </c>
      <c r="AA592" s="119">
        <v>1.8439706498190399E-2</v>
      </c>
      <c r="AB592" s="399" t="s">
        <v>20</v>
      </c>
      <c r="AC592" s="135">
        <v>1825</v>
      </c>
      <c r="AD592" s="5">
        <v>186222</v>
      </c>
      <c r="AE592" s="74">
        <v>4.8057374102950599E-2</v>
      </c>
      <c r="AF592" s="74">
        <v>3.3587356332499603E-2</v>
      </c>
      <c r="AG592" s="119">
        <v>0.15248255284852399</v>
      </c>
    </row>
    <row r="593" spans="1:33" ht="17">
      <c r="A593" s="88" t="s">
        <v>1949</v>
      </c>
      <c r="B593" s="334" t="s">
        <v>2004</v>
      </c>
      <c r="C593" s="43" t="s">
        <v>2005</v>
      </c>
      <c r="D593" s="350">
        <f t="shared" si="81"/>
        <v>1.0767464477426838</v>
      </c>
      <c r="E593" s="371">
        <f t="shared" si="82"/>
        <v>0.90369417220560944</v>
      </c>
      <c r="F593" s="371">
        <f t="shared" si="83"/>
        <v>1.2829372462332356</v>
      </c>
      <c r="G593" s="28">
        <v>7.3943945891785004E-2</v>
      </c>
      <c r="H593" s="28">
        <v>8.93919524500561E-2</v>
      </c>
      <c r="I593" s="119">
        <v>0.40813054046670899</v>
      </c>
      <c r="J593" s="12" t="s">
        <v>20</v>
      </c>
      <c r="K593" s="135">
        <v>127</v>
      </c>
      <c r="L593" s="5">
        <v>347642</v>
      </c>
      <c r="M593" s="62">
        <f t="shared" si="84"/>
        <v>1.0380019484774814</v>
      </c>
      <c r="N593" s="28">
        <f t="shared" si="89"/>
        <v>0.77680308804066367</v>
      </c>
      <c r="O593" s="28">
        <f t="shared" si="85"/>
        <v>1.3870285296634226</v>
      </c>
      <c r="P593" s="28">
        <v>3.7297661887870898E-2</v>
      </c>
      <c r="Q593" s="28">
        <v>0.14789084110471101</v>
      </c>
      <c r="R593" s="119">
        <v>0.800888611618363</v>
      </c>
      <c r="S593" s="399" t="s">
        <v>20</v>
      </c>
      <c r="T593" s="135">
        <v>46</v>
      </c>
      <c r="U593" s="5">
        <v>159676</v>
      </c>
      <c r="V593" s="62">
        <f t="shared" si="86"/>
        <v>1.101426065704693</v>
      </c>
      <c r="W593" s="28">
        <f t="shared" si="87"/>
        <v>0.88407436336814116</v>
      </c>
      <c r="X593" s="28">
        <f t="shared" si="88"/>
        <v>1.3722141807075003</v>
      </c>
      <c r="Y593" s="28">
        <v>9.66057635410532E-2</v>
      </c>
      <c r="Z593" s="28">
        <v>0.112152990799176</v>
      </c>
      <c r="AA593" s="119">
        <v>0.38903163335058</v>
      </c>
      <c r="AB593" s="399" t="s">
        <v>20</v>
      </c>
      <c r="AC593" s="135">
        <v>81</v>
      </c>
      <c r="AD593" s="5">
        <v>187966</v>
      </c>
      <c r="AE593" s="74">
        <v>-5.9308101653182302E-2</v>
      </c>
      <c r="AF593" s="74">
        <v>0.18560709638335199</v>
      </c>
      <c r="AG593" s="119">
        <v>0.74932029099976005</v>
      </c>
    </row>
    <row r="594" spans="1:33" ht="17">
      <c r="A594" s="88" t="s">
        <v>1949</v>
      </c>
      <c r="B594" s="334" t="s">
        <v>2006</v>
      </c>
      <c r="C594" s="43" t="s">
        <v>2007</v>
      </c>
      <c r="D594" s="350">
        <f t="shared" si="81"/>
        <v>0.97197181322364223</v>
      </c>
      <c r="E594" s="371">
        <f t="shared" si="82"/>
        <v>0.94321447873920061</v>
      </c>
      <c r="F594" s="371">
        <f t="shared" si="83"/>
        <v>1.0016059199643319</v>
      </c>
      <c r="G594" s="28">
        <v>-2.8428473683278398E-2</v>
      </c>
      <c r="H594" s="28">
        <v>1.53230130290961E-2</v>
      </c>
      <c r="I594" s="119">
        <v>6.3556307933987394E-2</v>
      </c>
      <c r="J594" s="12" t="s">
        <v>20</v>
      </c>
      <c r="K594" s="135">
        <v>4311</v>
      </c>
      <c r="L594" s="5">
        <v>343458</v>
      </c>
      <c r="M594" s="62">
        <f t="shared" si="84"/>
        <v>0.95610638768509726</v>
      </c>
      <c r="N594" s="28">
        <f t="shared" si="89"/>
        <v>0.91518232568661917</v>
      </c>
      <c r="O594" s="28">
        <f t="shared" si="85"/>
        <v>0.99886044443265321</v>
      </c>
      <c r="P594" s="28">
        <v>-4.4886087932929503E-2</v>
      </c>
      <c r="Q594" s="28">
        <v>2.2319327846145199E-2</v>
      </c>
      <c r="R594" s="119">
        <v>4.4316372862667999E-2</v>
      </c>
      <c r="S594" s="399" t="s">
        <v>20</v>
      </c>
      <c r="T594" s="135">
        <v>2024</v>
      </c>
      <c r="U594" s="5">
        <v>157698</v>
      </c>
      <c r="V594" s="62">
        <f t="shared" si="86"/>
        <v>0.98638575277092488</v>
      </c>
      <c r="W594" s="28">
        <f t="shared" si="87"/>
        <v>0.94647042581979113</v>
      </c>
      <c r="X594" s="28">
        <f t="shared" si="88"/>
        <v>1.0279844216228222</v>
      </c>
      <c r="Y594" s="28">
        <v>-1.37077708992036E-2</v>
      </c>
      <c r="Z594" s="28">
        <v>2.1075399874464499E-2</v>
      </c>
      <c r="AA594" s="119">
        <v>0.51542374060209994</v>
      </c>
      <c r="AB594" s="399" t="s">
        <v>20</v>
      </c>
      <c r="AC594" s="135">
        <v>2287</v>
      </c>
      <c r="AD594" s="5">
        <v>185760</v>
      </c>
      <c r="AE594" s="74">
        <v>-3.1178317033725901E-2</v>
      </c>
      <c r="AF594" s="74">
        <v>3.06973105560127E-2</v>
      </c>
      <c r="AG594" s="119">
        <v>0.30978687481315997</v>
      </c>
    </row>
    <row r="595" spans="1:33" ht="17">
      <c r="A595" s="88" t="s">
        <v>1949</v>
      </c>
      <c r="B595" s="334" t="s">
        <v>2008</v>
      </c>
      <c r="C595" s="43" t="s">
        <v>2009</v>
      </c>
      <c r="D595" s="350">
        <f t="shared" si="81"/>
        <v>0.98521339334811187</v>
      </c>
      <c r="E595" s="371">
        <f t="shared" si="82"/>
        <v>0.89129700216471652</v>
      </c>
      <c r="F595" s="371">
        <f t="shared" si="83"/>
        <v>1.089025799565206</v>
      </c>
      <c r="G595" s="28">
        <v>-1.48970182807456E-2</v>
      </c>
      <c r="H595" s="28">
        <v>5.1112527046803802E-2</v>
      </c>
      <c r="I595" s="119">
        <v>0.77070310539445996</v>
      </c>
      <c r="J595" s="12" t="s">
        <v>20</v>
      </c>
      <c r="K595" s="135">
        <v>384</v>
      </c>
      <c r="L595" s="5">
        <v>347385</v>
      </c>
      <c r="M595" s="62">
        <f t="shared" si="84"/>
        <v>1.0658912520808201</v>
      </c>
      <c r="N595" s="28">
        <f t="shared" si="89"/>
        <v>0.91065679050948556</v>
      </c>
      <c r="O595" s="28">
        <f t="shared" si="85"/>
        <v>1.2475876456450632</v>
      </c>
      <c r="P595" s="28">
        <v>6.3811305606210997E-2</v>
      </c>
      <c r="Q595" s="28">
        <v>8.0306376326289203E-2</v>
      </c>
      <c r="R595" s="119">
        <v>0.42684724016946302</v>
      </c>
      <c r="S595" s="399" t="s">
        <v>20</v>
      </c>
      <c r="T595" s="135">
        <v>159</v>
      </c>
      <c r="U595" s="5">
        <v>159563</v>
      </c>
      <c r="V595" s="62">
        <f t="shared" si="86"/>
        <v>0.93251955848570944</v>
      </c>
      <c r="W595" s="28">
        <f t="shared" si="87"/>
        <v>0.81896071204144993</v>
      </c>
      <c r="X595" s="28">
        <f t="shared" si="88"/>
        <v>1.0618247178069391</v>
      </c>
      <c r="Y595" s="28">
        <v>-6.9865153436713304E-2</v>
      </c>
      <c r="Z595" s="28">
        <v>6.6252047698134101E-2</v>
      </c>
      <c r="AA595" s="119">
        <v>0.29163769766425601</v>
      </c>
      <c r="AB595" s="399" t="s">
        <v>20</v>
      </c>
      <c r="AC595" s="135">
        <v>225</v>
      </c>
      <c r="AD595" s="5">
        <v>187822</v>
      </c>
      <c r="AE595" s="74">
        <v>0.133676459042924</v>
      </c>
      <c r="AF595" s="74">
        <v>0.10410786667133</v>
      </c>
      <c r="AG595" s="119">
        <v>0.199135374064103</v>
      </c>
    </row>
    <row r="596" spans="1:33" ht="17">
      <c r="A596" s="88" t="s">
        <v>1949</v>
      </c>
      <c r="B596" s="334" t="s">
        <v>2010</v>
      </c>
      <c r="C596" s="43" t="s">
        <v>2011</v>
      </c>
      <c r="D596" s="350">
        <f t="shared" si="81"/>
        <v>1.011819976245359</v>
      </c>
      <c r="E596" s="371">
        <f t="shared" si="82"/>
        <v>0.9975213411638153</v>
      </c>
      <c r="F596" s="371">
        <f t="shared" si="83"/>
        <v>1.026323570315506</v>
      </c>
      <c r="G596" s="17">
        <v>1.17506659555202E-2</v>
      </c>
      <c r="H596" s="17">
        <v>7.2614294653365E-3</v>
      </c>
      <c r="I596" s="119">
        <v>0.105612952281255</v>
      </c>
      <c r="J596" s="12" t="s">
        <v>20</v>
      </c>
      <c r="K596" s="135">
        <v>21900</v>
      </c>
      <c r="L596" s="5">
        <v>325847</v>
      </c>
      <c r="M596" s="62">
        <f t="shared" si="84"/>
        <v>1.0132509273830137</v>
      </c>
      <c r="N596" s="28">
        <f t="shared" si="89"/>
        <v>0.99817266559578599</v>
      </c>
      <c r="O596" s="28">
        <f t="shared" si="85"/>
        <v>1.0285569593610715</v>
      </c>
      <c r="P596" s="17">
        <v>1.3163901781735401E-2</v>
      </c>
      <c r="Q596" s="17">
        <v>7.64944275416764E-3</v>
      </c>
      <c r="R596" s="119">
        <v>8.5269547057252801E-2</v>
      </c>
      <c r="S596" s="399" t="s">
        <v>20</v>
      </c>
      <c r="T596" s="135">
        <v>20051</v>
      </c>
      <c r="U596" s="5">
        <v>139650</v>
      </c>
      <c r="V596" s="62">
        <f t="shared" si="86"/>
        <v>0.99862170316800225</v>
      </c>
      <c r="W596" s="28">
        <f t="shared" si="87"/>
        <v>0.95377683596943508</v>
      </c>
      <c r="X596" s="28">
        <f t="shared" si="88"/>
        <v>1.0455750951684042</v>
      </c>
      <c r="Y596" s="28">
        <v>-1.37924755676402E-3</v>
      </c>
      <c r="Z596" s="28">
        <v>2.34419958683901E-2</v>
      </c>
      <c r="AA596" s="119">
        <v>0.95308224879296799</v>
      </c>
      <c r="AB596" s="399" t="s">
        <v>20</v>
      </c>
      <c r="AC596" s="135">
        <v>1849</v>
      </c>
      <c r="AD596" s="5">
        <v>186197</v>
      </c>
      <c r="AE596" s="74">
        <v>1.45431493384994E-2</v>
      </c>
      <c r="AF596" s="74">
        <v>2.4658490317594602E-2</v>
      </c>
      <c r="AG596" s="119">
        <v>0.55533638761119397</v>
      </c>
    </row>
    <row r="597" spans="1:33" ht="17">
      <c r="A597" s="88" t="s">
        <v>1949</v>
      </c>
      <c r="B597" s="334" t="s">
        <v>2012</v>
      </c>
      <c r="C597" s="43" t="s">
        <v>2013</v>
      </c>
      <c r="D597" s="350">
        <f t="shared" si="81"/>
        <v>0.9929105690338057</v>
      </c>
      <c r="E597" s="371">
        <f t="shared" si="82"/>
        <v>0.93432377248474507</v>
      </c>
      <c r="F597" s="371">
        <f t="shared" si="83"/>
        <v>1.0551710521901896</v>
      </c>
      <c r="G597" s="17">
        <v>-7.11468038870159E-3</v>
      </c>
      <c r="H597" s="17">
        <v>3.1029371914153E-2</v>
      </c>
      <c r="I597" s="119">
        <v>0.81864463481736505</v>
      </c>
      <c r="J597" s="12" t="s">
        <v>20</v>
      </c>
      <c r="K597" s="135">
        <v>1045</v>
      </c>
      <c r="L597" s="5">
        <v>346724</v>
      </c>
      <c r="M597" s="62">
        <f t="shared" si="84"/>
        <v>1.0296634328821481</v>
      </c>
      <c r="N597" s="28">
        <f t="shared" si="89"/>
        <v>0.91858750099251596</v>
      </c>
      <c r="O597" s="28">
        <f t="shared" si="85"/>
        <v>1.1541707065131162</v>
      </c>
      <c r="P597" s="28">
        <v>2.9231984650403699E-2</v>
      </c>
      <c r="Q597" s="28">
        <v>5.8239846131014503E-2</v>
      </c>
      <c r="R597" s="119">
        <v>0.61572088424529303</v>
      </c>
      <c r="S597" s="399" t="s">
        <v>20</v>
      </c>
      <c r="T597" s="135">
        <v>298</v>
      </c>
      <c r="U597" s="5">
        <v>159424</v>
      </c>
      <c r="V597" s="62">
        <f t="shared" si="86"/>
        <v>0.97823358903722402</v>
      </c>
      <c r="W597" s="28">
        <f t="shared" si="87"/>
        <v>0.91046258344297004</v>
      </c>
      <c r="X597" s="28">
        <f t="shared" si="88"/>
        <v>1.051049183264531</v>
      </c>
      <c r="Y597" s="28">
        <v>-2.2006793869566998E-2</v>
      </c>
      <c r="Z597" s="28">
        <v>3.6630449645685202E-2</v>
      </c>
      <c r="AA597" s="119">
        <v>0.54798739366311</v>
      </c>
      <c r="AB597" s="399" t="s">
        <v>20</v>
      </c>
      <c r="AC597" s="135">
        <v>747</v>
      </c>
      <c r="AD597" s="5">
        <v>187300</v>
      </c>
      <c r="AE597" s="74">
        <v>5.1238778519970697E-2</v>
      </c>
      <c r="AF597" s="74">
        <v>6.8801667992929694E-2</v>
      </c>
      <c r="AG597" s="119">
        <v>0.45643397235466399</v>
      </c>
    </row>
    <row r="598" spans="1:33" ht="17">
      <c r="A598" s="88" t="s">
        <v>1949</v>
      </c>
      <c r="B598" s="334" t="s">
        <v>2014</v>
      </c>
      <c r="C598" s="43" t="s">
        <v>2015</v>
      </c>
      <c r="D598" s="350">
        <f t="shared" si="81"/>
        <v>0.9741297768274827</v>
      </c>
      <c r="E598" s="371">
        <f t="shared" si="82"/>
        <v>0.94924475997694935</v>
      </c>
      <c r="F598" s="371">
        <f t="shared" si="83"/>
        <v>0.99966716921882626</v>
      </c>
      <c r="G598" s="28">
        <v>-2.6210743119430301E-2</v>
      </c>
      <c r="H598" s="28">
        <v>1.3202988233571E-2</v>
      </c>
      <c r="I598" s="119">
        <v>4.7120784970623601E-2</v>
      </c>
      <c r="J598" s="12" t="s">
        <v>20</v>
      </c>
      <c r="K598" s="135">
        <v>5844</v>
      </c>
      <c r="L598" s="5">
        <v>341900</v>
      </c>
      <c r="M598" s="62">
        <f t="shared" si="84"/>
        <v>0.98527623067646386</v>
      </c>
      <c r="N598" s="28">
        <f t="shared" si="89"/>
        <v>0.95551138677619529</v>
      </c>
      <c r="O598" s="28">
        <f t="shared" si="85"/>
        <v>1.0159682701545856</v>
      </c>
      <c r="P598" s="28">
        <v>-1.48332398902308E-2</v>
      </c>
      <c r="Q598" s="28">
        <v>1.5650693059204E-2</v>
      </c>
      <c r="R598" s="119">
        <v>0.34324712455773598</v>
      </c>
      <c r="S598" s="399" t="s">
        <v>20</v>
      </c>
      <c r="T598" s="135">
        <v>4197</v>
      </c>
      <c r="U598" s="5">
        <v>155507</v>
      </c>
      <c r="V598" s="62">
        <f t="shared" si="86"/>
        <v>0.94672599747122366</v>
      </c>
      <c r="W598" s="28">
        <f t="shared" si="87"/>
        <v>0.9020848794978944</v>
      </c>
      <c r="X598" s="28">
        <f t="shared" si="88"/>
        <v>0.99357625280978401</v>
      </c>
      <c r="Y598" s="28">
        <v>-5.4745565073794099E-2</v>
      </c>
      <c r="Z598" s="28">
        <v>2.46434167520789E-2</v>
      </c>
      <c r="AA598" s="119">
        <v>2.63165251175758E-2</v>
      </c>
      <c r="AB598" s="399" t="s">
        <v>20</v>
      </c>
      <c r="AC598" s="135">
        <v>1647</v>
      </c>
      <c r="AD598" s="5">
        <v>186393</v>
      </c>
      <c r="AE598" s="74">
        <v>3.9912325183563302E-2</v>
      </c>
      <c r="AF598" s="74">
        <v>2.9193187260901501E-2</v>
      </c>
      <c r="AG598" s="119">
        <v>0.17156907053245701</v>
      </c>
    </row>
    <row r="599" spans="1:33" ht="17">
      <c r="A599" s="88" t="s">
        <v>1949</v>
      </c>
      <c r="B599" s="334" t="s">
        <v>2016</v>
      </c>
      <c r="C599" s="43" t="s">
        <v>2017</v>
      </c>
      <c r="D599" s="350">
        <f t="shared" si="81"/>
        <v>0.98173540481088706</v>
      </c>
      <c r="E599" s="371">
        <f t="shared" si="82"/>
        <v>0.95484612527467283</v>
      </c>
      <c r="F599" s="371">
        <f t="shared" si="83"/>
        <v>1.009381909343714</v>
      </c>
      <c r="G599" s="28">
        <v>-1.8433452137314399E-2</v>
      </c>
      <c r="H599" s="28">
        <v>1.41691962821498E-2</v>
      </c>
      <c r="I599" s="119">
        <v>0.19327469449270401</v>
      </c>
      <c r="J599" s="12" t="s">
        <v>20</v>
      </c>
      <c r="K599" s="135">
        <v>5047</v>
      </c>
      <c r="L599" s="5">
        <v>342721</v>
      </c>
      <c r="M599" s="62">
        <f t="shared" si="84"/>
        <v>0.98665483911471974</v>
      </c>
      <c r="N599" s="28">
        <f t="shared" si="89"/>
        <v>0.94937651140973289</v>
      </c>
      <c r="O599" s="28">
        <f t="shared" si="85"/>
        <v>1.0253969419392499</v>
      </c>
      <c r="P599" s="28">
        <v>-1.34350077877199E-2</v>
      </c>
      <c r="Q599" s="28">
        <v>1.9650411143194799E-2</v>
      </c>
      <c r="R599" s="119">
        <v>0.49416392636508299</v>
      </c>
      <c r="S599" s="399" t="s">
        <v>20</v>
      </c>
      <c r="T599" s="135">
        <v>2633</v>
      </c>
      <c r="U599" s="5">
        <v>157089</v>
      </c>
      <c r="V599" s="62">
        <f t="shared" si="86"/>
        <v>0.97628892176961768</v>
      </c>
      <c r="W599" s="28">
        <f t="shared" si="87"/>
        <v>0.93790975371471874</v>
      </c>
      <c r="X599" s="28">
        <f t="shared" si="88"/>
        <v>1.0162385613275076</v>
      </c>
      <c r="Y599" s="28">
        <v>-2.3996709972918299E-2</v>
      </c>
      <c r="Z599" s="28">
        <v>2.0461651032226899E-2</v>
      </c>
      <c r="AA599" s="119">
        <v>0.240890021974554</v>
      </c>
      <c r="AB599" s="399" t="s">
        <v>20</v>
      </c>
      <c r="AC599" s="135">
        <v>2414</v>
      </c>
      <c r="AD599" s="5">
        <v>185632</v>
      </c>
      <c r="AE599" s="74">
        <v>1.0561702185198399E-2</v>
      </c>
      <c r="AF599" s="74">
        <v>2.8369311254615E-2</v>
      </c>
      <c r="AG599" s="119">
        <v>0.709674547410312</v>
      </c>
    </row>
    <row r="600" spans="1:33" ht="17">
      <c r="A600" s="88" t="s">
        <v>1949</v>
      </c>
      <c r="B600" s="334" t="s">
        <v>2018</v>
      </c>
      <c r="C600" s="43" t="s">
        <v>2019</v>
      </c>
      <c r="D600" s="350">
        <f t="shared" si="81"/>
        <v>1.0131142613633479</v>
      </c>
      <c r="E600" s="371">
        <f t="shared" si="82"/>
        <v>1.0022964406485824</v>
      </c>
      <c r="F600" s="371">
        <f t="shared" si="83"/>
        <v>1.0240488391973357</v>
      </c>
      <c r="G600" s="17">
        <v>1.3029013933649599E-2</v>
      </c>
      <c r="H600" s="17">
        <v>5.4771459566157E-3</v>
      </c>
      <c r="I600" s="119">
        <v>1.7369276501474799E-2</v>
      </c>
      <c r="J600" s="12" t="s">
        <v>20</v>
      </c>
      <c r="K600" s="135">
        <v>38171</v>
      </c>
      <c r="L600" s="5">
        <v>309595</v>
      </c>
      <c r="M600" s="62">
        <f t="shared" si="84"/>
        <v>1.0160462625064441</v>
      </c>
      <c r="N600" s="28">
        <f t="shared" si="89"/>
        <v>0.9998125729987275</v>
      </c>
      <c r="O600" s="28">
        <f t="shared" si="85"/>
        <v>1.0325435340915921</v>
      </c>
      <c r="P600" s="17">
        <v>1.5918882082686301E-2</v>
      </c>
      <c r="Q600" s="17">
        <v>8.2175135972419704E-3</v>
      </c>
      <c r="R600" s="119">
        <v>5.2722168040631401E-2</v>
      </c>
      <c r="S600" s="399" t="s">
        <v>20</v>
      </c>
      <c r="T600" s="135">
        <v>16833</v>
      </c>
      <c r="U600" s="5">
        <v>142887</v>
      </c>
      <c r="V600" s="62">
        <f t="shared" si="86"/>
        <v>1.010765149653563</v>
      </c>
      <c r="W600" s="28">
        <f t="shared" si="87"/>
        <v>0.99631212812620074</v>
      </c>
      <c r="X600" s="28">
        <f t="shared" si="88"/>
        <v>1.0254278342226302</v>
      </c>
      <c r="Y600" s="17">
        <v>1.07076179533152E-2</v>
      </c>
      <c r="Z600" s="17">
        <v>7.3481157101100703E-3</v>
      </c>
      <c r="AA600" s="119">
        <v>0.14506329344395999</v>
      </c>
      <c r="AB600" s="399" t="s">
        <v>20</v>
      </c>
      <c r="AC600" s="135">
        <v>21338</v>
      </c>
      <c r="AD600" s="5">
        <v>166708</v>
      </c>
      <c r="AE600" s="74">
        <v>5.2112641293710999E-3</v>
      </c>
      <c r="AF600" s="74">
        <v>1.10237168963115E-2</v>
      </c>
      <c r="AG600" s="119">
        <v>0.63640436795020905</v>
      </c>
    </row>
    <row r="601" spans="1:33" ht="17">
      <c r="A601" s="88" t="s">
        <v>1949</v>
      </c>
      <c r="B601" s="334" t="s">
        <v>2020</v>
      </c>
      <c r="C601" s="43" t="s">
        <v>2021</v>
      </c>
      <c r="D601" s="350">
        <f t="shared" si="81"/>
        <v>0.89765622675471157</v>
      </c>
      <c r="E601" s="371">
        <f t="shared" si="82"/>
        <v>0.7808484067804079</v>
      </c>
      <c r="F601" s="371">
        <f t="shared" si="83"/>
        <v>1.0319374342504248</v>
      </c>
      <c r="G601" s="28">
        <v>-0.107968104960442</v>
      </c>
      <c r="H601" s="28">
        <v>7.11255839059525E-2</v>
      </c>
      <c r="I601" s="119">
        <v>0.129016282174478</v>
      </c>
      <c r="J601" s="12" t="s">
        <v>20</v>
      </c>
      <c r="K601" s="135">
        <v>193</v>
      </c>
      <c r="L601" s="5">
        <v>347576</v>
      </c>
      <c r="M601" s="62">
        <f t="shared" si="84"/>
        <v>0.96472636913016752</v>
      </c>
      <c r="N601" s="28">
        <f t="shared" si="89"/>
        <v>0.78201109532101742</v>
      </c>
      <c r="O601" s="28">
        <f t="shared" si="85"/>
        <v>1.1901326884793404</v>
      </c>
      <c r="P601" s="28">
        <v>-3.59107731580839E-2</v>
      </c>
      <c r="Q601" s="28">
        <v>0.107130396423137</v>
      </c>
      <c r="R601" s="119">
        <v>0.73746954491955596</v>
      </c>
      <c r="S601" s="399" t="s">
        <v>20</v>
      </c>
      <c r="T601" s="135">
        <v>87</v>
      </c>
      <c r="U601" s="5">
        <v>159635</v>
      </c>
      <c r="V601" s="62">
        <f t="shared" si="86"/>
        <v>0.8472151712001823</v>
      </c>
      <c r="W601" s="28">
        <f t="shared" si="87"/>
        <v>0.70300316152442555</v>
      </c>
      <c r="X601" s="28">
        <f t="shared" si="88"/>
        <v>1.021010410188341</v>
      </c>
      <c r="Y601" s="28">
        <v>-0.16580057739519399</v>
      </c>
      <c r="Z601" s="28">
        <v>9.5200669692140805E-2</v>
      </c>
      <c r="AA601" s="119">
        <v>8.1580133206887201E-2</v>
      </c>
      <c r="AB601" s="399" t="s">
        <v>20</v>
      </c>
      <c r="AC601" s="135">
        <v>106</v>
      </c>
      <c r="AD601" s="5">
        <v>187941</v>
      </c>
      <c r="AE601" s="74">
        <v>0.12988980423711</v>
      </c>
      <c r="AF601" s="74">
        <v>0.14331814032986401</v>
      </c>
      <c r="AG601" s="119">
        <v>0.36477496750406102</v>
      </c>
    </row>
    <row r="602" spans="1:33" ht="17">
      <c r="A602" s="88" t="s">
        <v>1949</v>
      </c>
      <c r="B602" s="334" t="s">
        <v>2022</v>
      </c>
      <c r="C602" s="43" t="s">
        <v>2023</v>
      </c>
      <c r="D602" s="350">
        <f t="shared" si="81"/>
        <v>0.97918509403613729</v>
      </c>
      <c r="E602" s="371">
        <f t="shared" si="82"/>
        <v>0.93103853422012939</v>
      </c>
      <c r="F602" s="371">
        <f t="shared" si="83"/>
        <v>1.0298214447006606</v>
      </c>
      <c r="G602" s="28">
        <v>-2.1034589933754299E-2</v>
      </c>
      <c r="H602" s="28">
        <v>2.5724501269433701E-2</v>
      </c>
      <c r="I602" s="119">
        <v>0.41353594288123802</v>
      </c>
      <c r="J602" s="12" t="s">
        <v>20</v>
      </c>
      <c r="K602" s="135">
        <v>1517</v>
      </c>
      <c r="L602" s="5">
        <v>346251</v>
      </c>
      <c r="M602" s="62">
        <f t="shared" si="84"/>
        <v>0.9578691453495376</v>
      </c>
      <c r="N602" s="28">
        <f t="shared" si="89"/>
        <v>0.90221867780188347</v>
      </c>
      <c r="O602" s="28">
        <f t="shared" si="85"/>
        <v>1.0169522336292494</v>
      </c>
      <c r="P602" s="28">
        <v>-4.30441018339199E-2</v>
      </c>
      <c r="Q602" s="28">
        <v>3.0537882592418401E-2</v>
      </c>
      <c r="R602" s="119">
        <v>0.15867812029154399</v>
      </c>
      <c r="S602" s="399" t="s">
        <v>20</v>
      </c>
      <c r="T602" s="135">
        <v>1076</v>
      </c>
      <c r="U602" s="5">
        <v>158645</v>
      </c>
      <c r="V602" s="62">
        <f t="shared" si="86"/>
        <v>1.0332014027219176</v>
      </c>
      <c r="W602" s="28">
        <f t="shared" si="87"/>
        <v>0.94059144566184139</v>
      </c>
      <c r="X602" s="28">
        <f t="shared" si="88"/>
        <v>1.1349296695287239</v>
      </c>
      <c r="Y602" s="28">
        <v>3.2662139886630699E-2</v>
      </c>
      <c r="Z602" s="28">
        <v>4.7912522425451097E-2</v>
      </c>
      <c r="AA602" s="119">
        <v>0.49542637923184801</v>
      </c>
      <c r="AB602" s="399" t="s">
        <v>20</v>
      </c>
      <c r="AC602" s="135">
        <v>441</v>
      </c>
      <c r="AD602" s="5">
        <v>187606</v>
      </c>
      <c r="AE602" s="74">
        <v>-7.5706241720550599E-2</v>
      </c>
      <c r="AF602" s="74">
        <v>5.6817005186807303E-2</v>
      </c>
      <c r="AG602" s="119">
        <v>0.18270991536306799</v>
      </c>
    </row>
    <row r="603" spans="1:33" ht="17">
      <c r="A603" s="88" t="s">
        <v>1949</v>
      </c>
      <c r="B603" s="334" t="s">
        <v>2024</v>
      </c>
      <c r="C603" s="43" t="s">
        <v>2025</v>
      </c>
      <c r="D603" s="350">
        <f t="shared" si="81"/>
        <v>1.0696664552416522</v>
      </c>
      <c r="E603" s="371">
        <f t="shared" si="82"/>
        <v>1.0255757078903456</v>
      </c>
      <c r="F603" s="371">
        <f t="shared" si="83"/>
        <v>1.1156527174604041</v>
      </c>
      <c r="G603" s="28">
        <v>6.7346875804544307E-2</v>
      </c>
      <c r="H603" s="28">
        <v>2.1475895232209701E-2</v>
      </c>
      <c r="I603" s="63">
        <v>1.7131085813059199E-3</v>
      </c>
      <c r="J603" s="12" t="s">
        <v>20</v>
      </c>
      <c r="K603" s="135">
        <v>2215</v>
      </c>
      <c r="L603" s="5">
        <v>345553</v>
      </c>
      <c r="M603" s="62">
        <f t="shared" si="84"/>
        <v>1.0453978784120102</v>
      </c>
      <c r="N603" s="28">
        <f t="shared" si="89"/>
        <v>0.98225142003895072</v>
      </c>
      <c r="O603" s="28">
        <f t="shared" si="85"/>
        <v>1.1126038628124308</v>
      </c>
      <c r="P603" s="28">
        <v>4.4397557843706997E-2</v>
      </c>
      <c r="Q603" s="28">
        <v>3.1788537085812203E-2</v>
      </c>
      <c r="R603" s="119">
        <v>0.16251792373173399</v>
      </c>
      <c r="S603" s="399" t="s">
        <v>20</v>
      </c>
      <c r="T603" s="135">
        <v>1006</v>
      </c>
      <c r="U603" s="5">
        <v>158716</v>
      </c>
      <c r="V603" s="62">
        <f t="shared" si="86"/>
        <v>1.0903357947238628</v>
      </c>
      <c r="W603" s="28">
        <f t="shared" si="87"/>
        <v>1.0298252286968876</v>
      </c>
      <c r="X603" s="28">
        <f t="shared" si="88"/>
        <v>1.154401846185525</v>
      </c>
      <c r="Y603" s="28">
        <v>8.6485717351681604E-2</v>
      </c>
      <c r="Z603" s="28">
        <v>2.91309236654969E-2</v>
      </c>
      <c r="AA603" s="63">
        <v>2.98903963271344E-3</v>
      </c>
      <c r="AB603" s="399" t="s">
        <v>20</v>
      </c>
      <c r="AC603" s="135">
        <v>1209</v>
      </c>
      <c r="AD603" s="5">
        <v>186837</v>
      </c>
      <c r="AE603" s="74">
        <v>-4.20881595079746E-2</v>
      </c>
      <c r="AF603" s="74">
        <v>4.3117534758622997E-2</v>
      </c>
      <c r="AG603" s="119">
        <v>0.32900188159738297</v>
      </c>
    </row>
    <row r="604" spans="1:33" ht="17">
      <c r="A604" s="88" t="s">
        <v>1949</v>
      </c>
      <c r="B604" s="334" t="s">
        <v>2026</v>
      </c>
      <c r="C604" s="43" t="s">
        <v>2027</v>
      </c>
      <c r="D604" s="350">
        <f t="shared" si="81"/>
        <v>1.0518481692203223</v>
      </c>
      <c r="E604" s="371">
        <f t="shared" si="82"/>
        <v>1.0205998639386291</v>
      </c>
      <c r="F604" s="371">
        <f t="shared" si="83"/>
        <v>1.0840532222123374</v>
      </c>
      <c r="G604" s="28">
        <v>5.0548778063346997E-2</v>
      </c>
      <c r="H604" s="28">
        <v>1.53868478217868E-2</v>
      </c>
      <c r="I604" s="63">
        <v>1.0191222352652601E-3</v>
      </c>
      <c r="J604" s="12" t="s">
        <v>20</v>
      </c>
      <c r="K604" s="135">
        <v>4322</v>
      </c>
      <c r="L604" s="5">
        <v>343445</v>
      </c>
      <c r="M604" s="62">
        <f t="shared" si="84"/>
        <v>1.0450128410351156</v>
      </c>
      <c r="N604" s="28">
        <f t="shared" si="89"/>
        <v>1.0018123826899705</v>
      </c>
      <c r="O604" s="28">
        <f t="shared" si="85"/>
        <v>1.0900762026877835</v>
      </c>
      <c r="P604" s="28">
        <v>4.4029173413157499E-2</v>
      </c>
      <c r="Q604" s="28">
        <v>2.1540015870913899E-2</v>
      </c>
      <c r="R604" s="119">
        <v>4.0947213944399201E-2</v>
      </c>
      <c r="S604" s="399" t="s">
        <v>20</v>
      </c>
      <c r="T604" s="135">
        <v>2207</v>
      </c>
      <c r="U604" s="5">
        <v>157514</v>
      </c>
      <c r="V604" s="62">
        <f t="shared" si="86"/>
        <v>1.0584796055199517</v>
      </c>
      <c r="W604" s="28">
        <f t="shared" si="87"/>
        <v>1.0138160231895346</v>
      </c>
      <c r="X604" s="28">
        <f t="shared" si="88"/>
        <v>1.1051108383322676</v>
      </c>
      <c r="Y604" s="28">
        <v>5.6833544066543201E-2</v>
      </c>
      <c r="Z604" s="28">
        <v>2.1995965334638701E-2</v>
      </c>
      <c r="AA604" s="63">
        <v>9.7713690987218105E-3</v>
      </c>
      <c r="AB604" s="399" t="s">
        <v>20</v>
      </c>
      <c r="AC604" s="135">
        <v>2115</v>
      </c>
      <c r="AD604" s="5">
        <v>185931</v>
      </c>
      <c r="AE604" s="74">
        <v>-1.28043706533857E-2</v>
      </c>
      <c r="AF604" s="74">
        <v>3.0786275752709199E-2</v>
      </c>
      <c r="AG604" s="119">
        <v>0.67747465651569905</v>
      </c>
    </row>
    <row r="605" spans="1:33" ht="17">
      <c r="A605" s="88" t="s">
        <v>1949</v>
      </c>
      <c r="B605" s="334" t="s">
        <v>2028</v>
      </c>
      <c r="C605" s="43" t="s">
        <v>2029</v>
      </c>
      <c r="D605" s="350">
        <f t="shared" si="81"/>
        <v>0.99459622022170224</v>
      </c>
      <c r="E605" s="371">
        <f t="shared" si="82"/>
        <v>0.98034427349588471</v>
      </c>
      <c r="F605" s="371">
        <f t="shared" si="83"/>
        <v>1.0090553574121013</v>
      </c>
      <c r="G605" s="17">
        <v>-5.4184330086373697E-3</v>
      </c>
      <c r="H605" s="17">
        <v>7.3637941400520896E-3</v>
      </c>
      <c r="I605" s="119">
        <v>0.46183975178012499</v>
      </c>
      <c r="J605" s="12" t="s">
        <v>20</v>
      </c>
      <c r="K605" s="135">
        <v>19599</v>
      </c>
      <c r="L605" s="5">
        <v>328168</v>
      </c>
      <c r="M605" s="62">
        <f t="shared" si="84"/>
        <v>0.99311791315092379</v>
      </c>
      <c r="N605" s="28">
        <f t="shared" si="89"/>
        <v>0.97091932591812624</v>
      </c>
      <c r="O605" s="28">
        <f t="shared" si="85"/>
        <v>1.0158240371707412</v>
      </c>
      <c r="P605" s="28">
        <v>-6.9058776250641701E-3</v>
      </c>
      <c r="Q605" s="28">
        <v>1.1533683684106099E-2</v>
      </c>
      <c r="R605" s="119">
        <v>0.54933472185558496</v>
      </c>
      <c r="S605" s="399" t="s">
        <v>20</v>
      </c>
      <c r="T605" s="135">
        <v>7920</v>
      </c>
      <c r="U605" s="5">
        <v>151800</v>
      </c>
      <c r="V605" s="62">
        <f t="shared" si="86"/>
        <v>0.99563666015674734</v>
      </c>
      <c r="W605" s="28">
        <f t="shared" si="87"/>
        <v>0.97714136482915126</v>
      </c>
      <c r="X605" s="28">
        <f t="shared" si="88"/>
        <v>1.0144820337448361</v>
      </c>
      <c r="Y605" s="17">
        <v>-4.3728869923054204E-3</v>
      </c>
      <c r="Z605" s="17">
        <v>9.5668661486447999E-3</v>
      </c>
      <c r="AA605" s="119">
        <v>0.64760875090829595</v>
      </c>
      <c r="AB605" s="399" t="s">
        <v>20</v>
      </c>
      <c r="AC605" s="135">
        <v>11679</v>
      </c>
      <c r="AD605" s="5">
        <v>176368</v>
      </c>
      <c r="AE605" s="74">
        <v>-2.5329906327587501E-3</v>
      </c>
      <c r="AF605" s="74">
        <v>1.49850187597848E-2</v>
      </c>
      <c r="AG605" s="119">
        <v>0.86576921716218302</v>
      </c>
    </row>
    <row r="606" spans="1:33" ht="17">
      <c r="A606" s="88" t="s">
        <v>1949</v>
      </c>
      <c r="B606" s="334" t="s">
        <v>2030</v>
      </c>
      <c r="C606" s="43" t="s">
        <v>2031</v>
      </c>
      <c r="D606" s="350">
        <f t="shared" si="81"/>
        <v>0.99574807921786002</v>
      </c>
      <c r="E606" s="371">
        <f t="shared" si="82"/>
        <v>0.95317079349314893</v>
      </c>
      <c r="F606" s="371">
        <f t="shared" si="83"/>
        <v>1.0402272541654249</v>
      </c>
      <c r="G606" s="17">
        <v>-4.26098590255021E-3</v>
      </c>
      <c r="H606" s="17">
        <v>2.2296014696841102E-2</v>
      </c>
      <c r="I606" s="119">
        <v>0.84843960524012296</v>
      </c>
      <c r="J606" s="12" t="s">
        <v>20</v>
      </c>
      <c r="K606" s="135">
        <v>2029</v>
      </c>
      <c r="L606" s="5">
        <v>345740</v>
      </c>
      <c r="M606" s="62">
        <f t="shared" si="84"/>
        <v>0.98462516347633744</v>
      </c>
      <c r="N606" s="28">
        <f t="shared" si="89"/>
        <v>0.92549263331922116</v>
      </c>
      <c r="O606" s="28">
        <f t="shared" si="85"/>
        <v>1.0475358502571772</v>
      </c>
      <c r="P606" s="28">
        <v>-1.5494254929628601E-2</v>
      </c>
      <c r="Q606" s="28">
        <v>3.1599414156799503E-2</v>
      </c>
      <c r="R606" s="119">
        <v>0.62389784493032596</v>
      </c>
      <c r="S606" s="399" t="s">
        <v>20</v>
      </c>
      <c r="T606" s="135">
        <v>1010</v>
      </c>
      <c r="U606" s="5">
        <v>158712</v>
      </c>
      <c r="V606" s="62">
        <f t="shared" si="86"/>
        <v>1.0066250770734715</v>
      </c>
      <c r="W606" s="28">
        <f t="shared" si="87"/>
        <v>0.94641293799827753</v>
      </c>
      <c r="X606" s="28">
        <f t="shared" si="88"/>
        <v>1.0706679981957481</v>
      </c>
      <c r="Y606" s="28">
        <v>6.6032276997892601E-3</v>
      </c>
      <c r="Z606" s="28">
        <v>3.1469144571779899E-2</v>
      </c>
      <c r="AA606" s="119">
        <v>0.83379894156368894</v>
      </c>
      <c r="AB606" s="399" t="s">
        <v>20</v>
      </c>
      <c r="AC606" s="135">
        <v>1019</v>
      </c>
      <c r="AD606" s="5">
        <v>187028</v>
      </c>
      <c r="AE606" s="74">
        <v>-2.2097482629417901E-2</v>
      </c>
      <c r="AF606" s="74">
        <v>4.4596300688874699E-2</v>
      </c>
      <c r="AG606" s="119">
        <v>0.62024697455409405</v>
      </c>
    </row>
    <row r="607" spans="1:33" ht="34">
      <c r="A607" s="88" t="s">
        <v>1949</v>
      </c>
      <c r="B607" s="334" t="s">
        <v>2032</v>
      </c>
      <c r="C607" s="43" t="s">
        <v>2033</v>
      </c>
      <c r="D607" s="350">
        <f t="shared" si="81"/>
        <v>1.0281383708932283</v>
      </c>
      <c r="E607" s="371">
        <f t="shared" si="82"/>
        <v>1.0033215896193264</v>
      </c>
      <c r="F607" s="371">
        <f t="shared" si="83"/>
        <v>1.0535689858961845</v>
      </c>
      <c r="G607" s="28">
        <v>2.7749760011146499E-2</v>
      </c>
      <c r="H607" s="28">
        <v>1.24661605537337E-2</v>
      </c>
      <c r="I607" s="119">
        <v>2.60137160099621E-2</v>
      </c>
      <c r="J607" s="12" t="s">
        <v>20</v>
      </c>
      <c r="K607" s="135">
        <v>6628</v>
      </c>
      <c r="L607" s="5">
        <v>341140</v>
      </c>
      <c r="M607" s="62">
        <f t="shared" si="84"/>
        <v>1.0414926965587166</v>
      </c>
      <c r="N607" s="28">
        <f t="shared" si="89"/>
        <v>1.0049143134059391</v>
      </c>
      <c r="O607" s="28">
        <f t="shared" si="85"/>
        <v>1.0794025147365724</v>
      </c>
      <c r="P607" s="28">
        <v>4.0654969268682201E-2</v>
      </c>
      <c r="Q607" s="28">
        <v>1.8241169227095101E-2</v>
      </c>
      <c r="R607" s="119">
        <v>2.5830677169306399E-2</v>
      </c>
      <c r="S607" s="399" t="s">
        <v>20</v>
      </c>
      <c r="T607" s="135">
        <v>3109</v>
      </c>
      <c r="U607" s="5">
        <v>156612</v>
      </c>
      <c r="V607" s="62">
        <f t="shared" si="86"/>
        <v>1.0160342305637637</v>
      </c>
      <c r="W607" s="28">
        <f t="shared" si="87"/>
        <v>0.98257706212648299</v>
      </c>
      <c r="X607" s="28">
        <f t="shared" si="88"/>
        <v>1.05063062986953</v>
      </c>
      <c r="Y607" s="28">
        <v>1.5907040088511699E-2</v>
      </c>
      <c r="Z607" s="28">
        <v>1.7083440647317101E-2</v>
      </c>
      <c r="AA607" s="119">
        <v>0.35178220442956798</v>
      </c>
      <c r="AB607" s="399" t="s">
        <v>20</v>
      </c>
      <c r="AC607" s="135">
        <v>3519</v>
      </c>
      <c r="AD607" s="5">
        <v>184528</v>
      </c>
      <c r="AE607" s="74">
        <v>2.4747929180170498E-2</v>
      </c>
      <c r="AF607" s="74">
        <v>2.49916825988553E-2</v>
      </c>
      <c r="AG607" s="119">
        <v>0.32205359145117401</v>
      </c>
    </row>
    <row r="608" spans="1:33" ht="17">
      <c r="A608" s="88" t="s">
        <v>1949</v>
      </c>
      <c r="B608" s="334" t="s">
        <v>2034</v>
      </c>
      <c r="C608" s="43" t="s">
        <v>2035</v>
      </c>
      <c r="D608" s="350">
        <f t="shared" si="81"/>
        <v>1.0166097751525789</v>
      </c>
      <c r="E608" s="371">
        <f t="shared" si="82"/>
        <v>1.0064584679454494</v>
      </c>
      <c r="F608" s="371">
        <f t="shared" si="83"/>
        <v>1.026863470129592</v>
      </c>
      <c r="G608" s="17">
        <v>1.6473341519138901E-2</v>
      </c>
      <c r="H608" s="17">
        <v>5.1202245471421801E-3</v>
      </c>
      <c r="I608" s="63">
        <v>1.29399416721133E-3</v>
      </c>
      <c r="J608" s="12" t="s">
        <v>20</v>
      </c>
      <c r="K608" s="135">
        <v>45231</v>
      </c>
      <c r="L608" s="5">
        <v>302537</v>
      </c>
      <c r="M608" s="62">
        <f t="shared" si="84"/>
        <v>1.0150504615341764</v>
      </c>
      <c r="N608" s="28">
        <f t="shared" si="89"/>
        <v>1.0002863671431212</v>
      </c>
      <c r="O608" s="28">
        <f t="shared" si="85"/>
        <v>1.0300324720044145</v>
      </c>
      <c r="P608" s="17">
        <v>1.4938327055179499E-2</v>
      </c>
      <c r="Q608" s="17">
        <v>7.4755106669909897E-3</v>
      </c>
      <c r="R608" s="119">
        <v>4.5683941306201299E-2</v>
      </c>
      <c r="S608" s="399" t="s">
        <v>20</v>
      </c>
      <c r="T608" s="135">
        <v>21180</v>
      </c>
      <c r="U608" s="5">
        <v>138541</v>
      </c>
      <c r="V608" s="62">
        <f t="shared" si="86"/>
        <v>1.0180406469061447</v>
      </c>
      <c r="W608" s="28">
        <f t="shared" si="87"/>
        <v>1.0041094707219917</v>
      </c>
      <c r="X608" s="28">
        <f t="shared" si="88"/>
        <v>1.0321651064677908</v>
      </c>
      <c r="Y608" s="17">
        <v>1.7879845529792202E-2</v>
      </c>
      <c r="Z608" s="17">
        <v>7.0299977655284701E-3</v>
      </c>
      <c r="AA608" s="119">
        <v>1.09790685513698E-2</v>
      </c>
      <c r="AB608" s="399" t="s">
        <v>20</v>
      </c>
      <c r="AC608" s="135">
        <v>24051</v>
      </c>
      <c r="AD608" s="5">
        <v>163996</v>
      </c>
      <c r="AE608" s="74">
        <v>-2.9415184746127E-3</v>
      </c>
      <c r="AF608" s="74">
        <v>1.02617799779391E-2</v>
      </c>
      <c r="AG608" s="119">
        <v>0.77438187462258801</v>
      </c>
    </row>
    <row r="609" spans="1:33" ht="17">
      <c r="A609" s="88" t="s">
        <v>1949</v>
      </c>
      <c r="B609" s="334" t="s">
        <v>2036</v>
      </c>
      <c r="C609" s="43" t="s">
        <v>2037</v>
      </c>
      <c r="D609" s="350">
        <f t="shared" si="81"/>
        <v>1.0091556722193136</v>
      </c>
      <c r="E609" s="371">
        <f t="shared" si="82"/>
        <v>0.99593025316441153</v>
      </c>
      <c r="F609" s="371">
        <f t="shared" si="83"/>
        <v>1.0225567177386414</v>
      </c>
      <c r="G609" s="17">
        <v>9.1140131372878901E-3</v>
      </c>
      <c r="H609" s="17">
        <v>6.7306448623415801E-3</v>
      </c>
      <c r="I609" s="119">
        <v>0.175702252052757</v>
      </c>
      <c r="J609" s="12" t="s">
        <v>20</v>
      </c>
      <c r="K609" s="135">
        <v>24078</v>
      </c>
      <c r="L609" s="5">
        <v>323689</v>
      </c>
      <c r="M609" s="62">
        <f t="shared" si="84"/>
        <v>1.0162935615978406</v>
      </c>
      <c r="N609" s="28">
        <f t="shared" si="89"/>
        <v>0.99143811377633939</v>
      </c>
      <c r="O609" s="28">
        <f t="shared" si="85"/>
        <v>1.0417721378605658</v>
      </c>
      <c r="P609" s="28">
        <v>1.6162246002129298E-2</v>
      </c>
      <c r="Q609" s="28">
        <v>1.26331610911205E-2</v>
      </c>
      <c r="R609" s="119">
        <v>0.20077351615686101</v>
      </c>
      <c r="S609" s="399" t="s">
        <v>20</v>
      </c>
      <c r="T609" s="135">
        <v>6576</v>
      </c>
      <c r="U609" s="5">
        <v>153145</v>
      </c>
      <c r="V609" s="62">
        <f t="shared" si="86"/>
        <v>1.0062511946038415</v>
      </c>
      <c r="W609" s="28">
        <f t="shared" si="87"/>
        <v>0.99069448610123634</v>
      </c>
      <c r="X609" s="28">
        <f t="shared" si="88"/>
        <v>1.0220521874774917</v>
      </c>
      <c r="Y609" s="17">
        <v>6.2317369338732399E-3</v>
      </c>
      <c r="Z609" s="17">
        <v>7.9493967407704494E-3</v>
      </c>
      <c r="AA609" s="119">
        <v>0.433083669647984</v>
      </c>
      <c r="AB609" s="399" t="s">
        <v>20</v>
      </c>
      <c r="AC609" s="135">
        <v>17502</v>
      </c>
      <c r="AD609" s="5">
        <v>170544</v>
      </c>
      <c r="AE609" s="74">
        <v>9.9305090682560593E-3</v>
      </c>
      <c r="AF609" s="74">
        <v>1.4926140415270499E-2</v>
      </c>
      <c r="AG609" s="119">
        <v>0.50585229630891804</v>
      </c>
    </row>
    <row r="610" spans="1:33" ht="17">
      <c r="A610" s="88" t="s">
        <v>1949</v>
      </c>
      <c r="B610" s="334" t="s">
        <v>2038</v>
      </c>
      <c r="C610" s="43" t="s">
        <v>2039</v>
      </c>
      <c r="D610" s="350">
        <f t="shared" si="81"/>
        <v>1.001471888910999</v>
      </c>
      <c r="E610" s="371">
        <f t="shared" si="82"/>
        <v>0.98797112906848183</v>
      </c>
      <c r="F610" s="371">
        <f t="shared" si="83"/>
        <v>1.0151571384728639</v>
      </c>
      <c r="G610" s="17">
        <v>1.47080674427192E-3</v>
      </c>
      <c r="H610" s="17">
        <v>6.9248010184212198E-3</v>
      </c>
      <c r="I610" s="119">
        <v>0.83179735056029003</v>
      </c>
      <c r="J610" s="12" t="s">
        <v>20</v>
      </c>
      <c r="K610" s="135">
        <v>22551</v>
      </c>
      <c r="L610" s="5">
        <v>325217</v>
      </c>
      <c r="M610" s="62">
        <f t="shared" si="84"/>
        <v>0.98667625582114393</v>
      </c>
      <c r="N610" s="28">
        <f t="shared" si="89"/>
        <v>0.9663484461034475</v>
      </c>
      <c r="O610" s="28">
        <f t="shared" si="85"/>
        <v>1.0074316751134045</v>
      </c>
      <c r="P610" s="28">
        <v>-1.3413301641721401E-2</v>
      </c>
      <c r="Q610" s="28">
        <v>1.06211724062166E-2</v>
      </c>
      <c r="R610" s="119">
        <v>0.20663110943763499</v>
      </c>
      <c r="S610" s="399" t="s">
        <v>20</v>
      </c>
      <c r="T610" s="135">
        <v>9552</v>
      </c>
      <c r="U610" s="5">
        <v>150169</v>
      </c>
      <c r="V610" s="62">
        <f t="shared" si="86"/>
        <v>1.0125466970510464</v>
      </c>
      <c r="W610" s="28">
        <f t="shared" si="87"/>
        <v>0.99458060034234819</v>
      </c>
      <c r="X610" s="28">
        <f t="shared" si="88"/>
        <v>1.0308373331996201</v>
      </c>
      <c r="Y610" s="17">
        <v>1.2468639479280799E-2</v>
      </c>
      <c r="Z610" s="17">
        <v>9.13407007937392E-3</v>
      </c>
      <c r="AA610" s="119">
        <v>0.17223124143041799</v>
      </c>
      <c r="AB610" s="399" t="s">
        <v>20</v>
      </c>
      <c r="AC610" s="135">
        <v>12999</v>
      </c>
      <c r="AD610" s="5">
        <v>175048</v>
      </c>
      <c r="AE610" s="74">
        <v>-2.58819411210022E-2</v>
      </c>
      <c r="AF610" s="74">
        <v>1.40085880622385E-2</v>
      </c>
      <c r="AG610" s="119">
        <v>6.4663600699752605E-2</v>
      </c>
    </row>
    <row r="611" spans="1:33" ht="17">
      <c r="A611" s="88" t="s">
        <v>1949</v>
      </c>
      <c r="B611" s="334" t="s">
        <v>2040</v>
      </c>
      <c r="C611" s="43" t="s">
        <v>2041</v>
      </c>
      <c r="D611" s="350">
        <f t="shared" si="81"/>
        <v>0.96500219131867815</v>
      </c>
      <c r="E611" s="371">
        <f t="shared" si="82"/>
        <v>0.93734310521346398</v>
      </c>
      <c r="F611" s="371">
        <f t="shared" si="83"/>
        <v>0.99347744072623134</v>
      </c>
      <c r="G611" s="28">
        <v>-3.5624906849171703E-2</v>
      </c>
      <c r="H611" s="28">
        <v>1.4837236088106101E-2</v>
      </c>
      <c r="I611" s="119">
        <v>1.6348219562383099E-2</v>
      </c>
      <c r="J611" s="12" t="s">
        <v>20</v>
      </c>
      <c r="K611" s="135">
        <v>4576</v>
      </c>
      <c r="L611" s="5">
        <v>343193</v>
      </c>
      <c r="M611" s="62">
        <f t="shared" si="84"/>
        <v>0.96930445606331117</v>
      </c>
      <c r="N611" s="28">
        <f t="shared" si="89"/>
        <v>0.93209666447988504</v>
      </c>
      <c r="O611" s="28">
        <f t="shared" si="85"/>
        <v>1.0079975225192617</v>
      </c>
      <c r="P611" s="28">
        <v>-3.1176520296874601E-2</v>
      </c>
      <c r="Q611" s="28">
        <v>1.9970526594305201E-2</v>
      </c>
      <c r="R611" s="119">
        <v>0.118493882871211</v>
      </c>
      <c r="S611" s="399" t="s">
        <v>20</v>
      </c>
      <c r="T611" s="135">
        <v>2535</v>
      </c>
      <c r="U611" s="5">
        <v>157187</v>
      </c>
      <c r="V611" s="62">
        <f t="shared" si="86"/>
        <v>0.95979280561391012</v>
      </c>
      <c r="W611" s="28">
        <f t="shared" si="87"/>
        <v>0.91895063411364031</v>
      </c>
      <c r="X611" s="28">
        <f t="shared" si="88"/>
        <v>1.0024501812295417</v>
      </c>
      <c r="Y611" s="28">
        <v>-4.1037845299868897E-2</v>
      </c>
      <c r="Z611" s="28">
        <v>2.21862396579178E-2</v>
      </c>
      <c r="AA611" s="119">
        <v>6.4357074785140897E-2</v>
      </c>
      <c r="AB611" s="399" t="s">
        <v>20</v>
      </c>
      <c r="AC611" s="135">
        <v>2041</v>
      </c>
      <c r="AD611" s="5">
        <v>186006</v>
      </c>
      <c r="AE611" s="74">
        <v>9.8613250029942999E-3</v>
      </c>
      <c r="AF611" s="74">
        <v>2.98504801068997E-2</v>
      </c>
      <c r="AG611" s="119">
        <v>0.741129976590154</v>
      </c>
    </row>
    <row r="612" spans="1:33" ht="17">
      <c r="A612" s="88" t="s">
        <v>1949</v>
      </c>
      <c r="B612" s="334" t="s">
        <v>2042</v>
      </c>
      <c r="C612" s="43" t="s">
        <v>2043</v>
      </c>
      <c r="D612" s="350">
        <f t="shared" si="81"/>
        <v>1.0706267719025571</v>
      </c>
      <c r="E612" s="371">
        <f t="shared" si="82"/>
        <v>1.025930056775223</v>
      </c>
      <c r="F612" s="371">
        <f t="shared" si="83"/>
        <v>1.1172707897041629</v>
      </c>
      <c r="G612" s="28">
        <v>6.8244245111860502E-2</v>
      </c>
      <c r="H612" s="28">
        <v>2.1757485444591499E-2</v>
      </c>
      <c r="I612" s="63">
        <v>1.7092673987064899E-3</v>
      </c>
      <c r="J612" s="12" t="s">
        <v>20</v>
      </c>
      <c r="K612" s="135">
        <v>2158</v>
      </c>
      <c r="L612" s="5">
        <v>345609</v>
      </c>
      <c r="M612" s="62">
        <f t="shared" si="84"/>
        <v>1.0619391354118675</v>
      </c>
      <c r="N612" s="28">
        <f t="shared" si="89"/>
        <v>1.0082566219018387</v>
      </c>
      <c r="O612" s="28">
        <f t="shared" si="85"/>
        <v>1.1184798619939995</v>
      </c>
      <c r="P612" s="28">
        <v>6.0096609889132097E-2</v>
      </c>
      <c r="Q612" s="28">
        <v>2.6466269092446499E-2</v>
      </c>
      <c r="R612" s="119">
        <v>2.3165940052467901E-2</v>
      </c>
      <c r="S612" s="399" t="s">
        <v>20</v>
      </c>
      <c r="T612" s="135">
        <v>1459</v>
      </c>
      <c r="U612" s="5">
        <v>158261</v>
      </c>
      <c r="V612" s="62">
        <f t="shared" si="86"/>
        <v>1.0891673113142437</v>
      </c>
      <c r="W612" s="28">
        <f t="shared" si="87"/>
        <v>1.0104238880559255</v>
      </c>
      <c r="X612" s="28">
        <f t="shared" si="88"/>
        <v>1.1740472944656268</v>
      </c>
      <c r="Y612" s="28">
        <v>8.5413469720252294E-2</v>
      </c>
      <c r="Z612" s="28">
        <v>3.8287518249131701E-2</v>
      </c>
      <c r="AA612" s="119">
        <v>2.56914826571485E-2</v>
      </c>
      <c r="AB612" s="399" t="s">
        <v>20</v>
      </c>
      <c r="AC612" s="135">
        <v>699</v>
      </c>
      <c r="AD612" s="5">
        <v>187348</v>
      </c>
      <c r="AE612" s="74">
        <v>-2.5316859831120201E-2</v>
      </c>
      <c r="AF612" s="74">
        <v>4.65445749078384E-2</v>
      </c>
      <c r="AG612" s="119">
        <v>0.58649157761667203</v>
      </c>
    </row>
    <row r="613" spans="1:33" ht="17">
      <c r="A613" s="88" t="s">
        <v>1949</v>
      </c>
      <c r="B613" s="334" t="s">
        <v>2044</v>
      </c>
      <c r="C613" s="43" t="s">
        <v>2045</v>
      </c>
      <c r="D613" s="350">
        <f t="shared" si="81"/>
        <v>1.0037954040589865</v>
      </c>
      <c r="E613" s="371">
        <f t="shared" si="82"/>
        <v>0.99220265889496773</v>
      </c>
      <c r="F613" s="371">
        <f t="shared" si="83"/>
        <v>1.0155235970967162</v>
      </c>
      <c r="G613" s="17">
        <v>3.7882196856627698E-3</v>
      </c>
      <c r="H613" s="17">
        <v>5.9265913301299097E-3</v>
      </c>
      <c r="I613" s="119">
        <v>0.52269914208315704</v>
      </c>
      <c r="J613" s="12" t="s">
        <v>20</v>
      </c>
      <c r="K613" s="135">
        <v>31481</v>
      </c>
      <c r="L613" s="5">
        <v>316285</v>
      </c>
      <c r="M613" s="62">
        <f t="shared" si="84"/>
        <v>0.99872931931667153</v>
      </c>
      <c r="N613" s="28">
        <f t="shared" si="89"/>
        <v>0.98231696071384667</v>
      </c>
      <c r="O613" s="28">
        <f t="shared" si="85"/>
        <v>1.0154158923794727</v>
      </c>
      <c r="P613" s="17">
        <v>-1.2714886825731799E-3</v>
      </c>
      <c r="Q613" s="17">
        <v>8.4539609387508808E-3</v>
      </c>
      <c r="R613" s="119">
        <v>0.88044783210644795</v>
      </c>
      <c r="S613" s="399" t="s">
        <v>20</v>
      </c>
      <c r="T613" s="135">
        <v>15569</v>
      </c>
      <c r="U613" s="5">
        <v>144152</v>
      </c>
      <c r="V613" s="62">
        <f t="shared" si="86"/>
        <v>1.0089044776418199</v>
      </c>
      <c r="W613" s="28">
        <f t="shared" si="87"/>
        <v>0.9925983078382743</v>
      </c>
      <c r="X613" s="28">
        <f t="shared" si="88"/>
        <v>1.0254785213391275</v>
      </c>
      <c r="Y613" s="17">
        <v>8.8650665647010702E-3</v>
      </c>
      <c r="Z613" s="17">
        <v>8.3134118224626897E-3</v>
      </c>
      <c r="AA613" s="119">
        <v>0.28626220088520699</v>
      </c>
      <c r="AB613" s="399" t="s">
        <v>20</v>
      </c>
      <c r="AC613" s="135">
        <v>15912</v>
      </c>
      <c r="AD613" s="5">
        <v>172133</v>
      </c>
      <c r="AE613" s="74">
        <v>-1.01365552472742E-2</v>
      </c>
      <c r="AF613" s="74">
        <v>1.1856739504762201E-2</v>
      </c>
      <c r="AG613" s="119">
        <v>0.39259583410494397</v>
      </c>
    </row>
    <row r="614" spans="1:33" ht="17">
      <c r="A614" s="88" t="s">
        <v>1949</v>
      </c>
      <c r="B614" s="334" t="s">
        <v>2046</v>
      </c>
      <c r="C614" s="43" t="s">
        <v>2047</v>
      </c>
      <c r="D614" s="350">
        <f t="shared" si="81"/>
        <v>1.0123817717328918</v>
      </c>
      <c r="E614" s="371">
        <f t="shared" si="82"/>
        <v>0.99904412069702975</v>
      </c>
      <c r="F614" s="371">
        <f t="shared" si="83"/>
        <v>1.0258974859107803</v>
      </c>
      <c r="G614" s="17">
        <v>1.2305744521694299E-2</v>
      </c>
      <c r="H614" s="17">
        <v>6.7663678411351898E-3</v>
      </c>
      <c r="I614" s="119">
        <v>6.8962821861274601E-2</v>
      </c>
      <c r="J614" s="12" t="s">
        <v>20</v>
      </c>
      <c r="K614" s="135">
        <v>23719</v>
      </c>
      <c r="L614" s="5">
        <v>324050</v>
      </c>
      <c r="M614" s="62">
        <f t="shared" si="84"/>
        <v>1.0071556956514001</v>
      </c>
      <c r="N614" s="28">
        <f t="shared" si="89"/>
        <v>0.98901925315893757</v>
      </c>
      <c r="O614" s="28">
        <f t="shared" si="85"/>
        <v>1.0256247206949418</v>
      </c>
      <c r="P614" s="17">
        <v>7.1302151429066003E-3</v>
      </c>
      <c r="Q614" s="17">
        <v>9.2712731594836E-3</v>
      </c>
      <c r="R614" s="119">
        <v>0.44185450357052503</v>
      </c>
      <c r="S614" s="399" t="s">
        <v>20</v>
      </c>
      <c r="T614" s="135">
        <v>12788</v>
      </c>
      <c r="U614" s="5">
        <v>146934</v>
      </c>
      <c r="V614" s="62">
        <f t="shared" si="86"/>
        <v>1.0186110660771897</v>
      </c>
      <c r="W614" s="28">
        <f t="shared" si="87"/>
        <v>0.99902332820793927</v>
      </c>
      <c r="X614" s="28">
        <f t="shared" si="88"/>
        <v>1.0385828585165395</v>
      </c>
      <c r="Y614" s="17">
        <v>1.8439999416019901E-2</v>
      </c>
      <c r="Z614" s="17">
        <v>9.9067083993612508E-3</v>
      </c>
      <c r="AA614" s="119">
        <v>6.2692662001976096E-2</v>
      </c>
      <c r="AB614" s="399" t="s">
        <v>20</v>
      </c>
      <c r="AC614" s="135">
        <v>10931</v>
      </c>
      <c r="AD614" s="5">
        <v>177116</v>
      </c>
      <c r="AE614" s="74">
        <v>-1.1309784273113299E-2</v>
      </c>
      <c r="AF614" s="74">
        <v>1.35683225679424E-2</v>
      </c>
      <c r="AG614" s="119">
        <v>0.40453839206429298</v>
      </c>
    </row>
    <row r="615" spans="1:33" ht="17">
      <c r="A615" s="88" t="s">
        <v>1949</v>
      </c>
      <c r="B615" s="334" t="s">
        <v>2048</v>
      </c>
      <c r="C615" s="43" t="s">
        <v>2049</v>
      </c>
      <c r="D615" s="350">
        <f t="shared" si="81"/>
        <v>0.99484861162109028</v>
      </c>
      <c r="E615" s="371">
        <f t="shared" si="82"/>
        <v>0.98327433373702855</v>
      </c>
      <c r="F615" s="371">
        <f t="shared" si="83"/>
        <v>1.0065591321629139</v>
      </c>
      <c r="G615" s="17">
        <v>-5.1647025239289299E-3</v>
      </c>
      <c r="H615" s="17">
        <v>5.9706210112051702E-3</v>
      </c>
      <c r="I615" s="119">
        <v>0.387028185105877</v>
      </c>
      <c r="J615" s="12" t="s">
        <v>20</v>
      </c>
      <c r="K615" s="135">
        <v>30882</v>
      </c>
      <c r="L615" s="5">
        <v>316882</v>
      </c>
      <c r="M615" s="62">
        <f t="shared" si="84"/>
        <v>1.002023917313603</v>
      </c>
      <c r="N615" s="28">
        <f t="shared" si="89"/>
        <v>0.98528015159401217</v>
      </c>
      <c r="O615" s="28">
        <f t="shared" si="85"/>
        <v>1.0190522251403489</v>
      </c>
      <c r="P615" s="17">
        <v>2.0218719522534E-3</v>
      </c>
      <c r="Q615" s="17">
        <v>8.5975164997208493E-3</v>
      </c>
      <c r="R615" s="119">
        <v>0.81407733152206596</v>
      </c>
      <c r="S615" s="399" t="s">
        <v>20</v>
      </c>
      <c r="T615" s="135">
        <v>15002</v>
      </c>
      <c r="U615" s="5">
        <v>144716</v>
      </c>
      <c r="V615" s="62">
        <f t="shared" si="86"/>
        <v>0.9882331977561164</v>
      </c>
      <c r="W615" s="28">
        <f t="shared" si="87"/>
        <v>0.9722871912371458</v>
      </c>
      <c r="X615" s="28">
        <f t="shared" si="88"/>
        <v>1.0044407269262077</v>
      </c>
      <c r="Y615" s="17">
        <v>-1.1836578967468399E-2</v>
      </c>
      <c r="Z615" s="17">
        <v>8.2997321221654104E-3</v>
      </c>
      <c r="AA615" s="119">
        <v>0.15382796945868299</v>
      </c>
      <c r="AB615" s="399" t="s">
        <v>20</v>
      </c>
      <c r="AC615" s="135">
        <v>15880</v>
      </c>
      <c r="AD615" s="5">
        <v>172166</v>
      </c>
      <c r="AE615" s="74">
        <v>1.38584509197218E-2</v>
      </c>
      <c r="AF615" s="74">
        <v>1.19500143624465E-2</v>
      </c>
      <c r="AG615" s="119">
        <v>0.246170313641421</v>
      </c>
    </row>
    <row r="616" spans="1:33" ht="17">
      <c r="A616" s="88" t="s">
        <v>1949</v>
      </c>
      <c r="B616" s="334" t="s">
        <v>2050</v>
      </c>
      <c r="C616" s="43" t="s">
        <v>2051</v>
      </c>
      <c r="D616" s="350">
        <f t="shared" si="81"/>
        <v>0.99943688406002573</v>
      </c>
      <c r="E616" s="371">
        <f t="shared" si="82"/>
        <v>0.96104707827540858</v>
      </c>
      <c r="F616" s="371">
        <f t="shared" si="83"/>
        <v>1.0393602018041457</v>
      </c>
      <c r="G616" s="17">
        <v>-5.6327454930161797E-4</v>
      </c>
      <c r="H616" s="17">
        <v>1.99839835827967E-2</v>
      </c>
      <c r="I616" s="119">
        <v>0.97751356418608404</v>
      </c>
      <c r="J616" s="12" t="s">
        <v>20</v>
      </c>
      <c r="K616" s="135">
        <v>2524</v>
      </c>
      <c r="L616" s="5">
        <v>345245</v>
      </c>
      <c r="M616" s="62">
        <f t="shared" si="84"/>
        <v>0.99248520099583537</v>
      </c>
      <c r="N616" s="28">
        <f t="shared" si="89"/>
        <v>0.94070886183655145</v>
      </c>
      <c r="O616" s="28">
        <f t="shared" si="85"/>
        <v>1.0471112946386727</v>
      </c>
      <c r="P616" s="28">
        <v>-7.5431773673895596E-3</v>
      </c>
      <c r="Q616" s="28">
        <v>2.73359194952883E-2</v>
      </c>
      <c r="R616" s="119">
        <v>0.78259123567121103</v>
      </c>
      <c r="S616" s="399" t="s">
        <v>20</v>
      </c>
      <c r="T616" s="135">
        <v>1350</v>
      </c>
      <c r="U616" s="5">
        <v>158372</v>
      </c>
      <c r="V616" s="62">
        <f t="shared" si="86"/>
        <v>1.007478911130272</v>
      </c>
      <c r="W616" s="28">
        <f t="shared" si="87"/>
        <v>0.95122205278857719</v>
      </c>
      <c r="X616" s="28">
        <f t="shared" si="88"/>
        <v>1.0670628938812459</v>
      </c>
      <c r="Y616" s="28">
        <v>7.4510827390027803E-3</v>
      </c>
      <c r="Z616" s="28">
        <v>2.93157308351693E-2</v>
      </c>
      <c r="AA616" s="119">
        <v>0.79936677095795605</v>
      </c>
      <c r="AB616" s="399" t="s">
        <v>20</v>
      </c>
      <c r="AC616" s="135">
        <v>1174</v>
      </c>
      <c r="AD616" s="5">
        <v>186873</v>
      </c>
      <c r="AE616" s="74">
        <v>-1.49942601063923E-2</v>
      </c>
      <c r="AF616" s="74">
        <v>4.0083220542428702E-2</v>
      </c>
      <c r="AG616" s="119">
        <v>0.70834611640365497</v>
      </c>
    </row>
    <row r="617" spans="1:33" ht="17">
      <c r="A617" s="88" t="s">
        <v>1949</v>
      </c>
      <c r="B617" s="334" t="s">
        <v>2052</v>
      </c>
      <c r="C617" s="43" t="s">
        <v>2053</v>
      </c>
      <c r="D617" s="350">
        <f t="shared" si="81"/>
        <v>0.98757535143011499</v>
      </c>
      <c r="E617" s="371">
        <f t="shared" si="82"/>
        <v>0.96144821006618064</v>
      </c>
      <c r="F617" s="371">
        <f t="shared" si="83"/>
        <v>1.014412492052152</v>
      </c>
      <c r="G617" s="28">
        <v>-1.25024798722712E-2</v>
      </c>
      <c r="H617" s="28">
        <v>1.36796424578834E-2</v>
      </c>
      <c r="I617" s="119">
        <v>0.36074424659839199</v>
      </c>
      <c r="J617" s="12" t="s">
        <v>20</v>
      </c>
      <c r="K617" s="135">
        <v>5425</v>
      </c>
      <c r="L617" s="5">
        <v>342343</v>
      </c>
      <c r="M617" s="62">
        <f t="shared" si="84"/>
        <v>0.98149035119000383</v>
      </c>
      <c r="N617" s="28">
        <f t="shared" si="89"/>
        <v>0.94140929637800752</v>
      </c>
      <c r="O617" s="28">
        <f t="shared" si="85"/>
        <v>1.0232778804982932</v>
      </c>
      <c r="P617" s="28">
        <v>-1.8683095991473199E-2</v>
      </c>
      <c r="Q617" s="28">
        <v>2.1272540314322901E-2</v>
      </c>
      <c r="R617" s="119">
        <v>0.37979563063601501</v>
      </c>
      <c r="S617" s="399" t="s">
        <v>20</v>
      </c>
      <c r="T617" s="135">
        <v>2243</v>
      </c>
      <c r="U617" s="5">
        <v>157478</v>
      </c>
      <c r="V617" s="62">
        <f t="shared" si="86"/>
        <v>0.99184036551305244</v>
      </c>
      <c r="W617" s="28">
        <f t="shared" si="87"/>
        <v>0.95770834180010456</v>
      </c>
      <c r="X617" s="28">
        <f t="shared" si="88"/>
        <v>1.0271888295470186</v>
      </c>
      <c r="Y617" s="28">
        <v>-8.1931065084186495E-3</v>
      </c>
      <c r="Z617" s="28">
        <v>1.78667784391216E-2</v>
      </c>
      <c r="AA617" s="119">
        <v>0.64654547970975695</v>
      </c>
      <c r="AB617" s="399" t="s">
        <v>20</v>
      </c>
      <c r="AC617" s="135">
        <v>3182</v>
      </c>
      <c r="AD617" s="5">
        <v>184865</v>
      </c>
      <c r="AE617" s="74">
        <v>-1.0489989483054501E-2</v>
      </c>
      <c r="AF617" s="74">
        <v>2.7780258156056701E-2</v>
      </c>
      <c r="AG617" s="119">
        <v>0.70572337842622201</v>
      </c>
    </row>
    <row r="618" spans="1:33" ht="34">
      <c r="A618" s="88" t="s">
        <v>1949</v>
      </c>
      <c r="B618" s="334" t="s">
        <v>2054</v>
      </c>
      <c r="C618" s="43" t="s">
        <v>2055</v>
      </c>
      <c r="D618" s="350">
        <f t="shared" si="81"/>
        <v>1.7523658328414793</v>
      </c>
      <c r="E618" s="371">
        <f t="shared" si="82"/>
        <v>0.67898696382258383</v>
      </c>
      <c r="F618" s="371">
        <f t="shared" si="83"/>
        <v>4.522599366005787</v>
      </c>
      <c r="G618" s="28">
        <v>0.56096677941617201</v>
      </c>
      <c r="H618" s="28">
        <v>0.48373476025867601</v>
      </c>
      <c r="I618" s="119">
        <v>0.24618816512829</v>
      </c>
      <c r="J618" s="12" t="s">
        <v>20</v>
      </c>
      <c r="K618" s="135">
        <v>5</v>
      </c>
      <c r="L618" s="5">
        <v>347764</v>
      </c>
      <c r="M618" s="62" t="s">
        <v>20</v>
      </c>
      <c r="N618" s="28" t="s">
        <v>20</v>
      </c>
      <c r="O618" s="28" t="s">
        <v>20</v>
      </c>
      <c r="P618" s="28" t="s">
        <v>20</v>
      </c>
      <c r="Q618" s="28" t="s">
        <v>20</v>
      </c>
      <c r="R618" s="119" t="s">
        <v>20</v>
      </c>
      <c r="S618" s="399" t="s">
        <v>20</v>
      </c>
      <c r="T618" s="135" t="s">
        <v>20</v>
      </c>
      <c r="U618" s="5" t="s">
        <v>20</v>
      </c>
      <c r="V618" s="62" t="s">
        <v>20</v>
      </c>
      <c r="W618" s="28" t="s">
        <v>20</v>
      </c>
      <c r="X618" s="28" t="s">
        <v>20</v>
      </c>
      <c r="Y618" s="16" t="s">
        <v>20</v>
      </c>
      <c r="Z618" s="16" t="s">
        <v>20</v>
      </c>
      <c r="AA618" s="398" t="s">
        <v>20</v>
      </c>
      <c r="AB618" s="399" t="s">
        <v>20</v>
      </c>
      <c r="AC618" s="135" t="s">
        <v>20</v>
      </c>
      <c r="AD618" s="5" t="s">
        <v>20</v>
      </c>
      <c r="AE618" s="56" t="s">
        <v>20</v>
      </c>
      <c r="AF618" s="56" t="s">
        <v>20</v>
      </c>
      <c r="AG618" s="398" t="s">
        <v>20</v>
      </c>
    </row>
    <row r="619" spans="1:33" ht="17">
      <c r="A619" s="88" t="s">
        <v>1949</v>
      </c>
      <c r="B619" s="334" t="s">
        <v>2056</v>
      </c>
      <c r="C619" s="43" t="s">
        <v>2057</v>
      </c>
      <c r="D619" s="350">
        <f t="shared" si="81"/>
        <v>1.0051654371875822</v>
      </c>
      <c r="E619" s="371">
        <f t="shared" si="82"/>
        <v>0.95491579900952206</v>
      </c>
      <c r="F619" s="371">
        <f t="shared" si="83"/>
        <v>1.0580593149306856</v>
      </c>
      <c r="G619" s="17">
        <v>5.1521420806192597E-3</v>
      </c>
      <c r="H619" s="17">
        <v>2.6165435227306199E-2</v>
      </c>
      <c r="I619" s="119">
        <v>0.84390077252700402</v>
      </c>
      <c r="J619" s="12" t="s">
        <v>20</v>
      </c>
      <c r="K619" s="135">
        <v>1462</v>
      </c>
      <c r="L619" s="5">
        <v>346307</v>
      </c>
      <c r="M619" s="62">
        <f t="shared" si="84"/>
        <v>0.98479055472108379</v>
      </c>
      <c r="N619" s="28">
        <f t="shared" si="89"/>
        <v>0.92897554203207477</v>
      </c>
      <c r="O619" s="28">
        <f t="shared" si="85"/>
        <v>1.0439590632778737</v>
      </c>
      <c r="P619" s="28">
        <v>-1.53262952209628E-2</v>
      </c>
      <c r="Q619" s="28">
        <v>2.97686594351841E-2</v>
      </c>
      <c r="R619" s="119">
        <v>0.60666016888087604</v>
      </c>
      <c r="S619" s="399" t="s">
        <v>20</v>
      </c>
      <c r="T619" s="135">
        <v>1129</v>
      </c>
      <c r="U619" s="5">
        <v>158593</v>
      </c>
      <c r="V619" s="62">
        <f t="shared" si="86"/>
        <v>1.0777247820139855</v>
      </c>
      <c r="W619" s="28">
        <f t="shared" si="87"/>
        <v>0.96739638418596186</v>
      </c>
      <c r="X619" s="28">
        <f t="shared" si="88"/>
        <v>1.2006357732507507</v>
      </c>
      <c r="Y619" s="28">
        <v>7.4852135636938405E-2</v>
      </c>
      <c r="Z619" s="28">
        <v>5.5101577499485202E-2</v>
      </c>
      <c r="AA619" s="119">
        <v>0.17432440433707699</v>
      </c>
      <c r="AB619" s="399" t="s">
        <v>20</v>
      </c>
      <c r="AC619" s="135">
        <v>333</v>
      </c>
      <c r="AD619" s="5">
        <v>187714</v>
      </c>
      <c r="AE619" s="74">
        <v>-9.0178430857901198E-2</v>
      </c>
      <c r="AF619" s="74">
        <v>6.2628722863393493E-2</v>
      </c>
      <c r="AG619" s="119">
        <v>0.14989870754401899</v>
      </c>
    </row>
    <row r="620" spans="1:33" ht="17">
      <c r="A620" s="88" t="s">
        <v>1949</v>
      </c>
      <c r="B620" s="334" t="s">
        <v>2058</v>
      </c>
      <c r="C620" s="43" t="s">
        <v>2059</v>
      </c>
      <c r="D620" s="350">
        <f t="shared" si="81"/>
        <v>0.97058565405624553</v>
      </c>
      <c r="E620" s="371">
        <f t="shared" si="82"/>
        <v>0.81365914430011277</v>
      </c>
      <c r="F620" s="371">
        <f t="shared" si="83"/>
        <v>1.1577778219036716</v>
      </c>
      <c r="G620" s="28">
        <v>-2.9855622610419099E-2</v>
      </c>
      <c r="H620" s="28">
        <v>8.9978632506120496E-2</v>
      </c>
      <c r="I620" s="119">
        <v>0.74003430588956898</v>
      </c>
      <c r="J620" s="12" t="s">
        <v>20</v>
      </c>
      <c r="K620" s="135">
        <v>122</v>
      </c>
      <c r="L620" s="5">
        <v>347646</v>
      </c>
      <c r="M620" s="62">
        <f t="shared" si="84"/>
        <v>1.0312115099109598</v>
      </c>
      <c r="N620" s="28">
        <f t="shared" si="89"/>
        <v>0.79573727801483596</v>
      </c>
      <c r="O620" s="28">
        <f t="shared" si="85"/>
        <v>1.3363671748868542</v>
      </c>
      <c r="P620" s="28">
        <v>3.0734334247500598E-2</v>
      </c>
      <c r="Q620" s="28">
        <v>0.13225537480093399</v>
      </c>
      <c r="R620" s="119">
        <v>0.81623800608637798</v>
      </c>
      <c r="S620" s="399" t="s">
        <v>20</v>
      </c>
      <c r="T620" s="135">
        <v>57</v>
      </c>
      <c r="U620" s="5">
        <v>159665</v>
      </c>
      <c r="V620" s="62">
        <f t="shared" si="86"/>
        <v>0.92096013051677172</v>
      </c>
      <c r="W620" s="28">
        <f t="shared" si="87"/>
        <v>0.72438151077072643</v>
      </c>
      <c r="X620" s="28">
        <f t="shared" si="88"/>
        <v>1.1708851611894913</v>
      </c>
      <c r="Y620" s="28">
        <v>-8.2338533005022405E-2</v>
      </c>
      <c r="Z620" s="28">
        <v>0.12249925704168101</v>
      </c>
      <c r="AA620" s="119">
        <v>0.50148479220226605</v>
      </c>
      <c r="AB620" s="399" t="s">
        <v>20</v>
      </c>
      <c r="AC620" s="135">
        <v>65</v>
      </c>
      <c r="AD620" s="5">
        <v>187981</v>
      </c>
      <c r="AE620" s="74">
        <v>0.113072867252523</v>
      </c>
      <c r="AF620" s="74">
        <v>0.180270774501857</v>
      </c>
      <c r="AG620" s="119">
        <v>0.53050255704543703</v>
      </c>
    </row>
    <row r="621" spans="1:33" ht="17">
      <c r="A621" s="88" t="s">
        <v>1949</v>
      </c>
      <c r="B621" s="334" t="s">
        <v>2060</v>
      </c>
      <c r="C621" s="43" t="s">
        <v>2061</v>
      </c>
      <c r="D621" s="350">
        <f t="shared" si="81"/>
        <v>0.99316395919995393</v>
      </c>
      <c r="E621" s="371">
        <f t="shared" si="82"/>
        <v>0.92561316488610046</v>
      </c>
      <c r="F621" s="371">
        <f t="shared" si="83"/>
        <v>1.0656445773165988</v>
      </c>
      <c r="G621" s="17">
        <v>-6.8595135619577202E-3</v>
      </c>
      <c r="H621" s="17">
        <v>3.5938452325686598E-2</v>
      </c>
      <c r="I621" s="119">
        <v>0.84862872717784099</v>
      </c>
      <c r="J621" s="12" t="s">
        <v>20</v>
      </c>
      <c r="K621" s="135">
        <v>775</v>
      </c>
      <c r="L621" s="5">
        <v>346994</v>
      </c>
      <c r="M621" s="62">
        <f t="shared" si="84"/>
        <v>0.97447779837699466</v>
      </c>
      <c r="N621" s="28">
        <f t="shared" si="89"/>
        <v>0.89290150411143454</v>
      </c>
      <c r="O621" s="28">
        <f t="shared" si="85"/>
        <v>1.0635069771493666</v>
      </c>
      <c r="P621" s="28">
        <v>-2.5853542872812298E-2</v>
      </c>
      <c r="Q621" s="28">
        <v>4.4604826052869001E-2</v>
      </c>
      <c r="R621" s="119">
        <v>0.56217553620049399</v>
      </c>
      <c r="S621" s="399" t="s">
        <v>20</v>
      </c>
      <c r="T621" s="135">
        <v>502</v>
      </c>
      <c r="U621" s="5">
        <v>159220</v>
      </c>
      <c r="V621" s="62">
        <f t="shared" si="86"/>
        <v>1.0281883129327229</v>
      </c>
      <c r="W621" s="28">
        <f t="shared" si="87"/>
        <v>0.91280531466942616</v>
      </c>
      <c r="X621" s="28">
        <f t="shared" si="88"/>
        <v>1.1581562791779922</v>
      </c>
      <c r="Y621" s="28">
        <v>2.7798334043567699E-2</v>
      </c>
      <c r="Z621" s="28">
        <v>6.0730098017211603E-2</v>
      </c>
      <c r="AA621" s="119">
        <v>0.64714233502032104</v>
      </c>
      <c r="AB621" s="399" t="s">
        <v>20</v>
      </c>
      <c r="AC621" s="135">
        <v>273</v>
      </c>
      <c r="AD621" s="5">
        <v>187774</v>
      </c>
      <c r="AE621" s="74">
        <v>-5.3651876916380001E-2</v>
      </c>
      <c r="AF621" s="74">
        <v>7.5350748585444299E-2</v>
      </c>
      <c r="AG621" s="119">
        <v>0.47644715723866099</v>
      </c>
    </row>
    <row r="622" spans="1:33" ht="17">
      <c r="A622" s="88" t="s">
        <v>1949</v>
      </c>
      <c r="B622" s="334" t="s">
        <v>2062</v>
      </c>
      <c r="C622" s="43" t="s">
        <v>2063</v>
      </c>
      <c r="D622" s="350">
        <f t="shared" si="81"/>
        <v>0.79932817414685131</v>
      </c>
      <c r="E622" s="371">
        <f t="shared" si="82"/>
        <v>0.70199914164795085</v>
      </c>
      <c r="F622" s="371">
        <f t="shared" si="83"/>
        <v>0.91015144047762531</v>
      </c>
      <c r="G622" s="28">
        <v>-0.22398368644535399</v>
      </c>
      <c r="H622" s="28">
        <v>6.6244597569100103E-2</v>
      </c>
      <c r="I622" s="63">
        <v>7.21800913356272E-4</v>
      </c>
      <c r="J622" s="12" t="s">
        <v>20</v>
      </c>
      <c r="K622" s="135">
        <v>218</v>
      </c>
      <c r="L622" s="5">
        <v>347551</v>
      </c>
      <c r="M622" s="62">
        <f t="shared" si="84"/>
        <v>0.83706256014506064</v>
      </c>
      <c r="N622" s="28">
        <f t="shared" si="89"/>
        <v>0.67828612825895129</v>
      </c>
      <c r="O622" s="28">
        <f t="shared" si="85"/>
        <v>1.0330061317855892</v>
      </c>
      <c r="P622" s="28">
        <v>-0.17785646798226601</v>
      </c>
      <c r="Q622" s="28">
        <v>0.10731101734847499</v>
      </c>
      <c r="R622" s="119">
        <v>9.7440160566373502E-2</v>
      </c>
      <c r="S622" s="399" t="s">
        <v>20</v>
      </c>
      <c r="T622" s="135">
        <v>84</v>
      </c>
      <c r="U622" s="5">
        <v>159638</v>
      </c>
      <c r="V622" s="62">
        <f t="shared" si="86"/>
        <v>0.77683300127437172</v>
      </c>
      <c r="W622" s="28">
        <f t="shared" si="87"/>
        <v>0.65880643648911386</v>
      </c>
      <c r="X622" s="28">
        <f t="shared" si="88"/>
        <v>0.91600427446479527</v>
      </c>
      <c r="Y622" s="28">
        <v>-0.25252987928954201</v>
      </c>
      <c r="Z622" s="28">
        <v>8.4079403784148202E-2</v>
      </c>
      <c r="AA622" s="63">
        <v>2.6692077713257501E-3</v>
      </c>
      <c r="AB622" s="399" t="s">
        <v>20</v>
      </c>
      <c r="AC622" s="135">
        <v>134</v>
      </c>
      <c r="AD622" s="5">
        <v>187913</v>
      </c>
      <c r="AE622" s="74">
        <v>7.4673411307276005E-2</v>
      </c>
      <c r="AF622" s="74">
        <v>0.13632681535582999</v>
      </c>
      <c r="AG622" s="119">
        <v>0.58386156902018704</v>
      </c>
    </row>
    <row r="623" spans="1:33" ht="17">
      <c r="A623" s="88" t="s">
        <v>1949</v>
      </c>
      <c r="B623" s="334" t="s">
        <v>2064</v>
      </c>
      <c r="C623" s="43" t="s">
        <v>2065</v>
      </c>
      <c r="D623" s="350">
        <f t="shared" si="81"/>
        <v>0.98773349075172112</v>
      </c>
      <c r="E623" s="371">
        <f t="shared" si="82"/>
        <v>0.94252339897529702</v>
      </c>
      <c r="F623" s="371">
        <f t="shared" si="83"/>
        <v>1.0351121784491111</v>
      </c>
      <c r="G623" s="28">
        <v>-1.2342363825031399E-2</v>
      </c>
      <c r="H623" s="28">
        <v>2.3904168185777199E-2</v>
      </c>
      <c r="I623" s="119">
        <v>0.60562614746354404</v>
      </c>
      <c r="J623" s="12" t="s">
        <v>20</v>
      </c>
      <c r="K623" s="135">
        <v>1752</v>
      </c>
      <c r="L623" s="5">
        <v>346017</v>
      </c>
      <c r="M623" s="62">
        <f t="shared" si="84"/>
        <v>1.0077238055250473</v>
      </c>
      <c r="N623" s="28">
        <f t="shared" si="89"/>
        <v>0.94681792454512914</v>
      </c>
      <c r="O623" s="28">
        <f t="shared" si="85"/>
        <v>1.0725475742442812</v>
      </c>
      <c r="P623" s="28">
        <v>7.6941296483352198E-3</v>
      </c>
      <c r="Q623" s="28">
        <v>3.1807448702870798E-2</v>
      </c>
      <c r="R623" s="119">
        <v>0.80885989609430997</v>
      </c>
      <c r="S623" s="399" t="s">
        <v>20</v>
      </c>
      <c r="T623" s="135">
        <v>996</v>
      </c>
      <c r="U623" s="5">
        <v>158726</v>
      </c>
      <c r="V623" s="62">
        <f t="shared" si="86"/>
        <v>0.96246919313167489</v>
      </c>
      <c r="W623" s="28">
        <f t="shared" si="87"/>
        <v>0.89645352040615223</v>
      </c>
      <c r="X623" s="28">
        <f t="shared" si="88"/>
        <v>1.0333463215224383</v>
      </c>
      <c r="Y623" s="28">
        <v>-3.8253220468359203E-2</v>
      </c>
      <c r="Z623" s="28">
        <v>3.6252863483480099E-2</v>
      </c>
      <c r="AA623" s="119">
        <v>0.29134396824199599</v>
      </c>
      <c r="AB623" s="399" t="s">
        <v>20</v>
      </c>
      <c r="AC623" s="135">
        <v>756</v>
      </c>
      <c r="AD623" s="5">
        <v>187291</v>
      </c>
      <c r="AE623" s="74">
        <v>4.5947350116694402E-2</v>
      </c>
      <c r="AF623" s="74">
        <v>4.8228455332278701E-2</v>
      </c>
      <c r="AG623" s="119">
        <v>0.34074103491378299</v>
      </c>
    </row>
    <row r="624" spans="1:33" ht="17">
      <c r="A624" s="88" t="s">
        <v>1949</v>
      </c>
      <c r="B624" s="334" t="s">
        <v>2066</v>
      </c>
      <c r="C624" s="43" t="s">
        <v>2067</v>
      </c>
      <c r="D624" s="350">
        <f t="shared" si="81"/>
        <v>0.95552477610388564</v>
      </c>
      <c r="E624" s="371">
        <f t="shared" si="82"/>
        <v>0.91227148796958657</v>
      </c>
      <c r="F624" s="371">
        <f t="shared" si="83"/>
        <v>1.0008288210130047</v>
      </c>
      <c r="G624" s="28">
        <v>-4.54945856496176E-2</v>
      </c>
      <c r="H624" s="28">
        <v>2.3634216010282299E-2</v>
      </c>
      <c r="I624" s="119">
        <v>5.4236135016685998E-2</v>
      </c>
      <c r="J624" s="12" t="s">
        <v>20</v>
      </c>
      <c r="K624" s="135">
        <v>1783</v>
      </c>
      <c r="L624" s="5">
        <v>345985</v>
      </c>
      <c r="M624" s="62">
        <f t="shared" si="84"/>
        <v>0.98915305470644266</v>
      </c>
      <c r="N624" s="28">
        <f t="shared" si="89"/>
        <v>0.92517789152012153</v>
      </c>
      <c r="O624" s="28">
        <f t="shared" si="85"/>
        <v>1.0575520390219002</v>
      </c>
      <c r="P624" s="28">
        <v>-1.09062022992447E-2</v>
      </c>
      <c r="Q624" s="28">
        <v>3.41137971958001E-2</v>
      </c>
      <c r="R624" s="119">
        <v>0.74919528562349103</v>
      </c>
      <c r="S624" s="399" t="s">
        <v>20</v>
      </c>
      <c r="T624" s="135">
        <v>863</v>
      </c>
      <c r="U624" s="5">
        <v>158859</v>
      </c>
      <c r="V624" s="62">
        <f t="shared" si="86"/>
        <v>0.92550613771072099</v>
      </c>
      <c r="W624" s="28">
        <f t="shared" si="87"/>
        <v>0.86794013288806682</v>
      </c>
      <c r="X624" s="28">
        <f t="shared" si="88"/>
        <v>0.98689019954638024</v>
      </c>
      <c r="Y624" s="28">
        <v>-7.7414515212378396E-2</v>
      </c>
      <c r="Z624" s="28">
        <v>3.2764297354669299E-2</v>
      </c>
      <c r="AA624" s="119">
        <v>1.81388986314527E-2</v>
      </c>
      <c r="AB624" s="399" t="s">
        <v>20</v>
      </c>
      <c r="AC624" s="135">
        <v>920</v>
      </c>
      <c r="AD624" s="5">
        <v>187126</v>
      </c>
      <c r="AE624" s="74">
        <v>6.6508312913133694E-2</v>
      </c>
      <c r="AF624" s="74">
        <v>4.7299580762004301E-2</v>
      </c>
      <c r="AG624" s="119">
        <v>0.15969209479666199</v>
      </c>
    </row>
    <row r="625" spans="1:33" ht="17">
      <c r="A625" s="88" t="s">
        <v>1949</v>
      </c>
      <c r="B625" s="334" t="s">
        <v>2068</v>
      </c>
      <c r="C625" s="43" t="s">
        <v>2069</v>
      </c>
      <c r="D625" s="350">
        <f t="shared" si="81"/>
        <v>1.0069465930333954</v>
      </c>
      <c r="E625" s="371">
        <f t="shared" si="82"/>
        <v>0.98599453291713091</v>
      </c>
      <c r="F625" s="371">
        <f t="shared" si="83"/>
        <v>1.028343877548437</v>
      </c>
      <c r="G625" s="17">
        <v>6.9225766133934E-3</v>
      </c>
      <c r="H625" s="17">
        <v>1.072808454952E-2</v>
      </c>
      <c r="I625" s="119">
        <v>0.51874827466676199</v>
      </c>
      <c r="J625" s="12" t="s">
        <v>20</v>
      </c>
      <c r="K625" s="135">
        <v>8957</v>
      </c>
      <c r="L625" s="5">
        <v>338812</v>
      </c>
      <c r="M625" s="62">
        <f t="shared" si="84"/>
        <v>1.0041719684899393</v>
      </c>
      <c r="N625" s="28">
        <f t="shared" si="89"/>
        <v>0.97498536560572713</v>
      </c>
      <c r="O625" s="28">
        <f t="shared" si="85"/>
        <v>1.0342322847835743</v>
      </c>
      <c r="P625" s="28">
        <v>4.1632899587314802E-3</v>
      </c>
      <c r="Q625" s="28">
        <v>1.5049034536131999E-2</v>
      </c>
      <c r="R625" s="119">
        <v>0.78205016647151504</v>
      </c>
      <c r="S625" s="399" t="s">
        <v>20</v>
      </c>
      <c r="T625" s="135">
        <v>4563</v>
      </c>
      <c r="U625" s="5">
        <v>155159</v>
      </c>
      <c r="V625" s="62">
        <f t="shared" si="86"/>
        <v>1.0098408597720767</v>
      </c>
      <c r="W625" s="28">
        <f t="shared" si="87"/>
        <v>0.97999822894696809</v>
      </c>
      <c r="X625" s="28">
        <f t="shared" si="88"/>
        <v>1.0405922500094555</v>
      </c>
      <c r="Y625" s="28">
        <v>9.7927538564629296E-3</v>
      </c>
      <c r="Z625" s="28">
        <v>1.5304728761523801E-2</v>
      </c>
      <c r="AA625" s="119">
        <v>0.52226913891355098</v>
      </c>
      <c r="AB625" s="399" t="s">
        <v>20</v>
      </c>
      <c r="AC625" s="135">
        <v>4394</v>
      </c>
      <c r="AD625" s="5">
        <v>183653</v>
      </c>
      <c r="AE625" s="74">
        <v>-5.6294638977314503E-3</v>
      </c>
      <c r="AF625" s="74">
        <v>2.1464113374036899E-2</v>
      </c>
      <c r="AG625" s="119">
        <v>0.79311074337057097</v>
      </c>
    </row>
    <row r="626" spans="1:33" ht="17">
      <c r="A626" s="88" t="s">
        <v>1949</v>
      </c>
      <c r="B626" s="334" t="s">
        <v>2070</v>
      </c>
      <c r="C626" s="43" t="s">
        <v>2071</v>
      </c>
      <c r="D626" s="350">
        <f t="shared" si="81"/>
        <v>0.74004909298150445</v>
      </c>
      <c r="E626" s="371">
        <f t="shared" si="82"/>
        <v>0.50664004153851394</v>
      </c>
      <c r="F626" s="371">
        <f t="shared" si="83"/>
        <v>1.0809896871941462</v>
      </c>
      <c r="G626" s="28">
        <v>-0.30103875311754802</v>
      </c>
      <c r="H626" s="28">
        <v>0.193324363096017</v>
      </c>
      <c r="I626" s="119">
        <v>0.119430307477883</v>
      </c>
      <c r="J626" s="12" t="s">
        <v>20</v>
      </c>
      <c r="K626" s="135">
        <v>25</v>
      </c>
      <c r="L626" s="5">
        <v>347744</v>
      </c>
      <c r="M626" s="62">
        <f t="shared" si="84"/>
        <v>0.66521215445116089</v>
      </c>
      <c r="N626" s="28">
        <f t="shared" si="89"/>
        <v>0.37529545363535771</v>
      </c>
      <c r="O626" s="28">
        <f t="shared" si="85"/>
        <v>1.1790902504763656</v>
      </c>
      <c r="P626" s="28">
        <v>-0.407649259955427</v>
      </c>
      <c r="Q626" s="28">
        <v>0.29203695250356998</v>
      </c>
      <c r="R626" s="119">
        <v>0.162749893071711</v>
      </c>
      <c r="S626" s="399" t="s">
        <v>20</v>
      </c>
      <c r="T626" s="135">
        <v>11</v>
      </c>
      <c r="U626" s="5">
        <v>159711</v>
      </c>
      <c r="V626" s="62">
        <f t="shared" si="86"/>
        <v>0.80458148177841982</v>
      </c>
      <c r="W626" s="28">
        <f t="shared" si="87"/>
        <v>0.48595088335755715</v>
      </c>
      <c r="X626" s="28">
        <f t="shared" si="88"/>
        <v>1.3321333142725125</v>
      </c>
      <c r="Y626" s="28">
        <v>-0.21743303516951401</v>
      </c>
      <c r="Z626" s="28">
        <v>0.25725239187226401</v>
      </c>
      <c r="AA626" s="119">
        <v>0.39799199197416302</v>
      </c>
      <c r="AB626" s="399" t="s">
        <v>20</v>
      </c>
      <c r="AC626" s="135">
        <v>14</v>
      </c>
      <c r="AD626" s="5">
        <v>188033</v>
      </c>
      <c r="AE626" s="74">
        <v>-0.19021622478591299</v>
      </c>
      <c r="AF626" s="74">
        <v>0.38918424268150098</v>
      </c>
      <c r="AG626" s="119">
        <v>0.62501428644686896</v>
      </c>
    </row>
    <row r="627" spans="1:33" ht="17">
      <c r="A627" s="88" t="s">
        <v>1949</v>
      </c>
      <c r="B627" s="334" t="s">
        <v>2072</v>
      </c>
      <c r="C627" s="43" t="s">
        <v>2073</v>
      </c>
      <c r="D627" s="350">
        <f t="shared" si="81"/>
        <v>0.99689754741756365</v>
      </c>
      <c r="E627" s="371">
        <f t="shared" si="82"/>
        <v>0.98344183432561594</v>
      </c>
      <c r="F627" s="371">
        <f t="shared" si="83"/>
        <v>1.0105373651596221</v>
      </c>
      <c r="G627" s="17">
        <v>-3.1072751655895599E-3</v>
      </c>
      <c r="H627" s="17">
        <v>6.9334230845148103E-3</v>
      </c>
      <c r="I627" s="119">
        <v>0.65403853240242105</v>
      </c>
      <c r="J627" s="12" t="s">
        <v>20</v>
      </c>
      <c r="K627" s="135">
        <v>22556</v>
      </c>
      <c r="L627" s="5">
        <v>325213</v>
      </c>
      <c r="M627" s="62">
        <f t="shared" si="84"/>
        <v>0.99761028269999408</v>
      </c>
      <c r="N627" s="28">
        <f t="shared" si="89"/>
        <v>0.97388015859216803</v>
      </c>
      <c r="O627" s="28">
        <f t="shared" si="85"/>
        <v>1.0219186286610991</v>
      </c>
      <c r="P627" s="28">
        <v>-2.3925772315867401E-3</v>
      </c>
      <c r="Q627" s="28">
        <v>1.2282880682602E-2</v>
      </c>
      <c r="R627" s="119">
        <v>0.84555767603003695</v>
      </c>
      <c r="S627" s="399" t="s">
        <v>20</v>
      </c>
      <c r="T627" s="135">
        <v>6993</v>
      </c>
      <c r="U627" s="5">
        <v>152729</v>
      </c>
      <c r="V627" s="62">
        <f t="shared" si="86"/>
        <v>0.99660469964497167</v>
      </c>
      <c r="W627" s="28">
        <f t="shared" si="87"/>
        <v>0.98034181313897018</v>
      </c>
      <c r="X627" s="28">
        <f t="shared" si="88"/>
        <v>1.0131373711116496</v>
      </c>
      <c r="Y627" s="17">
        <v>-3.4010774676737901E-3</v>
      </c>
      <c r="Z627" s="17">
        <v>8.3943376251242301E-3</v>
      </c>
      <c r="AA627" s="119">
        <v>0.68535748546603203</v>
      </c>
      <c r="AB627" s="399" t="s">
        <v>20</v>
      </c>
      <c r="AC627" s="135">
        <v>15563</v>
      </c>
      <c r="AD627" s="5">
        <v>172484</v>
      </c>
      <c r="AE627" s="74">
        <v>1.0085002360870499E-3</v>
      </c>
      <c r="AF627" s="74">
        <v>1.48773002264394E-2</v>
      </c>
      <c r="AG627" s="119">
        <v>0.94595451367274996</v>
      </c>
    </row>
    <row r="628" spans="1:33" ht="17">
      <c r="A628" s="88" t="s">
        <v>1949</v>
      </c>
      <c r="B628" s="334" t="s">
        <v>2074</v>
      </c>
      <c r="C628" s="43" t="s">
        <v>2075</v>
      </c>
      <c r="D628" s="350">
        <f t="shared" si="81"/>
        <v>0.9931545972254916</v>
      </c>
      <c r="E628" s="371">
        <f t="shared" si="82"/>
        <v>0.96375929681902062</v>
      </c>
      <c r="F628" s="371">
        <f t="shared" si="83"/>
        <v>1.0234464738713187</v>
      </c>
      <c r="G628" s="17">
        <v>-6.8689400201984198E-3</v>
      </c>
      <c r="H628" s="17">
        <v>1.5328963074544E-2</v>
      </c>
      <c r="I628" s="119">
        <v>0.65407953723106405</v>
      </c>
      <c r="J628" s="12" t="s">
        <v>20</v>
      </c>
      <c r="K628" s="135">
        <v>4313</v>
      </c>
      <c r="L628" s="5">
        <v>343456</v>
      </c>
      <c r="M628" s="62">
        <f t="shared" si="84"/>
        <v>0.98989503904613729</v>
      </c>
      <c r="N628" s="28">
        <f t="shared" si="89"/>
        <v>0.94355435693302392</v>
      </c>
      <c r="O628" s="28">
        <f t="shared" si="85"/>
        <v>1.0385116460203141</v>
      </c>
      <c r="P628" s="28">
        <v>-1.01563626396604E-2</v>
      </c>
      <c r="Q628" s="28">
        <v>2.4461704684538701E-2</v>
      </c>
      <c r="R628" s="119">
        <v>0.67799960275597104</v>
      </c>
      <c r="S628" s="399" t="s">
        <v>20</v>
      </c>
      <c r="T628" s="135">
        <v>1691</v>
      </c>
      <c r="U628" s="5">
        <v>158031</v>
      </c>
      <c r="V628" s="62">
        <f t="shared" si="86"/>
        <v>0.99538596860726325</v>
      </c>
      <c r="W628" s="28">
        <f t="shared" si="87"/>
        <v>0.95774362409699121</v>
      </c>
      <c r="X628" s="28">
        <f t="shared" si="88"/>
        <v>1.0345077759555845</v>
      </c>
      <c r="Y628" s="28">
        <v>-4.6247088924557802E-3</v>
      </c>
      <c r="Z628" s="28">
        <v>1.9668593724211501E-2</v>
      </c>
      <c r="AA628" s="119">
        <v>0.81410655420151801</v>
      </c>
      <c r="AB628" s="399" t="s">
        <v>20</v>
      </c>
      <c r="AC628" s="135">
        <v>2622</v>
      </c>
      <c r="AD628" s="5">
        <v>185425</v>
      </c>
      <c r="AE628" s="74">
        <v>-5.5316537472046203E-3</v>
      </c>
      <c r="AF628" s="74">
        <v>3.1388350946835002E-2</v>
      </c>
      <c r="AG628" s="119">
        <v>0.86011113414229301</v>
      </c>
    </row>
    <row r="629" spans="1:33" ht="17">
      <c r="A629" s="88" t="s">
        <v>1949</v>
      </c>
      <c r="B629" s="334" t="s">
        <v>2076</v>
      </c>
      <c r="C629" s="43" t="s">
        <v>2077</v>
      </c>
      <c r="D629" s="350">
        <f t="shared" si="81"/>
        <v>0.97003779522943245</v>
      </c>
      <c r="E629" s="371">
        <f t="shared" si="82"/>
        <v>0.93506078583765395</v>
      </c>
      <c r="F629" s="371">
        <f t="shared" si="83"/>
        <v>1.0063231593341044</v>
      </c>
      <c r="G629" s="28">
        <v>-3.0420244089737401E-2</v>
      </c>
      <c r="H629" s="28">
        <v>1.87364776152045E-2</v>
      </c>
      <c r="I629" s="119">
        <v>0.10446463597646399</v>
      </c>
      <c r="J629" s="12" t="s">
        <v>20</v>
      </c>
      <c r="K629" s="135">
        <v>2863</v>
      </c>
      <c r="L629" s="5">
        <v>344906</v>
      </c>
      <c r="M629" s="62">
        <f t="shared" si="84"/>
        <v>0.95132522796571839</v>
      </c>
      <c r="N629" s="28">
        <f t="shared" si="89"/>
        <v>0.89333025864013516</v>
      </c>
      <c r="O629" s="28">
        <f t="shared" si="85"/>
        <v>1.013085228683158</v>
      </c>
      <c r="P629" s="28">
        <v>-4.9899289657765002E-2</v>
      </c>
      <c r="Q629" s="28">
        <v>3.2091656282778901E-2</v>
      </c>
      <c r="R629" s="119">
        <v>0.11997008553895901</v>
      </c>
      <c r="S629" s="399" t="s">
        <v>20</v>
      </c>
      <c r="T629" s="135">
        <v>970</v>
      </c>
      <c r="U629" s="5">
        <v>158752</v>
      </c>
      <c r="V629" s="62">
        <f t="shared" si="86"/>
        <v>0.9799019085895444</v>
      </c>
      <c r="W629" s="28">
        <f t="shared" si="87"/>
        <v>0.93657977536211823</v>
      </c>
      <c r="X629" s="28">
        <f t="shared" si="88"/>
        <v>1.0252279364949752</v>
      </c>
      <c r="Y629" s="28">
        <v>-2.0302805603160799E-2</v>
      </c>
      <c r="Z629" s="28">
        <v>2.3070291091676302E-2</v>
      </c>
      <c r="AA629" s="119">
        <v>0.37883701550392201</v>
      </c>
      <c r="AB629" s="399" t="s">
        <v>20</v>
      </c>
      <c r="AC629" s="135">
        <v>1893</v>
      </c>
      <c r="AD629" s="5">
        <v>186154</v>
      </c>
      <c r="AE629" s="74">
        <v>-2.9596484054604199E-2</v>
      </c>
      <c r="AF629" s="74">
        <v>3.95235718783956E-2</v>
      </c>
      <c r="AG629" s="119">
        <v>0.45395894755738803</v>
      </c>
    </row>
    <row r="630" spans="1:33" ht="17">
      <c r="A630" s="88" t="s">
        <v>1949</v>
      </c>
      <c r="B630" s="334" t="s">
        <v>2078</v>
      </c>
      <c r="C630" s="43" t="s">
        <v>2079</v>
      </c>
      <c r="D630" s="350">
        <f t="shared" si="81"/>
        <v>0.9737586326188038</v>
      </c>
      <c r="E630" s="371">
        <f t="shared" si="82"/>
        <v>0.94205434729861082</v>
      </c>
      <c r="F630" s="371">
        <f t="shared" si="83"/>
        <v>1.0065299070257161</v>
      </c>
      <c r="G630" s="28">
        <v>-2.6591816502659401E-2</v>
      </c>
      <c r="H630" s="28">
        <v>1.6888008185908399E-2</v>
      </c>
      <c r="I630" s="119">
        <v>0.11534936615462101</v>
      </c>
      <c r="J630" s="12" t="s">
        <v>20</v>
      </c>
      <c r="K630" s="135">
        <v>3535</v>
      </c>
      <c r="L630" s="5">
        <v>344234</v>
      </c>
      <c r="M630" s="62">
        <f t="shared" si="84"/>
        <v>0.95121556284428244</v>
      </c>
      <c r="N630" s="28">
        <f t="shared" si="89"/>
        <v>0.90582093870149971</v>
      </c>
      <c r="O630" s="28">
        <f t="shared" si="85"/>
        <v>0.99888510889825266</v>
      </c>
      <c r="P630" s="28">
        <v>-5.0014572464932301E-2</v>
      </c>
      <c r="Q630" s="28">
        <v>2.4948499698869399E-2</v>
      </c>
      <c r="R630" s="119">
        <v>4.4993777429200001E-2</v>
      </c>
      <c r="S630" s="399" t="s">
        <v>20</v>
      </c>
      <c r="T630" s="135">
        <v>1616</v>
      </c>
      <c r="U630" s="5">
        <v>158106</v>
      </c>
      <c r="V630" s="62">
        <f t="shared" si="86"/>
        <v>0.99315948422121847</v>
      </c>
      <c r="W630" s="28">
        <f t="shared" si="87"/>
        <v>0.94946756131531229</v>
      </c>
      <c r="X630" s="28">
        <f t="shared" si="88"/>
        <v>1.0388619909585206</v>
      </c>
      <c r="Y630" s="28">
        <v>-6.8640193525431803E-3</v>
      </c>
      <c r="Z630" s="28">
        <v>2.2954027513148401E-2</v>
      </c>
      <c r="AA630" s="119">
        <v>0.76491461248037396</v>
      </c>
      <c r="AB630" s="399" t="s">
        <v>20</v>
      </c>
      <c r="AC630" s="135">
        <v>1919</v>
      </c>
      <c r="AD630" s="5">
        <v>186128</v>
      </c>
      <c r="AE630" s="74">
        <v>-4.3150553112389099E-2</v>
      </c>
      <c r="AF630" s="74">
        <v>3.3901548877578701E-2</v>
      </c>
      <c r="AG630" s="119">
        <v>0.20308209341484099</v>
      </c>
    </row>
    <row r="631" spans="1:33" ht="17">
      <c r="A631" s="88" t="s">
        <v>1949</v>
      </c>
      <c r="B631" s="334" t="s">
        <v>2080</v>
      </c>
      <c r="C631" s="43" t="s">
        <v>2081</v>
      </c>
      <c r="D631" s="350">
        <f t="shared" si="81"/>
        <v>0.96090068377801385</v>
      </c>
      <c r="E631" s="371">
        <f t="shared" si="82"/>
        <v>0.92768886031244036</v>
      </c>
      <c r="F631" s="371">
        <f t="shared" si="83"/>
        <v>0.99530151065313233</v>
      </c>
      <c r="G631" s="28">
        <v>-3.9884222097530203E-2</v>
      </c>
      <c r="H631" s="28">
        <v>1.7946255180096501E-2</v>
      </c>
      <c r="I631" s="119">
        <v>2.6254537448744002E-2</v>
      </c>
      <c r="J631" s="12" t="s">
        <v>20</v>
      </c>
      <c r="K631" s="135">
        <v>3113</v>
      </c>
      <c r="L631" s="5">
        <v>344656</v>
      </c>
      <c r="M631" s="62">
        <f t="shared" si="84"/>
        <v>0.95053119243109885</v>
      </c>
      <c r="N631" s="28">
        <f t="shared" si="89"/>
        <v>0.90400615095152859</v>
      </c>
      <c r="O631" s="28">
        <f t="shared" si="85"/>
        <v>0.99945066395121407</v>
      </c>
      <c r="P631" s="28">
        <v>-5.0734300726150698E-2</v>
      </c>
      <c r="Q631" s="28">
        <v>2.5604496804610698E-2</v>
      </c>
      <c r="R631" s="119">
        <v>4.75396474671409E-2</v>
      </c>
      <c r="S631" s="399" t="s">
        <v>20</v>
      </c>
      <c r="T631" s="135">
        <v>1528</v>
      </c>
      <c r="U631" s="5">
        <v>158194</v>
      </c>
      <c r="V631" s="62">
        <f t="shared" si="86"/>
        <v>0.9703815081023669</v>
      </c>
      <c r="W631" s="28">
        <f t="shared" si="87"/>
        <v>0.92364842611796705</v>
      </c>
      <c r="X631" s="28">
        <f t="shared" si="88"/>
        <v>1.0194791055127712</v>
      </c>
      <c r="Y631" s="28">
        <v>-3.00659774877312E-2</v>
      </c>
      <c r="Z631" s="28">
        <v>2.5182547689893899E-2</v>
      </c>
      <c r="AA631" s="119">
        <v>0.23250879488843501</v>
      </c>
      <c r="AB631" s="399" t="s">
        <v>20</v>
      </c>
      <c r="AC631" s="135">
        <v>1585</v>
      </c>
      <c r="AD631" s="5">
        <v>186462</v>
      </c>
      <c r="AE631" s="74">
        <v>-2.0668323238419498E-2</v>
      </c>
      <c r="AF631" s="74">
        <v>3.5913102967734499E-2</v>
      </c>
      <c r="AG631" s="119">
        <v>0.56494693125264706</v>
      </c>
    </row>
    <row r="632" spans="1:33" ht="17">
      <c r="A632" s="88" t="s">
        <v>1949</v>
      </c>
      <c r="B632" s="334" t="s">
        <v>2082</v>
      </c>
      <c r="C632" s="43" t="s">
        <v>2083</v>
      </c>
      <c r="D632" s="350">
        <f t="shared" si="81"/>
        <v>0.99270208406023341</v>
      </c>
      <c r="E632" s="371">
        <f t="shared" si="82"/>
        <v>0.95118885934441111</v>
      </c>
      <c r="F632" s="371">
        <f t="shared" si="83"/>
        <v>1.0360270917982981</v>
      </c>
      <c r="G632" s="17">
        <v>-7.3246760029152501E-3</v>
      </c>
      <c r="H632" s="17">
        <v>2.1794882593239199E-2</v>
      </c>
      <c r="I632" s="119">
        <v>0.73681566524184205</v>
      </c>
      <c r="J632" s="12" t="s">
        <v>20</v>
      </c>
      <c r="K632" s="135">
        <v>2122</v>
      </c>
      <c r="L632" s="5">
        <v>345647</v>
      </c>
      <c r="M632" s="62">
        <f t="shared" si="84"/>
        <v>0.9519127900154547</v>
      </c>
      <c r="N632" s="28">
        <f t="shared" si="89"/>
        <v>0.89763835970647365</v>
      </c>
      <c r="O632" s="28">
        <f t="shared" si="85"/>
        <v>1.0094688467762372</v>
      </c>
      <c r="P632" s="28">
        <v>-4.9281855513584098E-2</v>
      </c>
      <c r="Q632" s="28">
        <v>2.99521192627046E-2</v>
      </c>
      <c r="R632" s="119">
        <v>9.9896717880000194E-2</v>
      </c>
      <c r="S632" s="399" t="s">
        <v>20</v>
      </c>
      <c r="T632" s="135">
        <v>1115</v>
      </c>
      <c r="U632" s="5">
        <v>158607</v>
      </c>
      <c r="V632" s="62">
        <f t="shared" si="86"/>
        <v>1.0396686043103205</v>
      </c>
      <c r="W632" s="28">
        <f t="shared" si="87"/>
        <v>0.97680938321092403</v>
      </c>
      <c r="X632" s="28">
        <f t="shared" si="88"/>
        <v>1.1065729152144794</v>
      </c>
      <c r="Y632" s="28">
        <v>3.8902012672062697E-2</v>
      </c>
      <c r="Z632" s="28">
        <v>3.1819266751047598E-2</v>
      </c>
      <c r="AA632" s="119">
        <v>0.22148345979251599</v>
      </c>
      <c r="AB632" s="399" t="s">
        <v>20</v>
      </c>
      <c r="AC632" s="135">
        <v>1007</v>
      </c>
      <c r="AD632" s="5">
        <v>187040</v>
      </c>
      <c r="AE632" s="74">
        <v>-8.8183868185646802E-2</v>
      </c>
      <c r="AF632" s="74">
        <v>4.3698915145591502E-2</v>
      </c>
      <c r="AG632" s="119">
        <v>4.3592554459013902E-2</v>
      </c>
    </row>
    <row r="633" spans="1:33" ht="34">
      <c r="A633" s="88" t="s">
        <v>1949</v>
      </c>
      <c r="B633" s="334" t="s">
        <v>2084</v>
      </c>
      <c r="C633" s="43" t="s">
        <v>2085</v>
      </c>
      <c r="D633" s="350">
        <f t="shared" si="81"/>
        <v>0.76642382392607133</v>
      </c>
      <c r="E633" s="371">
        <f t="shared" si="82"/>
        <v>0.32678024582431126</v>
      </c>
      <c r="F633" s="371">
        <f t="shared" si="83"/>
        <v>1.7975550400842524</v>
      </c>
      <c r="G633" s="28">
        <v>-0.26601996731010302</v>
      </c>
      <c r="H633" s="28">
        <v>0.43492214173838101</v>
      </c>
      <c r="I633" s="119">
        <v>0.54076959398031799</v>
      </c>
      <c r="J633" s="12" t="s">
        <v>20</v>
      </c>
      <c r="K633" s="135">
        <v>5</v>
      </c>
      <c r="L633" s="5">
        <v>347764</v>
      </c>
      <c r="M633" s="62" t="s">
        <v>20</v>
      </c>
      <c r="N633" s="28" t="s">
        <v>20</v>
      </c>
      <c r="O633" s="28" t="s">
        <v>20</v>
      </c>
      <c r="P633" s="28" t="s">
        <v>20</v>
      </c>
      <c r="Q633" s="28" t="s">
        <v>20</v>
      </c>
      <c r="R633" s="119" t="s">
        <v>20</v>
      </c>
      <c r="S633" s="399" t="s">
        <v>20</v>
      </c>
      <c r="T633" s="135" t="s">
        <v>20</v>
      </c>
      <c r="U633" s="5" t="s">
        <v>20</v>
      </c>
      <c r="V633" s="62" t="s">
        <v>20</v>
      </c>
      <c r="W633" s="28" t="s">
        <v>20</v>
      </c>
      <c r="X633" s="28" t="s">
        <v>20</v>
      </c>
      <c r="Y633" s="16" t="s">
        <v>20</v>
      </c>
      <c r="Z633" s="16" t="s">
        <v>20</v>
      </c>
      <c r="AA633" s="398" t="s">
        <v>20</v>
      </c>
      <c r="AB633" s="399" t="s">
        <v>20</v>
      </c>
      <c r="AC633" s="135" t="s">
        <v>20</v>
      </c>
      <c r="AD633" s="5" t="s">
        <v>20</v>
      </c>
      <c r="AE633" s="56" t="s">
        <v>20</v>
      </c>
      <c r="AF633" s="56" t="s">
        <v>20</v>
      </c>
      <c r="AG633" s="398" t="s">
        <v>20</v>
      </c>
    </row>
    <row r="634" spans="1:33" ht="17">
      <c r="A634" s="102" t="s">
        <v>1949</v>
      </c>
      <c r="B634" s="79" t="s">
        <v>2086</v>
      </c>
      <c r="C634" s="99" t="s">
        <v>2087</v>
      </c>
      <c r="D634" s="352">
        <f t="shared" si="81"/>
        <v>0.5424892688017523</v>
      </c>
      <c r="E634" s="372">
        <f t="shared" si="82"/>
        <v>0.52540953194291506</v>
      </c>
      <c r="F634" s="372">
        <f t="shared" si="83"/>
        <v>0.56012422476765145</v>
      </c>
      <c r="G634" s="95">
        <v>-0.611586974773764</v>
      </c>
      <c r="H634" s="95">
        <v>1.6321573909404599E-2</v>
      </c>
      <c r="I634" s="333">
        <v>2.72561873106729E-307</v>
      </c>
      <c r="J634" s="176" t="s">
        <v>20</v>
      </c>
      <c r="K634" s="354">
        <v>3433</v>
      </c>
      <c r="L634" s="96">
        <v>344332</v>
      </c>
      <c r="M634" s="178">
        <f t="shared" si="84"/>
        <v>0.5393469398998918</v>
      </c>
      <c r="N634" s="95">
        <f t="shared" si="89"/>
        <v>0.51098392363353684</v>
      </c>
      <c r="O634" s="95">
        <f t="shared" si="85"/>
        <v>0.56928429276377635</v>
      </c>
      <c r="P634" s="95">
        <v>-0.61739624185827802</v>
      </c>
      <c r="Q634" s="95">
        <v>2.75616877626438E-2</v>
      </c>
      <c r="R634" s="333">
        <v>3.8897854151323599E-111</v>
      </c>
      <c r="S634" s="79" t="s">
        <v>20</v>
      </c>
      <c r="T634" s="354">
        <v>1200</v>
      </c>
      <c r="U634" s="96">
        <v>158521</v>
      </c>
      <c r="V634" s="178">
        <f t="shared" si="86"/>
        <v>0.54416439357386803</v>
      </c>
      <c r="W634" s="95">
        <f t="shared" si="87"/>
        <v>0.52299070635584111</v>
      </c>
      <c r="X634" s="95">
        <f t="shared" si="88"/>
        <v>0.56619531405619283</v>
      </c>
      <c r="Y634" s="95">
        <v>-0.608503883708015</v>
      </c>
      <c r="Z634" s="95">
        <v>2.0248827163874501E-2</v>
      </c>
      <c r="AA634" s="333">
        <v>2.0986188095576501E-198</v>
      </c>
      <c r="AB634" s="79" t="s">
        <v>20</v>
      </c>
      <c r="AC634" s="354">
        <v>2233</v>
      </c>
      <c r="AD634" s="96">
        <v>185811</v>
      </c>
      <c r="AE634" s="74">
        <v>-8.8923581502630099E-3</v>
      </c>
      <c r="AF634" s="74">
        <v>3.4200316282717802E-2</v>
      </c>
      <c r="AG634" s="119">
        <v>0.79485755047317597</v>
      </c>
    </row>
    <row r="635" spans="1:33" ht="34">
      <c r="A635" s="88" t="s">
        <v>1949</v>
      </c>
      <c r="B635" s="334" t="s">
        <v>2088</v>
      </c>
      <c r="C635" s="43" t="s">
        <v>2089</v>
      </c>
      <c r="D635" s="350">
        <f t="shared" si="81"/>
        <v>1.006398949313501</v>
      </c>
      <c r="E635" s="371">
        <f t="shared" si="82"/>
        <v>0.96591522005083041</v>
      </c>
      <c r="F635" s="371">
        <f t="shared" si="83"/>
        <v>1.0485794448150629</v>
      </c>
      <c r="G635" s="17">
        <v>6.3785629586263597E-3</v>
      </c>
      <c r="H635" s="17">
        <v>2.0947844644009998E-2</v>
      </c>
      <c r="I635" s="119">
        <v>0.76074901948741502</v>
      </c>
      <c r="J635" s="12" t="s">
        <v>20</v>
      </c>
      <c r="K635" s="135">
        <v>2303</v>
      </c>
      <c r="L635" s="5">
        <v>345466</v>
      </c>
      <c r="M635" s="62">
        <f t="shared" si="84"/>
        <v>1.0154538682768135</v>
      </c>
      <c r="N635" s="28">
        <f t="shared" si="89"/>
        <v>0.96048935520425582</v>
      </c>
      <c r="O635" s="28">
        <f t="shared" si="85"/>
        <v>1.0735637547790027</v>
      </c>
      <c r="P635" s="28">
        <v>1.53356734109809E-2</v>
      </c>
      <c r="Q635" s="28">
        <v>2.8391863674823398E-2</v>
      </c>
      <c r="R635" s="119">
        <v>0.58909824851574799</v>
      </c>
      <c r="S635" s="399" t="s">
        <v>20</v>
      </c>
      <c r="T635" s="135">
        <v>1258</v>
      </c>
      <c r="U635" s="5">
        <v>158464</v>
      </c>
      <c r="V635" s="62">
        <f t="shared" si="86"/>
        <v>0.99567021282253421</v>
      </c>
      <c r="W635" s="28">
        <f t="shared" si="87"/>
        <v>0.93687659625422337</v>
      </c>
      <c r="X635" s="28">
        <f t="shared" si="88"/>
        <v>1.0581534181403152</v>
      </c>
      <c r="Y635" s="28">
        <v>-4.3391878510577299E-3</v>
      </c>
      <c r="Z635" s="28">
        <v>3.10533257492988E-2</v>
      </c>
      <c r="AA635" s="119">
        <v>0.88887060886263203</v>
      </c>
      <c r="AB635" s="399" t="s">
        <v>20</v>
      </c>
      <c r="AC635" s="135">
        <v>1045</v>
      </c>
      <c r="AD635" s="5">
        <v>187002</v>
      </c>
      <c r="AE635" s="74">
        <v>1.9674861262038601E-2</v>
      </c>
      <c r="AF635" s="74">
        <v>4.20762042373337E-2</v>
      </c>
      <c r="AG635" s="119">
        <v>0.64007018621878997</v>
      </c>
    </row>
    <row r="636" spans="1:33" ht="17">
      <c r="A636" s="88" t="s">
        <v>1949</v>
      </c>
      <c r="B636" s="334" t="s">
        <v>2090</v>
      </c>
      <c r="C636" s="43" t="s">
        <v>2091</v>
      </c>
      <c r="D636" s="350">
        <f t="shared" si="81"/>
        <v>1.0060784904631517</v>
      </c>
      <c r="E636" s="371">
        <f t="shared" si="82"/>
        <v>0.99002962508612202</v>
      </c>
      <c r="F636" s="371">
        <f t="shared" si="83"/>
        <v>1.0223875158125333</v>
      </c>
      <c r="G636" s="17">
        <v>6.0600909631404101E-3</v>
      </c>
      <c r="H636" s="17">
        <v>8.2043382321170897E-3</v>
      </c>
      <c r="I636" s="119">
        <v>0.46012277278019698</v>
      </c>
      <c r="J636" s="12" t="s">
        <v>20</v>
      </c>
      <c r="K636" s="135">
        <v>15623</v>
      </c>
      <c r="L636" s="5">
        <v>332145</v>
      </c>
      <c r="M636" s="62">
        <f t="shared" si="84"/>
        <v>1.0130177903188695</v>
      </c>
      <c r="N636" s="28">
        <f t="shared" si="89"/>
        <v>0.99055624748199556</v>
      </c>
      <c r="O636" s="28">
        <f t="shared" si="85"/>
        <v>1.0359886640573406</v>
      </c>
      <c r="P636" s="28">
        <v>1.29337871250403E-2</v>
      </c>
      <c r="Q636" s="28">
        <v>1.1440007460608401E-2</v>
      </c>
      <c r="R636" s="119">
        <v>0.258233989397262</v>
      </c>
      <c r="S636" s="399" t="s">
        <v>20</v>
      </c>
      <c r="T636" s="135">
        <v>8092</v>
      </c>
      <c r="U636" s="5">
        <v>151629</v>
      </c>
      <c r="V636" s="62">
        <f t="shared" si="86"/>
        <v>0.99889763800493114</v>
      </c>
      <c r="W636" s="28">
        <f t="shared" si="87"/>
        <v>0.97610413790979267</v>
      </c>
      <c r="X636" s="28">
        <f t="shared" si="88"/>
        <v>1.0222234006183903</v>
      </c>
      <c r="Y636" s="28">
        <v>-1.1029700429532399E-3</v>
      </c>
      <c r="Z636" s="28">
        <v>1.17770558877164E-2</v>
      </c>
      <c r="AA636" s="119">
        <v>0.92538390092743295</v>
      </c>
      <c r="AB636" s="399" t="s">
        <v>20</v>
      </c>
      <c r="AC636" s="135">
        <v>7531</v>
      </c>
      <c r="AD636" s="5">
        <v>180516</v>
      </c>
      <c r="AE636" s="74">
        <v>1.40367571679935E-2</v>
      </c>
      <c r="AF636" s="74">
        <v>1.6418672786835498E-2</v>
      </c>
      <c r="AG636" s="119">
        <v>0.39259188257127098</v>
      </c>
    </row>
    <row r="637" spans="1:33" ht="34">
      <c r="A637" s="88" t="s">
        <v>1949</v>
      </c>
      <c r="B637" s="334" t="s">
        <v>2092</v>
      </c>
      <c r="C637" s="43" t="s">
        <v>2093</v>
      </c>
      <c r="D637" s="350">
        <f t="shared" si="81"/>
        <v>1.2595731652723381</v>
      </c>
      <c r="E637" s="371">
        <f t="shared" si="82"/>
        <v>0.66356067432351673</v>
      </c>
      <c r="F637" s="371">
        <f t="shared" si="83"/>
        <v>2.390926135415723</v>
      </c>
      <c r="G637" s="28">
        <v>0.23077290585166199</v>
      </c>
      <c r="H637" s="28">
        <v>0.32699382111702902</v>
      </c>
      <c r="I637" s="119">
        <v>0.48034929585577102</v>
      </c>
      <c r="J637" s="12" t="s">
        <v>20</v>
      </c>
      <c r="K637" s="135">
        <v>10</v>
      </c>
      <c r="L637" s="5">
        <v>347759</v>
      </c>
      <c r="M637" s="62" t="s">
        <v>20</v>
      </c>
      <c r="N637" s="28" t="s">
        <v>20</v>
      </c>
      <c r="O637" s="28" t="s">
        <v>20</v>
      </c>
      <c r="P637" s="28" t="s">
        <v>20</v>
      </c>
      <c r="Q637" s="28" t="s">
        <v>20</v>
      </c>
      <c r="R637" s="119" t="s">
        <v>20</v>
      </c>
      <c r="S637" s="399" t="s">
        <v>20</v>
      </c>
      <c r="T637" s="135" t="s">
        <v>20</v>
      </c>
      <c r="U637" s="5" t="s">
        <v>20</v>
      </c>
      <c r="V637" s="62">
        <f t="shared" si="86"/>
        <v>1.1899279324345486</v>
      </c>
      <c r="W637" s="28">
        <f t="shared" si="87"/>
        <v>0.52446740884516951</v>
      </c>
      <c r="X637" s="28">
        <f t="shared" si="88"/>
        <v>2.6997454188921064</v>
      </c>
      <c r="Y637" s="28">
        <v>0.17389274431017701</v>
      </c>
      <c r="Z637" s="28">
        <v>0.41799221171192402</v>
      </c>
      <c r="AA637" s="119">
        <v>0.67739602586092695</v>
      </c>
      <c r="AB637" s="399" t="s">
        <v>20</v>
      </c>
      <c r="AC637" s="135">
        <v>6</v>
      </c>
      <c r="AD637" s="5">
        <v>188041</v>
      </c>
      <c r="AE637" s="56" t="s">
        <v>20</v>
      </c>
      <c r="AF637" s="56" t="s">
        <v>20</v>
      </c>
      <c r="AG637" s="398" t="s">
        <v>20</v>
      </c>
    </row>
    <row r="638" spans="1:33" ht="17">
      <c r="A638" s="88" t="s">
        <v>2094</v>
      </c>
      <c r="B638" s="334" t="s">
        <v>2095</v>
      </c>
      <c r="C638" s="43" t="s">
        <v>2096</v>
      </c>
      <c r="D638" s="350">
        <f t="shared" si="81"/>
        <v>0.70691010137236454</v>
      </c>
      <c r="E638" s="371">
        <f t="shared" si="82"/>
        <v>0.33158433834658102</v>
      </c>
      <c r="F638" s="371">
        <f t="shared" si="83"/>
        <v>1.5070732650224383</v>
      </c>
      <c r="G638" s="28">
        <v>-0.34685177623075902</v>
      </c>
      <c r="H638" s="28">
        <v>0.38623536283918403</v>
      </c>
      <c r="I638" s="119">
        <v>0.369168405590099</v>
      </c>
      <c r="J638" s="12" t="s">
        <v>20</v>
      </c>
      <c r="K638" s="135">
        <v>6</v>
      </c>
      <c r="L638" s="5">
        <v>347763</v>
      </c>
      <c r="M638" s="62" t="s">
        <v>20</v>
      </c>
      <c r="N638" s="28" t="s">
        <v>20</v>
      </c>
      <c r="O638" s="28" t="s">
        <v>20</v>
      </c>
      <c r="P638" s="28" t="s">
        <v>20</v>
      </c>
      <c r="Q638" s="28" t="s">
        <v>20</v>
      </c>
      <c r="R638" s="119" t="s">
        <v>20</v>
      </c>
      <c r="S638" s="399" t="s">
        <v>20</v>
      </c>
      <c r="T638" s="135" t="s">
        <v>20</v>
      </c>
      <c r="U638" s="5" t="s">
        <v>20</v>
      </c>
      <c r="V638" s="62" t="s">
        <v>20</v>
      </c>
      <c r="W638" s="28" t="s">
        <v>20</v>
      </c>
      <c r="X638" s="28" t="s">
        <v>20</v>
      </c>
      <c r="Y638" s="16" t="s">
        <v>20</v>
      </c>
      <c r="Z638" s="16" t="s">
        <v>20</v>
      </c>
      <c r="AA638" s="398" t="s">
        <v>20</v>
      </c>
      <c r="AB638" s="399" t="s">
        <v>20</v>
      </c>
      <c r="AC638" s="135" t="s">
        <v>20</v>
      </c>
      <c r="AD638" s="5" t="s">
        <v>20</v>
      </c>
      <c r="AE638" s="56" t="s">
        <v>20</v>
      </c>
      <c r="AF638" s="56" t="s">
        <v>20</v>
      </c>
      <c r="AG638" s="398" t="s">
        <v>20</v>
      </c>
    </row>
    <row r="639" spans="1:33" ht="17">
      <c r="A639" s="88" t="s">
        <v>2094</v>
      </c>
      <c r="B639" s="334" t="s">
        <v>2097</v>
      </c>
      <c r="C639" s="43" t="s">
        <v>2098</v>
      </c>
      <c r="D639" s="350">
        <f t="shared" si="81"/>
        <v>0.97624896890357604</v>
      </c>
      <c r="E639" s="371">
        <f t="shared" si="82"/>
        <v>0.91975341875207406</v>
      </c>
      <c r="F639" s="371">
        <f t="shared" si="83"/>
        <v>1.0362147395748902</v>
      </c>
      <c r="G639" s="28">
        <v>-2.4037634009515099E-2</v>
      </c>
      <c r="H639" s="28">
        <v>3.0414303035569801E-2</v>
      </c>
      <c r="I639" s="119">
        <v>0.42932935243527998</v>
      </c>
      <c r="J639" s="12" t="s">
        <v>20</v>
      </c>
      <c r="K639" s="135">
        <v>1078</v>
      </c>
      <c r="L639" s="5">
        <v>346690</v>
      </c>
      <c r="M639" s="62">
        <f t="shared" si="84"/>
        <v>0.94580127702623407</v>
      </c>
      <c r="N639" s="28">
        <f t="shared" si="89"/>
        <v>0.86527861506352588</v>
      </c>
      <c r="O639" s="28">
        <f t="shared" si="85"/>
        <v>1.0338173624674418</v>
      </c>
      <c r="P639" s="28">
        <v>-5.5722798565793701E-2</v>
      </c>
      <c r="Q639" s="28">
        <v>4.5398432146766102E-2</v>
      </c>
      <c r="R639" s="119">
        <v>0.219665973125762</v>
      </c>
      <c r="S639" s="399" t="s">
        <v>20</v>
      </c>
      <c r="T639" s="135">
        <v>481</v>
      </c>
      <c r="U639" s="5">
        <v>159241</v>
      </c>
      <c r="V639" s="62">
        <f t="shared" si="86"/>
        <v>1.0010901867574638</v>
      </c>
      <c r="W639" s="28">
        <f t="shared" si="87"/>
        <v>0.92386058554565442</v>
      </c>
      <c r="X639" s="28">
        <f t="shared" si="88"/>
        <v>1.084775752642571</v>
      </c>
      <c r="Y639" s="28">
        <v>1.0895929354260701E-3</v>
      </c>
      <c r="Z639" s="28">
        <v>4.0961067910064299E-2</v>
      </c>
      <c r="AA639" s="119">
        <v>0.97877821773777696</v>
      </c>
      <c r="AB639" s="399" t="s">
        <v>20</v>
      </c>
      <c r="AC639" s="135">
        <v>597</v>
      </c>
      <c r="AD639" s="5">
        <v>187449</v>
      </c>
      <c r="AE639" s="74">
        <v>-5.6812391501219799E-2</v>
      </c>
      <c r="AF639" s="74">
        <v>6.1145946110248602E-2</v>
      </c>
      <c r="AG639" s="119">
        <v>0.352822917226502</v>
      </c>
    </row>
    <row r="640" spans="1:33" ht="17">
      <c r="A640" s="88" t="s">
        <v>2094</v>
      </c>
      <c r="B640" s="334" t="s">
        <v>2099</v>
      </c>
      <c r="C640" s="43" t="s">
        <v>2100</v>
      </c>
      <c r="D640" s="350">
        <f t="shared" si="81"/>
        <v>1.0150143467105242</v>
      </c>
      <c r="E640" s="371">
        <f t="shared" si="82"/>
        <v>0.9932341951661765</v>
      </c>
      <c r="F640" s="371">
        <f t="shared" si="83"/>
        <v>1.0372721046478084</v>
      </c>
      <c r="G640" s="28">
        <v>1.49027470840284E-2</v>
      </c>
      <c r="H640" s="28">
        <v>1.1067114152812E-2</v>
      </c>
      <c r="I640" s="119">
        <v>0.17811575721120901</v>
      </c>
      <c r="J640" s="12" t="s">
        <v>20</v>
      </c>
      <c r="K640" s="135">
        <v>8421</v>
      </c>
      <c r="L640" s="5">
        <v>339347</v>
      </c>
      <c r="M640" s="62">
        <f t="shared" si="84"/>
        <v>1.0004604904105425</v>
      </c>
      <c r="N640" s="28">
        <f t="shared" si="89"/>
        <v>0.96951457276308906</v>
      </c>
      <c r="O640" s="28">
        <f t="shared" si="85"/>
        <v>1.0323941702288253</v>
      </c>
      <c r="P640" s="28">
        <v>4.6038441737148198E-4</v>
      </c>
      <c r="Q640" s="28">
        <v>1.60306926605196E-2</v>
      </c>
      <c r="R640" s="119">
        <v>0.97708875480641899</v>
      </c>
      <c r="S640" s="399" t="s">
        <v>20</v>
      </c>
      <c r="T640" s="135">
        <v>4006</v>
      </c>
      <c r="U640" s="5">
        <v>155715</v>
      </c>
      <c r="V640" s="62">
        <f t="shared" si="86"/>
        <v>1.0284530372502991</v>
      </c>
      <c r="W640" s="28">
        <f t="shared" si="87"/>
        <v>0.99806828156332383</v>
      </c>
      <c r="X640" s="28">
        <f t="shared" si="88"/>
        <v>1.0597628131941159</v>
      </c>
      <c r="Y640" s="28">
        <v>2.8055767668554901E-2</v>
      </c>
      <c r="Z640" s="28">
        <v>1.53006909589469E-2</v>
      </c>
      <c r="AA640" s="119">
        <v>6.6709307637967993E-2</v>
      </c>
      <c r="AB640" s="399" t="s">
        <v>20</v>
      </c>
      <c r="AC640" s="135">
        <v>4415</v>
      </c>
      <c r="AD640" s="5">
        <v>183632</v>
      </c>
      <c r="AE640" s="74">
        <v>-2.7595383251183402E-2</v>
      </c>
      <c r="AF640" s="74">
        <v>2.21606464480898E-2</v>
      </c>
      <c r="AG640" s="119">
        <v>0.21304255054455501</v>
      </c>
    </row>
    <row r="641" spans="1:33" ht="17">
      <c r="A641" s="88" t="s">
        <v>2094</v>
      </c>
      <c r="B641" s="334" t="s">
        <v>2101</v>
      </c>
      <c r="C641" s="43" t="s">
        <v>2102</v>
      </c>
      <c r="D641" s="350">
        <f t="shared" si="81"/>
        <v>0.97853899986675352</v>
      </c>
      <c r="E641" s="371">
        <f t="shared" si="82"/>
        <v>0.9653498305201994</v>
      </c>
      <c r="F641" s="371">
        <f t="shared" si="83"/>
        <v>0.99190836729544585</v>
      </c>
      <c r="G641" s="17">
        <v>-2.1694636152577901E-2</v>
      </c>
      <c r="H641" s="17">
        <v>6.9235145463313504E-3</v>
      </c>
      <c r="I641" s="63">
        <v>1.72751639421284E-3</v>
      </c>
      <c r="J641" s="12" t="s">
        <v>20</v>
      </c>
      <c r="K641" s="135">
        <v>22351</v>
      </c>
      <c r="L641" s="5">
        <v>325416</v>
      </c>
      <c r="M641" s="62">
        <f t="shared" si="84"/>
        <v>0.97558787988019546</v>
      </c>
      <c r="N641" s="28">
        <f t="shared" si="89"/>
        <v>0.95721508880280526</v>
      </c>
      <c r="O641" s="28">
        <f t="shared" si="85"/>
        <v>0.99431331839902504</v>
      </c>
      <c r="P641" s="17">
        <v>-2.4715035964573102E-2</v>
      </c>
      <c r="Q641" s="17">
        <v>9.7000630754336403E-3</v>
      </c>
      <c r="R641" s="119">
        <v>1.0836567759555099E-2</v>
      </c>
      <c r="S641" s="399" t="s">
        <v>20</v>
      </c>
      <c r="T641" s="135">
        <v>11468</v>
      </c>
      <c r="U641" s="5">
        <v>148253</v>
      </c>
      <c r="V641" s="62">
        <f t="shared" si="86"/>
        <v>0.98154527664615998</v>
      </c>
      <c r="W641" s="28">
        <f t="shared" si="87"/>
        <v>0.96270502145128523</v>
      </c>
      <c r="X641" s="28">
        <f t="shared" si="88"/>
        <v>1.0007542379430063</v>
      </c>
      <c r="Y641" s="17">
        <v>-1.86271362774552E-2</v>
      </c>
      <c r="Z641" s="17">
        <v>9.8883111867172305E-3</v>
      </c>
      <c r="AA641" s="119">
        <v>5.9598388029158102E-2</v>
      </c>
      <c r="AB641" s="399" t="s">
        <v>20</v>
      </c>
      <c r="AC641" s="135">
        <v>10883</v>
      </c>
      <c r="AD641" s="5">
        <v>177163</v>
      </c>
      <c r="AE641" s="74">
        <v>-6.0878996871178998E-3</v>
      </c>
      <c r="AF641" s="74">
        <v>1.3851711872283101E-2</v>
      </c>
      <c r="AG641" s="119">
        <v>0.66029549981478297</v>
      </c>
    </row>
    <row r="642" spans="1:33" ht="17">
      <c r="A642" s="88" t="s">
        <v>2094</v>
      </c>
      <c r="B642" s="334" t="s">
        <v>2103</v>
      </c>
      <c r="C642" s="43" t="s">
        <v>2104</v>
      </c>
      <c r="D642" s="350">
        <f t="shared" si="81"/>
        <v>0.94899279994739638</v>
      </c>
      <c r="E642" s="371">
        <f t="shared" si="82"/>
        <v>0.87330550697677156</v>
      </c>
      <c r="F642" s="371">
        <f t="shared" si="83"/>
        <v>1.0312397290035102</v>
      </c>
      <c r="G642" s="28">
        <v>-5.2354067390035501E-2</v>
      </c>
      <c r="H642" s="28">
        <v>4.2406003190315601E-2</v>
      </c>
      <c r="I642" s="119">
        <v>0.216982782125581</v>
      </c>
      <c r="J642" s="12" t="s">
        <v>20</v>
      </c>
      <c r="K642" s="135">
        <v>552</v>
      </c>
      <c r="L642" s="5">
        <v>347216</v>
      </c>
      <c r="M642" s="62">
        <f t="shared" si="84"/>
        <v>0.86963735307779622</v>
      </c>
      <c r="N642" s="28">
        <f t="shared" si="89"/>
        <v>0.75627494952027097</v>
      </c>
      <c r="O642" s="28">
        <f t="shared" si="85"/>
        <v>0.99999229955703406</v>
      </c>
      <c r="P642" s="28">
        <v>-0.13967898977635501</v>
      </c>
      <c r="Q642" s="28">
        <v>7.1260861889663504E-2</v>
      </c>
      <c r="R642" s="119">
        <v>4.9983161337853403E-2</v>
      </c>
      <c r="S642" s="399" t="s">
        <v>20</v>
      </c>
      <c r="T642" s="135">
        <v>192</v>
      </c>
      <c r="U642" s="5">
        <v>159530</v>
      </c>
      <c r="V642" s="62">
        <f t="shared" si="86"/>
        <v>0.99449621565742319</v>
      </c>
      <c r="W642" s="28">
        <f t="shared" si="87"/>
        <v>0.8968356602215648</v>
      </c>
      <c r="X642" s="28">
        <f t="shared" si="88"/>
        <v>1.1027914776633616</v>
      </c>
      <c r="Y642" s="28">
        <v>-5.51898596692065E-3</v>
      </c>
      <c r="Z642" s="28">
        <v>5.2736560304510502E-2</v>
      </c>
      <c r="AA642" s="119">
        <v>0.91665195933294097</v>
      </c>
      <c r="AB642" s="399" t="s">
        <v>20</v>
      </c>
      <c r="AC642" s="135">
        <v>360</v>
      </c>
      <c r="AD642" s="5">
        <v>187686</v>
      </c>
      <c r="AE642" s="74">
        <v>-0.13416000380943399</v>
      </c>
      <c r="AF642" s="74">
        <v>8.8652440631992596E-2</v>
      </c>
      <c r="AG642" s="119">
        <v>0.13019698483688699</v>
      </c>
    </row>
    <row r="643" spans="1:33" ht="17">
      <c r="A643" s="88" t="s">
        <v>2094</v>
      </c>
      <c r="B643" s="334" t="s">
        <v>2105</v>
      </c>
      <c r="C643" s="43" t="s">
        <v>2106</v>
      </c>
      <c r="D643" s="350">
        <f t="shared" si="81"/>
        <v>1.0150388966915738</v>
      </c>
      <c r="E643" s="371">
        <f t="shared" si="82"/>
        <v>0.95619657590272389</v>
      </c>
      <c r="F643" s="371">
        <f t="shared" si="83"/>
        <v>1.0775022498110918</v>
      </c>
      <c r="G643" s="28">
        <v>1.4926933623106301E-2</v>
      </c>
      <c r="H643" s="28">
        <v>3.0468723143985799E-2</v>
      </c>
      <c r="I643" s="119">
        <v>0.62419755237887897</v>
      </c>
      <c r="J643" s="12" t="s">
        <v>20</v>
      </c>
      <c r="K643" s="135">
        <v>1084</v>
      </c>
      <c r="L643" s="5">
        <v>346684</v>
      </c>
      <c r="M643" s="62">
        <f t="shared" si="84"/>
        <v>1.0392272029559302</v>
      </c>
      <c r="N643" s="28">
        <f t="shared" si="89"/>
        <v>0.96638015256479437</v>
      </c>
      <c r="O643" s="28">
        <f t="shared" si="85"/>
        <v>1.1175655630936545</v>
      </c>
      <c r="P643" s="28">
        <v>3.8477362856058801E-2</v>
      </c>
      <c r="Q643" s="28">
        <v>3.7079261409990599E-2</v>
      </c>
      <c r="R643" s="119">
        <v>0.29940706609706103</v>
      </c>
      <c r="S643" s="399" t="s">
        <v>20</v>
      </c>
      <c r="T643" s="135">
        <v>738</v>
      </c>
      <c r="U643" s="5">
        <v>158984</v>
      </c>
      <c r="V643" s="62">
        <f t="shared" si="86"/>
        <v>0.96601772151356013</v>
      </c>
      <c r="W643" s="28">
        <f t="shared" si="87"/>
        <v>0.86974552571661312</v>
      </c>
      <c r="X643" s="28">
        <f t="shared" si="88"/>
        <v>1.0729462936982201</v>
      </c>
      <c r="Y643" s="28">
        <v>-3.4573099685758502E-2</v>
      </c>
      <c r="Z643" s="28">
        <v>5.3561994699124198E-2</v>
      </c>
      <c r="AA643" s="119">
        <v>0.51861734400415005</v>
      </c>
      <c r="AB643" s="399" t="s">
        <v>20</v>
      </c>
      <c r="AC643" s="135">
        <v>346</v>
      </c>
      <c r="AD643" s="5">
        <v>187700</v>
      </c>
      <c r="AE643" s="74">
        <v>7.3050462541817296E-2</v>
      </c>
      <c r="AF643" s="74">
        <v>6.5144139436018503E-2</v>
      </c>
      <c r="AG643" s="119">
        <v>0.26213184456174099</v>
      </c>
    </row>
    <row r="644" spans="1:33" ht="34">
      <c r="A644" s="88" t="s">
        <v>2094</v>
      </c>
      <c r="B644" s="334" t="s">
        <v>2107</v>
      </c>
      <c r="C644" s="43" t="s">
        <v>2108</v>
      </c>
      <c r="D644" s="350">
        <f t="shared" si="81"/>
        <v>0.97470287962739488</v>
      </c>
      <c r="E644" s="371">
        <f t="shared" si="82"/>
        <v>0.95617348535174207</v>
      </c>
      <c r="F644" s="371">
        <f t="shared" si="83"/>
        <v>0.99359134938200888</v>
      </c>
      <c r="G644" s="17">
        <v>-2.5622593270304299E-2</v>
      </c>
      <c r="H644" s="17">
        <v>9.7925097402669602E-3</v>
      </c>
      <c r="I644" s="63">
        <v>8.8823303647422702E-3</v>
      </c>
      <c r="J644" s="12" t="s">
        <v>20</v>
      </c>
      <c r="K644" s="135">
        <v>10745</v>
      </c>
      <c r="L644" s="5">
        <v>337024</v>
      </c>
      <c r="M644" s="62">
        <f t="shared" si="84"/>
        <v>0.95685030756118716</v>
      </c>
      <c r="N644" s="28">
        <f t="shared" si="89"/>
        <v>0.92978851155818731</v>
      </c>
      <c r="O644" s="28">
        <f t="shared" si="85"/>
        <v>0.98469974590844511</v>
      </c>
      <c r="P644" s="28">
        <v>-4.4108318195182801E-2</v>
      </c>
      <c r="Q644" s="28">
        <v>1.4637656850616699E-2</v>
      </c>
      <c r="R644" s="63">
        <v>2.5838452231429498E-3</v>
      </c>
      <c r="S644" s="399" t="s">
        <v>20</v>
      </c>
      <c r="T644" s="135">
        <v>4788</v>
      </c>
      <c r="U644" s="5">
        <v>154934</v>
      </c>
      <c r="V644" s="62">
        <f t="shared" si="86"/>
        <v>0.98949595901780485</v>
      </c>
      <c r="W644" s="28">
        <f t="shared" si="87"/>
        <v>0.96427124179504176</v>
      </c>
      <c r="X644" s="28">
        <f t="shared" si="88"/>
        <v>1.0153805386645305</v>
      </c>
      <c r="Y644" s="28">
        <v>-1.05595978106097E-2</v>
      </c>
      <c r="Z644" s="28">
        <v>1.31750280519079E-2</v>
      </c>
      <c r="AA644" s="119">
        <v>0.42285046532878201</v>
      </c>
      <c r="AB644" s="399" t="s">
        <v>20</v>
      </c>
      <c r="AC644" s="135">
        <v>5957</v>
      </c>
      <c r="AD644" s="5">
        <v>182090</v>
      </c>
      <c r="AE644" s="74">
        <v>-3.35487203845731E-2</v>
      </c>
      <c r="AF644" s="74">
        <v>1.9693713774830899E-2</v>
      </c>
      <c r="AG644" s="119">
        <v>8.8469990548377994E-2</v>
      </c>
    </row>
    <row r="645" spans="1:33" ht="17">
      <c r="A645" s="88" t="s">
        <v>2094</v>
      </c>
      <c r="B645" s="334" t="s">
        <v>2109</v>
      </c>
      <c r="C645" s="43" t="s">
        <v>2110</v>
      </c>
      <c r="D645" s="350">
        <f t="shared" ref="D645:D708" si="90">EXP(G645)</f>
        <v>1.3574553717340763</v>
      </c>
      <c r="E645" s="371">
        <f t="shared" ref="E645:E708" si="91">EXP(G645-1.96*H645)</f>
        <v>1.0358436204219756</v>
      </c>
      <c r="F645" s="371">
        <f t="shared" ref="F645:F708" si="92">EXP(G645+1.96*H645)</f>
        <v>1.7789220785074078</v>
      </c>
      <c r="G645" s="28">
        <v>0.30561189695153401</v>
      </c>
      <c r="H645" s="28">
        <v>0.137956994921582</v>
      </c>
      <c r="I645" s="119">
        <v>2.6741585039091201E-2</v>
      </c>
      <c r="J645" s="12" t="s">
        <v>20</v>
      </c>
      <c r="K645" s="135">
        <v>56</v>
      </c>
      <c r="L645" s="5">
        <v>347711</v>
      </c>
      <c r="M645" s="62">
        <f t="shared" ref="M645:M707" si="93">EXP(P645)</f>
        <v>1.2015605771606608</v>
      </c>
      <c r="N645" s="28">
        <f t="shared" si="89"/>
        <v>0.81884105732188217</v>
      </c>
      <c r="O645" s="28">
        <f t="shared" ref="O645:O707" si="94">EXP(P645+1.96*Q645)</f>
        <v>1.763160026817183</v>
      </c>
      <c r="P645" s="28">
        <v>0.183621192868231</v>
      </c>
      <c r="Q645" s="28">
        <v>0.195656365324089</v>
      </c>
      <c r="R645" s="119">
        <v>0.34799357101583001</v>
      </c>
      <c r="S645" s="399" t="s">
        <v>20</v>
      </c>
      <c r="T645" s="135">
        <v>27</v>
      </c>
      <c r="U645" s="5">
        <v>159694</v>
      </c>
      <c r="V645" s="62">
        <f t="shared" ref="V645:V708" si="95">EXP(Y645)</f>
        <v>1.5379705494221985</v>
      </c>
      <c r="W645" s="28">
        <f t="shared" ref="W645:W708" si="96">EXP(Y645-1.96*Z645)</f>
        <v>1.0505623745032979</v>
      </c>
      <c r="X645" s="28">
        <f t="shared" ref="X645:X708" si="97">EXP(Y645+1.96*Z645)</f>
        <v>2.2515116363351102</v>
      </c>
      <c r="Y645" s="28">
        <v>0.43046372227995799</v>
      </c>
      <c r="Z645" s="28">
        <v>0.19445821771692001</v>
      </c>
      <c r="AA645" s="119">
        <v>2.6852408736818399E-2</v>
      </c>
      <c r="AB645" s="399" t="s">
        <v>20</v>
      </c>
      <c r="AC645" s="135">
        <v>29</v>
      </c>
      <c r="AD645" s="5">
        <v>188017</v>
      </c>
      <c r="AE645" s="74">
        <v>-0.24684252941172699</v>
      </c>
      <c r="AF645" s="74">
        <v>0.275853968123488</v>
      </c>
      <c r="AG645" s="119">
        <v>0.37087773215055803</v>
      </c>
    </row>
    <row r="646" spans="1:33" ht="17">
      <c r="A646" s="88" t="s">
        <v>2094</v>
      </c>
      <c r="B646" s="334" t="s">
        <v>2111</v>
      </c>
      <c r="C646" s="43" t="s">
        <v>2112</v>
      </c>
      <c r="D646" s="350">
        <f t="shared" si="90"/>
        <v>1.1092612157089197</v>
      </c>
      <c r="E646" s="371">
        <f t="shared" si="91"/>
        <v>0.88763559612580256</v>
      </c>
      <c r="F646" s="371">
        <f t="shared" si="92"/>
        <v>1.3862225107313519</v>
      </c>
      <c r="G646" s="28">
        <v>0.103694222299842</v>
      </c>
      <c r="H646" s="28">
        <v>0.113718473079413</v>
      </c>
      <c r="I646" s="119">
        <v>0.36184753433931</v>
      </c>
      <c r="J646" s="12" t="s">
        <v>20</v>
      </c>
      <c r="K646" s="135">
        <v>79</v>
      </c>
      <c r="L646" s="5">
        <v>347690</v>
      </c>
      <c r="M646" s="62">
        <f t="shared" si="93"/>
        <v>1.2306937199805847</v>
      </c>
      <c r="N646" s="28">
        <f t="shared" ref="N646:N709" si="98">EXP(P646-1.96*Q646)</f>
        <v>0.94351573767951036</v>
      </c>
      <c r="O646" s="28">
        <f t="shared" si="94"/>
        <v>1.6052800943465826</v>
      </c>
      <c r="P646" s="28">
        <v>0.207578010380327</v>
      </c>
      <c r="Q646" s="28">
        <v>0.13557155336096999</v>
      </c>
      <c r="R646" s="119">
        <v>0.12573665089713901</v>
      </c>
      <c r="S646" s="399" t="s">
        <v>20</v>
      </c>
      <c r="T646" s="135">
        <v>57</v>
      </c>
      <c r="U646" s="5">
        <v>159665</v>
      </c>
      <c r="V646" s="62">
        <f t="shared" si="95"/>
        <v>0.85814020633367161</v>
      </c>
      <c r="W646" s="28">
        <f t="shared" si="96"/>
        <v>0.57052087722631817</v>
      </c>
      <c r="X646" s="28">
        <f t="shared" si="97"/>
        <v>1.2907583983719397</v>
      </c>
      <c r="Y646" s="28">
        <v>-0.152987782198935</v>
      </c>
      <c r="Z646" s="28">
        <v>0.20827435384609</v>
      </c>
      <c r="AA646" s="119">
        <v>0.46261402096495802</v>
      </c>
      <c r="AB646" s="399" t="s">
        <v>20</v>
      </c>
      <c r="AC646" s="135">
        <v>22</v>
      </c>
      <c r="AD646" s="5">
        <v>188025</v>
      </c>
      <c r="AE646" s="74">
        <v>0.36056579257926202</v>
      </c>
      <c r="AF646" s="74">
        <v>0.24851127248218099</v>
      </c>
      <c r="AG646" s="119">
        <v>0.14680682558864799</v>
      </c>
    </row>
    <row r="647" spans="1:33" ht="17">
      <c r="A647" s="88" t="s">
        <v>2094</v>
      </c>
      <c r="B647" s="334" t="s">
        <v>2113</v>
      </c>
      <c r="C647" s="43" t="s">
        <v>2114</v>
      </c>
      <c r="D647" s="350">
        <f t="shared" si="90"/>
        <v>0.94998213589206326</v>
      </c>
      <c r="E647" s="371">
        <f t="shared" si="91"/>
        <v>0.81643107923491354</v>
      </c>
      <c r="F647" s="371">
        <f t="shared" si="92"/>
        <v>1.1053793534657663</v>
      </c>
      <c r="G647" s="28">
        <v>-5.1312098888497998E-2</v>
      </c>
      <c r="H647" s="28">
        <v>7.7296265941811104E-2</v>
      </c>
      <c r="I647" s="119">
        <v>0.50679482725567804</v>
      </c>
      <c r="J647" s="12" t="s">
        <v>20</v>
      </c>
      <c r="K647" s="135">
        <v>166</v>
      </c>
      <c r="L647" s="5">
        <v>347603</v>
      </c>
      <c r="M647" s="62">
        <f t="shared" si="93"/>
        <v>0.94016218780058736</v>
      </c>
      <c r="N647" s="28">
        <f t="shared" si="98"/>
        <v>0.75706980043947103</v>
      </c>
      <c r="O647" s="28">
        <f t="shared" si="94"/>
        <v>1.167534273401065</v>
      </c>
      <c r="P647" s="28">
        <v>-6.1702878388047298E-2</v>
      </c>
      <c r="Q647" s="28">
        <v>0.110508645280741</v>
      </c>
      <c r="R647" s="119">
        <v>0.57660308366058199</v>
      </c>
      <c r="S647" s="399" t="s">
        <v>20</v>
      </c>
      <c r="T647" s="135">
        <v>81</v>
      </c>
      <c r="U647" s="5">
        <v>159641</v>
      </c>
      <c r="V647" s="62">
        <f t="shared" si="95"/>
        <v>0.96191233666855136</v>
      </c>
      <c r="W647" s="28">
        <f t="shared" si="96"/>
        <v>0.7782723637657516</v>
      </c>
      <c r="X647" s="28">
        <f t="shared" si="97"/>
        <v>1.1888837205501064</v>
      </c>
      <c r="Y647" s="28">
        <v>-3.8831958592835003E-2</v>
      </c>
      <c r="Z647" s="28">
        <v>0.108085089548052</v>
      </c>
      <c r="AA647" s="119">
        <v>0.71939153357477303</v>
      </c>
      <c r="AB647" s="399" t="s">
        <v>20</v>
      </c>
      <c r="AC647" s="135">
        <v>85</v>
      </c>
      <c r="AD647" s="5">
        <v>187962</v>
      </c>
      <c r="AE647" s="74">
        <v>-2.2870919795212299E-2</v>
      </c>
      <c r="AF647" s="74">
        <v>0.15457861192414399</v>
      </c>
      <c r="AG647" s="119">
        <v>0.88237705029145697</v>
      </c>
    </row>
    <row r="648" spans="1:33" ht="17">
      <c r="A648" s="88" t="s">
        <v>2094</v>
      </c>
      <c r="B648" s="334" t="s">
        <v>2115</v>
      </c>
      <c r="C648" s="43" t="s">
        <v>2116</v>
      </c>
      <c r="D648" s="350">
        <f t="shared" si="90"/>
        <v>0.77113500602734841</v>
      </c>
      <c r="E648" s="371">
        <f t="shared" si="91"/>
        <v>0.63660483537042478</v>
      </c>
      <c r="F648" s="371">
        <f t="shared" si="92"/>
        <v>0.93409469184252547</v>
      </c>
      <c r="G648" s="28">
        <v>-0.25989181565407798</v>
      </c>
      <c r="H648" s="28">
        <v>9.7813445352501902E-2</v>
      </c>
      <c r="I648" s="63">
        <v>7.8835877451648301E-3</v>
      </c>
      <c r="J648" s="12" t="s">
        <v>20</v>
      </c>
      <c r="K648" s="135">
        <v>99</v>
      </c>
      <c r="L648" s="5">
        <v>347670</v>
      </c>
      <c r="M648" s="62">
        <f t="shared" si="93"/>
        <v>0.86081250474139959</v>
      </c>
      <c r="N648" s="28">
        <f t="shared" si="98"/>
        <v>0.6557855638345369</v>
      </c>
      <c r="O648" s="28">
        <f t="shared" si="94"/>
        <v>1.1299397382070544</v>
      </c>
      <c r="P648" s="28">
        <v>-0.149878562796535</v>
      </c>
      <c r="Q648" s="28">
        <v>0.138797380142059</v>
      </c>
      <c r="R648" s="119">
        <v>0.28021471957154198</v>
      </c>
      <c r="S648" s="399" t="s">
        <v>20</v>
      </c>
      <c r="T648" s="135">
        <v>51</v>
      </c>
      <c r="U648" s="5">
        <v>159671</v>
      </c>
      <c r="V648" s="62">
        <f t="shared" si="95"/>
        <v>0.68551811193894552</v>
      </c>
      <c r="W648" s="28">
        <f t="shared" si="96"/>
        <v>0.52252130344498804</v>
      </c>
      <c r="X648" s="28">
        <f t="shared" si="97"/>
        <v>0.89936061687447022</v>
      </c>
      <c r="Y648" s="28">
        <v>-0.377580358827795</v>
      </c>
      <c r="Z648" s="28">
        <v>0.138525084185214</v>
      </c>
      <c r="AA648" s="63">
        <v>6.4161729597642398E-3</v>
      </c>
      <c r="AB648" s="399" t="s">
        <v>20</v>
      </c>
      <c r="AC648" s="135">
        <v>48</v>
      </c>
      <c r="AD648" s="5">
        <v>187999</v>
      </c>
      <c r="AE648" s="74">
        <v>0.22770179603126001</v>
      </c>
      <c r="AF648" s="74">
        <v>0.19609668962738699</v>
      </c>
      <c r="AG648" s="119">
        <v>0.24557235150026699</v>
      </c>
    </row>
    <row r="649" spans="1:33" ht="17">
      <c r="A649" s="88" t="s">
        <v>2094</v>
      </c>
      <c r="B649" s="334" t="s">
        <v>2117</v>
      </c>
      <c r="C649" s="43" t="s">
        <v>2118</v>
      </c>
      <c r="D649" s="350">
        <f t="shared" si="90"/>
        <v>0.98958698822918278</v>
      </c>
      <c r="E649" s="371">
        <f t="shared" si="91"/>
        <v>0.96969021271516509</v>
      </c>
      <c r="F649" s="371">
        <f t="shared" si="92"/>
        <v>1.0098920195662089</v>
      </c>
      <c r="G649" s="28">
        <v>-1.04676065056785E-2</v>
      </c>
      <c r="H649" s="28">
        <v>1.03627654708361E-2</v>
      </c>
      <c r="I649" s="119">
        <v>0.312439195102099</v>
      </c>
      <c r="J649" s="12" t="s">
        <v>20</v>
      </c>
      <c r="K649" s="135">
        <v>9590</v>
      </c>
      <c r="L649" s="5">
        <v>338162</v>
      </c>
      <c r="M649" s="62">
        <f t="shared" si="93"/>
        <v>0.99216965768559418</v>
      </c>
      <c r="N649" s="28">
        <f t="shared" si="98"/>
        <v>0.96183964071904016</v>
      </c>
      <c r="O649" s="28">
        <f t="shared" si="94"/>
        <v>1.0234560814067126</v>
      </c>
      <c r="P649" s="28">
        <v>-7.8611604277888901E-3</v>
      </c>
      <c r="Q649" s="28">
        <v>1.58399874606234E-2</v>
      </c>
      <c r="R649" s="119">
        <v>0.61969280218154599</v>
      </c>
      <c r="S649" s="399" t="s">
        <v>20</v>
      </c>
      <c r="T649" s="135">
        <v>4098</v>
      </c>
      <c r="U649" s="5">
        <v>155614</v>
      </c>
      <c r="V649" s="62">
        <f t="shared" si="95"/>
        <v>0.98748824162671966</v>
      </c>
      <c r="W649" s="28">
        <f t="shared" si="96"/>
        <v>0.96132441694064663</v>
      </c>
      <c r="X649" s="28">
        <f t="shared" si="97"/>
        <v>1.014364152378787</v>
      </c>
      <c r="Y649" s="28">
        <v>-1.2590689491199999E-2</v>
      </c>
      <c r="Z649" s="28">
        <v>1.3700334094024E-2</v>
      </c>
      <c r="AA649" s="119">
        <v>0.358092424086283</v>
      </c>
      <c r="AB649" s="399" t="s">
        <v>20</v>
      </c>
      <c r="AC649" s="135">
        <v>5492</v>
      </c>
      <c r="AD649" s="5">
        <v>182548</v>
      </c>
      <c r="AE649" s="74">
        <v>4.7295290634111102E-3</v>
      </c>
      <c r="AF649" s="74">
        <v>2.09428832074426E-2</v>
      </c>
      <c r="AG649" s="119">
        <v>0.82133372672801896</v>
      </c>
    </row>
    <row r="650" spans="1:33" ht="17">
      <c r="A650" s="434" t="s">
        <v>2094</v>
      </c>
      <c r="B650" s="435" t="s">
        <v>2119</v>
      </c>
      <c r="C650" s="436" t="s">
        <v>2120</v>
      </c>
      <c r="D650" s="437">
        <f t="shared" si="90"/>
        <v>1.0531016903868577</v>
      </c>
      <c r="E650" s="389">
        <f t="shared" si="91"/>
        <v>1.0283057099712907</v>
      </c>
      <c r="F650" s="389">
        <f t="shared" si="92"/>
        <v>1.0784955870045883</v>
      </c>
      <c r="G650" s="30">
        <v>5.1739800556347797E-2</v>
      </c>
      <c r="H650" s="30">
        <v>1.21567829043115E-2</v>
      </c>
      <c r="I650" s="438">
        <v>2.0807595744691601E-5</v>
      </c>
      <c r="J650" s="439" t="s">
        <v>20</v>
      </c>
      <c r="K650" s="440">
        <v>6991</v>
      </c>
      <c r="L650" s="441">
        <v>340773</v>
      </c>
      <c r="M650" s="62">
        <f t="shared" si="93"/>
        <v>1.0646950352115756</v>
      </c>
      <c r="N650" s="28">
        <f t="shared" si="98"/>
        <v>1.0286345204402454</v>
      </c>
      <c r="O650" s="28">
        <f t="shared" si="94"/>
        <v>1.1020197120343764</v>
      </c>
      <c r="P650" s="28">
        <v>6.2688406240837199E-2</v>
      </c>
      <c r="Q650" s="28">
        <v>1.7579689713476801E-2</v>
      </c>
      <c r="R650" s="63">
        <v>3.6253170809380698E-4</v>
      </c>
      <c r="S650" s="399" t="s">
        <v>20</v>
      </c>
      <c r="T650" s="135">
        <v>3351</v>
      </c>
      <c r="U650" s="5">
        <v>156367</v>
      </c>
      <c r="V650" s="62">
        <f t="shared" si="95"/>
        <v>1.0426291577598443</v>
      </c>
      <c r="W650" s="28">
        <f t="shared" si="96"/>
        <v>1.0087916683150846</v>
      </c>
      <c r="X650" s="28">
        <f t="shared" si="97"/>
        <v>1.0776016443778424</v>
      </c>
      <c r="Y650" s="28">
        <v>4.1745559352379898E-2</v>
      </c>
      <c r="Z650" s="28">
        <v>1.6832812614070599E-2</v>
      </c>
      <c r="AA650" s="119">
        <v>1.31378353528893E-2</v>
      </c>
      <c r="AB650" s="399" t="s">
        <v>20</v>
      </c>
      <c r="AC650" s="135">
        <v>3640</v>
      </c>
      <c r="AD650" s="5">
        <v>184406</v>
      </c>
      <c r="AE650" s="74">
        <v>2.0942846888457298E-2</v>
      </c>
      <c r="AF650" s="74">
        <v>2.43390441661651E-2</v>
      </c>
      <c r="AG650" s="119">
        <v>0.38953387244898802</v>
      </c>
    </row>
    <row r="651" spans="1:33" ht="17">
      <c r="A651" s="88" t="s">
        <v>2094</v>
      </c>
      <c r="B651" s="334" t="s">
        <v>2121</v>
      </c>
      <c r="C651" s="43" t="s">
        <v>2122</v>
      </c>
      <c r="D651" s="350">
        <f t="shared" si="90"/>
        <v>1.0455579536486039</v>
      </c>
      <c r="E651" s="371">
        <f t="shared" si="91"/>
        <v>0.76627113019756254</v>
      </c>
      <c r="F651" s="371">
        <f t="shared" si="92"/>
        <v>1.42663789794091</v>
      </c>
      <c r="G651" s="28">
        <v>4.4550669864967203E-2</v>
      </c>
      <c r="H651" s="28">
        <v>0.15855606421562399</v>
      </c>
      <c r="I651" s="119">
        <v>0.77872773795896599</v>
      </c>
      <c r="J651" s="12" t="s">
        <v>20</v>
      </c>
      <c r="K651" s="135">
        <v>40</v>
      </c>
      <c r="L651" s="5">
        <v>347727</v>
      </c>
      <c r="M651" s="62">
        <f t="shared" si="93"/>
        <v>0.99843297908477546</v>
      </c>
      <c r="N651" s="28">
        <f t="shared" si="98"/>
        <v>0.66448577272839793</v>
      </c>
      <c r="O651" s="28">
        <f t="shared" si="94"/>
        <v>1.5002103199755941</v>
      </c>
      <c r="P651" s="28">
        <v>-1.5682499766433301E-3</v>
      </c>
      <c r="Q651" s="28">
        <v>0.20774161304739899</v>
      </c>
      <c r="R651" s="119">
        <v>0.993976793859909</v>
      </c>
      <c r="S651" s="399" t="s">
        <v>20</v>
      </c>
      <c r="T651" s="135">
        <v>23</v>
      </c>
      <c r="U651" s="5">
        <v>159698</v>
      </c>
      <c r="V651" s="62">
        <f t="shared" si="95"/>
        <v>1.1098819394093806</v>
      </c>
      <c r="W651" s="28">
        <f t="shared" si="96"/>
        <v>0.68464428063829474</v>
      </c>
      <c r="X651" s="28">
        <f t="shared" si="97"/>
        <v>1.7992378732481102</v>
      </c>
      <c r="Y651" s="28">
        <v>0.104253648775072</v>
      </c>
      <c r="Z651" s="28">
        <v>0.246484450364959</v>
      </c>
      <c r="AA651" s="119">
        <v>0.67232271182415904</v>
      </c>
      <c r="AB651" s="399" t="s">
        <v>20</v>
      </c>
      <c r="AC651" s="135">
        <v>17</v>
      </c>
      <c r="AD651" s="5">
        <v>188029</v>
      </c>
      <c r="AE651" s="74">
        <v>-0.10582189875171499</v>
      </c>
      <c r="AF651" s="74">
        <v>0.32235254313135397</v>
      </c>
      <c r="AG651" s="119">
        <v>0.74269995089079899</v>
      </c>
    </row>
    <row r="652" spans="1:33" ht="17">
      <c r="A652" s="88" t="s">
        <v>2094</v>
      </c>
      <c r="B652" s="334" t="s">
        <v>2123</v>
      </c>
      <c r="C652" s="43" t="s">
        <v>2124</v>
      </c>
      <c r="D652" s="350">
        <f t="shared" si="90"/>
        <v>1.0955283198977883</v>
      </c>
      <c r="E652" s="371">
        <f t="shared" si="91"/>
        <v>1.0133442743802226</v>
      </c>
      <c r="F652" s="371">
        <f t="shared" si="92"/>
        <v>1.1843776395066929</v>
      </c>
      <c r="G652" s="28">
        <v>9.1236730835441704E-2</v>
      </c>
      <c r="H652" s="28">
        <v>3.9786075029573098E-2</v>
      </c>
      <c r="I652" s="119">
        <v>2.1837500468797E-2</v>
      </c>
      <c r="J652" s="12" t="s">
        <v>20</v>
      </c>
      <c r="K652" s="135">
        <v>645</v>
      </c>
      <c r="L652" s="5">
        <v>347124</v>
      </c>
      <c r="M652" s="62">
        <f t="shared" si="93"/>
        <v>1.0825075764229142</v>
      </c>
      <c r="N652" s="28">
        <f t="shared" si="98"/>
        <v>0.92784309439711532</v>
      </c>
      <c r="O652" s="28">
        <f t="shared" si="94"/>
        <v>1.2629534671208891</v>
      </c>
      <c r="P652" s="28">
        <v>7.9280179875016399E-2</v>
      </c>
      <c r="Q652" s="28">
        <v>7.86596018775126E-2</v>
      </c>
      <c r="R652" s="119">
        <v>0.313507555230012</v>
      </c>
      <c r="S652" s="399" t="s">
        <v>20</v>
      </c>
      <c r="T652" s="135">
        <v>165</v>
      </c>
      <c r="U652" s="5">
        <v>159557</v>
      </c>
      <c r="V652" s="62">
        <f t="shared" si="95"/>
        <v>1.1000079815135766</v>
      </c>
      <c r="W652" s="28">
        <f t="shared" si="96"/>
        <v>1.0049755718922302</v>
      </c>
      <c r="X652" s="28">
        <f t="shared" si="97"/>
        <v>1.2040268373043903</v>
      </c>
      <c r="Y652" s="28">
        <v>9.5317435699434003E-2</v>
      </c>
      <c r="Z652" s="28">
        <v>4.6099082172805998E-2</v>
      </c>
      <c r="AA652" s="119">
        <v>3.8671582292786597E-2</v>
      </c>
      <c r="AB652" s="399" t="s">
        <v>20</v>
      </c>
      <c r="AC652" s="135">
        <v>480</v>
      </c>
      <c r="AD652" s="5">
        <v>187567</v>
      </c>
      <c r="AE652" s="74">
        <v>-1.60372558244176E-2</v>
      </c>
      <c r="AF652" s="74">
        <v>9.1172684202582899E-2</v>
      </c>
      <c r="AG652" s="119">
        <v>0.86037267189030397</v>
      </c>
    </row>
    <row r="653" spans="1:33" ht="17">
      <c r="A653" s="88" t="s">
        <v>2094</v>
      </c>
      <c r="B653" s="334" t="s">
        <v>2125</v>
      </c>
      <c r="C653" s="43" t="s">
        <v>2126</v>
      </c>
      <c r="D653" s="350">
        <f t="shared" si="90"/>
        <v>0.97261312568003733</v>
      </c>
      <c r="E653" s="371">
        <f t="shared" si="91"/>
        <v>0.90055246039119718</v>
      </c>
      <c r="F653" s="371">
        <f t="shared" si="92"/>
        <v>1.050439961969748</v>
      </c>
      <c r="G653" s="28">
        <v>-2.77688856479959E-2</v>
      </c>
      <c r="H653" s="28">
        <v>3.9274476253278401E-2</v>
      </c>
      <c r="I653" s="119">
        <v>0.47953750734908601</v>
      </c>
      <c r="J653" s="12" t="s">
        <v>20</v>
      </c>
      <c r="K653" s="135">
        <v>648</v>
      </c>
      <c r="L653" s="5">
        <v>347121</v>
      </c>
      <c r="M653" s="62">
        <f t="shared" si="93"/>
        <v>0.97436116773338699</v>
      </c>
      <c r="N653" s="28">
        <f t="shared" si="98"/>
        <v>0.86869430460974628</v>
      </c>
      <c r="O653" s="28">
        <f t="shared" si="94"/>
        <v>1.0928812128142944</v>
      </c>
      <c r="P653" s="28">
        <v>-2.5973235311002402E-2</v>
      </c>
      <c r="Q653" s="28">
        <v>5.8566713596420801E-2</v>
      </c>
      <c r="R653" s="119">
        <v>0.65741772827631895</v>
      </c>
      <c r="S653" s="399" t="s">
        <v>20</v>
      </c>
      <c r="T653" s="135">
        <v>292</v>
      </c>
      <c r="U653" s="5">
        <v>159430</v>
      </c>
      <c r="V653" s="62">
        <f t="shared" si="95"/>
        <v>0.97133604072120383</v>
      </c>
      <c r="W653" s="28">
        <f t="shared" si="96"/>
        <v>0.87556371930051669</v>
      </c>
      <c r="X653" s="28">
        <f t="shared" si="97"/>
        <v>1.077584284508381</v>
      </c>
      <c r="Y653" s="28">
        <v>-2.9082793608791801E-2</v>
      </c>
      <c r="Z653" s="28">
        <v>5.29615080749564E-2</v>
      </c>
      <c r="AA653" s="119">
        <v>0.58291571151737798</v>
      </c>
      <c r="AB653" s="399" t="s">
        <v>20</v>
      </c>
      <c r="AC653" s="135">
        <v>356</v>
      </c>
      <c r="AD653" s="5">
        <v>187691</v>
      </c>
      <c r="AE653" s="74">
        <v>3.1095582977894E-3</v>
      </c>
      <c r="AF653" s="74">
        <v>7.8961897640943607E-2</v>
      </c>
      <c r="AG653" s="119">
        <v>0.968587033785683</v>
      </c>
    </row>
    <row r="654" spans="1:33" ht="17">
      <c r="A654" s="88" t="s">
        <v>2094</v>
      </c>
      <c r="B654" s="334" t="s">
        <v>2127</v>
      </c>
      <c r="C654" s="43" t="s">
        <v>2128</v>
      </c>
      <c r="D654" s="350">
        <f t="shared" si="90"/>
        <v>0.99749788256460992</v>
      </c>
      <c r="E654" s="371">
        <f t="shared" si="91"/>
        <v>0.95716726660711016</v>
      </c>
      <c r="F654" s="371">
        <f t="shared" si="92"/>
        <v>1.0395278447495218</v>
      </c>
      <c r="G654" s="17">
        <v>-2.5052529626173E-3</v>
      </c>
      <c r="H654" s="17">
        <v>2.1057075303886699E-2</v>
      </c>
      <c r="I654" s="119">
        <v>0.90529563518853995</v>
      </c>
      <c r="J654" s="12" t="s">
        <v>20</v>
      </c>
      <c r="K654" s="135">
        <v>2269</v>
      </c>
      <c r="L654" s="5">
        <v>345500</v>
      </c>
      <c r="M654" s="62">
        <f t="shared" si="93"/>
        <v>1.0267139199930955</v>
      </c>
      <c r="N654" s="28">
        <f t="shared" si="98"/>
        <v>0.95896192738872377</v>
      </c>
      <c r="O654" s="28">
        <f t="shared" si="94"/>
        <v>1.0992526850133049</v>
      </c>
      <c r="P654" s="28">
        <v>2.63633332255119E-2</v>
      </c>
      <c r="Q654" s="28">
        <v>3.4830223692282503E-2</v>
      </c>
      <c r="R654" s="119">
        <v>0.449103979801525</v>
      </c>
      <c r="S654" s="399" t="s">
        <v>20</v>
      </c>
      <c r="T654" s="135">
        <v>834</v>
      </c>
      <c r="U654" s="5">
        <v>158888</v>
      </c>
      <c r="V654" s="62">
        <f t="shared" si="95"/>
        <v>0.98079482192544398</v>
      </c>
      <c r="W654" s="28">
        <f t="shared" si="96"/>
        <v>0.93127309438268768</v>
      </c>
      <c r="X654" s="28">
        <f t="shared" si="97"/>
        <v>1.0329499354358733</v>
      </c>
      <c r="Y654" s="28">
        <v>-1.9391993253926602E-2</v>
      </c>
      <c r="Z654" s="28">
        <v>2.6434039288176201E-2</v>
      </c>
      <c r="AA654" s="119">
        <v>0.46319297533404302</v>
      </c>
      <c r="AB654" s="399" t="s">
        <v>20</v>
      </c>
      <c r="AC654" s="135">
        <v>1435</v>
      </c>
      <c r="AD654" s="5">
        <v>186612</v>
      </c>
      <c r="AE654" s="74">
        <v>4.5755326479438502E-2</v>
      </c>
      <c r="AF654" s="74">
        <v>4.3725312069135401E-2</v>
      </c>
      <c r="AG654" s="119">
        <v>0.29536415034885599</v>
      </c>
    </row>
    <row r="655" spans="1:33" ht="17">
      <c r="A655" s="88" t="s">
        <v>2094</v>
      </c>
      <c r="B655" s="334" t="s">
        <v>2129</v>
      </c>
      <c r="C655" s="43" t="s">
        <v>2130</v>
      </c>
      <c r="D655" s="350">
        <f t="shared" si="90"/>
        <v>0.62339494237326876</v>
      </c>
      <c r="E655" s="371">
        <f t="shared" si="91"/>
        <v>0.36328296539192273</v>
      </c>
      <c r="F655" s="371">
        <f t="shared" si="92"/>
        <v>1.0697480784911355</v>
      </c>
      <c r="G655" s="28">
        <v>-0.47257502465378898</v>
      </c>
      <c r="H655" s="28">
        <v>0.27550928813500503</v>
      </c>
      <c r="I655" s="119">
        <v>8.6294267487935103E-2</v>
      </c>
      <c r="J655" s="12" t="s">
        <v>20</v>
      </c>
      <c r="K655" s="135">
        <v>12</v>
      </c>
      <c r="L655" s="5">
        <v>347757</v>
      </c>
      <c r="M655" s="62">
        <f t="shared" si="93"/>
        <v>0.71840890805094804</v>
      </c>
      <c r="N655" s="28">
        <f t="shared" si="98"/>
        <v>0.38062508700418124</v>
      </c>
      <c r="O655" s="28">
        <f t="shared" si="94"/>
        <v>1.3559572839225018</v>
      </c>
      <c r="P655" s="28">
        <v>-0.33071636222282302</v>
      </c>
      <c r="Q655" s="28">
        <v>0.32409390291467599</v>
      </c>
      <c r="R655" s="119">
        <v>0.30752278620953599</v>
      </c>
      <c r="S655" s="399" t="s">
        <v>20</v>
      </c>
      <c r="T655" s="135">
        <v>9</v>
      </c>
      <c r="U655" s="5">
        <v>159713</v>
      </c>
      <c r="V655" s="62" t="s">
        <v>20</v>
      </c>
      <c r="W655" s="28" t="s">
        <v>20</v>
      </c>
      <c r="X655" s="28" t="s">
        <v>20</v>
      </c>
      <c r="Y655" s="16" t="s">
        <v>20</v>
      </c>
      <c r="Z655" s="16" t="s">
        <v>20</v>
      </c>
      <c r="AA655" s="398" t="s">
        <v>20</v>
      </c>
      <c r="AB655" s="399" t="s">
        <v>20</v>
      </c>
      <c r="AC655" s="135" t="s">
        <v>20</v>
      </c>
      <c r="AD655" s="5" t="s">
        <v>20</v>
      </c>
      <c r="AE655" s="56" t="s">
        <v>20</v>
      </c>
      <c r="AF655" s="56" t="s">
        <v>20</v>
      </c>
      <c r="AG655" s="398" t="s">
        <v>20</v>
      </c>
    </row>
    <row r="656" spans="1:33" ht="17">
      <c r="A656" s="88" t="s">
        <v>2094</v>
      </c>
      <c r="B656" s="334" t="s">
        <v>2131</v>
      </c>
      <c r="C656" s="43" t="s">
        <v>2132</v>
      </c>
      <c r="D656" s="350">
        <f t="shared" si="90"/>
        <v>0.96464919375425817</v>
      </c>
      <c r="E656" s="371">
        <f t="shared" si="91"/>
        <v>0.90377558866664742</v>
      </c>
      <c r="F656" s="371">
        <f t="shared" si="92"/>
        <v>1.0296229270626689</v>
      </c>
      <c r="G656" s="28">
        <v>-3.5990773524456503E-2</v>
      </c>
      <c r="H656" s="28">
        <v>3.3256846177650401E-2</v>
      </c>
      <c r="I656" s="119">
        <v>0.27916080198146798</v>
      </c>
      <c r="J656" s="12" t="s">
        <v>20</v>
      </c>
      <c r="K656" s="135">
        <v>903</v>
      </c>
      <c r="L656" s="5">
        <v>346864</v>
      </c>
      <c r="M656" s="62">
        <f t="shared" si="93"/>
        <v>0.97742291726828412</v>
      </c>
      <c r="N656" s="28">
        <f t="shared" si="98"/>
        <v>0.88621104450063737</v>
      </c>
      <c r="O656" s="28">
        <f t="shared" si="94"/>
        <v>1.0780226280519525</v>
      </c>
      <c r="P656" s="28">
        <v>-2.28358472465372E-2</v>
      </c>
      <c r="Q656" s="28">
        <v>4.99817909616301E-2</v>
      </c>
      <c r="R656" s="119">
        <v>0.64775490427246096</v>
      </c>
      <c r="S656" s="399" t="s">
        <v>20</v>
      </c>
      <c r="T656" s="135">
        <v>400</v>
      </c>
      <c r="U656" s="5">
        <v>159322</v>
      </c>
      <c r="V656" s="62">
        <f t="shared" si="95"/>
        <v>0.954618414652325</v>
      </c>
      <c r="W656" s="28">
        <f t="shared" si="96"/>
        <v>0.87483159884713191</v>
      </c>
      <c r="X656" s="28">
        <f t="shared" si="97"/>
        <v>1.0416819863322726</v>
      </c>
      <c r="Y656" s="28">
        <v>-4.6443584158178799E-2</v>
      </c>
      <c r="Z656" s="28">
        <v>4.4530757882280898E-2</v>
      </c>
      <c r="AA656" s="119">
        <v>0.29696905601116202</v>
      </c>
      <c r="AB656" s="399" t="s">
        <v>20</v>
      </c>
      <c r="AC656" s="135">
        <v>503</v>
      </c>
      <c r="AD656" s="5">
        <v>187542</v>
      </c>
      <c r="AE656" s="74">
        <v>2.36077369116416E-2</v>
      </c>
      <c r="AF656" s="74">
        <v>6.6941525418102096E-2</v>
      </c>
      <c r="AG656" s="119">
        <v>0.72434179841787005</v>
      </c>
    </row>
    <row r="657" spans="1:33" ht="17">
      <c r="A657" s="88" t="s">
        <v>2094</v>
      </c>
      <c r="B657" s="334" t="s">
        <v>2133</v>
      </c>
      <c r="C657" s="43" t="s">
        <v>2134</v>
      </c>
      <c r="D657" s="350">
        <f t="shared" si="90"/>
        <v>0.97178814709914652</v>
      </c>
      <c r="E657" s="371">
        <f t="shared" si="91"/>
        <v>0.91632048739321947</v>
      </c>
      <c r="F657" s="371">
        <f t="shared" si="92"/>
        <v>1.0306134325654723</v>
      </c>
      <c r="G657" s="28">
        <v>-2.8617453936798799E-2</v>
      </c>
      <c r="H657" s="28">
        <v>2.99855329066748E-2</v>
      </c>
      <c r="I657" s="119">
        <v>0.33989367115385999</v>
      </c>
      <c r="J657" s="12" t="s">
        <v>20</v>
      </c>
      <c r="K657" s="135">
        <v>1113</v>
      </c>
      <c r="L657" s="5">
        <v>346656</v>
      </c>
      <c r="M657" s="62">
        <f t="shared" si="93"/>
        <v>0.96628027260638971</v>
      </c>
      <c r="N657" s="28">
        <f t="shared" si="98"/>
        <v>0.87959680878992896</v>
      </c>
      <c r="O657" s="28">
        <f t="shared" si="94"/>
        <v>1.0615063127761648</v>
      </c>
      <c r="P657" s="28">
        <v>-3.4301349577603099E-2</v>
      </c>
      <c r="Q657" s="28">
        <v>4.7954234058516197E-2</v>
      </c>
      <c r="R657" s="119">
        <v>0.47442773433429403</v>
      </c>
      <c r="S657" s="399" t="s">
        <v>20</v>
      </c>
      <c r="T657" s="135">
        <v>433</v>
      </c>
      <c r="U657" s="5">
        <v>159289</v>
      </c>
      <c r="V657" s="62">
        <f t="shared" si="95"/>
        <v>0.97572842596127596</v>
      </c>
      <c r="W657" s="28">
        <f t="shared" si="96"/>
        <v>0.90493995995370058</v>
      </c>
      <c r="X657" s="28">
        <f t="shared" si="97"/>
        <v>1.0520542835544346</v>
      </c>
      <c r="Y657" s="28">
        <v>-2.45709833771963E-2</v>
      </c>
      <c r="Z657" s="28">
        <v>3.8426375866519299E-2</v>
      </c>
      <c r="AA657" s="119">
        <v>0.522543138820319</v>
      </c>
      <c r="AB657" s="399" t="s">
        <v>20</v>
      </c>
      <c r="AC657" s="135">
        <v>680</v>
      </c>
      <c r="AD657" s="5">
        <v>187367</v>
      </c>
      <c r="AE657" s="74">
        <v>-9.7303662004067995E-3</v>
      </c>
      <c r="AF657" s="74">
        <v>6.1450752040751899E-2</v>
      </c>
      <c r="AG657" s="119">
        <v>0.87418563179595099</v>
      </c>
    </row>
    <row r="658" spans="1:33" ht="17">
      <c r="A658" s="88" t="s">
        <v>2094</v>
      </c>
      <c r="B658" s="334" t="s">
        <v>2135</v>
      </c>
      <c r="C658" s="43" t="s">
        <v>2136</v>
      </c>
      <c r="D658" s="350">
        <f t="shared" si="90"/>
        <v>0.96603684930508982</v>
      </c>
      <c r="E658" s="371">
        <f t="shared" si="91"/>
        <v>0.94551333145318739</v>
      </c>
      <c r="F658" s="371">
        <f t="shared" si="92"/>
        <v>0.98700585509566585</v>
      </c>
      <c r="G658" s="28">
        <v>-3.4553299218608897E-2</v>
      </c>
      <c r="H658" s="28">
        <v>1.09561182993937E-2</v>
      </c>
      <c r="I658" s="63">
        <v>1.61164867186179E-3</v>
      </c>
      <c r="J658" s="12" t="s">
        <v>20</v>
      </c>
      <c r="K658" s="135">
        <v>8513</v>
      </c>
      <c r="L658" s="5">
        <v>339256</v>
      </c>
      <c r="M658" s="62">
        <f t="shared" si="93"/>
        <v>0.97578220866334009</v>
      </c>
      <c r="N658" s="28">
        <f t="shared" si="98"/>
        <v>0.94205152870126052</v>
      </c>
      <c r="O658" s="28">
        <f t="shared" si="94"/>
        <v>1.0107206344185533</v>
      </c>
      <c r="P658" s="28">
        <v>-2.45158643313418E-2</v>
      </c>
      <c r="Q658" s="28">
        <v>1.7948693974039601E-2</v>
      </c>
      <c r="R658" s="119">
        <v>0.1719748435591</v>
      </c>
      <c r="S658" s="399" t="s">
        <v>20</v>
      </c>
      <c r="T658" s="135">
        <v>3164</v>
      </c>
      <c r="U658" s="5">
        <v>156558</v>
      </c>
      <c r="V658" s="62">
        <f t="shared" si="95"/>
        <v>0.96016097899513098</v>
      </c>
      <c r="W658" s="28">
        <f t="shared" si="96"/>
        <v>0.93448275688068405</v>
      </c>
      <c r="X658" s="28">
        <f t="shared" si="97"/>
        <v>0.98654480117132737</v>
      </c>
      <c r="Y658" s="28">
        <v>-4.06543221247955E-2</v>
      </c>
      <c r="Z658" s="28">
        <v>1.3830500937766299E-2</v>
      </c>
      <c r="AA658" s="63">
        <v>3.2877566686003901E-3</v>
      </c>
      <c r="AB658" s="399" t="s">
        <v>20</v>
      </c>
      <c r="AC658" s="135">
        <v>5349</v>
      </c>
      <c r="AD658" s="5">
        <v>182698</v>
      </c>
      <c r="AE658" s="74">
        <v>1.61384577934537E-2</v>
      </c>
      <c r="AF658" s="74">
        <v>2.2659178527989099E-2</v>
      </c>
      <c r="AG658" s="119">
        <v>0.47632479253344601</v>
      </c>
    </row>
    <row r="659" spans="1:33" ht="17">
      <c r="A659" s="88" t="s">
        <v>2094</v>
      </c>
      <c r="B659" s="334" t="s">
        <v>2137</v>
      </c>
      <c r="C659" s="43" t="s">
        <v>2138</v>
      </c>
      <c r="D659" s="350">
        <f t="shared" si="90"/>
        <v>1.0019633475865362</v>
      </c>
      <c r="E659" s="371">
        <f t="shared" si="91"/>
        <v>0.9907211690995692</v>
      </c>
      <c r="F659" s="371">
        <f t="shared" si="92"/>
        <v>1.0133330963536935</v>
      </c>
      <c r="G659" s="17">
        <v>1.9614227386817598E-3</v>
      </c>
      <c r="H659" s="17">
        <v>5.7569235458290397E-3</v>
      </c>
      <c r="I659" s="119">
        <v>0.73332435305433397</v>
      </c>
      <c r="J659" s="12" t="s">
        <v>20</v>
      </c>
      <c r="K659" s="135">
        <v>33542</v>
      </c>
      <c r="L659" s="5">
        <v>314208</v>
      </c>
      <c r="M659" s="62">
        <f t="shared" si="93"/>
        <v>0.99182029958534479</v>
      </c>
      <c r="N659" s="28">
        <f t="shared" si="98"/>
        <v>0.97527371964747223</v>
      </c>
      <c r="O659" s="28">
        <f t="shared" si="94"/>
        <v>1.0086476102577022</v>
      </c>
      <c r="P659" s="17">
        <v>-8.2133377183844399E-3</v>
      </c>
      <c r="Q659" s="17">
        <v>8.5835569211737007E-3</v>
      </c>
      <c r="R659" s="119">
        <v>0.33863348622618999</v>
      </c>
      <c r="S659" s="399" t="s">
        <v>20</v>
      </c>
      <c r="T659" s="135">
        <v>15029</v>
      </c>
      <c r="U659" s="5">
        <v>144683</v>
      </c>
      <c r="V659" s="62">
        <f t="shared" si="95"/>
        <v>1.010355989540147</v>
      </c>
      <c r="W659" s="28">
        <f t="shared" si="96"/>
        <v>0.99509982065687674</v>
      </c>
      <c r="X659" s="28">
        <f t="shared" si="97"/>
        <v>1.0258460552488042</v>
      </c>
      <c r="Y659" s="17">
        <v>1.0302733643244801E-2</v>
      </c>
      <c r="Z659" s="17">
        <v>7.7627337910782697E-3</v>
      </c>
      <c r="AA659" s="119">
        <v>0.18444111139202499</v>
      </c>
      <c r="AB659" s="399" t="s">
        <v>20</v>
      </c>
      <c r="AC659" s="135">
        <v>18513</v>
      </c>
      <c r="AD659" s="5">
        <v>169525</v>
      </c>
      <c r="AE659" s="74">
        <v>-1.8516071361629201E-2</v>
      </c>
      <c r="AF659" s="74">
        <v>1.1573136365315E-2</v>
      </c>
      <c r="AG659" s="119">
        <v>0.10961673392532</v>
      </c>
    </row>
    <row r="660" spans="1:33" ht="17">
      <c r="A660" s="102" t="s">
        <v>2094</v>
      </c>
      <c r="B660" s="79" t="s">
        <v>2139</v>
      </c>
      <c r="C660" s="99" t="s">
        <v>2140</v>
      </c>
      <c r="D660" s="352">
        <f t="shared" si="90"/>
        <v>1.0826924994926359</v>
      </c>
      <c r="E660" s="372">
        <f t="shared" si="91"/>
        <v>1.0617240830326138</v>
      </c>
      <c r="F660" s="372">
        <f t="shared" si="92"/>
        <v>1.1040750296530697</v>
      </c>
      <c r="G660" s="355">
        <v>7.9450993715481699E-2</v>
      </c>
      <c r="H660" s="355">
        <v>9.9780170777589005E-3</v>
      </c>
      <c r="I660" s="333">
        <v>1.68456597187213E-15</v>
      </c>
      <c r="J660" s="176" t="s">
        <v>20</v>
      </c>
      <c r="K660" s="354">
        <v>10539</v>
      </c>
      <c r="L660" s="96">
        <v>337221</v>
      </c>
      <c r="M660" s="178">
        <f t="shared" si="93"/>
        <v>1.0787842558753966</v>
      </c>
      <c r="N660" s="95">
        <f t="shared" si="98"/>
        <v>1.0494064042765792</v>
      </c>
      <c r="O660" s="95">
        <f t="shared" si="94"/>
        <v>1.1089845325719121</v>
      </c>
      <c r="P660" s="95">
        <v>7.5834718068114995E-2</v>
      </c>
      <c r="Q660" s="95">
        <v>1.40867566417967E-2</v>
      </c>
      <c r="R660" s="333">
        <v>7.3089775064959307E-8</v>
      </c>
      <c r="S660" s="79" t="s">
        <v>20</v>
      </c>
      <c r="T660" s="354">
        <v>5302</v>
      </c>
      <c r="U660" s="96">
        <v>154415</v>
      </c>
      <c r="V660" s="178">
        <f t="shared" si="95"/>
        <v>1.0867506421019284</v>
      </c>
      <c r="W660" s="95">
        <f t="shared" si="96"/>
        <v>1.0570440840383903</v>
      </c>
      <c r="X660" s="95">
        <f t="shared" si="97"/>
        <v>1.117292056161832</v>
      </c>
      <c r="Y660" s="95">
        <v>8.3192181732624701E-2</v>
      </c>
      <c r="Z660" s="95">
        <v>1.41406984493788E-2</v>
      </c>
      <c r="AA660" s="333">
        <v>4.0247374059698099E-9</v>
      </c>
      <c r="AB660" s="79" t="s">
        <v>20</v>
      </c>
      <c r="AC660" s="354">
        <v>5237</v>
      </c>
      <c r="AD660" s="96">
        <v>182806</v>
      </c>
      <c r="AE660" s="74">
        <v>-7.3574636645097101E-3</v>
      </c>
      <c r="AF660" s="74">
        <v>1.99598613552667E-2</v>
      </c>
      <c r="AG660" s="119">
        <v>0.71241623081780903</v>
      </c>
    </row>
    <row r="661" spans="1:33" ht="17">
      <c r="A661" s="88" t="s">
        <v>2094</v>
      </c>
      <c r="B661" s="334" t="s">
        <v>2141</v>
      </c>
      <c r="C661" s="43" t="s">
        <v>2142</v>
      </c>
      <c r="D661" s="350">
        <f t="shared" si="90"/>
        <v>1.4179894875840067</v>
      </c>
      <c r="E661" s="371">
        <f t="shared" si="91"/>
        <v>1.1346553635569749</v>
      </c>
      <c r="F661" s="371">
        <f t="shared" si="92"/>
        <v>1.7720748092138994</v>
      </c>
      <c r="G661" s="28">
        <v>0.34924001453097903</v>
      </c>
      <c r="H661" s="28">
        <v>0.11373012966842599</v>
      </c>
      <c r="I661" s="63">
        <v>2.1350161252764199E-3</v>
      </c>
      <c r="J661" s="12" t="s">
        <v>20</v>
      </c>
      <c r="K661" s="135">
        <v>83</v>
      </c>
      <c r="L661" s="5">
        <v>347686</v>
      </c>
      <c r="M661" s="62">
        <f t="shared" si="93"/>
        <v>1.3845665301452783</v>
      </c>
      <c r="N661" s="28">
        <f t="shared" si="98"/>
        <v>1.023618357756507</v>
      </c>
      <c r="O661" s="28">
        <f t="shared" si="94"/>
        <v>1.8727922002103716</v>
      </c>
      <c r="P661" s="28">
        <v>0.32538711602817499</v>
      </c>
      <c r="Q661" s="28">
        <v>0.15410375325675801</v>
      </c>
      <c r="R661" s="119">
        <v>3.47310066125332E-2</v>
      </c>
      <c r="S661" s="399" t="s">
        <v>20</v>
      </c>
      <c r="T661" s="135">
        <v>45</v>
      </c>
      <c r="U661" s="5">
        <v>159677</v>
      </c>
      <c r="V661" s="62">
        <f t="shared" si="95"/>
        <v>1.4552158787826575</v>
      </c>
      <c r="W661" s="28">
        <f t="shared" si="96"/>
        <v>1.0463935157592403</v>
      </c>
      <c r="X661" s="28">
        <f t="shared" si="97"/>
        <v>2.0237637389454379</v>
      </c>
      <c r="Y661" s="28">
        <v>0.37515425991503099</v>
      </c>
      <c r="Z661" s="28">
        <v>0.16826773210545801</v>
      </c>
      <c r="AA661" s="119">
        <v>2.5780121626264099E-2</v>
      </c>
      <c r="AB661" s="399" t="s">
        <v>20</v>
      </c>
      <c r="AC661" s="135">
        <v>38</v>
      </c>
      <c r="AD661" s="5">
        <v>188009</v>
      </c>
      <c r="AE661" s="74">
        <v>-4.9767143886855998E-2</v>
      </c>
      <c r="AF661" s="74">
        <v>0.22817098070467701</v>
      </c>
      <c r="AG661" s="119">
        <v>0.82734077240659998</v>
      </c>
    </row>
    <row r="662" spans="1:33" ht="17">
      <c r="A662" s="88" t="s">
        <v>2094</v>
      </c>
      <c r="B662" s="334" t="s">
        <v>2143</v>
      </c>
      <c r="C662" s="43" t="s">
        <v>2144</v>
      </c>
      <c r="D662" s="350">
        <f t="shared" si="90"/>
        <v>1.0459347227392035</v>
      </c>
      <c r="E662" s="371">
        <f t="shared" si="91"/>
        <v>0.98731376188036102</v>
      </c>
      <c r="F662" s="371">
        <f t="shared" si="92"/>
        <v>1.1080362560206052</v>
      </c>
      <c r="G662" s="28">
        <v>4.4910957136282001E-2</v>
      </c>
      <c r="H662" s="28">
        <v>2.9427730966180201E-2</v>
      </c>
      <c r="I662" s="119">
        <v>0.126973988558339</v>
      </c>
      <c r="J662" s="12" t="s">
        <v>20</v>
      </c>
      <c r="K662" s="135">
        <v>1174</v>
      </c>
      <c r="L662" s="5">
        <v>346595</v>
      </c>
      <c r="M662" s="62">
        <f t="shared" si="93"/>
        <v>1.0373658225229305</v>
      </c>
      <c r="N662" s="28">
        <f t="shared" si="98"/>
        <v>0.94773832773942035</v>
      </c>
      <c r="O662" s="28">
        <f t="shared" si="94"/>
        <v>1.1354693782465202</v>
      </c>
      <c r="P662" s="28">
        <v>3.66846370704281E-2</v>
      </c>
      <c r="Q662" s="28">
        <v>4.6102794638238402E-2</v>
      </c>
      <c r="R662" s="119">
        <v>0.42619831367113398</v>
      </c>
      <c r="S662" s="399" t="s">
        <v>20</v>
      </c>
      <c r="T662" s="135">
        <v>477</v>
      </c>
      <c r="U662" s="5">
        <v>159245</v>
      </c>
      <c r="V662" s="62">
        <f t="shared" si="95"/>
        <v>1.051795191664429</v>
      </c>
      <c r="W662" s="28">
        <f t="shared" si="96"/>
        <v>0.97584481357977182</v>
      </c>
      <c r="X662" s="28">
        <f t="shared" si="97"/>
        <v>1.1336568169586108</v>
      </c>
      <c r="Y662" s="28">
        <v>5.0498410632356001E-2</v>
      </c>
      <c r="Z662" s="28">
        <v>3.8239856287437202E-2</v>
      </c>
      <c r="AA662" s="119">
        <v>0.186644749807927</v>
      </c>
      <c r="AB662" s="399" t="s">
        <v>20</v>
      </c>
      <c r="AC662" s="135">
        <v>697</v>
      </c>
      <c r="AD662" s="5">
        <v>187350</v>
      </c>
      <c r="AE662" s="74">
        <v>-1.38137735619279E-2</v>
      </c>
      <c r="AF662" s="74">
        <v>5.98978654238983E-2</v>
      </c>
      <c r="AG662" s="119">
        <v>0.81760837044193702</v>
      </c>
    </row>
    <row r="663" spans="1:33" ht="17">
      <c r="A663" s="88" t="s">
        <v>2094</v>
      </c>
      <c r="B663" s="334" t="s">
        <v>2145</v>
      </c>
      <c r="C663" s="43" t="s">
        <v>2146</v>
      </c>
      <c r="D663" s="350">
        <f t="shared" si="90"/>
        <v>0.98817134516353888</v>
      </c>
      <c r="E663" s="371">
        <f t="shared" si="91"/>
        <v>0.94274113549062832</v>
      </c>
      <c r="F663" s="371">
        <f t="shared" si="92"/>
        <v>1.035790813237538</v>
      </c>
      <c r="G663" s="28">
        <v>-1.18991699919824E-2</v>
      </c>
      <c r="H663" s="28">
        <v>2.4012436590184299E-2</v>
      </c>
      <c r="I663" s="119">
        <v>0.62021760782063295</v>
      </c>
      <c r="J663" s="12" t="s">
        <v>20</v>
      </c>
      <c r="K663" s="135">
        <v>1748</v>
      </c>
      <c r="L663" s="5">
        <v>346020</v>
      </c>
      <c r="M663" s="62">
        <f t="shared" si="93"/>
        <v>0.99240565363748812</v>
      </c>
      <c r="N663" s="28">
        <f t="shared" si="98"/>
        <v>0.91193522079211398</v>
      </c>
      <c r="O663" s="28">
        <f t="shared" si="94"/>
        <v>1.0799769094521707</v>
      </c>
      <c r="P663" s="28">
        <v>-7.6233302465306E-3</v>
      </c>
      <c r="Q663" s="28">
        <v>4.3144383172051798E-2</v>
      </c>
      <c r="R663" s="119">
        <v>0.859749179955131</v>
      </c>
      <c r="S663" s="399" t="s">
        <v>20</v>
      </c>
      <c r="T663" s="135">
        <v>540</v>
      </c>
      <c r="U663" s="5">
        <v>159182</v>
      </c>
      <c r="V663" s="62">
        <f t="shared" si="95"/>
        <v>0.98628848138753233</v>
      </c>
      <c r="W663" s="28">
        <f t="shared" si="96"/>
        <v>0.93198600612718174</v>
      </c>
      <c r="X663" s="28">
        <f t="shared" si="97"/>
        <v>1.0437549084669175</v>
      </c>
      <c r="Y663" s="28">
        <v>-1.38063896998014E-2</v>
      </c>
      <c r="Z663" s="28">
        <v>2.8893413058401599E-2</v>
      </c>
      <c r="AA663" s="119">
        <v>0.63276504460262595</v>
      </c>
      <c r="AB663" s="399" t="s">
        <v>20</v>
      </c>
      <c r="AC663" s="135">
        <v>1208</v>
      </c>
      <c r="AD663" s="5">
        <v>186838</v>
      </c>
      <c r="AE663" s="74">
        <v>6.1830594532707997E-3</v>
      </c>
      <c r="AF663" s="74">
        <v>5.1925592124310298E-2</v>
      </c>
      <c r="AG663" s="119">
        <v>0.90521563831214402</v>
      </c>
    </row>
    <row r="664" spans="1:33" ht="17">
      <c r="A664" s="88" t="s">
        <v>2094</v>
      </c>
      <c r="B664" s="334" t="s">
        <v>2147</v>
      </c>
      <c r="C664" s="43" t="s">
        <v>2148</v>
      </c>
      <c r="D664" s="350">
        <f t="shared" si="90"/>
        <v>0.85341099474946924</v>
      </c>
      <c r="E664" s="371">
        <f t="shared" si="91"/>
        <v>0.66000809283047435</v>
      </c>
      <c r="F664" s="371">
        <f t="shared" si="92"/>
        <v>1.1034869630702362</v>
      </c>
      <c r="G664" s="28">
        <v>-0.158514024845715</v>
      </c>
      <c r="H664" s="28">
        <v>0.13111691700345501</v>
      </c>
      <c r="I664" s="119">
        <v>0.22668138699187201</v>
      </c>
      <c r="J664" s="12" t="s">
        <v>20</v>
      </c>
      <c r="K664" s="135">
        <v>56</v>
      </c>
      <c r="L664" s="5">
        <v>347713</v>
      </c>
      <c r="M664" s="62">
        <f t="shared" si="93"/>
        <v>0.80882323862335581</v>
      </c>
      <c r="N664" s="28">
        <f t="shared" si="98"/>
        <v>0.54703592707963578</v>
      </c>
      <c r="O664" s="28">
        <f t="shared" si="94"/>
        <v>1.1958904323334112</v>
      </c>
      <c r="P664" s="28">
        <v>-0.212174879463915</v>
      </c>
      <c r="Q664" s="28">
        <v>0.199523428078765</v>
      </c>
      <c r="R664" s="119">
        <v>0.28759680768218598</v>
      </c>
      <c r="S664" s="399" t="s">
        <v>20</v>
      </c>
      <c r="T664" s="135">
        <v>24</v>
      </c>
      <c r="U664" s="5">
        <v>159698</v>
      </c>
      <c r="V664" s="62">
        <f t="shared" si="95"/>
        <v>0.88669529555177107</v>
      </c>
      <c r="W664" s="28">
        <f t="shared" si="96"/>
        <v>0.63008275412000758</v>
      </c>
      <c r="X664" s="28">
        <f t="shared" si="97"/>
        <v>1.2478179128259319</v>
      </c>
      <c r="Y664" s="28">
        <v>-0.120253878179472</v>
      </c>
      <c r="Z664" s="28">
        <v>0.174311344029313</v>
      </c>
      <c r="AA664" s="119">
        <v>0.49026976894722901</v>
      </c>
      <c r="AB664" s="399" t="s">
        <v>20</v>
      </c>
      <c r="AC664" s="135">
        <v>32</v>
      </c>
      <c r="AD664" s="5">
        <v>188015</v>
      </c>
      <c r="AE664" s="74">
        <v>-9.1921001284442999E-2</v>
      </c>
      <c r="AF664" s="74">
        <v>0.264941584145652</v>
      </c>
      <c r="AG664" s="119">
        <v>0.72863024727633996</v>
      </c>
    </row>
    <row r="665" spans="1:33" ht="17">
      <c r="A665" s="88" t="s">
        <v>2094</v>
      </c>
      <c r="B665" s="334" t="s">
        <v>2149</v>
      </c>
      <c r="C665" s="43" t="s">
        <v>2150</v>
      </c>
      <c r="D665" s="350">
        <f t="shared" si="90"/>
        <v>0.95908487038794876</v>
      </c>
      <c r="E665" s="371">
        <f t="shared" si="91"/>
        <v>0.93740619597572628</v>
      </c>
      <c r="F665" s="371">
        <f t="shared" si="92"/>
        <v>0.98126489088289259</v>
      </c>
      <c r="G665" s="28">
        <v>-4.1775709174084803E-2</v>
      </c>
      <c r="H665" s="28">
        <v>1.1664731936467601E-2</v>
      </c>
      <c r="I665" s="63">
        <v>3.41798527768068E-4</v>
      </c>
      <c r="J665" s="12" t="s">
        <v>20</v>
      </c>
      <c r="K665" s="135">
        <v>7483</v>
      </c>
      <c r="L665" s="5">
        <v>340284</v>
      </c>
      <c r="M665" s="62">
        <f t="shared" si="93"/>
        <v>0.96481300190630537</v>
      </c>
      <c r="N665" s="28">
        <f t="shared" si="98"/>
        <v>0.92699545383331372</v>
      </c>
      <c r="O665" s="28">
        <f t="shared" si="94"/>
        <v>1.0041733482059108</v>
      </c>
      <c r="P665" s="28">
        <v>-3.5820976828973998E-2</v>
      </c>
      <c r="Q665" s="28">
        <v>2.0400837127814299E-2</v>
      </c>
      <c r="R665" s="119">
        <v>7.91126265679475E-2</v>
      </c>
      <c r="S665" s="399" t="s">
        <v>20</v>
      </c>
      <c r="T665" s="135">
        <v>2433</v>
      </c>
      <c r="U665" s="5">
        <v>157287</v>
      </c>
      <c r="V665" s="62">
        <f t="shared" si="95"/>
        <v>0.95625461358249342</v>
      </c>
      <c r="W665" s="28">
        <f t="shared" si="96"/>
        <v>0.92998839108722997</v>
      </c>
      <c r="X665" s="28">
        <f t="shared" si="97"/>
        <v>0.98326268882643908</v>
      </c>
      <c r="Y665" s="28">
        <v>-4.4731069191599103E-2</v>
      </c>
      <c r="Z665" s="28">
        <v>1.4210258379106701E-2</v>
      </c>
      <c r="AA665" s="63">
        <v>1.6450349775646799E-3</v>
      </c>
      <c r="AB665" s="399" t="s">
        <v>20</v>
      </c>
      <c r="AC665" s="135">
        <v>5050</v>
      </c>
      <c r="AD665" s="5">
        <v>182997</v>
      </c>
      <c r="AE665" s="74">
        <v>8.9100923626250998E-3</v>
      </c>
      <c r="AF665" s="74">
        <v>2.4862131821639499E-2</v>
      </c>
      <c r="AG665" s="119">
        <v>0.72005890976700304</v>
      </c>
    </row>
    <row r="666" spans="1:33" ht="17">
      <c r="A666" s="88" t="s">
        <v>2094</v>
      </c>
      <c r="B666" s="334" t="s">
        <v>2151</v>
      </c>
      <c r="C666" s="43" t="s">
        <v>2152</v>
      </c>
      <c r="D666" s="350">
        <f t="shared" si="90"/>
        <v>0.95452853749924793</v>
      </c>
      <c r="E666" s="371">
        <f t="shared" si="91"/>
        <v>0.84412159502795259</v>
      </c>
      <c r="F666" s="371">
        <f t="shared" si="92"/>
        <v>1.0793761636559978</v>
      </c>
      <c r="G666" s="28">
        <v>-4.6537738411775803E-2</v>
      </c>
      <c r="H666" s="28">
        <v>6.2714788986300299E-2</v>
      </c>
      <c r="I666" s="119">
        <v>0.45805482753656102</v>
      </c>
      <c r="J666" s="12" t="s">
        <v>20</v>
      </c>
      <c r="K666" s="135">
        <v>251</v>
      </c>
      <c r="L666" s="5">
        <v>347517</v>
      </c>
      <c r="M666" s="62">
        <f t="shared" si="93"/>
        <v>0.95997773798134733</v>
      </c>
      <c r="N666" s="28">
        <f t="shared" si="98"/>
        <v>0.7890891962440989</v>
      </c>
      <c r="O666" s="28">
        <f t="shared" si="94"/>
        <v>1.1678746354736651</v>
      </c>
      <c r="P666" s="28">
        <v>-4.0845184391901303E-2</v>
      </c>
      <c r="Q666" s="28">
        <v>0.100015678772942</v>
      </c>
      <c r="R666" s="119">
        <v>0.68298897870599096</v>
      </c>
      <c r="S666" s="399" t="s">
        <v>20</v>
      </c>
      <c r="T666" s="135">
        <v>99</v>
      </c>
      <c r="U666" s="5">
        <v>159623</v>
      </c>
      <c r="V666" s="62">
        <f t="shared" si="95"/>
        <v>0.95150943266790355</v>
      </c>
      <c r="W666" s="28">
        <f t="shared" si="96"/>
        <v>0.81267637943783055</v>
      </c>
      <c r="X666" s="28">
        <f t="shared" si="97"/>
        <v>1.1140599423872588</v>
      </c>
      <c r="Y666" s="28">
        <v>-4.9705678823811397E-2</v>
      </c>
      <c r="Z666" s="28">
        <v>8.0467666902235904E-2</v>
      </c>
      <c r="AA666" s="119">
        <v>0.53676654925763601</v>
      </c>
      <c r="AB666" s="399" t="s">
        <v>20</v>
      </c>
      <c r="AC666" s="135">
        <v>152</v>
      </c>
      <c r="AD666" s="5">
        <v>187894</v>
      </c>
      <c r="AE666" s="74">
        <v>8.8604944319100893E-3</v>
      </c>
      <c r="AF666" s="74">
        <v>0.128367368973199</v>
      </c>
      <c r="AG666" s="119">
        <v>0.94497011179613899</v>
      </c>
    </row>
    <row r="667" spans="1:33" ht="17">
      <c r="A667" s="88" t="s">
        <v>2094</v>
      </c>
      <c r="B667" s="334" t="s">
        <v>2153</v>
      </c>
      <c r="C667" s="43" t="s">
        <v>2154</v>
      </c>
      <c r="D667" s="350">
        <f t="shared" si="90"/>
        <v>0.78117494782163066</v>
      </c>
      <c r="E667" s="371">
        <f t="shared" si="91"/>
        <v>0.68453291312393216</v>
      </c>
      <c r="F667" s="371">
        <f t="shared" si="92"/>
        <v>0.89146085952136933</v>
      </c>
      <c r="G667" s="28">
        <v>-0.24695614933454799</v>
      </c>
      <c r="H667" s="28">
        <v>6.7378776847725003E-2</v>
      </c>
      <c r="I667" s="63">
        <v>2.4715315913267802E-4</v>
      </c>
      <c r="J667" s="12" t="s">
        <v>20</v>
      </c>
      <c r="K667" s="135">
        <v>208</v>
      </c>
      <c r="L667" s="5">
        <v>347561</v>
      </c>
      <c r="M667" s="62">
        <f t="shared" si="93"/>
        <v>0.73141776375941969</v>
      </c>
      <c r="N667" s="28">
        <f t="shared" si="98"/>
        <v>0.55686037107734088</v>
      </c>
      <c r="O667" s="28">
        <f t="shared" si="94"/>
        <v>0.96069315205144945</v>
      </c>
      <c r="P667" s="28">
        <v>-0.312770486223233</v>
      </c>
      <c r="Q667" s="28">
        <v>0.139117481912859</v>
      </c>
      <c r="R667" s="119">
        <v>2.45604328268469E-2</v>
      </c>
      <c r="S667" s="399" t="s">
        <v>20</v>
      </c>
      <c r="T667" s="135">
        <v>48</v>
      </c>
      <c r="U667" s="5">
        <v>159674</v>
      </c>
      <c r="V667" s="62">
        <f t="shared" si="95"/>
        <v>0.7970814798673278</v>
      </c>
      <c r="W667" s="28">
        <f t="shared" si="96"/>
        <v>0.68546137770618776</v>
      </c>
      <c r="X667" s="28">
        <f t="shared" si="97"/>
        <v>0.92687772967394999</v>
      </c>
      <c r="Y667" s="28">
        <v>-0.22679837220868801</v>
      </c>
      <c r="Z667" s="28">
        <v>7.69718118079704E-2</v>
      </c>
      <c r="AA667" s="63">
        <v>3.21379880678971E-3</v>
      </c>
      <c r="AB667" s="399" t="s">
        <v>20</v>
      </c>
      <c r="AC667" s="135">
        <v>160</v>
      </c>
      <c r="AD667" s="5">
        <v>187887</v>
      </c>
      <c r="AE667" s="74">
        <v>-8.5972114014545006E-2</v>
      </c>
      <c r="AF667" s="74">
        <v>0.158991614831652</v>
      </c>
      <c r="AG667" s="119">
        <v>0.58869119073916898</v>
      </c>
    </row>
    <row r="668" spans="1:33" ht="17">
      <c r="A668" s="88" t="s">
        <v>2094</v>
      </c>
      <c r="B668" s="334" t="s">
        <v>2155</v>
      </c>
      <c r="C668" s="43" t="s">
        <v>2156</v>
      </c>
      <c r="D668" s="350">
        <f t="shared" si="90"/>
        <v>0.97786846773143921</v>
      </c>
      <c r="E668" s="371">
        <f t="shared" si="91"/>
        <v>0.9218610235446244</v>
      </c>
      <c r="F668" s="371">
        <f t="shared" si="92"/>
        <v>1.0372786306841237</v>
      </c>
      <c r="G668" s="28">
        <v>-2.2380109064202999E-2</v>
      </c>
      <c r="H668" s="28">
        <v>3.0092189492562999E-2</v>
      </c>
      <c r="I668" s="119">
        <v>0.45704697520818499</v>
      </c>
      <c r="J668" s="12" t="s">
        <v>20</v>
      </c>
      <c r="K668" s="135">
        <v>1103</v>
      </c>
      <c r="L668" s="5">
        <v>346666</v>
      </c>
      <c r="M668" s="62">
        <f t="shared" si="93"/>
        <v>0.97079503445992288</v>
      </c>
      <c r="N668" s="28">
        <f t="shared" si="98"/>
        <v>0.88830546797936194</v>
      </c>
      <c r="O668" s="28">
        <f t="shared" si="94"/>
        <v>1.0609447233009026</v>
      </c>
      <c r="P668" s="28">
        <v>-2.9639920037783301E-2</v>
      </c>
      <c r="Q668" s="28">
        <v>4.5305958996329901E-2</v>
      </c>
      <c r="R668" s="119">
        <v>0.51297213202681302</v>
      </c>
      <c r="S668" s="399" t="s">
        <v>20</v>
      </c>
      <c r="T668" s="135">
        <v>486</v>
      </c>
      <c r="U668" s="5">
        <v>159236</v>
      </c>
      <c r="V668" s="62">
        <f t="shared" si="95"/>
        <v>0.98374203677126359</v>
      </c>
      <c r="W668" s="28">
        <f t="shared" si="96"/>
        <v>0.90910526414131854</v>
      </c>
      <c r="X668" s="28">
        <f t="shared" si="97"/>
        <v>1.0645064252542265</v>
      </c>
      <c r="Y668" s="28">
        <v>-1.63915740520151E-2</v>
      </c>
      <c r="Z668" s="28">
        <v>4.02565384293515E-2</v>
      </c>
      <c r="AA668" s="119">
        <v>0.68387730875789599</v>
      </c>
      <c r="AB668" s="399" t="s">
        <v>20</v>
      </c>
      <c r="AC668" s="135">
        <v>617</v>
      </c>
      <c r="AD668" s="5">
        <v>187430</v>
      </c>
      <c r="AE668" s="74">
        <v>-1.32483459857682E-2</v>
      </c>
      <c r="AF668" s="74">
        <v>6.0607085451215799E-2</v>
      </c>
      <c r="AG668" s="119">
        <v>0.82696631746010196</v>
      </c>
    </row>
    <row r="669" spans="1:33" ht="17">
      <c r="A669" s="88" t="s">
        <v>2094</v>
      </c>
      <c r="B669" s="334" t="s">
        <v>2157</v>
      </c>
      <c r="C669" s="43" t="s">
        <v>2158</v>
      </c>
      <c r="D669" s="350">
        <f t="shared" si="90"/>
        <v>0.96725455473308242</v>
      </c>
      <c r="E669" s="371">
        <f t="shared" si="91"/>
        <v>0.86449757540296768</v>
      </c>
      <c r="F669" s="371">
        <f t="shared" si="92"/>
        <v>1.0822255611483833</v>
      </c>
      <c r="G669" s="28">
        <v>-3.3293576461366402E-2</v>
      </c>
      <c r="H669" s="28">
        <v>5.7302654094325299E-2</v>
      </c>
      <c r="I669" s="119">
        <v>0.56123181550877799</v>
      </c>
      <c r="J669" s="12" t="s">
        <v>20</v>
      </c>
      <c r="K669" s="135">
        <v>303</v>
      </c>
      <c r="L669" s="5">
        <v>347466</v>
      </c>
      <c r="M669" s="62">
        <f t="shared" si="93"/>
        <v>0.95333759459454903</v>
      </c>
      <c r="N669" s="28">
        <f t="shared" si="98"/>
        <v>0.8062675073879747</v>
      </c>
      <c r="O669" s="28">
        <f t="shared" si="94"/>
        <v>1.1272345232064303</v>
      </c>
      <c r="P669" s="28">
        <v>-4.77861939919162E-2</v>
      </c>
      <c r="Q669" s="28">
        <v>8.54864808807453E-2</v>
      </c>
      <c r="R669" s="119">
        <v>0.57616769833521797</v>
      </c>
      <c r="S669" s="399" t="s">
        <v>20</v>
      </c>
      <c r="T669" s="135">
        <v>136</v>
      </c>
      <c r="U669" s="5">
        <v>159586</v>
      </c>
      <c r="V669" s="62">
        <f t="shared" si="95"/>
        <v>0.97711651719220061</v>
      </c>
      <c r="W669" s="28">
        <f t="shared" si="96"/>
        <v>0.83994385703509455</v>
      </c>
      <c r="X669" s="28">
        <f t="shared" si="97"/>
        <v>1.1366910778298893</v>
      </c>
      <c r="Y669" s="28">
        <v>-2.3149373874029301E-2</v>
      </c>
      <c r="Z669" s="28">
        <v>7.7179006309904999E-2</v>
      </c>
      <c r="AA669" s="119">
        <v>0.76421993066293703</v>
      </c>
      <c r="AB669" s="399" t="s">
        <v>20</v>
      </c>
      <c r="AC669" s="135">
        <v>167</v>
      </c>
      <c r="AD669" s="5">
        <v>187880</v>
      </c>
      <c r="AE669" s="74">
        <v>-2.4636820117886898E-2</v>
      </c>
      <c r="AF669" s="74">
        <v>0.115171773574771</v>
      </c>
      <c r="AG669" s="119">
        <v>0.83061435715385701</v>
      </c>
    </row>
    <row r="670" spans="1:33" ht="34">
      <c r="A670" s="88" t="s">
        <v>2094</v>
      </c>
      <c r="B670" s="334" t="s">
        <v>2159</v>
      </c>
      <c r="C670" s="43" t="s">
        <v>2160</v>
      </c>
      <c r="D670" s="350">
        <f t="shared" si="90"/>
        <v>1.0042391894240026</v>
      </c>
      <c r="E670" s="371">
        <f t="shared" si="91"/>
        <v>0.91659207644921004</v>
      </c>
      <c r="F670" s="371">
        <f t="shared" si="92"/>
        <v>1.100267365916795</v>
      </c>
      <c r="G670" s="17">
        <v>4.2302293738242999E-3</v>
      </c>
      <c r="H670" s="17">
        <v>4.6593357561521297E-2</v>
      </c>
      <c r="I670" s="119">
        <v>0.92765914158859597</v>
      </c>
      <c r="J670" s="12" t="s">
        <v>20</v>
      </c>
      <c r="K670" s="135">
        <v>462</v>
      </c>
      <c r="L670" s="5">
        <v>347307</v>
      </c>
      <c r="M670" s="62">
        <f t="shared" si="93"/>
        <v>0.85774523294344363</v>
      </c>
      <c r="N670" s="28">
        <f t="shared" si="98"/>
        <v>0.72936970420808256</v>
      </c>
      <c r="O670" s="28">
        <f t="shared" si="94"/>
        <v>1.0087159918933322</v>
      </c>
      <c r="P670" s="28">
        <v>-0.15344815488835001</v>
      </c>
      <c r="Q670" s="28">
        <v>8.2717541737335004E-2</v>
      </c>
      <c r="R670" s="119">
        <v>6.3583944508745105E-2</v>
      </c>
      <c r="S670" s="399" t="s">
        <v>20</v>
      </c>
      <c r="T670" s="135">
        <v>141</v>
      </c>
      <c r="U670" s="5">
        <v>159581</v>
      </c>
      <c r="V670" s="62">
        <f t="shared" si="95"/>
        <v>1.0788599612938012</v>
      </c>
      <c r="W670" s="28">
        <f t="shared" si="96"/>
        <v>0.96603088917321722</v>
      </c>
      <c r="X670" s="28">
        <f t="shared" si="97"/>
        <v>1.2048670794357577</v>
      </c>
      <c r="Y670" s="28">
        <v>7.59048922125206E-2</v>
      </c>
      <c r="Z670" s="28">
        <v>5.6359367920195302E-2</v>
      </c>
      <c r="AA670" s="119">
        <v>0.17804410887783201</v>
      </c>
      <c r="AB670" s="399" t="s">
        <v>20</v>
      </c>
      <c r="AC670" s="135">
        <v>321</v>
      </c>
      <c r="AD670" s="5">
        <v>187726</v>
      </c>
      <c r="AE670" s="74">
        <v>-0.22935304710087101</v>
      </c>
      <c r="AF670" s="74">
        <v>0.100092807251229</v>
      </c>
      <c r="AG670" s="119">
        <v>2.1940065263045101E-2</v>
      </c>
    </row>
    <row r="671" spans="1:33" ht="34">
      <c r="A671" s="88" t="s">
        <v>2094</v>
      </c>
      <c r="B671" s="334" t="s">
        <v>2161</v>
      </c>
      <c r="C671" s="43" t="s">
        <v>2162</v>
      </c>
      <c r="D671" s="350">
        <f t="shared" si="90"/>
        <v>0.99089329731869435</v>
      </c>
      <c r="E671" s="371">
        <f t="shared" si="91"/>
        <v>0.97468290669051716</v>
      </c>
      <c r="F671" s="371">
        <f t="shared" si="92"/>
        <v>1.0073732902580583</v>
      </c>
      <c r="G671" s="17">
        <v>-9.1484221760128499E-3</v>
      </c>
      <c r="H671" s="17">
        <v>8.4156441898994901E-3</v>
      </c>
      <c r="I671" s="119">
        <v>0.27700441267936698</v>
      </c>
      <c r="J671" s="12" t="s">
        <v>20</v>
      </c>
      <c r="K671" s="135">
        <v>15000</v>
      </c>
      <c r="L671" s="5">
        <v>332768</v>
      </c>
      <c r="M671" s="62">
        <f t="shared" si="93"/>
        <v>0.98727456112705303</v>
      </c>
      <c r="N671" s="28">
        <f t="shared" si="98"/>
        <v>0.96497479614805604</v>
      </c>
      <c r="O671" s="28">
        <f t="shared" si="94"/>
        <v>1.0100896551282208</v>
      </c>
      <c r="P671" s="28">
        <v>-1.2807100799132901E-2</v>
      </c>
      <c r="Q671" s="28">
        <v>1.1656222023667199E-2</v>
      </c>
      <c r="R671" s="119">
        <v>0.27188360799764599</v>
      </c>
      <c r="S671" s="399" t="s">
        <v>20</v>
      </c>
      <c r="T671" s="135">
        <v>7895</v>
      </c>
      <c r="U671" s="5">
        <v>151826</v>
      </c>
      <c r="V671" s="62">
        <f t="shared" si="95"/>
        <v>0.99489354932636476</v>
      </c>
      <c r="W671" s="28">
        <f t="shared" si="96"/>
        <v>0.97143330390097304</v>
      </c>
      <c r="X671" s="28">
        <f t="shared" si="97"/>
        <v>1.0189203628457362</v>
      </c>
      <c r="Y671" s="28">
        <v>-5.1195331485554404E-3</v>
      </c>
      <c r="Z671" s="28">
        <v>1.21750673845903E-2</v>
      </c>
      <c r="AA671" s="119">
        <v>0.67412518969823898</v>
      </c>
      <c r="AB671" s="399" t="s">
        <v>20</v>
      </c>
      <c r="AC671" s="135">
        <v>7105</v>
      </c>
      <c r="AD671" s="5">
        <v>180942</v>
      </c>
      <c r="AE671" s="74">
        <v>-7.6875676505774601E-3</v>
      </c>
      <c r="AF671" s="74">
        <v>1.6855259644524601E-2</v>
      </c>
      <c r="AG671" s="119">
        <v>0.64832303053356199</v>
      </c>
    </row>
    <row r="672" spans="1:33" ht="17">
      <c r="A672" s="88" t="s">
        <v>2094</v>
      </c>
      <c r="B672" s="334" t="s">
        <v>2163</v>
      </c>
      <c r="C672" s="43" t="s">
        <v>2164</v>
      </c>
      <c r="D672" s="350">
        <f t="shared" si="90"/>
        <v>0.87615087403064706</v>
      </c>
      <c r="E672" s="371">
        <f t="shared" si="91"/>
        <v>0.55446598396430025</v>
      </c>
      <c r="F672" s="371">
        <f t="shared" si="92"/>
        <v>1.3844678957151175</v>
      </c>
      <c r="G672" s="28">
        <v>-0.13221697224714499</v>
      </c>
      <c r="H672" s="28">
        <v>0.23343512614634501</v>
      </c>
      <c r="I672" s="119">
        <v>0.57112388387758495</v>
      </c>
      <c r="J672" s="12" t="s">
        <v>20</v>
      </c>
      <c r="K672" s="135">
        <v>18</v>
      </c>
      <c r="L672" s="5">
        <v>347751</v>
      </c>
      <c r="M672" s="62">
        <f t="shared" si="93"/>
        <v>0.73880464550071423</v>
      </c>
      <c r="N672" s="28">
        <f t="shared" si="98"/>
        <v>0.32327100163691669</v>
      </c>
      <c r="O672" s="28">
        <f t="shared" si="94"/>
        <v>1.6884666470223337</v>
      </c>
      <c r="P672" s="28">
        <v>-0.302721742776558</v>
      </c>
      <c r="Q672" s="28">
        <v>0.42170538285864201</v>
      </c>
      <c r="R672" s="119">
        <v>0.472848999666377</v>
      </c>
      <c r="S672" s="399" t="s">
        <v>20</v>
      </c>
      <c r="T672" s="135">
        <v>5</v>
      </c>
      <c r="U672" s="5">
        <v>159717</v>
      </c>
      <c r="V672" s="62">
        <f t="shared" si="95"/>
        <v>0.93550645984920988</v>
      </c>
      <c r="W672" s="28">
        <f t="shared" si="96"/>
        <v>0.54273609830228386</v>
      </c>
      <c r="X672" s="28">
        <f t="shared" si="97"/>
        <v>1.6125191214610584</v>
      </c>
      <c r="Y672" s="28">
        <v>-6.6667228054837602E-2</v>
      </c>
      <c r="Z672" s="28">
        <v>0.27778819180752201</v>
      </c>
      <c r="AA672" s="119">
        <v>0.81033566499467602</v>
      </c>
      <c r="AB672" s="399" t="s">
        <v>20</v>
      </c>
      <c r="AC672" s="135">
        <v>13</v>
      </c>
      <c r="AD672" s="5">
        <v>188034</v>
      </c>
      <c r="AE672" s="74">
        <v>-0.23605451472172001</v>
      </c>
      <c r="AF672" s="74">
        <v>0.50497693951273304</v>
      </c>
      <c r="AG672" s="119">
        <v>0.64017364458443404</v>
      </c>
    </row>
    <row r="673" spans="1:33" ht="34">
      <c r="A673" s="88" t="s">
        <v>2094</v>
      </c>
      <c r="B673" s="334" t="s">
        <v>2165</v>
      </c>
      <c r="C673" s="43" t="s">
        <v>2166</v>
      </c>
      <c r="D673" s="350">
        <f t="shared" si="90"/>
        <v>1.0274676888847585</v>
      </c>
      <c r="E673" s="371">
        <f t="shared" si="91"/>
        <v>0.77813544009388524</v>
      </c>
      <c r="F673" s="371">
        <f t="shared" si="92"/>
        <v>1.3566916468613914</v>
      </c>
      <c r="G673" s="28">
        <v>2.7097220552938402E-2</v>
      </c>
      <c r="H673" s="28">
        <v>0.141812195399941</v>
      </c>
      <c r="I673" s="119">
        <v>0.84846431844762404</v>
      </c>
      <c r="J673" s="12" t="s">
        <v>20</v>
      </c>
      <c r="K673" s="135">
        <v>50</v>
      </c>
      <c r="L673" s="5">
        <v>347719</v>
      </c>
      <c r="M673" s="62">
        <f t="shared" si="93"/>
        <v>1.3752331363494994</v>
      </c>
      <c r="N673" s="28">
        <f t="shared" si="98"/>
        <v>0.80151854903161468</v>
      </c>
      <c r="O673" s="28">
        <f t="shared" si="94"/>
        <v>2.3596037566425463</v>
      </c>
      <c r="P673" s="28">
        <v>0.31862327045465599</v>
      </c>
      <c r="Q673" s="28">
        <v>0.27544409936652597</v>
      </c>
      <c r="R673" s="119">
        <v>0.247369606356212</v>
      </c>
      <c r="S673" s="399" t="s">
        <v>20</v>
      </c>
      <c r="T673" s="135">
        <v>14</v>
      </c>
      <c r="U673" s="5">
        <v>159708</v>
      </c>
      <c r="V673" s="62">
        <f t="shared" si="95"/>
        <v>0.92143981227059379</v>
      </c>
      <c r="W673" s="28">
        <f t="shared" si="96"/>
        <v>0.66644639294224117</v>
      </c>
      <c r="X673" s="28">
        <f t="shared" si="97"/>
        <v>1.2739979338606033</v>
      </c>
      <c r="Y673" s="28">
        <v>-8.1817818958608707E-2</v>
      </c>
      <c r="Z673" s="28">
        <v>0.16529477261928499</v>
      </c>
      <c r="AA673" s="119">
        <v>0.62061333118000295</v>
      </c>
      <c r="AB673" s="399" t="s">
        <v>20</v>
      </c>
      <c r="AC673" s="135">
        <v>36</v>
      </c>
      <c r="AD673" s="5">
        <v>188011</v>
      </c>
      <c r="AE673" s="74">
        <v>0.40044108941326501</v>
      </c>
      <c r="AF673" s="74">
        <v>0.32123482646048501</v>
      </c>
      <c r="AG673" s="119">
        <v>0.21255590210101899</v>
      </c>
    </row>
    <row r="674" spans="1:33" ht="17">
      <c r="A674" s="88" t="s">
        <v>2094</v>
      </c>
      <c r="B674" s="334" t="s">
        <v>2167</v>
      </c>
      <c r="C674" s="43" t="s">
        <v>2168</v>
      </c>
      <c r="D674" s="350">
        <f t="shared" si="90"/>
        <v>0.98193245818859209</v>
      </c>
      <c r="E674" s="371">
        <f t="shared" si="91"/>
        <v>0.96032617224443562</v>
      </c>
      <c r="F674" s="371">
        <f t="shared" si="92"/>
        <v>1.0040248618766914</v>
      </c>
      <c r="G674" s="28">
        <v>-1.8232752841797598E-2</v>
      </c>
      <c r="H674" s="28">
        <v>1.1351804403128199E-2</v>
      </c>
      <c r="I674" s="119">
        <v>0.108239946095027</v>
      </c>
      <c r="J674" s="12" t="s">
        <v>20</v>
      </c>
      <c r="K674" s="135">
        <v>7946</v>
      </c>
      <c r="L674" s="5">
        <v>339822</v>
      </c>
      <c r="M674" s="62">
        <f t="shared" si="93"/>
        <v>1.0017594870110285</v>
      </c>
      <c r="N674" s="28">
        <f t="shared" si="98"/>
        <v>0.97087580603182089</v>
      </c>
      <c r="O674" s="28">
        <f t="shared" si="94"/>
        <v>1.0336255817499567</v>
      </c>
      <c r="P674" s="28">
        <v>1.7579409270349899E-3</v>
      </c>
      <c r="Q674" s="28">
        <v>1.59768688561059E-2</v>
      </c>
      <c r="R674" s="119">
        <v>0.91238528264213403</v>
      </c>
      <c r="S674" s="399" t="s">
        <v>20</v>
      </c>
      <c r="T674" s="135">
        <v>4042</v>
      </c>
      <c r="U674" s="5">
        <v>155679</v>
      </c>
      <c r="V674" s="62">
        <f t="shared" si="95"/>
        <v>0.96188587585906715</v>
      </c>
      <c r="W674" s="28">
        <f t="shared" si="96"/>
        <v>0.93193899361976396</v>
      </c>
      <c r="X674" s="28">
        <f t="shared" si="97"/>
        <v>0.99279506975395559</v>
      </c>
      <c r="Y674" s="28">
        <v>-3.8859467516914097E-2</v>
      </c>
      <c r="Z674" s="28">
        <v>1.61369675569339E-2</v>
      </c>
      <c r="AA674" s="119">
        <v>1.6035690122544698E-2</v>
      </c>
      <c r="AB674" s="399" t="s">
        <v>20</v>
      </c>
      <c r="AC674" s="135">
        <v>3904</v>
      </c>
      <c r="AD674" s="5">
        <v>184143</v>
      </c>
      <c r="AE674" s="74">
        <v>4.06174084439491E-2</v>
      </c>
      <c r="AF674" s="74">
        <v>2.2708193683750901E-2</v>
      </c>
      <c r="AG674" s="119">
        <v>7.3668377028458507E-2</v>
      </c>
    </row>
    <row r="675" spans="1:33" ht="17">
      <c r="A675" s="88" t="s">
        <v>2094</v>
      </c>
      <c r="B675" s="334" t="s">
        <v>2169</v>
      </c>
      <c r="C675" s="43" t="s">
        <v>2170</v>
      </c>
      <c r="D675" s="350">
        <f t="shared" si="90"/>
        <v>1.0839519584195996</v>
      </c>
      <c r="E675" s="371">
        <f t="shared" si="91"/>
        <v>0.99981912635347514</v>
      </c>
      <c r="F675" s="371">
        <f t="shared" si="92"/>
        <v>1.1751644044327814</v>
      </c>
      <c r="G675" s="28">
        <v>8.0613583234240005E-2</v>
      </c>
      <c r="H675" s="28">
        <v>4.1221670020599802E-2</v>
      </c>
      <c r="I675" s="119">
        <v>5.0510904850012403E-2</v>
      </c>
      <c r="J675" s="12" t="s">
        <v>20</v>
      </c>
      <c r="K675" s="135">
        <v>601</v>
      </c>
      <c r="L675" s="5">
        <v>347167</v>
      </c>
      <c r="M675" s="62">
        <f t="shared" si="93"/>
        <v>1.0601462799034547</v>
      </c>
      <c r="N675" s="28">
        <f t="shared" si="98"/>
        <v>0.92956999114210814</v>
      </c>
      <c r="O675" s="28">
        <f t="shared" si="94"/>
        <v>1.209064562650362</v>
      </c>
      <c r="P675" s="28">
        <v>5.8406898511783698E-2</v>
      </c>
      <c r="Q675" s="28">
        <v>6.7061261934167199E-2</v>
      </c>
      <c r="R675" s="119">
        <v>0.383782330225167</v>
      </c>
      <c r="S675" s="399" t="s">
        <v>20</v>
      </c>
      <c r="T675" s="135">
        <v>226</v>
      </c>
      <c r="U675" s="5">
        <v>159496</v>
      </c>
      <c r="V675" s="62">
        <f t="shared" si="95"/>
        <v>1.098536031548297</v>
      </c>
      <c r="W675" s="28">
        <f t="shared" si="96"/>
        <v>0.99165108970570515</v>
      </c>
      <c r="X675" s="28">
        <f t="shared" si="97"/>
        <v>1.2169415484311332</v>
      </c>
      <c r="Y675" s="28">
        <v>9.3978412985796303E-2</v>
      </c>
      <c r="Z675" s="28">
        <v>5.2225699305855001E-2</v>
      </c>
      <c r="AA675" s="119">
        <v>7.1944868125741801E-2</v>
      </c>
      <c r="AB675" s="399" t="s">
        <v>20</v>
      </c>
      <c r="AC675" s="135">
        <v>375</v>
      </c>
      <c r="AD675" s="5">
        <v>187671</v>
      </c>
      <c r="AE675" s="74">
        <v>-3.5571514474012599E-2</v>
      </c>
      <c r="AF675" s="74">
        <v>8.4998450104625797E-2</v>
      </c>
      <c r="AG675" s="119">
        <v>0.67558448383940395</v>
      </c>
    </row>
    <row r="676" spans="1:33" ht="17">
      <c r="A676" s="88" t="s">
        <v>2094</v>
      </c>
      <c r="B676" s="334" t="s">
        <v>2171</v>
      </c>
      <c r="C676" s="43" t="s">
        <v>2172</v>
      </c>
      <c r="D676" s="350">
        <f t="shared" si="90"/>
        <v>0.97887515359811583</v>
      </c>
      <c r="E676" s="371">
        <f t="shared" si="91"/>
        <v>0.79985031046078003</v>
      </c>
      <c r="F676" s="371">
        <f t="shared" si="92"/>
        <v>1.1979698623605388</v>
      </c>
      <c r="G676" s="28">
        <v>-2.1351168998146701E-2</v>
      </c>
      <c r="H676" s="28">
        <v>0.103050771299851</v>
      </c>
      <c r="I676" s="119">
        <v>0.83586087279107302</v>
      </c>
      <c r="J676" s="12" t="s">
        <v>20</v>
      </c>
      <c r="K676" s="135">
        <v>96</v>
      </c>
      <c r="L676" s="5">
        <v>347673</v>
      </c>
      <c r="M676" s="62">
        <f t="shared" si="93"/>
        <v>1.0223211574316649</v>
      </c>
      <c r="N676" s="28">
        <f t="shared" si="98"/>
        <v>0.64712337601909853</v>
      </c>
      <c r="O676" s="28">
        <f t="shared" si="94"/>
        <v>1.6150560892449877</v>
      </c>
      <c r="P676" s="28">
        <v>2.20756864794831E-2</v>
      </c>
      <c r="Q676" s="28">
        <v>0.23331326519118001</v>
      </c>
      <c r="R676" s="119">
        <v>0.92461807516975403</v>
      </c>
      <c r="S676" s="399" t="s">
        <v>20</v>
      </c>
      <c r="T676" s="135">
        <v>19</v>
      </c>
      <c r="U676" s="5">
        <v>159703</v>
      </c>
      <c r="V676" s="62">
        <f t="shared" si="95"/>
        <v>0.96766947565791606</v>
      </c>
      <c r="W676" s="28">
        <f t="shared" si="96"/>
        <v>0.77266705881191844</v>
      </c>
      <c r="X676" s="28">
        <f t="shared" si="97"/>
        <v>1.2118857707741357</v>
      </c>
      <c r="Y676" s="28">
        <v>-3.28647007797618E-2</v>
      </c>
      <c r="Z676" s="28">
        <v>0.114817518086235</v>
      </c>
      <c r="AA676" s="119">
        <v>0.77469874891872004</v>
      </c>
      <c r="AB676" s="399" t="s">
        <v>20</v>
      </c>
      <c r="AC676" s="135">
        <v>77</v>
      </c>
      <c r="AD676" s="5">
        <v>187970</v>
      </c>
      <c r="AE676" s="74">
        <v>5.4940387259244897E-2</v>
      </c>
      <c r="AF676" s="74">
        <v>0.26003488645497702</v>
      </c>
      <c r="AG676" s="119">
        <v>0.83266813886996105</v>
      </c>
    </row>
    <row r="677" spans="1:33" ht="17">
      <c r="A677" s="88" t="s">
        <v>2094</v>
      </c>
      <c r="B677" s="334" t="s">
        <v>2173</v>
      </c>
      <c r="C677" s="43" t="s">
        <v>2174</v>
      </c>
      <c r="D677" s="350">
        <f t="shared" si="90"/>
        <v>1.0298097686554033</v>
      </c>
      <c r="E677" s="371">
        <f t="shared" si="91"/>
        <v>0.98716746990885262</v>
      </c>
      <c r="F677" s="371">
        <f t="shared" si="92"/>
        <v>1.0742940706058866</v>
      </c>
      <c r="G677" s="28">
        <v>2.93740945583085E-2</v>
      </c>
      <c r="H677" s="28">
        <v>2.15763636772431E-2</v>
      </c>
      <c r="I677" s="119">
        <v>0.17338683234520699</v>
      </c>
      <c r="J677" s="12" t="s">
        <v>20</v>
      </c>
      <c r="K677" s="135">
        <v>2193</v>
      </c>
      <c r="L677" s="5">
        <v>345576</v>
      </c>
      <c r="M677" s="62">
        <f t="shared" si="93"/>
        <v>1.0470103748849677</v>
      </c>
      <c r="N677" s="28">
        <f t="shared" si="98"/>
        <v>0.91829772691501221</v>
      </c>
      <c r="O677" s="28">
        <f t="shared" si="94"/>
        <v>1.1937639536575004</v>
      </c>
      <c r="P677" s="28">
        <v>4.5938840994001397E-2</v>
      </c>
      <c r="Q677" s="28">
        <v>6.6924724835834504E-2</v>
      </c>
      <c r="R677" s="119">
        <v>0.49244479787559198</v>
      </c>
      <c r="S677" s="399" t="s">
        <v>20</v>
      </c>
      <c r="T677" s="135">
        <v>226</v>
      </c>
      <c r="U677" s="5">
        <v>159496</v>
      </c>
      <c r="V677" s="62">
        <f t="shared" si="95"/>
        <v>1.0277238807079436</v>
      </c>
      <c r="W677" s="28">
        <f t="shared" si="96"/>
        <v>0.9828636065837093</v>
      </c>
      <c r="X677" s="28">
        <f t="shared" si="97"/>
        <v>1.0746316863319925</v>
      </c>
      <c r="Y677" s="28">
        <v>2.73465324207979E-2</v>
      </c>
      <c r="Z677" s="28">
        <v>2.2771149533928801E-2</v>
      </c>
      <c r="AA677" s="119">
        <v>0.22977876799386601</v>
      </c>
      <c r="AB677" s="399" t="s">
        <v>20</v>
      </c>
      <c r="AC677" s="135">
        <v>1967</v>
      </c>
      <c r="AD677" s="5">
        <v>186080</v>
      </c>
      <c r="AE677" s="74">
        <v>1.85923085732035E-2</v>
      </c>
      <c r="AF677" s="74">
        <v>7.0692602480377703E-2</v>
      </c>
      <c r="AG677" s="119">
        <v>0.79254889873476497</v>
      </c>
    </row>
    <row r="678" spans="1:33" ht="17">
      <c r="A678" s="88" t="s">
        <v>2094</v>
      </c>
      <c r="B678" s="334" t="s">
        <v>2175</v>
      </c>
      <c r="C678" s="43" t="s">
        <v>2176</v>
      </c>
      <c r="D678" s="350">
        <f t="shared" si="90"/>
        <v>0.93591646604845902</v>
      </c>
      <c r="E678" s="371">
        <f t="shared" si="91"/>
        <v>0.79322258213126706</v>
      </c>
      <c r="F678" s="371">
        <f t="shared" si="92"/>
        <v>1.1042797458780373</v>
      </c>
      <c r="G678" s="28">
        <v>-6.6229052161900503E-2</v>
      </c>
      <c r="H678" s="28">
        <v>8.4399163736575203E-2</v>
      </c>
      <c r="I678" s="119">
        <v>0.43262233711755999</v>
      </c>
      <c r="J678" s="12" t="s">
        <v>20</v>
      </c>
      <c r="K678" s="135">
        <v>139</v>
      </c>
      <c r="L678" s="5">
        <v>347630</v>
      </c>
      <c r="M678" s="62">
        <f t="shared" si="93"/>
        <v>0.91758504949974884</v>
      </c>
      <c r="N678" s="28">
        <f t="shared" si="98"/>
        <v>0.67257751945764355</v>
      </c>
      <c r="O678" s="28">
        <f t="shared" si="94"/>
        <v>1.2518442836810875</v>
      </c>
      <c r="P678" s="28">
        <v>-8.6010006347062296E-2</v>
      </c>
      <c r="Q678" s="28">
        <v>0.15848362103736499</v>
      </c>
      <c r="R678" s="119">
        <v>0.58733226719962295</v>
      </c>
      <c r="S678" s="399" t="s">
        <v>20</v>
      </c>
      <c r="T678" s="135">
        <v>39</v>
      </c>
      <c r="U678" s="5">
        <v>159683</v>
      </c>
      <c r="V678" s="62">
        <f t="shared" si="95"/>
        <v>0.94263671167772534</v>
      </c>
      <c r="W678" s="28">
        <f t="shared" si="96"/>
        <v>0.77544821785199047</v>
      </c>
      <c r="X678" s="28">
        <f t="shared" si="97"/>
        <v>1.1458714453737966</v>
      </c>
      <c r="Y678" s="28">
        <v>-5.9074318001063303E-2</v>
      </c>
      <c r="Z678" s="28">
        <v>9.9612118974299099E-2</v>
      </c>
      <c r="AA678" s="119">
        <v>0.55315205205962303</v>
      </c>
      <c r="AB678" s="399" t="s">
        <v>20</v>
      </c>
      <c r="AC678" s="135">
        <v>100</v>
      </c>
      <c r="AD678" s="5">
        <v>187947</v>
      </c>
      <c r="AE678" s="74">
        <v>-2.6935688345999E-2</v>
      </c>
      <c r="AF678" s="74">
        <v>0.18718876137114901</v>
      </c>
      <c r="AG678" s="119">
        <v>0.88558270260292704</v>
      </c>
    </row>
    <row r="679" spans="1:33" ht="17">
      <c r="A679" s="88" t="s">
        <v>2094</v>
      </c>
      <c r="B679" s="334" t="s">
        <v>2177</v>
      </c>
      <c r="C679" s="43" t="s">
        <v>2178</v>
      </c>
      <c r="D679" s="350">
        <f t="shared" si="90"/>
        <v>0.78525356225254184</v>
      </c>
      <c r="E679" s="371">
        <f t="shared" si="91"/>
        <v>0.54738278010278985</v>
      </c>
      <c r="F679" s="371">
        <f t="shared" si="92"/>
        <v>1.1264935241742799</v>
      </c>
      <c r="G679" s="28">
        <v>-0.24174860411707499</v>
      </c>
      <c r="H679" s="28">
        <v>0.18411139610511101</v>
      </c>
      <c r="I679" s="119">
        <v>0.189164022466559</v>
      </c>
      <c r="J679" s="12" t="s">
        <v>20</v>
      </c>
      <c r="K679" s="135">
        <v>28</v>
      </c>
      <c r="L679" s="5">
        <v>347741</v>
      </c>
      <c r="M679" s="62" t="s">
        <v>20</v>
      </c>
      <c r="N679" s="28" t="s">
        <v>20</v>
      </c>
      <c r="O679" s="28" t="s">
        <v>20</v>
      </c>
      <c r="P679" s="28" t="s">
        <v>20</v>
      </c>
      <c r="Q679" s="28" t="s">
        <v>20</v>
      </c>
      <c r="R679" s="119" t="s">
        <v>20</v>
      </c>
      <c r="S679" s="399" t="s">
        <v>20</v>
      </c>
      <c r="T679" s="135" t="s">
        <v>20</v>
      </c>
      <c r="U679" s="5" t="s">
        <v>20</v>
      </c>
      <c r="V679" s="62">
        <f t="shared" si="95"/>
        <v>0.81516037281430043</v>
      </c>
      <c r="W679" s="28">
        <f t="shared" si="96"/>
        <v>0.55577876685429173</v>
      </c>
      <c r="X679" s="28">
        <f t="shared" si="97"/>
        <v>1.1955952134834928</v>
      </c>
      <c r="Y679" s="28">
        <v>-0.20437040863995801</v>
      </c>
      <c r="Z679" s="28">
        <v>0.19541559011048101</v>
      </c>
      <c r="AA679" s="119">
        <v>0.295642074928955</v>
      </c>
      <c r="AB679" s="399" t="s">
        <v>20</v>
      </c>
      <c r="AC679" s="135">
        <v>25</v>
      </c>
      <c r="AD679" s="5">
        <v>188022</v>
      </c>
      <c r="AE679" s="56" t="s">
        <v>20</v>
      </c>
      <c r="AF679" s="56" t="s">
        <v>20</v>
      </c>
      <c r="AG679" s="398" t="s">
        <v>20</v>
      </c>
    </row>
    <row r="680" spans="1:33" ht="17">
      <c r="A680" s="88" t="s">
        <v>2094</v>
      </c>
      <c r="B680" s="334" t="s">
        <v>2179</v>
      </c>
      <c r="C680" s="43" t="s">
        <v>2180</v>
      </c>
      <c r="D680" s="350">
        <f t="shared" si="90"/>
        <v>1.0142926331809512</v>
      </c>
      <c r="E680" s="371">
        <f t="shared" si="91"/>
        <v>0.91140192932121655</v>
      </c>
      <c r="F680" s="371">
        <f t="shared" si="92"/>
        <v>1.1287989553537128</v>
      </c>
      <c r="G680" s="28">
        <v>1.4191456414698701E-2</v>
      </c>
      <c r="H680" s="28">
        <v>5.4572826373888897E-2</v>
      </c>
      <c r="I680" s="119">
        <v>0.79482813252710105</v>
      </c>
      <c r="J680" s="12" t="s">
        <v>20</v>
      </c>
      <c r="K680" s="135">
        <v>338</v>
      </c>
      <c r="L680" s="5">
        <v>347431</v>
      </c>
      <c r="M680" s="62">
        <f t="shared" si="93"/>
        <v>1.0169595003363645</v>
      </c>
      <c r="N680" s="28">
        <f t="shared" si="98"/>
        <v>0.41122179811519882</v>
      </c>
      <c r="O680" s="28">
        <f t="shared" si="94"/>
        <v>2.5149606126537773</v>
      </c>
      <c r="P680" s="28">
        <v>1.6817293595371399E-2</v>
      </c>
      <c r="Q680" s="28">
        <v>0.46195910656175698</v>
      </c>
      <c r="R680" s="119">
        <v>0.97095999298470304</v>
      </c>
      <c r="S680" s="399" t="s">
        <v>20</v>
      </c>
      <c r="T680" s="135">
        <v>5</v>
      </c>
      <c r="U680" s="5">
        <v>159717</v>
      </c>
      <c r="V680" s="62">
        <f t="shared" si="95"/>
        <v>1.0138392302326422</v>
      </c>
      <c r="W680" s="28">
        <f t="shared" si="96"/>
        <v>0.91039080251072446</v>
      </c>
      <c r="X680" s="28">
        <f t="shared" si="97"/>
        <v>1.1290425847053835</v>
      </c>
      <c r="Y680" s="28">
        <v>1.3744342532173199E-2</v>
      </c>
      <c r="Z680" s="28">
        <v>5.4911051471227199E-2</v>
      </c>
      <c r="AA680" s="119">
        <v>0.802353858821933</v>
      </c>
      <c r="AB680" s="399" t="s">
        <v>20</v>
      </c>
      <c r="AC680" s="135">
        <v>333</v>
      </c>
      <c r="AD680" s="5">
        <v>187714</v>
      </c>
      <c r="AE680" s="74">
        <v>3.0729510631982001E-3</v>
      </c>
      <c r="AF680" s="74">
        <v>0.465211177540923</v>
      </c>
      <c r="AG680" s="119">
        <v>0.99472961421018202</v>
      </c>
    </row>
    <row r="681" spans="1:33" ht="17">
      <c r="A681" s="88" t="s">
        <v>2094</v>
      </c>
      <c r="B681" s="334" t="s">
        <v>2181</v>
      </c>
      <c r="C681" s="43" t="s">
        <v>2182</v>
      </c>
      <c r="D681" s="350">
        <f t="shared" si="90"/>
        <v>1.0246867842989063</v>
      </c>
      <c r="E681" s="371">
        <f t="shared" si="91"/>
        <v>0.99296058229096407</v>
      </c>
      <c r="F681" s="371">
        <f t="shared" si="92"/>
        <v>1.0574266739715958</v>
      </c>
      <c r="G681" s="28">
        <v>2.4386989598672401E-2</v>
      </c>
      <c r="H681" s="28">
        <v>1.6046582092658E-2</v>
      </c>
      <c r="I681" s="119">
        <v>0.12857074165106999</v>
      </c>
      <c r="J681" s="12" t="s">
        <v>20</v>
      </c>
      <c r="K681" s="135">
        <v>3967</v>
      </c>
      <c r="L681" s="5">
        <v>343801</v>
      </c>
      <c r="M681" s="62">
        <f t="shared" si="93"/>
        <v>1.0438383866924581</v>
      </c>
      <c r="N681" s="28">
        <f t="shared" si="98"/>
        <v>0.98981301926845777</v>
      </c>
      <c r="O681" s="28">
        <f t="shared" si="94"/>
        <v>1.1008125336015526</v>
      </c>
      <c r="P681" s="28">
        <v>4.2904675458659398E-2</v>
      </c>
      <c r="Q681" s="28">
        <v>2.7114233967365901E-2</v>
      </c>
      <c r="R681" s="119">
        <v>0.11356575977854499</v>
      </c>
      <c r="S681" s="399" t="s">
        <v>20</v>
      </c>
      <c r="T681" s="135">
        <v>1387</v>
      </c>
      <c r="U681" s="5">
        <v>158335</v>
      </c>
      <c r="V681" s="62">
        <f t="shared" si="95"/>
        <v>1.0148859797655465</v>
      </c>
      <c r="W681" s="28">
        <f t="shared" si="96"/>
        <v>0.97606174535353007</v>
      </c>
      <c r="X681" s="28">
        <f t="shared" si="97"/>
        <v>1.0552545029327105</v>
      </c>
      <c r="Y681" s="28">
        <v>1.4776270977320601E-2</v>
      </c>
      <c r="Z681" s="28">
        <v>1.9900868298740802E-2</v>
      </c>
      <c r="AA681" s="119">
        <v>0.457788217494773</v>
      </c>
      <c r="AB681" s="399" t="s">
        <v>20</v>
      </c>
      <c r="AC681" s="135">
        <v>2580</v>
      </c>
      <c r="AD681" s="5">
        <v>185466</v>
      </c>
      <c r="AE681" s="74">
        <v>2.8128404481338801E-2</v>
      </c>
      <c r="AF681" s="74">
        <v>3.36337069423054E-2</v>
      </c>
      <c r="AG681" s="119">
        <v>0.40297720073920301</v>
      </c>
    </row>
    <row r="682" spans="1:33" ht="17">
      <c r="A682" s="102" t="s">
        <v>2094</v>
      </c>
      <c r="B682" s="79" t="s">
        <v>2183</v>
      </c>
      <c r="C682" s="99" t="s">
        <v>2184</v>
      </c>
      <c r="D682" s="352">
        <f t="shared" si="90"/>
        <v>1.0841354044664311</v>
      </c>
      <c r="E682" s="372">
        <f t="shared" si="91"/>
        <v>1.0517942719607729</v>
      </c>
      <c r="F682" s="372">
        <f t="shared" si="92"/>
        <v>1.1174709794021651</v>
      </c>
      <c r="G682" s="95">
        <v>8.0782807086017899E-2</v>
      </c>
      <c r="H682" s="95">
        <v>1.54516688098461E-2</v>
      </c>
      <c r="I682" s="333">
        <v>1.71264631741861E-7</v>
      </c>
      <c r="J682" s="176" t="s">
        <v>20</v>
      </c>
      <c r="K682" s="354">
        <v>4313</v>
      </c>
      <c r="L682" s="96">
        <v>343456</v>
      </c>
      <c r="M682" s="62">
        <f t="shared" si="93"/>
        <v>1.0847068650529155</v>
      </c>
      <c r="N682" s="28">
        <f t="shared" si="98"/>
        <v>1.0329533428349165</v>
      </c>
      <c r="O682" s="28">
        <f t="shared" si="94"/>
        <v>1.1390533669834522</v>
      </c>
      <c r="P682" s="28">
        <v>8.13097800316675E-2</v>
      </c>
      <c r="Q682" s="28">
        <v>2.49427334588493E-2</v>
      </c>
      <c r="R682" s="63">
        <v>1.1146783564682601E-3</v>
      </c>
      <c r="S682" s="399" t="s">
        <v>20</v>
      </c>
      <c r="T682" s="135">
        <v>1646</v>
      </c>
      <c r="U682" s="5">
        <v>158076</v>
      </c>
      <c r="V682" s="62">
        <f t="shared" si="95"/>
        <v>1.0838776071659022</v>
      </c>
      <c r="W682" s="28">
        <f t="shared" si="96"/>
        <v>1.042860225624574</v>
      </c>
      <c r="X682" s="28">
        <f t="shared" si="97"/>
        <v>1.1265082687491452</v>
      </c>
      <c r="Y682" s="28">
        <v>8.05449881242674E-2</v>
      </c>
      <c r="Z682" s="28">
        <v>1.9682567832268301E-2</v>
      </c>
      <c r="AA682" s="63">
        <v>4.2730135711475402E-5</v>
      </c>
      <c r="AB682" s="399" t="s">
        <v>20</v>
      </c>
      <c r="AC682" s="135">
        <v>2667</v>
      </c>
      <c r="AD682" s="5">
        <v>185380</v>
      </c>
      <c r="AE682" s="74">
        <v>7.6479190740009995E-4</v>
      </c>
      <c r="AF682" s="74">
        <v>3.17733131553989E-2</v>
      </c>
      <c r="AG682" s="119">
        <v>0.98079656556169903</v>
      </c>
    </row>
    <row r="683" spans="1:33" ht="17">
      <c r="A683" s="88" t="s">
        <v>2094</v>
      </c>
      <c r="B683" s="334" t="s">
        <v>2185</v>
      </c>
      <c r="C683" s="43" t="s">
        <v>2186</v>
      </c>
      <c r="D683" s="350">
        <f t="shared" si="90"/>
        <v>1.0084924613421975</v>
      </c>
      <c r="E683" s="371">
        <f t="shared" si="91"/>
        <v>0.98961304355861379</v>
      </c>
      <c r="F683" s="371">
        <f t="shared" si="92"/>
        <v>1.0277320526483185</v>
      </c>
      <c r="G683" s="17">
        <v>8.4566032649020899E-3</v>
      </c>
      <c r="H683" s="17">
        <v>9.6417758257059897E-3</v>
      </c>
      <c r="I683" s="119">
        <v>0.38044349547310102</v>
      </c>
      <c r="J683" s="12" t="s">
        <v>20</v>
      </c>
      <c r="K683" s="135">
        <v>11151</v>
      </c>
      <c r="L683" s="5">
        <v>336618</v>
      </c>
      <c r="M683" s="62">
        <f t="shared" si="93"/>
        <v>1.0188692203784586</v>
      </c>
      <c r="N683" s="28">
        <f t="shared" si="98"/>
        <v>0.99115450717684439</v>
      </c>
      <c r="O683" s="28">
        <f t="shared" si="94"/>
        <v>1.0473588938131</v>
      </c>
      <c r="P683" s="28">
        <v>1.8693404864275301E-2</v>
      </c>
      <c r="Q683" s="28">
        <v>1.4070536377044401E-2</v>
      </c>
      <c r="R683" s="119">
        <v>0.18399662365603001</v>
      </c>
      <c r="S683" s="399" t="s">
        <v>20</v>
      </c>
      <c r="T683" s="135">
        <v>5253</v>
      </c>
      <c r="U683" s="5">
        <v>154469</v>
      </c>
      <c r="V683" s="62">
        <f t="shared" si="95"/>
        <v>0.99927452088892221</v>
      </c>
      <c r="W683" s="28">
        <f t="shared" si="96"/>
        <v>0.97367181315598073</v>
      </c>
      <c r="X683" s="28">
        <f t="shared" si="97"/>
        <v>1.0255504520164422</v>
      </c>
      <c r="Y683" s="28">
        <v>-7.2574239839546899E-4</v>
      </c>
      <c r="Z683" s="28">
        <v>1.3242467958786801E-2</v>
      </c>
      <c r="AA683" s="119">
        <v>0.95629448223903801</v>
      </c>
      <c r="AB683" s="399" t="s">
        <v>20</v>
      </c>
      <c r="AC683" s="135">
        <v>5898</v>
      </c>
      <c r="AD683" s="5">
        <v>182149</v>
      </c>
      <c r="AE683" s="74">
        <v>1.9419147262670799E-2</v>
      </c>
      <c r="AF683" s="74">
        <v>1.93220845556898E-2</v>
      </c>
      <c r="AG683" s="119">
        <v>0.31488557871007999</v>
      </c>
    </row>
    <row r="684" spans="1:33" ht="17">
      <c r="A684" s="88" t="s">
        <v>2094</v>
      </c>
      <c r="B684" s="334" t="s">
        <v>2187</v>
      </c>
      <c r="C684" s="43" t="s">
        <v>2188</v>
      </c>
      <c r="D684" s="350">
        <f t="shared" si="90"/>
        <v>1.0196612555603077</v>
      </c>
      <c r="E684" s="371">
        <f t="shared" si="91"/>
        <v>0.98133001746249815</v>
      </c>
      <c r="F684" s="371">
        <f t="shared" si="92"/>
        <v>1.0594897308647302</v>
      </c>
      <c r="G684" s="28">
        <v>1.94704697461127E-2</v>
      </c>
      <c r="H684" s="28">
        <v>1.9549457396819601E-2</v>
      </c>
      <c r="I684" s="119">
        <v>0.31926977558698799</v>
      </c>
      <c r="J684" s="12" t="s">
        <v>20</v>
      </c>
      <c r="K684" s="135">
        <v>2649</v>
      </c>
      <c r="L684" s="5">
        <v>345120</v>
      </c>
      <c r="M684" s="62">
        <f t="shared" si="93"/>
        <v>1.0350241398246047</v>
      </c>
      <c r="N684" s="28">
        <f t="shared" si="98"/>
        <v>0.98254406164090879</v>
      </c>
      <c r="O684" s="28">
        <f t="shared" si="94"/>
        <v>1.0903073071660194</v>
      </c>
      <c r="P684" s="28">
        <v>3.4424749947377202E-2</v>
      </c>
      <c r="Q684" s="28">
        <v>2.6548387621336201E-2</v>
      </c>
      <c r="R684" s="119">
        <v>0.19474148624093701</v>
      </c>
      <c r="S684" s="399" t="s">
        <v>20</v>
      </c>
      <c r="T684" s="135">
        <v>1444</v>
      </c>
      <c r="U684" s="5">
        <v>158278</v>
      </c>
      <c r="V684" s="62">
        <f t="shared" si="95"/>
        <v>1.0019761395701012</v>
      </c>
      <c r="W684" s="28">
        <f t="shared" si="96"/>
        <v>0.94678135724193768</v>
      </c>
      <c r="X684" s="28">
        <f t="shared" si="97"/>
        <v>1.0603886278373931</v>
      </c>
      <c r="Y684" s="28">
        <v>1.9741895748535501E-3</v>
      </c>
      <c r="Z684" s="28">
        <v>2.8908817036749999E-2</v>
      </c>
      <c r="AA684" s="119">
        <v>0.945554606525571</v>
      </c>
      <c r="AB684" s="399" t="s">
        <v>20</v>
      </c>
      <c r="AC684" s="135">
        <v>1205</v>
      </c>
      <c r="AD684" s="5">
        <v>186842</v>
      </c>
      <c r="AE684" s="74">
        <v>3.2450560372523703E-2</v>
      </c>
      <c r="AF684" s="74">
        <v>3.92496699063445E-2</v>
      </c>
      <c r="AG684" s="119">
        <v>0.40836583684473998</v>
      </c>
    </row>
    <row r="685" spans="1:33" ht="17">
      <c r="A685" s="88" t="s">
        <v>2094</v>
      </c>
      <c r="B685" s="334" t="s">
        <v>2189</v>
      </c>
      <c r="C685" s="43" t="s">
        <v>2190</v>
      </c>
      <c r="D685" s="350">
        <f t="shared" si="90"/>
        <v>0.99062629209148845</v>
      </c>
      <c r="E685" s="371">
        <f t="shared" si="91"/>
        <v>0.92307757723255901</v>
      </c>
      <c r="F685" s="371">
        <f t="shared" si="92"/>
        <v>1.0631180680664429</v>
      </c>
      <c r="G685" s="17">
        <v>-9.4179175978586008E-3</v>
      </c>
      <c r="H685" s="17">
        <v>3.6032694595573102E-2</v>
      </c>
      <c r="I685" s="119">
        <v>0.79380607237228096</v>
      </c>
      <c r="J685" s="12" t="s">
        <v>20</v>
      </c>
      <c r="K685" s="135">
        <v>774</v>
      </c>
      <c r="L685" s="5">
        <v>346994</v>
      </c>
      <c r="M685" s="62">
        <f t="shared" si="93"/>
        <v>1.000281767682212</v>
      </c>
      <c r="N685" s="28">
        <f t="shared" si="98"/>
        <v>0.88184752772964625</v>
      </c>
      <c r="O685" s="28">
        <f t="shared" si="94"/>
        <v>1.1346220103756985</v>
      </c>
      <c r="P685" s="28">
        <v>2.8172799315387599E-4</v>
      </c>
      <c r="Q685" s="28">
        <v>6.4294814779206899E-2</v>
      </c>
      <c r="R685" s="119">
        <v>0.99650382853532504</v>
      </c>
      <c r="S685" s="399" t="s">
        <v>20</v>
      </c>
      <c r="T685" s="135">
        <v>244</v>
      </c>
      <c r="U685" s="5">
        <v>159478</v>
      </c>
      <c r="V685" s="62">
        <f t="shared" si="95"/>
        <v>0.98672458833581123</v>
      </c>
      <c r="W685" s="28">
        <f t="shared" si="96"/>
        <v>0.9061234012567192</v>
      </c>
      <c r="X685" s="28">
        <f t="shared" si="97"/>
        <v>1.0744953853703998</v>
      </c>
      <c r="Y685" s="28">
        <v>-1.3364317660772999E-2</v>
      </c>
      <c r="Z685" s="28">
        <v>4.3477275548855797E-2</v>
      </c>
      <c r="AA685" s="119">
        <v>0.75854937585812199</v>
      </c>
      <c r="AB685" s="399" t="s">
        <v>20</v>
      </c>
      <c r="AC685" s="135">
        <v>530</v>
      </c>
      <c r="AD685" s="5">
        <v>187516</v>
      </c>
      <c r="AE685" s="74">
        <v>1.3646045653926899E-2</v>
      </c>
      <c r="AF685" s="74">
        <v>7.7615054574764406E-2</v>
      </c>
      <c r="AG685" s="119">
        <v>0.86043771762190702</v>
      </c>
    </row>
    <row r="686" spans="1:33" ht="17">
      <c r="A686" s="88" t="s">
        <v>2094</v>
      </c>
      <c r="B686" s="334" t="s">
        <v>2191</v>
      </c>
      <c r="C686" s="43" t="s">
        <v>2192</v>
      </c>
      <c r="D686" s="350">
        <f t="shared" si="90"/>
        <v>1.0646627831210493</v>
      </c>
      <c r="E686" s="371">
        <f t="shared" si="91"/>
        <v>0.58537243144656215</v>
      </c>
      <c r="F686" s="371">
        <f t="shared" si="92"/>
        <v>1.9363857620727987</v>
      </c>
      <c r="G686" s="28">
        <v>6.2658113454673106E-2</v>
      </c>
      <c r="H686" s="28">
        <v>0.30518628205082998</v>
      </c>
      <c r="I686" s="119">
        <v>0.83732911785115105</v>
      </c>
      <c r="J686" s="12" t="s">
        <v>20</v>
      </c>
      <c r="K686" s="135">
        <v>11</v>
      </c>
      <c r="L686" s="5">
        <v>347758</v>
      </c>
      <c r="M686" s="62">
        <f t="shared" si="93"/>
        <v>0.89605215825390716</v>
      </c>
      <c r="N686" s="28">
        <f t="shared" si="98"/>
        <v>0.40355394079155321</v>
      </c>
      <c r="O686" s="28">
        <f t="shared" si="94"/>
        <v>1.989596406211803</v>
      </c>
      <c r="P686" s="28">
        <v>-0.109756655364529</v>
      </c>
      <c r="Q686" s="28">
        <v>0.406983909481207</v>
      </c>
      <c r="R686" s="119">
        <v>0.787404114257239</v>
      </c>
      <c r="S686" s="399" t="s">
        <v>20</v>
      </c>
      <c r="T686" s="135">
        <v>6</v>
      </c>
      <c r="U686" s="5">
        <v>159716</v>
      </c>
      <c r="V686" s="62">
        <f t="shared" si="95"/>
        <v>1.3556450075707724</v>
      </c>
      <c r="W686" s="28">
        <f t="shared" si="96"/>
        <v>0.54446222136506384</v>
      </c>
      <c r="X686" s="28">
        <f t="shared" si="97"/>
        <v>3.3753919269989643</v>
      </c>
      <c r="Y686" s="28">
        <v>0.30427736141735401</v>
      </c>
      <c r="Z686" s="28">
        <v>0.46542555238938199</v>
      </c>
      <c r="AA686" s="119">
        <v>0.51326539918640202</v>
      </c>
      <c r="AB686" s="399" t="s">
        <v>20</v>
      </c>
      <c r="AC686" s="135">
        <v>5</v>
      </c>
      <c r="AD686" s="5">
        <v>188042</v>
      </c>
      <c r="AE686" s="74">
        <v>-0.41403401678188301</v>
      </c>
      <c r="AF686" s="74">
        <v>0.61826923536075196</v>
      </c>
      <c r="AG686" s="119">
        <v>0.50307059530549303</v>
      </c>
    </row>
    <row r="687" spans="1:33" ht="17">
      <c r="A687" s="88" t="s">
        <v>2094</v>
      </c>
      <c r="B687" s="334" t="s">
        <v>2193</v>
      </c>
      <c r="C687" s="43" t="s">
        <v>2194</v>
      </c>
      <c r="D687" s="350">
        <f t="shared" si="90"/>
        <v>1.03922099298725</v>
      </c>
      <c r="E687" s="371">
        <f t="shared" si="91"/>
        <v>0.96625731368479129</v>
      </c>
      <c r="F687" s="371">
        <f t="shared" si="92"/>
        <v>1.11769427974308</v>
      </c>
      <c r="G687" s="28">
        <v>3.8471387274187502E-2</v>
      </c>
      <c r="H687" s="28">
        <v>3.7141070020386899E-2</v>
      </c>
      <c r="I687" s="119">
        <v>0.30028707844108798</v>
      </c>
      <c r="J687" s="12" t="s">
        <v>20</v>
      </c>
      <c r="K687" s="135">
        <v>738</v>
      </c>
      <c r="L687" s="5">
        <v>347030</v>
      </c>
      <c r="M687" s="62">
        <f t="shared" si="93"/>
        <v>0.98596496100767594</v>
      </c>
      <c r="N687" s="28">
        <f t="shared" si="98"/>
        <v>0.87863163412480083</v>
      </c>
      <c r="O687" s="28">
        <f t="shared" si="94"/>
        <v>1.1064100888004074</v>
      </c>
      <c r="P687" s="28">
        <v>-1.41344615143094E-2</v>
      </c>
      <c r="Q687" s="28">
        <v>5.88036129715847E-2</v>
      </c>
      <c r="R687" s="119">
        <v>0.81004558091151402</v>
      </c>
      <c r="S687" s="399" t="s">
        <v>20</v>
      </c>
      <c r="T687" s="135">
        <v>291</v>
      </c>
      <c r="U687" s="5">
        <v>159431</v>
      </c>
      <c r="V687" s="62">
        <f t="shared" si="95"/>
        <v>1.0767812575465445</v>
      </c>
      <c r="W687" s="28">
        <f t="shared" si="96"/>
        <v>0.98032128093309756</v>
      </c>
      <c r="X687" s="28">
        <f t="shared" si="97"/>
        <v>1.1827325379491027</v>
      </c>
      <c r="Y687" s="28">
        <v>7.3976274060842895E-2</v>
      </c>
      <c r="Z687" s="28">
        <v>4.7883263989061398E-2</v>
      </c>
      <c r="AA687" s="119">
        <v>0.122363281799103</v>
      </c>
      <c r="AB687" s="399" t="s">
        <v>20</v>
      </c>
      <c r="AC687" s="135">
        <v>447</v>
      </c>
      <c r="AD687" s="5">
        <v>187599</v>
      </c>
      <c r="AE687" s="74">
        <v>-8.8110735575152296E-2</v>
      </c>
      <c r="AF687" s="74">
        <v>7.5833184482507796E-2</v>
      </c>
      <c r="AG687" s="119">
        <v>0.24527523790915001</v>
      </c>
    </row>
    <row r="688" spans="1:33" ht="17">
      <c r="A688" s="88" t="s">
        <v>2094</v>
      </c>
      <c r="B688" s="334" t="s">
        <v>2195</v>
      </c>
      <c r="C688" s="43" t="s">
        <v>2196</v>
      </c>
      <c r="D688" s="350">
        <f t="shared" si="90"/>
        <v>1.0028342305017441</v>
      </c>
      <c r="E688" s="371">
        <f t="shared" si="91"/>
        <v>0.96911508786070766</v>
      </c>
      <c r="F688" s="371">
        <f t="shared" si="92"/>
        <v>1.0377265883725182</v>
      </c>
      <c r="G688" s="17">
        <v>2.83022164337516E-3</v>
      </c>
      <c r="H688" s="17">
        <v>1.7450064318989E-2</v>
      </c>
      <c r="I688" s="119">
        <v>0.871156427907539</v>
      </c>
      <c r="J688" s="12" t="s">
        <v>20</v>
      </c>
      <c r="K688" s="135">
        <v>3334</v>
      </c>
      <c r="L688" s="5">
        <v>344435</v>
      </c>
      <c r="M688" s="62">
        <f t="shared" si="93"/>
        <v>1.0001329646714023</v>
      </c>
      <c r="N688" s="28">
        <f t="shared" si="98"/>
        <v>0.94388697158324719</v>
      </c>
      <c r="O688" s="28">
        <f t="shared" si="94"/>
        <v>1.059730642689763</v>
      </c>
      <c r="P688" s="28">
        <v>1.32955832383934E-4</v>
      </c>
      <c r="Q688" s="28">
        <v>2.95315353724337E-2</v>
      </c>
      <c r="R688" s="119">
        <v>0.99640780453115396</v>
      </c>
      <c r="S688" s="399" t="s">
        <v>20</v>
      </c>
      <c r="T688" s="135">
        <v>1159</v>
      </c>
      <c r="U688" s="5">
        <v>158563</v>
      </c>
      <c r="V688" s="62">
        <f t="shared" si="95"/>
        <v>1.0041468368617512</v>
      </c>
      <c r="W688" s="28">
        <f t="shared" si="96"/>
        <v>0.96247867313245672</v>
      </c>
      <c r="X688" s="28">
        <f t="shared" si="97"/>
        <v>1.0476189219838394</v>
      </c>
      <c r="Y688" s="28">
        <v>4.1382624301115403E-3</v>
      </c>
      <c r="Z688" s="28">
        <v>2.1623282285845501E-2</v>
      </c>
      <c r="AA688" s="119">
        <v>0.84822793647176298</v>
      </c>
      <c r="AB688" s="399" t="s">
        <v>20</v>
      </c>
      <c r="AC688" s="135">
        <v>2175</v>
      </c>
      <c r="AD688" s="5">
        <v>185872</v>
      </c>
      <c r="AE688" s="74">
        <v>-4.0053065977276097E-3</v>
      </c>
      <c r="AF688" s="74">
        <v>3.6601610869832803E-2</v>
      </c>
      <c r="AG688" s="119">
        <v>0.91286160647721304</v>
      </c>
    </row>
    <row r="689" spans="1:33" ht="17">
      <c r="A689" s="88" t="s">
        <v>2094</v>
      </c>
      <c r="B689" s="334" t="s">
        <v>2197</v>
      </c>
      <c r="C689" s="43" t="s">
        <v>2198</v>
      </c>
      <c r="D689" s="350">
        <f t="shared" si="90"/>
        <v>1.0133382604603645</v>
      </c>
      <c r="E689" s="371">
        <f t="shared" si="91"/>
        <v>0.99964024051662292</v>
      </c>
      <c r="F689" s="371">
        <f t="shared" si="92"/>
        <v>1.0272239836825197</v>
      </c>
      <c r="G689" s="17">
        <v>1.3250089034612099E-2</v>
      </c>
      <c r="H689" s="17">
        <v>6.9438332892638403E-3</v>
      </c>
      <c r="I689" s="119">
        <v>5.6367858367387801E-2</v>
      </c>
      <c r="J689" s="12" t="s">
        <v>20</v>
      </c>
      <c r="K689" s="135">
        <v>22544</v>
      </c>
      <c r="L689" s="5">
        <v>325223</v>
      </c>
      <c r="M689" s="62">
        <f t="shared" si="93"/>
        <v>1.025912231456247</v>
      </c>
      <c r="N689" s="28">
        <f t="shared" si="98"/>
        <v>1.0050285068809484</v>
      </c>
      <c r="O689" s="28">
        <f t="shared" si="94"/>
        <v>1.047229903873971</v>
      </c>
      <c r="P689" s="28">
        <v>2.5582198699825E-2</v>
      </c>
      <c r="Q689" s="28">
        <v>1.04930063956105E-2</v>
      </c>
      <c r="R689" s="119">
        <v>1.4767804112101801E-2</v>
      </c>
      <c r="S689" s="399" t="s">
        <v>20</v>
      </c>
      <c r="T689" s="135">
        <v>9873</v>
      </c>
      <c r="U689" s="5">
        <v>149849</v>
      </c>
      <c r="V689" s="62">
        <f t="shared" si="95"/>
        <v>1.0034888691294734</v>
      </c>
      <c r="W689" s="28">
        <f t="shared" si="96"/>
        <v>0.98543812771806094</v>
      </c>
      <c r="X689" s="28">
        <f t="shared" si="97"/>
        <v>1.0218702546029907</v>
      </c>
      <c r="Y689" s="17">
        <v>3.4827971443812601E-3</v>
      </c>
      <c r="Z689" s="17">
        <v>9.2610888442501895E-3</v>
      </c>
      <c r="AA689" s="119">
        <v>0.70686650511607496</v>
      </c>
      <c r="AB689" s="399" t="s">
        <v>20</v>
      </c>
      <c r="AC689" s="135">
        <v>12671</v>
      </c>
      <c r="AD689" s="5">
        <v>175374</v>
      </c>
      <c r="AE689" s="74">
        <v>2.2099401555443699E-2</v>
      </c>
      <c r="AF689" s="74">
        <v>1.3995390305361901E-2</v>
      </c>
      <c r="AG689" s="119">
        <v>0.114324908587541</v>
      </c>
    </row>
    <row r="690" spans="1:33" ht="17">
      <c r="A690" s="88" t="s">
        <v>2094</v>
      </c>
      <c r="B690" s="334" t="s">
        <v>2199</v>
      </c>
      <c r="C690" s="43" t="s">
        <v>2200</v>
      </c>
      <c r="D690" s="350">
        <f t="shared" si="90"/>
        <v>0.92572227957339681</v>
      </c>
      <c r="E690" s="371">
        <f t="shared" si="91"/>
        <v>0.78803520990418141</v>
      </c>
      <c r="F690" s="371">
        <f t="shared" si="92"/>
        <v>1.0874663062361969</v>
      </c>
      <c r="G690" s="28">
        <v>-7.7181003386781993E-2</v>
      </c>
      <c r="H690" s="28">
        <v>8.2158930671528005E-2</v>
      </c>
      <c r="I690" s="119">
        <v>0.347519766461649</v>
      </c>
      <c r="J690" s="12" t="s">
        <v>20</v>
      </c>
      <c r="K690" s="135">
        <v>147</v>
      </c>
      <c r="L690" s="5">
        <v>347622</v>
      </c>
      <c r="M690" s="62">
        <f t="shared" si="93"/>
        <v>0.89906176901923796</v>
      </c>
      <c r="N690" s="28">
        <f t="shared" si="98"/>
        <v>0.72294147111928231</v>
      </c>
      <c r="O690" s="28">
        <f t="shared" si="94"/>
        <v>1.1180878353271748</v>
      </c>
      <c r="P690" s="28">
        <v>-0.106403538284372</v>
      </c>
      <c r="Q690" s="28">
        <v>0.111236466645201</v>
      </c>
      <c r="R690" s="119">
        <v>0.338793091795215</v>
      </c>
      <c r="S690" s="399" t="s">
        <v>20</v>
      </c>
      <c r="T690" s="135">
        <v>80</v>
      </c>
      <c r="U690" s="5">
        <v>159642</v>
      </c>
      <c r="V690" s="62">
        <f t="shared" si="95"/>
        <v>0.95869887986237035</v>
      </c>
      <c r="W690" s="28">
        <f t="shared" si="96"/>
        <v>0.75456960646858018</v>
      </c>
      <c r="X690" s="28">
        <f t="shared" si="97"/>
        <v>1.2180500438532234</v>
      </c>
      <c r="Y690" s="28">
        <v>-4.2178247292097397E-2</v>
      </c>
      <c r="Z690" s="28">
        <v>0.12215790951182</v>
      </c>
      <c r="AA690" s="119">
        <v>0.72988656203928703</v>
      </c>
      <c r="AB690" s="399" t="s">
        <v>20</v>
      </c>
      <c r="AC690" s="135">
        <v>67</v>
      </c>
      <c r="AD690" s="5">
        <v>187980</v>
      </c>
      <c r="AE690" s="74">
        <v>-6.42252909922746E-2</v>
      </c>
      <c r="AF690" s="74">
        <v>0.165215333332009</v>
      </c>
      <c r="AG690" s="119">
        <v>0.69747080755947899</v>
      </c>
    </row>
    <row r="691" spans="1:33" ht="17">
      <c r="A691" s="88" t="s">
        <v>2094</v>
      </c>
      <c r="B691" s="334" t="s">
        <v>2201</v>
      </c>
      <c r="C691" s="43" t="s">
        <v>2202</v>
      </c>
      <c r="D691" s="350">
        <f t="shared" si="90"/>
        <v>1.0227927646076778</v>
      </c>
      <c r="E691" s="371">
        <f t="shared" si="91"/>
        <v>0.98377839823615276</v>
      </c>
      <c r="F691" s="371">
        <f t="shared" si="92"/>
        <v>1.0633543501355704</v>
      </c>
      <c r="G691" s="28">
        <v>2.2536890307094101E-2</v>
      </c>
      <c r="H691" s="28">
        <v>1.98426033897969E-2</v>
      </c>
      <c r="I691" s="119">
        <v>0.25604742094240801</v>
      </c>
      <c r="J691" s="12" t="s">
        <v>20</v>
      </c>
      <c r="K691" s="135">
        <v>2587</v>
      </c>
      <c r="L691" s="5">
        <v>345182</v>
      </c>
      <c r="M691" s="62">
        <f t="shared" si="93"/>
        <v>1.0251518660176913</v>
      </c>
      <c r="N691" s="28">
        <f t="shared" si="98"/>
        <v>0.96456309552098085</v>
      </c>
      <c r="O691" s="28">
        <f t="shared" si="94"/>
        <v>1.0895465037794354</v>
      </c>
      <c r="P691" s="28">
        <v>2.48407635839503E-2</v>
      </c>
      <c r="Q691" s="28">
        <v>3.1082038012821899E-2</v>
      </c>
      <c r="R691" s="119">
        <v>0.424174474261788</v>
      </c>
      <c r="S691" s="399" t="s">
        <v>20</v>
      </c>
      <c r="T691" s="135">
        <v>1053</v>
      </c>
      <c r="U691" s="5">
        <v>158669</v>
      </c>
      <c r="V691" s="62">
        <f t="shared" si="95"/>
        <v>1.0214605678708677</v>
      </c>
      <c r="W691" s="28">
        <f t="shared" si="96"/>
        <v>0.97112817674832319</v>
      </c>
      <c r="X691" s="28">
        <f t="shared" si="97"/>
        <v>1.0744016255492479</v>
      </c>
      <c r="Y691" s="28">
        <v>2.1233532348241699E-2</v>
      </c>
      <c r="Z691" s="28">
        <v>2.57807892146916E-2</v>
      </c>
      <c r="AA691" s="119">
        <v>0.41015641804310199</v>
      </c>
      <c r="AB691" s="399" t="s">
        <v>20</v>
      </c>
      <c r="AC691" s="135">
        <v>1534</v>
      </c>
      <c r="AD691" s="5">
        <v>186513</v>
      </c>
      <c r="AE691" s="74">
        <v>3.6072312357086E-3</v>
      </c>
      <c r="AF691" s="74">
        <v>4.0382448904974402E-2</v>
      </c>
      <c r="AG691" s="119">
        <v>0.92882226871766105</v>
      </c>
    </row>
    <row r="692" spans="1:33" ht="17">
      <c r="A692" s="88" t="s">
        <v>2094</v>
      </c>
      <c r="B692" s="334" t="s">
        <v>2203</v>
      </c>
      <c r="C692" s="43" t="s">
        <v>2204</v>
      </c>
      <c r="D692" s="350">
        <f t="shared" si="90"/>
        <v>1.0224419383539645</v>
      </c>
      <c r="E692" s="371">
        <f t="shared" si="91"/>
        <v>0.98417067235808597</v>
      </c>
      <c r="F692" s="371">
        <f t="shared" si="92"/>
        <v>1.062201452112213</v>
      </c>
      <c r="G692" s="28">
        <v>2.2193823316644299E-2</v>
      </c>
      <c r="H692" s="28">
        <v>1.9464169779811E-2</v>
      </c>
      <c r="I692" s="119">
        <v>0.25418636200982803</v>
      </c>
      <c r="J692" s="12" t="s">
        <v>20</v>
      </c>
      <c r="K692" s="135">
        <v>2685</v>
      </c>
      <c r="L692" s="5">
        <v>345084</v>
      </c>
      <c r="M692" s="62">
        <f t="shared" si="93"/>
        <v>1.0122996576816248</v>
      </c>
      <c r="N692" s="28">
        <f t="shared" si="98"/>
        <v>0.95792170112712405</v>
      </c>
      <c r="O692" s="28">
        <f t="shared" si="94"/>
        <v>1.0697644658603906</v>
      </c>
      <c r="P692" s="28">
        <v>1.2224631463492499E-2</v>
      </c>
      <c r="Q692" s="28">
        <v>2.81703405178865E-2</v>
      </c>
      <c r="R692" s="119">
        <v>0.66432185778363995</v>
      </c>
      <c r="S692" s="399" t="s">
        <v>20</v>
      </c>
      <c r="T692" s="135">
        <v>1278</v>
      </c>
      <c r="U692" s="5">
        <v>158444</v>
      </c>
      <c r="V692" s="62">
        <f t="shared" si="95"/>
        <v>1.0320200991433746</v>
      </c>
      <c r="W692" s="28">
        <f t="shared" si="96"/>
        <v>0.97893382048215283</v>
      </c>
      <c r="X692" s="28">
        <f t="shared" si="97"/>
        <v>1.0879851760676993</v>
      </c>
      <c r="Y692" s="28">
        <v>3.1518142783840401E-2</v>
      </c>
      <c r="Z692" s="28">
        <v>2.6943561540466201E-2</v>
      </c>
      <c r="AA692" s="119">
        <v>0.24208796994882101</v>
      </c>
      <c r="AB692" s="399" t="s">
        <v>20</v>
      </c>
      <c r="AC692" s="135">
        <v>1407</v>
      </c>
      <c r="AD692" s="5">
        <v>186640</v>
      </c>
      <c r="AE692" s="74">
        <v>-1.92935113203479E-2</v>
      </c>
      <c r="AF692" s="74">
        <v>3.8981067114415499E-2</v>
      </c>
      <c r="AG692" s="119">
        <v>0.62063845469791701</v>
      </c>
    </row>
    <row r="693" spans="1:33" ht="17">
      <c r="A693" s="88" t="s">
        <v>2094</v>
      </c>
      <c r="B693" s="334" t="s">
        <v>2205</v>
      </c>
      <c r="C693" s="43" t="s">
        <v>2206</v>
      </c>
      <c r="D693" s="350">
        <f t="shared" si="90"/>
        <v>0.64478537578090689</v>
      </c>
      <c r="E693" s="371">
        <f t="shared" si="91"/>
        <v>0.36529802811662515</v>
      </c>
      <c r="F693" s="371">
        <f t="shared" si="92"/>
        <v>1.1381068300981727</v>
      </c>
      <c r="G693" s="28">
        <v>-0.43883776828744803</v>
      </c>
      <c r="H693" s="28">
        <v>0.28989998718955501</v>
      </c>
      <c r="I693" s="119">
        <v>0.13008780313269799</v>
      </c>
      <c r="J693" s="12" t="s">
        <v>20</v>
      </c>
      <c r="K693" s="135">
        <v>11</v>
      </c>
      <c r="L693" s="5">
        <v>347758</v>
      </c>
      <c r="M693" s="62">
        <f t="shared" si="93"/>
        <v>1.5110738562103245</v>
      </c>
      <c r="N693" s="28">
        <f t="shared" si="98"/>
        <v>0.59924046805001374</v>
      </c>
      <c r="O693" s="28">
        <f t="shared" si="94"/>
        <v>3.8103971955575076</v>
      </c>
      <c r="P693" s="28">
        <v>0.41282056112341098</v>
      </c>
      <c r="Q693" s="28">
        <v>0.47189432315508001</v>
      </c>
      <c r="R693" s="119">
        <v>0.38167419500837801</v>
      </c>
      <c r="S693" s="399" t="s">
        <v>20</v>
      </c>
      <c r="T693" s="135">
        <v>5</v>
      </c>
      <c r="U693" s="5">
        <v>159717</v>
      </c>
      <c r="V693" s="62">
        <f t="shared" si="95"/>
        <v>0.32624096598835539</v>
      </c>
      <c r="W693" s="28">
        <f t="shared" si="96"/>
        <v>0.14980198358865693</v>
      </c>
      <c r="X693" s="28">
        <f t="shared" si="97"/>
        <v>0.71049238026961881</v>
      </c>
      <c r="Y693" s="28">
        <v>-1.12011901118577</v>
      </c>
      <c r="Z693" s="28">
        <v>0.39710303837811101</v>
      </c>
      <c r="AA693" s="63">
        <v>4.7915054361701804E-3</v>
      </c>
      <c r="AB693" s="399" t="s">
        <v>20</v>
      </c>
      <c r="AC693" s="135">
        <v>6</v>
      </c>
      <c r="AD693" s="5">
        <v>188041</v>
      </c>
      <c r="AE693" s="74">
        <v>1.5329395723091801</v>
      </c>
      <c r="AF693" s="74">
        <v>0.61674555151627897</v>
      </c>
      <c r="AG693" s="119">
        <v>1.2935868256025201E-2</v>
      </c>
    </row>
    <row r="694" spans="1:33" ht="17">
      <c r="A694" s="88" t="s">
        <v>2094</v>
      </c>
      <c r="B694" s="334" t="s">
        <v>2207</v>
      </c>
      <c r="C694" s="43" t="s">
        <v>2208</v>
      </c>
      <c r="D694" s="350">
        <f t="shared" si="90"/>
        <v>1.0530548008962499</v>
      </c>
      <c r="E694" s="371">
        <f t="shared" si="91"/>
        <v>0.83373952405755469</v>
      </c>
      <c r="F694" s="371">
        <f t="shared" si="92"/>
        <v>1.3300609863064248</v>
      </c>
      <c r="G694" s="28">
        <v>5.1695274434182002E-2</v>
      </c>
      <c r="H694" s="28">
        <v>0.119147714854048</v>
      </c>
      <c r="I694" s="119">
        <v>0.66437885134524999</v>
      </c>
      <c r="J694" s="12" t="s">
        <v>20</v>
      </c>
      <c r="K694" s="135">
        <v>71</v>
      </c>
      <c r="L694" s="5">
        <v>347698</v>
      </c>
      <c r="M694" s="62">
        <f t="shared" si="93"/>
        <v>0.93181154789841725</v>
      </c>
      <c r="N694" s="28">
        <f t="shared" si="98"/>
        <v>0.64534653205845194</v>
      </c>
      <c r="O694" s="28">
        <f t="shared" si="94"/>
        <v>1.3454364712045916</v>
      </c>
      <c r="P694" s="28">
        <v>-7.0624686567823697E-2</v>
      </c>
      <c r="Q694" s="28">
        <v>0.18741998004343699</v>
      </c>
      <c r="R694" s="119">
        <v>0.70630305557401396</v>
      </c>
      <c r="S694" s="399" t="s">
        <v>20</v>
      </c>
      <c r="T694" s="135">
        <v>28</v>
      </c>
      <c r="U694" s="5">
        <v>159694</v>
      </c>
      <c r="V694" s="62">
        <f t="shared" si="95"/>
        <v>1.1437544695884287</v>
      </c>
      <c r="W694" s="28">
        <f t="shared" si="96"/>
        <v>0.84486891849896129</v>
      </c>
      <c r="X694" s="28">
        <f t="shared" si="97"/>
        <v>1.5483754438826787</v>
      </c>
      <c r="Y694" s="28">
        <v>0.13431624543683601</v>
      </c>
      <c r="Z694" s="28">
        <v>0.15453573221011199</v>
      </c>
      <c r="AA694" s="119">
        <v>0.38475973430184701</v>
      </c>
      <c r="AB694" s="399" t="s">
        <v>20</v>
      </c>
      <c r="AC694" s="135">
        <v>43</v>
      </c>
      <c r="AD694" s="5">
        <v>188004</v>
      </c>
      <c r="AE694" s="74">
        <v>-0.20494093200465999</v>
      </c>
      <c r="AF694" s="74">
        <v>0.24291467936128899</v>
      </c>
      <c r="AG694" s="119">
        <v>0.39885129464874403</v>
      </c>
    </row>
    <row r="695" spans="1:33" ht="17">
      <c r="A695" s="88" t="s">
        <v>2094</v>
      </c>
      <c r="B695" s="334" t="s">
        <v>2209</v>
      </c>
      <c r="C695" s="43" t="s">
        <v>2210</v>
      </c>
      <c r="D695" s="350">
        <f t="shared" si="90"/>
        <v>0.98674979766392845</v>
      </c>
      <c r="E695" s="371">
        <f t="shared" si="91"/>
        <v>0.95225897685064254</v>
      </c>
      <c r="F695" s="371">
        <f t="shared" si="92"/>
        <v>1.0224898760314027</v>
      </c>
      <c r="G695" s="28">
        <v>-1.33387694922257E-2</v>
      </c>
      <c r="H695" s="28">
        <v>1.8152794482778602E-2</v>
      </c>
      <c r="I695" s="119">
        <v>0.462458082311062</v>
      </c>
      <c r="J695" s="12" t="s">
        <v>20</v>
      </c>
      <c r="K695" s="135">
        <v>3084</v>
      </c>
      <c r="L695" s="5">
        <v>344685</v>
      </c>
      <c r="M695" s="62">
        <f t="shared" si="93"/>
        <v>0.98622786288138642</v>
      </c>
      <c r="N695" s="28">
        <f t="shared" si="98"/>
        <v>0.94131088308280786</v>
      </c>
      <c r="O695" s="28">
        <f t="shared" si="94"/>
        <v>1.0332881676010777</v>
      </c>
      <c r="P695" s="28">
        <v>-1.38678528216063E-2</v>
      </c>
      <c r="Q695" s="28">
        <v>2.3782635671525599E-2</v>
      </c>
      <c r="R695" s="119">
        <v>0.55982038063442396</v>
      </c>
      <c r="S695" s="399" t="s">
        <v>20</v>
      </c>
      <c r="T695" s="135">
        <v>1805</v>
      </c>
      <c r="U695" s="5">
        <v>157917</v>
      </c>
      <c r="V695" s="62">
        <f t="shared" si="95"/>
        <v>0.9870176078867362</v>
      </c>
      <c r="W695" s="28">
        <f t="shared" si="96"/>
        <v>0.93406926389748479</v>
      </c>
      <c r="X695" s="28">
        <f t="shared" si="97"/>
        <v>1.0429673643403119</v>
      </c>
      <c r="Y695" s="28">
        <v>-1.30673999035922E-2</v>
      </c>
      <c r="Z695" s="28">
        <v>2.8131267985108101E-2</v>
      </c>
      <c r="AA695" s="119">
        <v>0.64227871450932505</v>
      </c>
      <c r="AB695" s="399" t="s">
        <v>20</v>
      </c>
      <c r="AC695" s="135">
        <v>1279</v>
      </c>
      <c r="AD695" s="5">
        <v>186768</v>
      </c>
      <c r="AE695" s="74">
        <v>-8.0045291801410104E-4</v>
      </c>
      <c r="AF695" s="74">
        <v>3.68372365675615E-2</v>
      </c>
      <c r="AG695" s="119">
        <v>0.98266377100883795</v>
      </c>
    </row>
    <row r="696" spans="1:33" ht="17">
      <c r="A696" s="88" t="s">
        <v>2094</v>
      </c>
      <c r="B696" s="334" t="s">
        <v>2211</v>
      </c>
      <c r="C696" s="43" t="s">
        <v>2212</v>
      </c>
      <c r="D696" s="350">
        <f t="shared" si="90"/>
        <v>1.0255043652338396</v>
      </c>
      <c r="E696" s="371">
        <f t="shared" si="91"/>
        <v>0.99481637093136743</v>
      </c>
      <c r="F696" s="371">
        <f t="shared" si="92"/>
        <v>1.0571390196655848</v>
      </c>
      <c r="G696" s="28">
        <v>2.51845552095269E-2</v>
      </c>
      <c r="H696" s="28">
        <v>1.55008499452177E-2</v>
      </c>
      <c r="I696" s="119">
        <v>0.104222037361238</v>
      </c>
      <c r="J696" s="12" t="s">
        <v>20</v>
      </c>
      <c r="K696" s="135">
        <v>4254</v>
      </c>
      <c r="L696" s="5">
        <v>343515</v>
      </c>
      <c r="M696" s="62">
        <f t="shared" si="93"/>
        <v>0.98764104359528382</v>
      </c>
      <c r="N696" s="28">
        <f t="shared" si="98"/>
        <v>0.9327670714573757</v>
      </c>
      <c r="O696" s="28">
        <f t="shared" si="94"/>
        <v>1.0457432094702277</v>
      </c>
      <c r="P696" s="28">
        <v>-1.24359634486951E-2</v>
      </c>
      <c r="Q696" s="28">
        <v>2.9165204751807401E-2</v>
      </c>
      <c r="R696" s="119">
        <v>0.66981839624801998</v>
      </c>
      <c r="S696" s="399" t="s">
        <v>20</v>
      </c>
      <c r="T696" s="135">
        <v>1184</v>
      </c>
      <c r="U696" s="5">
        <v>158538</v>
      </c>
      <c r="V696" s="62">
        <f t="shared" si="95"/>
        <v>1.0406733833297064</v>
      </c>
      <c r="W696" s="28">
        <f t="shared" si="96"/>
        <v>1.0040303933534378</v>
      </c>
      <c r="X696" s="28">
        <f t="shared" si="97"/>
        <v>1.0786536920995984</v>
      </c>
      <c r="Y696" s="28">
        <v>3.9867987596845303E-2</v>
      </c>
      <c r="Z696" s="28">
        <v>1.8288619653634298E-2</v>
      </c>
      <c r="AA696" s="119">
        <v>2.9262338800737201E-2</v>
      </c>
      <c r="AB696" s="399" t="s">
        <v>20</v>
      </c>
      <c r="AC696" s="135">
        <v>3070</v>
      </c>
      <c r="AD696" s="5">
        <v>184977</v>
      </c>
      <c r="AE696" s="74">
        <v>-5.2303951045540399E-2</v>
      </c>
      <c r="AF696" s="74">
        <v>3.4425031257068597E-2</v>
      </c>
      <c r="AG696" s="119">
        <v>0.128672375583294</v>
      </c>
    </row>
    <row r="697" spans="1:33" ht="17">
      <c r="A697" s="88" t="s">
        <v>2094</v>
      </c>
      <c r="B697" s="334" t="s">
        <v>2213</v>
      </c>
      <c r="C697" s="43" t="s">
        <v>2214</v>
      </c>
      <c r="D697" s="350">
        <f t="shared" si="90"/>
        <v>0.98379647522422475</v>
      </c>
      <c r="E697" s="371">
        <f t="shared" si="91"/>
        <v>0.95166033737616329</v>
      </c>
      <c r="F697" s="371">
        <f t="shared" si="92"/>
        <v>1.0170178020995362</v>
      </c>
      <c r="G697" s="28">
        <v>-1.6336237444733299E-2</v>
      </c>
      <c r="H697" s="28">
        <v>1.6944315755410701E-2</v>
      </c>
      <c r="I697" s="119">
        <v>0.33498920626739598</v>
      </c>
      <c r="J697" s="12" t="s">
        <v>20</v>
      </c>
      <c r="K697" s="135">
        <v>3519</v>
      </c>
      <c r="L697" s="5">
        <v>344249</v>
      </c>
      <c r="M697" s="62">
        <f t="shared" si="93"/>
        <v>0.96575769379270948</v>
      </c>
      <c r="N697" s="28">
        <f t="shared" si="98"/>
        <v>0.91736638917965063</v>
      </c>
      <c r="O697" s="28">
        <f t="shared" si="94"/>
        <v>1.0167016517292109</v>
      </c>
      <c r="P697" s="28">
        <v>-3.4842310816991198E-2</v>
      </c>
      <c r="Q697" s="28">
        <v>2.6227563118911799E-2</v>
      </c>
      <c r="R697" s="119">
        <v>0.184025656727617</v>
      </c>
      <c r="S697" s="399" t="s">
        <v>20</v>
      </c>
      <c r="T697" s="135">
        <v>1466</v>
      </c>
      <c r="U697" s="5">
        <v>158255</v>
      </c>
      <c r="V697" s="62">
        <f t="shared" si="95"/>
        <v>0.99669801274771663</v>
      </c>
      <c r="W697" s="28">
        <f t="shared" si="96"/>
        <v>0.95424230602625193</v>
      </c>
      <c r="X697" s="28">
        <f t="shared" si="97"/>
        <v>1.0410426391092307</v>
      </c>
      <c r="Y697" s="28">
        <v>-3.3074508426429402E-3</v>
      </c>
      <c r="Z697" s="28">
        <v>2.2209285405996999E-2</v>
      </c>
      <c r="AA697" s="119">
        <v>0.88161519403913302</v>
      </c>
      <c r="AB697" s="399" t="s">
        <v>20</v>
      </c>
      <c r="AC697" s="135">
        <v>2053</v>
      </c>
      <c r="AD697" s="5">
        <v>185994</v>
      </c>
      <c r="AE697" s="74">
        <v>-3.1534859974348302E-2</v>
      </c>
      <c r="AF697" s="74">
        <v>3.4367679953723002E-2</v>
      </c>
      <c r="AG697" s="119">
        <v>0.35884238589409201</v>
      </c>
    </row>
    <row r="698" spans="1:33" ht="34">
      <c r="A698" s="88" t="s">
        <v>2094</v>
      </c>
      <c r="B698" s="334" t="s">
        <v>2215</v>
      </c>
      <c r="C698" s="43" t="s">
        <v>2216</v>
      </c>
      <c r="D698" s="350">
        <f t="shared" si="90"/>
        <v>0.89790835002442271</v>
      </c>
      <c r="E698" s="371">
        <f t="shared" si="91"/>
        <v>0.85185409856207361</v>
      </c>
      <c r="F698" s="371">
        <f t="shared" si="92"/>
        <v>0.94645245753293927</v>
      </c>
      <c r="G698" s="28">
        <v>-0.107687275994858</v>
      </c>
      <c r="H698" s="28">
        <v>2.6863641143553701E-2</v>
      </c>
      <c r="I698" s="63">
        <v>6.1063563819453305E-5</v>
      </c>
      <c r="J698" s="12" t="s">
        <v>20</v>
      </c>
      <c r="K698" s="135">
        <v>1363</v>
      </c>
      <c r="L698" s="5">
        <v>346406</v>
      </c>
      <c r="M698" s="62">
        <f t="shared" si="93"/>
        <v>0.84267796998312172</v>
      </c>
      <c r="N698" s="28">
        <f t="shared" si="98"/>
        <v>0.77257682574230768</v>
      </c>
      <c r="O698" s="28">
        <f t="shared" si="94"/>
        <v>0.91913986730392849</v>
      </c>
      <c r="P698" s="28">
        <v>-0.17117039872766901</v>
      </c>
      <c r="Q698" s="28">
        <v>4.4312972259370698E-2</v>
      </c>
      <c r="R698" s="63">
        <v>1.1211291213162599E-4</v>
      </c>
      <c r="S698" s="399" t="s">
        <v>20</v>
      </c>
      <c r="T698" s="135">
        <v>495</v>
      </c>
      <c r="U698" s="5">
        <v>159227</v>
      </c>
      <c r="V698" s="62">
        <f t="shared" si="95"/>
        <v>0.93124106000408069</v>
      </c>
      <c r="W698" s="28">
        <f t="shared" si="96"/>
        <v>0.87157014057963844</v>
      </c>
      <c r="X698" s="28">
        <f t="shared" si="97"/>
        <v>0.99499727154579332</v>
      </c>
      <c r="Y698" s="28">
        <v>-7.1237109330066106E-2</v>
      </c>
      <c r="Z698" s="28">
        <v>3.3786645580474603E-2</v>
      </c>
      <c r="AA698" s="119">
        <v>3.4992962076162801E-2</v>
      </c>
      <c r="AB698" s="399" t="s">
        <v>20</v>
      </c>
      <c r="AC698" s="135">
        <v>868</v>
      </c>
      <c r="AD698" s="5">
        <v>187179</v>
      </c>
      <c r="AE698" s="74">
        <v>-9.9933289397602904E-2</v>
      </c>
      <c r="AF698" s="74">
        <v>5.5724114439265497E-2</v>
      </c>
      <c r="AG698" s="119">
        <v>7.2915690236855304E-2</v>
      </c>
    </row>
    <row r="699" spans="1:33" ht="17">
      <c r="A699" s="88" t="s">
        <v>2094</v>
      </c>
      <c r="B699" s="334" t="s">
        <v>2217</v>
      </c>
      <c r="C699" s="43" t="s">
        <v>2218</v>
      </c>
      <c r="D699" s="350">
        <f t="shared" si="90"/>
        <v>0.78591009457666094</v>
      </c>
      <c r="E699" s="371">
        <f t="shared" si="91"/>
        <v>0.70185286941295344</v>
      </c>
      <c r="F699" s="371">
        <f t="shared" si="92"/>
        <v>0.88003441130634319</v>
      </c>
      <c r="G699" s="28">
        <v>-0.240912876585474</v>
      </c>
      <c r="H699" s="28">
        <v>5.7713575545033299E-2</v>
      </c>
      <c r="I699" s="63">
        <v>2.9892418311833798E-5</v>
      </c>
      <c r="J699" s="12" t="s">
        <v>20</v>
      </c>
      <c r="K699" s="135">
        <v>284</v>
      </c>
      <c r="L699" s="5">
        <v>347485</v>
      </c>
      <c r="M699" s="62">
        <f t="shared" si="93"/>
        <v>0.74912842459069862</v>
      </c>
      <c r="N699" s="28">
        <f t="shared" si="98"/>
        <v>0.59070871327701324</v>
      </c>
      <c r="O699" s="28">
        <f t="shared" si="94"/>
        <v>0.9500340589466979</v>
      </c>
      <c r="P699" s="28">
        <v>-0.28884484875994199</v>
      </c>
      <c r="Q699" s="28">
        <v>0.121218063904378</v>
      </c>
      <c r="R699" s="119">
        <v>1.7179044426328199E-2</v>
      </c>
      <c r="S699" s="399" t="s">
        <v>20</v>
      </c>
      <c r="T699" s="135">
        <v>64</v>
      </c>
      <c r="U699" s="5">
        <v>159658</v>
      </c>
      <c r="V699" s="62">
        <f t="shared" si="95"/>
        <v>0.79704535464300119</v>
      </c>
      <c r="W699" s="28">
        <f t="shared" si="96"/>
        <v>0.7008545349063634</v>
      </c>
      <c r="X699" s="28">
        <f t="shared" si="97"/>
        <v>0.90643816329570204</v>
      </c>
      <c r="Y699" s="28">
        <v>-0.22684369510715599</v>
      </c>
      <c r="Z699" s="28">
        <v>6.5617974084857103E-2</v>
      </c>
      <c r="AA699" s="63">
        <v>5.4615199256730898E-4</v>
      </c>
      <c r="AB699" s="399" t="s">
        <v>20</v>
      </c>
      <c r="AC699" s="135">
        <v>220</v>
      </c>
      <c r="AD699" s="5">
        <v>187827</v>
      </c>
      <c r="AE699" s="74">
        <v>-6.2001153652786002E-2</v>
      </c>
      <c r="AF699" s="74">
        <v>0.13783880999097001</v>
      </c>
      <c r="AG699" s="119">
        <v>0.65284808215462398</v>
      </c>
    </row>
    <row r="700" spans="1:33" ht="17">
      <c r="A700" s="88" t="s">
        <v>2094</v>
      </c>
      <c r="B700" s="334" t="s">
        <v>2219</v>
      </c>
      <c r="C700" s="43" t="s">
        <v>2220</v>
      </c>
      <c r="D700" s="350">
        <f t="shared" si="90"/>
        <v>1.005078163066744</v>
      </c>
      <c r="E700" s="371">
        <f t="shared" si="91"/>
        <v>0.91391728313060883</v>
      </c>
      <c r="F700" s="371">
        <f t="shared" si="92"/>
        <v>1.1053321044692994</v>
      </c>
      <c r="G700" s="17">
        <v>5.0653126825482798E-3</v>
      </c>
      <c r="H700" s="17">
        <v>4.8510471511732899E-2</v>
      </c>
      <c r="I700" s="119">
        <v>0.91683851778744996</v>
      </c>
      <c r="J700" s="12" t="s">
        <v>20</v>
      </c>
      <c r="K700" s="135">
        <v>427</v>
      </c>
      <c r="L700" s="5">
        <v>347342</v>
      </c>
      <c r="M700" s="62">
        <f t="shared" si="93"/>
        <v>1.0361100637370959</v>
      </c>
      <c r="N700" s="28">
        <f t="shared" si="98"/>
        <v>0.86353036322068299</v>
      </c>
      <c r="O700" s="28">
        <f t="shared" si="94"/>
        <v>1.2431804484249969</v>
      </c>
      <c r="P700" s="28">
        <v>3.5473377322785798E-2</v>
      </c>
      <c r="Q700" s="28">
        <v>9.2958977740266596E-2</v>
      </c>
      <c r="R700" s="119">
        <v>0.70275623741499205</v>
      </c>
      <c r="S700" s="399" t="s">
        <v>20</v>
      </c>
      <c r="T700" s="135">
        <v>117</v>
      </c>
      <c r="U700" s="5">
        <v>159605</v>
      </c>
      <c r="V700" s="62">
        <f t="shared" si="95"/>
        <v>0.99368753721589098</v>
      </c>
      <c r="W700" s="28">
        <f t="shared" si="96"/>
        <v>0.88891907584410901</v>
      </c>
      <c r="X700" s="28">
        <f t="shared" si="97"/>
        <v>1.1108040635538652</v>
      </c>
      <c r="Y700" s="28">
        <v>-6.3324706209012304E-3</v>
      </c>
      <c r="Z700" s="28">
        <v>5.6845206779335897E-2</v>
      </c>
      <c r="AA700" s="119">
        <v>0.911300351529167</v>
      </c>
      <c r="AB700" s="399" t="s">
        <v>20</v>
      </c>
      <c r="AC700" s="135">
        <v>310</v>
      </c>
      <c r="AD700" s="5">
        <v>187737</v>
      </c>
      <c r="AE700" s="74">
        <v>4.1805847943686997E-2</v>
      </c>
      <c r="AF700" s="74">
        <v>0.108962145152804</v>
      </c>
      <c r="AG700" s="119">
        <v>0.70122072586884798</v>
      </c>
    </row>
    <row r="701" spans="1:33" ht="34">
      <c r="A701" s="88" t="s">
        <v>2094</v>
      </c>
      <c r="B701" s="334" t="s">
        <v>2221</v>
      </c>
      <c r="C701" s="43" t="s">
        <v>2222</v>
      </c>
      <c r="D701" s="350">
        <f t="shared" si="90"/>
        <v>0.87011029763641778</v>
      </c>
      <c r="E701" s="371">
        <f t="shared" si="91"/>
        <v>0.76279148987452605</v>
      </c>
      <c r="F701" s="371">
        <f t="shared" si="92"/>
        <v>0.99252802384760741</v>
      </c>
      <c r="G701" s="28">
        <v>-0.13913529647683801</v>
      </c>
      <c r="H701" s="28">
        <v>6.7160849628646296E-2</v>
      </c>
      <c r="I701" s="119">
        <v>3.8295978021575E-2</v>
      </c>
      <c r="J701" s="12" t="s">
        <v>20</v>
      </c>
      <c r="K701" s="135">
        <v>215</v>
      </c>
      <c r="L701" s="5">
        <v>347554</v>
      </c>
      <c r="M701" s="62">
        <f t="shared" si="93"/>
        <v>0.81557943882662298</v>
      </c>
      <c r="N701" s="28">
        <f t="shared" si="98"/>
        <v>0.67131522224236029</v>
      </c>
      <c r="O701" s="28">
        <f t="shared" si="94"/>
        <v>0.99084572939507631</v>
      </c>
      <c r="P701" s="28">
        <v>-0.20385645047378601</v>
      </c>
      <c r="Q701" s="28">
        <v>9.9316337782538996E-2</v>
      </c>
      <c r="R701" s="119">
        <v>4.0111646024031999E-2</v>
      </c>
      <c r="S701" s="399" t="s">
        <v>20</v>
      </c>
      <c r="T701" s="135">
        <v>97</v>
      </c>
      <c r="U701" s="5">
        <v>159625</v>
      </c>
      <c r="V701" s="62">
        <f t="shared" si="95"/>
        <v>0.91954569213854387</v>
      </c>
      <c r="W701" s="28">
        <f t="shared" si="96"/>
        <v>0.76921715842486116</v>
      </c>
      <c r="X701" s="28">
        <f t="shared" si="97"/>
        <v>1.099253014144965</v>
      </c>
      <c r="Y701" s="28">
        <v>-8.3875543797678601E-2</v>
      </c>
      <c r="Z701" s="28">
        <v>9.1074701466344096E-2</v>
      </c>
      <c r="AA701" s="119">
        <v>0.35707482680103603</v>
      </c>
      <c r="AB701" s="399" t="s">
        <v>20</v>
      </c>
      <c r="AC701" s="135">
        <v>118</v>
      </c>
      <c r="AD701" s="5">
        <v>187929</v>
      </c>
      <c r="AE701" s="74">
        <v>-0.119980906676107</v>
      </c>
      <c r="AF701" s="74">
        <v>0.13475287083293999</v>
      </c>
      <c r="AG701" s="119">
        <v>0.37326328969217498</v>
      </c>
    </row>
    <row r="702" spans="1:33" ht="17">
      <c r="A702" s="88" t="s">
        <v>2094</v>
      </c>
      <c r="B702" s="334" t="s">
        <v>2223</v>
      </c>
      <c r="C702" s="43" t="s">
        <v>2224</v>
      </c>
      <c r="D702" s="350">
        <f t="shared" si="90"/>
        <v>0.95656248440414737</v>
      </c>
      <c r="E702" s="371">
        <f t="shared" si="91"/>
        <v>0.91838020387927854</v>
      </c>
      <c r="F702" s="371">
        <f t="shared" si="92"/>
        <v>0.99633221916629355</v>
      </c>
      <c r="G702" s="28">
        <v>-4.4409166146465798E-2</v>
      </c>
      <c r="H702" s="28">
        <v>2.07829808735603E-2</v>
      </c>
      <c r="I702" s="119">
        <v>3.2613899535507897E-2</v>
      </c>
      <c r="J702" s="12" t="s">
        <v>20</v>
      </c>
      <c r="K702" s="135">
        <v>2321</v>
      </c>
      <c r="L702" s="5">
        <v>345448</v>
      </c>
      <c r="M702" s="62">
        <f t="shared" si="93"/>
        <v>0.95007172842689769</v>
      </c>
      <c r="N702" s="28">
        <f t="shared" si="98"/>
        <v>0.90248102314667178</v>
      </c>
      <c r="O702" s="28">
        <f t="shared" si="94"/>
        <v>1.0001720435171697</v>
      </c>
      <c r="P702" s="28">
        <v>-5.1217793630543698E-2</v>
      </c>
      <c r="Q702" s="28">
        <v>2.6219297117308499E-2</v>
      </c>
      <c r="R702" s="119">
        <v>5.0767616431106798E-2</v>
      </c>
      <c r="S702" s="399" t="s">
        <v>20</v>
      </c>
      <c r="T702" s="135">
        <v>1462</v>
      </c>
      <c r="U702" s="5">
        <v>158260</v>
      </c>
      <c r="V702" s="62">
        <f t="shared" si="95"/>
        <v>0.96754104656964901</v>
      </c>
      <c r="W702" s="28">
        <f t="shared" si="96"/>
        <v>0.90492040548497032</v>
      </c>
      <c r="X702" s="28">
        <f t="shared" si="97"/>
        <v>1.03449504632995</v>
      </c>
      <c r="Y702" s="28">
        <v>-3.2997429583145797E-2</v>
      </c>
      <c r="Z702" s="28">
        <v>3.4138193524099303E-2</v>
      </c>
      <c r="AA702" s="119">
        <v>0.33375206651940598</v>
      </c>
      <c r="AB702" s="399" t="s">
        <v>20</v>
      </c>
      <c r="AC702" s="135">
        <v>859</v>
      </c>
      <c r="AD702" s="5">
        <v>187188</v>
      </c>
      <c r="AE702" s="74">
        <v>-1.8220364047397901E-2</v>
      </c>
      <c r="AF702" s="74">
        <v>4.3044950905008102E-2</v>
      </c>
      <c r="AG702" s="119">
        <v>0.67208594719938497</v>
      </c>
    </row>
    <row r="703" spans="1:33" ht="34">
      <c r="A703" s="88" t="s">
        <v>2094</v>
      </c>
      <c r="B703" s="334" t="s">
        <v>2225</v>
      </c>
      <c r="C703" s="43" t="s">
        <v>2226</v>
      </c>
      <c r="D703" s="350">
        <f t="shared" si="90"/>
        <v>1.0091632437033178</v>
      </c>
      <c r="E703" s="371">
        <f t="shared" si="91"/>
        <v>0.99787814846085654</v>
      </c>
      <c r="F703" s="371">
        <f t="shared" si="92"/>
        <v>1.0205759631199611</v>
      </c>
      <c r="G703" s="17">
        <v>9.1215159000520192E-3</v>
      </c>
      <c r="H703" s="17">
        <v>5.7375621202144103E-3</v>
      </c>
      <c r="I703" s="119">
        <v>0.11188226594129901</v>
      </c>
      <c r="J703" s="12" t="s">
        <v>20</v>
      </c>
      <c r="K703" s="135">
        <v>34095</v>
      </c>
      <c r="L703" s="5">
        <v>313673</v>
      </c>
      <c r="M703" s="62">
        <f t="shared" si="93"/>
        <v>1.0031736615099056</v>
      </c>
      <c r="N703" s="28">
        <f t="shared" si="98"/>
        <v>0.98629979331237616</v>
      </c>
      <c r="O703" s="28">
        <f t="shared" si="94"/>
        <v>1.0203362121444368</v>
      </c>
      <c r="P703" s="17">
        <v>3.1686360760925501E-3</v>
      </c>
      <c r="Q703" s="17">
        <v>8.6548758453469498E-3</v>
      </c>
      <c r="R703" s="119">
        <v>0.71428304065942105</v>
      </c>
      <c r="S703" s="399" t="s">
        <v>20</v>
      </c>
      <c r="T703" s="135">
        <v>14915</v>
      </c>
      <c r="U703" s="5">
        <v>144807</v>
      </c>
      <c r="V703" s="62">
        <f t="shared" si="95"/>
        <v>1.0140323902966875</v>
      </c>
      <c r="W703" s="28">
        <f t="shared" si="96"/>
        <v>0.99891489000254852</v>
      </c>
      <c r="X703" s="28">
        <f t="shared" si="97"/>
        <v>1.0293786776651113</v>
      </c>
      <c r="Y703" s="17">
        <v>1.3934847752201799E-2</v>
      </c>
      <c r="Z703" s="17">
        <v>7.6635443406867197E-3</v>
      </c>
      <c r="AA703" s="119">
        <v>6.9013806434943606E-2</v>
      </c>
      <c r="AB703" s="399" t="s">
        <v>20</v>
      </c>
      <c r="AC703" s="135">
        <v>19180</v>
      </c>
      <c r="AD703" s="5">
        <v>168866</v>
      </c>
      <c r="AE703" s="74">
        <v>-1.0766211676109199E-2</v>
      </c>
      <c r="AF703" s="74">
        <v>1.15601378780723E-2</v>
      </c>
      <c r="AG703" s="119">
        <v>0.35168698274954702</v>
      </c>
    </row>
    <row r="704" spans="1:33" ht="34">
      <c r="A704" s="88" t="s">
        <v>2094</v>
      </c>
      <c r="B704" s="334" t="s">
        <v>2227</v>
      </c>
      <c r="C704" s="43" t="s">
        <v>2228</v>
      </c>
      <c r="D704" s="350">
        <f t="shared" si="90"/>
        <v>0.87487949779684238</v>
      </c>
      <c r="E704" s="371">
        <f t="shared" si="91"/>
        <v>0.55502913870214687</v>
      </c>
      <c r="F704" s="371">
        <f t="shared" si="92"/>
        <v>1.3790521655404659</v>
      </c>
      <c r="G704" s="28">
        <v>-0.13366911891196101</v>
      </c>
      <c r="H704" s="28">
        <v>0.23217629874280701</v>
      </c>
      <c r="I704" s="119">
        <v>0.56480276530879903</v>
      </c>
      <c r="J704" s="12" t="s">
        <v>20</v>
      </c>
      <c r="K704" s="135">
        <v>18</v>
      </c>
      <c r="L704" s="5">
        <v>347751</v>
      </c>
      <c r="M704" s="62">
        <f t="shared" si="93"/>
        <v>1.0166413438014394</v>
      </c>
      <c r="N704" s="28">
        <f t="shared" si="98"/>
        <v>0.51585359547632648</v>
      </c>
      <c r="O704" s="28">
        <f t="shared" si="94"/>
        <v>2.0035910013809892</v>
      </c>
      <c r="P704" s="28">
        <v>1.6504393904718698E-2</v>
      </c>
      <c r="Q704" s="28">
        <v>0.34614116191899003</v>
      </c>
      <c r="R704" s="119">
        <v>0.96197039111417404</v>
      </c>
      <c r="S704" s="399" t="s">
        <v>20</v>
      </c>
      <c r="T704" s="135">
        <v>8</v>
      </c>
      <c r="U704" s="5">
        <v>159714</v>
      </c>
      <c r="V704" s="62">
        <f t="shared" si="95"/>
        <v>0.77648181628001933</v>
      </c>
      <c r="W704" s="28">
        <f t="shared" si="96"/>
        <v>0.42689817413496778</v>
      </c>
      <c r="X704" s="28">
        <f t="shared" si="97"/>
        <v>1.4123368230263211</v>
      </c>
      <c r="Y704" s="28">
        <v>-0.25298205420781</v>
      </c>
      <c r="Z704" s="28">
        <v>0.30521821839373697</v>
      </c>
      <c r="AA704" s="119">
        <v>0.40718570545847899</v>
      </c>
      <c r="AB704" s="399" t="s">
        <v>20</v>
      </c>
      <c r="AC704" s="135">
        <v>10</v>
      </c>
      <c r="AD704" s="5">
        <v>188037</v>
      </c>
      <c r="AE704" s="74">
        <v>0.26948644811252898</v>
      </c>
      <c r="AF704" s="74">
        <v>0.461488748307123</v>
      </c>
      <c r="AG704" s="119">
        <v>0.55925381574870303</v>
      </c>
    </row>
    <row r="705" spans="1:33" ht="34">
      <c r="A705" s="88" t="s">
        <v>2229</v>
      </c>
      <c r="B705" s="334" t="s">
        <v>2230</v>
      </c>
      <c r="C705" s="43" t="s">
        <v>2231</v>
      </c>
      <c r="D705" s="350">
        <f t="shared" si="90"/>
        <v>0.98323491534968621</v>
      </c>
      <c r="E705" s="371">
        <f t="shared" si="91"/>
        <v>0.90864372169191021</v>
      </c>
      <c r="F705" s="371">
        <f t="shared" si="92"/>
        <v>1.0639493518566308</v>
      </c>
      <c r="G705" s="28">
        <v>-1.6907209410392501E-2</v>
      </c>
      <c r="H705" s="28">
        <v>4.0252549774666503E-2</v>
      </c>
      <c r="I705" s="119">
        <v>0.67446479160561301</v>
      </c>
      <c r="J705" s="12" t="s">
        <v>20</v>
      </c>
      <c r="K705" s="135">
        <v>617</v>
      </c>
      <c r="L705" s="5">
        <v>347152</v>
      </c>
      <c r="M705" s="62">
        <f t="shared" si="93"/>
        <v>0.99164417134600769</v>
      </c>
      <c r="N705" s="28">
        <f t="shared" si="98"/>
        <v>0.89709056648233287</v>
      </c>
      <c r="O705" s="28">
        <f t="shared" si="94"/>
        <v>1.0961637534774771</v>
      </c>
      <c r="P705" s="28">
        <v>-8.3909342847775792E-3</v>
      </c>
      <c r="Q705" s="28">
        <v>5.1126286610821498E-2</v>
      </c>
      <c r="R705" s="119">
        <v>0.869635320655888</v>
      </c>
      <c r="S705" s="399" t="s">
        <v>20</v>
      </c>
      <c r="T705" s="135">
        <v>385</v>
      </c>
      <c r="U705" s="5">
        <v>159337</v>
      </c>
      <c r="V705" s="62">
        <f t="shared" si="95"/>
        <v>0.96729267291063425</v>
      </c>
      <c r="W705" s="28">
        <f t="shared" si="96"/>
        <v>0.85072289110741928</v>
      </c>
      <c r="X705" s="28">
        <f t="shared" si="97"/>
        <v>1.0998353574906401</v>
      </c>
      <c r="Y705" s="28">
        <v>-3.3254168607154203E-2</v>
      </c>
      <c r="Z705" s="28">
        <v>6.5517684796198003E-2</v>
      </c>
      <c r="AA705" s="119">
        <v>0.611761814552368</v>
      </c>
      <c r="AB705" s="399" t="s">
        <v>20</v>
      </c>
      <c r="AC705" s="135">
        <v>232</v>
      </c>
      <c r="AD705" s="5">
        <v>187815</v>
      </c>
      <c r="AE705" s="74">
        <v>2.4863234322376599E-2</v>
      </c>
      <c r="AF705" s="74">
        <v>8.3105139453982194E-2</v>
      </c>
      <c r="AG705" s="119">
        <v>0.76480418935102801</v>
      </c>
    </row>
    <row r="706" spans="1:33" ht="34">
      <c r="A706" s="88" t="s">
        <v>2229</v>
      </c>
      <c r="B706" s="334" t="s">
        <v>2232</v>
      </c>
      <c r="C706" s="43" t="s">
        <v>2233</v>
      </c>
      <c r="D706" s="350">
        <f t="shared" si="90"/>
        <v>0.79243959203757475</v>
      </c>
      <c r="E706" s="371">
        <f t="shared" si="91"/>
        <v>0.56841735856564357</v>
      </c>
      <c r="F706" s="371">
        <f t="shared" si="92"/>
        <v>1.1047525160267568</v>
      </c>
      <c r="G706" s="28">
        <v>-0.23263900069420601</v>
      </c>
      <c r="H706" s="28">
        <v>0.16952058325657099</v>
      </c>
      <c r="I706" s="119">
        <v>0.16995922782974399</v>
      </c>
      <c r="J706" s="12" t="s">
        <v>20</v>
      </c>
      <c r="K706" s="135">
        <v>33</v>
      </c>
      <c r="L706" s="5">
        <v>347736</v>
      </c>
      <c r="M706" s="62">
        <f t="shared" si="93"/>
        <v>0.84446951766726264</v>
      </c>
      <c r="N706" s="28">
        <f t="shared" si="98"/>
        <v>0.52036129010759036</v>
      </c>
      <c r="O706" s="28">
        <f t="shared" si="94"/>
        <v>1.3704493009496002</v>
      </c>
      <c r="P706" s="28">
        <v>-0.16904663851034199</v>
      </c>
      <c r="Q706" s="28">
        <v>0.24703330687846201</v>
      </c>
      <c r="R706" s="119">
        <v>0.49378128325607001</v>
      </c>
      <c r="S706" s="399" t="s">
        <v>20</v>
      </c>
      <c r="T706" s="135">
        <v>16</v>
      </c>
      <c r="U706" s="5">
        <v>159706</v>
      </c>
      <c r="V706" s="62">
        <f t="shared" si="95"/>
        <v>0.74983467348254484</v>
      </c>
      <c r="W706" s="28">
        <f t="shared" si="96"/>
        <v>0.47442984348270956</v>
      </c>
      <c r="X706" s="28">
        <f t="shared" si="97"/>
        <v>1.1851110238539744</v>
      </c>
      <c r="Y706" s="28">
        <v>-0.28790253210783201</v>
      </c>
      <c r="Z706" s="28">
        <v>0.23354030271541301</v>
      </c>
      <c r="AA706" s="119">
        <v>0.21765990412979</v>
      </c>
      <c r="AB706" s="399" t="s">
        <v>20</v>
      </c>
      <c r="AC706" s="135">
        <v>17</v>
      </c>
      <c r="AD706" s="5">
        <v>188030</v>
      </c>
      <c r="AE706" s="74">
        <v>0.11885589359749001</v>
      </c>
      <c r="AF706" s="74">
        <v>0.33995077246524302</v>
      </c>
      <c r="AG706" s="119">
        <v>0.72661881108792603</v>
      </c>
    </row>
    <row r="707" spans="1:33" ht="34">
      <c r="A707" s="88" t="s">
        <v>2229</v>
      </c>
      <c r="B707" s="334" t="s">
        <v>2234</v>
      </c>
      <c r="C707" s="43" t="s">
        <v>2235</v>
      </c>
      <c r="D707" s="350">
        <f t="shared" si="90"/>
        <v>1.1102100034361575</v>
      </c>
      <c r="E707" s="371">
        <f t="shared" si="91"/>
        <v>0.96499898667968265</v>
      </c>
      <c r="F707" s="371">
        <f t="shared" si="92"/>
        <v>1.2772720684097933</v>
      </c>
      <c r="G707" s="28">
        <v>0.104549189714466</v>
      </c>
      <c r="H707" s="28">
        <v>7.15190905260389E-2</v>
      </c>
      <c r="I707" s="119">
        <v>0.14378612381335401</v>
      </c>
      <c r="J707" s="12" t="s">
        <v>20</v>
      </c>
      <c r="K707" s="135">
        <v>200</v>
      </c>
      <c r="L707" s="5">
        <v>347568</v>
      </c>
      <c r="M707" s="62">
        <f t="shared" si="93"/>
        <v>1.155762744662749</v>
      </c>
      <c r="N707" s="28">
        <f t="shared" si="98"/>
        <v>0.96979194407450531</v>
      </c>
      <c r="O707" s="28">
        <f t="shared" si="94"/>
        <v>1.3773959766443957</v>
      </c>
      <c r="P707" s="28">
        <v>0.14476051100493501</v>
      </c>
      <c r="Q707" s="28">
        <v>8.9507261296373306E-2</v>
      </c>
      <c r="R707" s="119">
        <v>0.105812533399864</v>
      </c>
      <c r="S707" s="399" t="s">
        <v>20</v>
      </c>
      <c r="T707" s="135">
        <v>129</v>
      </c>
      <c r="U707" s="5">
        <v>159592</v>
      </c>
      <c r="V707" s="62">
        <f t="shared" si="95"/>
        <v>1.0329102101862269</v>
      </c>
      <c r="W707" s="28">
        <f t="shared" si="96"/>
        <v>0.81796880404071515</v>
      </c>
      <c r="X707" s="28">
        <f t="shared" si="97"/>
        <v>1.304332753323254</v>
      </c>
      <c r="Y707" s="28">
        <v>3.2380264952285798E-2</v>
      </c>
      <c r="Z707" s="28">
        <v>0.119036400473697</v>
      </c>
      <c r="AA707" s="119">
        <v>0.78560674911916295</v>
      </c>
      <c r="AB707" s="399" t="s">
        <v>20</v>
      </c>
      <c r="AC707" s="135">
        <v>71</v>
      </c>
      <c r="AD707" s="5">
        <v>187976</v>
      </c>
      <c r="AE707" s="74">
        <v>0.112380246052649</v>
      </c>
      <c r="AF707" s="74">
        <v>0.14893359077962101</v>
      </c>
      <c r="AG707" s="119">
        <v>0.45050934111257501</v>
      </c>
    </row>
    <row r="708" spans="1:33" ht="34">
      <c r="A708" s="88" t="s">
        <v>2229</v>
      </c>
      <c r="B708" s="334" t="s">
        <v>2236</v>
      </c>
      <c r="C708" s="43" t="s">
        <v>2237</v>
      </c>
      <c r="D708" s="350">
        <f t="shared" si="90"/>
        <v>1.4872836050918414</v>
      </c>
      <c r="E708" s="371">
        <f t="shared" si="91"/>
        <v>0.79046513006158714</v>
      </c>
      <c r="F708" s="371">
        <f t="shared" si="92"/>
        <v>2.7983682490872699</v>
      </c>
      <c r="G708" s="28">
        <v>0.39695137228654098</v>
      </c>
      <c r="H708" s="28">
        <v>0.32249240144699998</v>
      </c>
      <c r="I708" s="119">
        <v>0.218365515774186</v>
      </c>
      <c r="J708" s="12" t="s">
        <v>20</v>
      </c>
      <c r="K708" s="135">
        <v>10</v>
      </c>
      <c r="L708" s="5">
        <v>347759</v>
      </c>
      <c r="M708" s="62" t="s">
        <v>20</v>
      </c>
      <c r="N708" s="28" t="s">
        <v>20</v>
      </c>
      <c r="O708" s="28" t="s">
        <v>20</v>
      </c>
      <c r="P708" s="28" t="s">
        <v>20</v>
      </c>
      <c r="Q708" s="28" t="s">
        <v>20</v>
      </c>
      <c r="R708" s="119" t="s">
        <v>20</v>
      </c>
      <c r="S708" s="399" t="s">
        <v>20</v>
      </c>
      <c r="T708" s="135" t="s">
        <v>20</v>
      </c>
      <c r="U708" s="5" t="s">
        <v>20</v>
      </c>
      <c r="V708" s="62">
        <f t="shared" si="95"/>
        <v>1.3187018458557676</v>
      </c>
      <c r="W708" s="28">
        <f t="shared" si="96"/>
        <v>0.59351878864883401</v>
      </c>
      <c r="X708" s="28">
        <f t="shared" si="97"/>
        <v>2.9299401999088257</v>
      </c>
      <c r="Y708" s="28">
        <v>0.27664780258466398</v>
      </c>
      <c r="Z708" s="28">
        <v>0.40731337277989899</v>
      </c>
      <c r="AA708" s="119">
        <v>0.497010276617665</v>
      </c>
      <c r="AB708" s="399" t="s">
        <v>20</v>
      </c>
      <c r="AC708" s="135">
        <v>6</v>
      </c>
      <c r="AD708" s="5">
        <v>188041</v>
      </c>
      <c r="AE708" s="56" t="s">
        <v>20</v>
      </c>
      <c r="AF708" s="56" t="s">
        <v>20</v>
      </c>
      <c r="AG708" s="398" t="s">
        <v>20</v>
      </c>
    </row>
    <row r="709" spans="1:33" ht="34">
      <c r="A709" s="88" t="s">
        <v>2229</v>
      </c>
      <c r="B709" s="334" t="s">
        <v>2238</v>
      </c>
      <c r="C709" s="43" t="s">
        <v>2239</v>
      </c>
      <c r="D709" s="350">
        <f t="shared" ref="D709:D772" si="99">EXP(G709)</f>
        <v>1.0830359312766205</v>
      </c>
      <c r="E709" s="371">
        <f t="shared" ref="E709:E772" si="100">EXP(G709-1.96*H709)</f>
        <v>1.0126841634666455</v>
      </c>
      <c r="F709" s="371">
        <f t="shared" ref="F709:F772" si="101">EXP(G709+1.96*H709)</f>
        <v>1.1582750780074291</v>
      </c>
      <c r="G709" s="28">
        <v>7.9768145009230296E-2</v>
      </c>
      <c r="H709" s="28">
        <v>3.4267220258686101E-2</v>
      </c>
      <c r="I709" s="119">
        <v>1.9921315836753901E-2</v>
      </c>
      <c r="J709" s="12" t="s">
        <v>20</v>
      </c>
      <c r="K709" s="135">
        <v>873</v>
      </c>
      <c r="L709" s="5">
        <v>346896</v>
      </c>
      <c r="M709" s="62">
        <f t="shared" ref="M709:M772" si="102">EXP(P709)</f>
        <v>1.1138580496646386</v>
      </c>
      <c r="N709" s="28">
        <f t="shared" si="98"/>
        <v>0.98204602668158369</v>
      </c>
      <c r="O709" s="28">
        <f t="shared" ref="O709:O772" si="103">EXP(P709+1.96*Q709)</f>
        <v>1.2633621246807281</v>
      </c>
      <c r="P709" s="28">
        <v>0.10782970938653801</v>
      </c>
      <c r="Q709" s="28">
        <v>6.4258576920788096E-2</v>
      </c>
      <c r="R709" s="119">
        <v>9.3335502509239193E-2</v>
      </c>
      <c r="S709" s="399" t="s">
        <v>20</v>
      </c>
      <c r="T709" s="135">
        <v>249</v>
      </c>
      <c r="U709" s="5">
        <v>159473</v>
      </c>
      <c r="V709" s="62">
        <f t="shared" ref="V709:V772" si="104">EXP(Y709)</f>
        <v>1.0716796404774616</v>
      </c>
      <c r="W709" s="28">
        <f t="shared" ref="W709:W772" si="105">EXP(Y709-1.96*Z709)</f>
        <v>0.98997072018477361</v>
      </c>
      <c r="X709" s="28">
        <f t="shared" ref="X709:X772" si="106">EXP(Y709+1.96*Z709)</f>
        <v>1.1601325457378573</v>
      </c>
      <c r="Y709" s="28">
        <v>6.9227175148002196E-2</v>
      </c>
      <c r="Z709" s="28">
        <v>4.0462799494798599E-2</v>
      </c>
      <c r="AA709" s="119">
        <v>8.7102442580490297E-2</v>
      </c>
      <c r="AB709" s="399" t="s">
        <v>20</v>
      </c>
      <c r="AC709" s="135">
        <v>624</v>
      </c>
      <c r="AD709" s="5">
        <v>187423</v>
      </c>
      <c r="AE709" s="74">
        <v>3.8602534238535803E-2</v>
      </c>
      <c r="AF709" s="74">
        <v>7.5936834611676496E-2</v>
      </c>
      <c r="AG709" s="119">
        <v>0.61120750133969404</v>
      </c>
    </row>
    <row r="710" spans="1:33" ht="34">
      <c r="A710" s="88" t="s">
        <v>2229</v>
      </c>
      <c r="B710" s="334" t="s">
        <v>2240</v>
      </c>
      <c r="C710" s="43" t="s">
        <v>2241</v>
      </c>
      <c r="D710" s="350">
        <f t="shared" si="99"/>
        <v>1.0122263068974657</v>
      </c>
      <c r="E710" s="371">
        <f t="shared" si="100"/>
        <v>0.99000472924484129</v>
      </c>
      <c r="F710" s="371">
        <f t="shared" si="101"/>
        <v>1.0349466685445343</v>
      </c>
      <c r="G710" s="28">
        <v>1.21521692817526E-2</v>
      </c>
      <c r="H710" s="28">
        <v>1.1325371495751401E-2</v>
      </c>
      <c r="I710" s="119">
        <v>0.283269306960579</v>
      </c>
      <c r="J710" s="12" t="s">
        <v>20</v>
      </c>
      <c r="K710" s="135">
        <v>8060</v>
      </c>
      <c r="L710" s="5">
        <v>339709</v>
      </c>
      <c r="M710" s="62">
        <f t="shared" si="102"/>
        <v>1.0005907983081366</v>
      </c>
      <c r="N710" s="28">
        <f t="shared" ref="N710:N773" si="107">EXP(P710-1.96*Q710)</f>
        <v>0.9627360901524038</v>
      </c>
      <c r="O710" s="28">
        <f t="shared" si="103"/>
        <v>1.0399339506431342</v>
      </c>
      <c r="P710" s="28">
        <v>5.9062385552359096E-4</v>
      </c>
      <c r="Q710" s="28">
        <v>1.9676825655096802E-2</v>
      </c>
      <c r="R710" s="119">
        <v>0.97605412023782701</v>
      </c>
      <c r="S710" s="399" t="s">
        <v>20</v>
      </c>
      <c r="T710" s="135">
        <v>2642</v>
      </c>
      <c r="U710" s="5">
        <v>157080</v>
      </c>
      <c r="V710" s="62">
        <f t="shared" si="104"/>
        <v>1.0179697534678627</v>
      </c>
      <c r="W710" s="28">
        <f t="shared" si="105"/>
        <v>0.99072209135741363</v>
      </c>
      <c r="X710" s="28">
        <f t="shared" si="106"/>
        <v>1.0459668034207368</v>
      </c>
      <c r="Y710" s="28">
        <v>1.78102059657726E-2</v>
      </c>
      <c r="Z710" s="28">
        <v>1.38425624907566E-2</v>
      </c>
      <c r="AA710" s="119">
        <v>0.19822454696678199</v>
      </c>
      <c r="AB710" s="399" t="s">
        <v>20</v>
      </c>
      <c r="AC710" s="135">
        <v>5418</v>
      </c>
      <c r="AD710" s="5">
        <v>182629</v>
      </c>
      <c r="AE710" s="74">
        <v>-1.7219582110249002E-2</v>
      </c>
      <c r="AF710" s="74">
        <v>2.4058138003003798E-2</v>
      </c>
      <c r="AG710" s="119">
        <v>0.47414650542997799</v>
      </c>
    </row>
    <row r="711" spans="1:33" ht="34">
      <c r="A711" s="88" t="s">
        <v>2229</v>
      </c>
      <c r="B711" s="334" t="s">
        <v>2242</v>
      </c>
      <c r="C711" s="43" t="s">
        <v>2243</v>
      </c>
      <c r="D711" s="350">
        <f t="shared" si="99"/>
        <v>1.0329465420490422</v>
      </c>
      <c r="E711" s="371">
        <f t="shared" si="100"/>
        <v>0.97105437675322981</v>
      </c>
      <c r="F711" s="371">
        <f t="shared" si="101"/>
        <v>1.0987835329042761</v>
      </c>
      <c r="G711" s="28">
        <v>3.2415438603876003E-2</v>
      </c>
      <c r="H711" s="28">
        <v>3.1524617391299602E-2</v>
      </c>
      <c r="I711" s="119">
        <v>0.30382850324393701</v>
      </c>
      <c r="J711" s="12" t="s">
        <v>20</v>
      </c>
      <c r="K711" s="135">
        <v>1013</v>
      </c>
      <c r="L711" s="5">
        <v>346756</v>
      </c>
      <c r="M711" s="62">
        <f t="shared" si="102"/>
        <v>1.0051780684528617</v>
      </c>
      <c r="N711" s="28">
        <f t="shared" si="107"/>
        <v>0.91768625780409041</v>
      </c>
      <c r="O711" s="28">
        <f t="shared" si="103"/>
        <v>1.1010113104628452</v>
      </c>
      <c r="P711" s="28">
        <v>5.1647083562275896E-3</v>
      </c>
      <c r="Q711" s="28">
        <v>4.64614399140304E-2</v>
      </c>
      <c r="R711" s="119">
        <v>0.91148853687046705</v>
      </c>
      <c r="S711" s="399" t="s">
        <v>20</v>
      </c>
      <c r="T711" s="135">
        <v>465</v>
      </c>
      <c r="U711" s="5">
        <v>159257</v>
      </c>
      <c r="V711" s="62">
        <f t="shared" si="104"/>
        <v>1.0576331093619977</v>
      </c>
      <c r="W711" s="28">
        <f t="shared" si="105"/>
        <v>0.97229072815686912</v>
      </c>
      <c r="X711" s="28">
        <f t="shared" si="106"/>
        <v>1.1504663796796537</v>
      </c>
      <c r="Y711" s="28">
        <v>5.6033495754227301E-2</v>
      </c>
      <c r="Z711" s="28">
        <v>4.2925465283814399E-2</v>
      </c>
      <c r="AA711" s="119">
        <v>0.19176783107610501</v>
      </c>
      <c r="AB711" s="399" t="s">
        <v>20</v>
      </c>
      <c r="AC711" s="135">
        <v>548</v>
      </c>
      <c r="AD711" s="5">
        <v>187499</v>
      </c>
      <c r="AE711" s="74">
        <v>-5.0868787397999701E-2</v>
      </c>
      <c r="AF711" s="74">
        <v>6.3255521250852195E-2</v>
      </c>
      <c r="AG711" s="119">
        <v>0.42129337158121899</v>
      </c>
    </row>
    <row r="712" spans="1:33" ht="34">
      <c r="A712" s="88" t="s">
        <v>2229</v>
      </c>
      <c r="B712" s="334" t="s">
        <v>2244</v>
      </c>
      <c r="C712" s="43" t="s">
        <v>2245</v>
      </c>
      <c r="D712" s="350">
        <f t="shared" si="99"/>
        <v>0.96812772510825817</v>
      </c>
      <c r="E712" s="371">
        <f t="shared" si="100"/>
        <v>0.76612356672688209</v>
      </c>
      <c r="F712" s="371">
        <f t="shared" si="101"/>
        <v>1.2233944142034494</v>
      </c>
      <c r="G712" s="28">
        <v>-3.2391252983969401E-2</v>
      </c>
      <c r="H712" s="28">
        <v>0.119398242348196</v>
      </c>
      <c r="I712" s="119">
        <v>0.78616990476923898</v>
      </c>
      <c r="J712" s="12" t="s">
        <v>20</v>
      </c>
      <c r="K712" s="135">
        <v>70</v>
      </c>
      <c r="L712" s="5">
        <v>347699</v>
      </c>
      <c r="M712" s="62">
        <f t="shared" si="102"/>
        <v>1.0240704974672228</v>
      </c>
      <c r="N712" s="28">
        <f t="shared" si="107"/>
        <v>0.64432480503108003</v>
      </c>
      <c r="O712" s="28">
        <f t="shared" si="103"/>
        <v>1.6276268981017707</v>
      </c>
      <c r="P712" s="28">
        <v>2.3785369430429901E-2</v>
      </c>
      <c r="Q712" s="28">
        <v>0.236396782558391</v>
      </c>
      <c r="R712" s="119">
        <v>0.91985505738956097</v>
      </c>
      <c r="S712" s="399" t="s">
        <v>20</v>
      </c>
      <c r="T712" s="135">
        <v>18</v>
      </c>
      <c r="U712" s="5">
        <v>159704</v>
      </c>
      <c r="V712" s="62">
        <f t="shared" si="104"/>
        <v>0.94974629855833947</v>
      </c>
      <c r="W712" s="28">
        <f t="shared" si="105"/>
        <v>0.72428669157809888</v>
      </c>
      <c r="X712" s="28">
        <f t="shared" si="106"/>
        <v>1.2453881068281414</v>
      </c>
      <c r="Y712" s="28">
        <v>-5.1560384201975999E-2</v>
      </c>
      <c r="Z712" s="28">
        <v>0.13826918261851101</v>
      </c>
      <c r="AA712" s="119">
        <v>0.70922391628827397</v>
      </c>
      <c r="AB712" s="399" t="s">
        <v>20</v>
      </c>
      <c r="AC712" s="135">
        <v>52</v>
      </c>
      <c r="AD712" s="5">
        <v>187995</v>
      </c>
      <c r="AE712" s="74">
        <v>7.5345753632405907E-2</v>
      </c>
      <c r="AF712" s="74">
        <v>0.27386457541264903</v>
      </c>
      <c r="AG712" s="119">
        <v>0.78322367719510799</v>
      </c>
    </row>
    <row r="713" spans="1:33" ht="34">
      <c r="A713" s="88" t="s">
        <v>2229</v>
      </c>
      <c r="B713" s="334" t="s">
        <v>2246</v>
      </c>
      <c r="C713" s="43" t="s">
        <v>2247</v>
      </c>
      <c r="D713" s="350">
        <f t="shared" si="99"/>
        <v>0.99412920230926594</v>
      </c>
      <c r="E713" s="371">
        <f t="shared" si="100"/>
        <v>0.9767046138192883</v>
      </c>
      <c r="F713" s="371">
        <f t="shared" si="101"/>
        <v>1.0118646486366585</v>
      </c>
      <c r="G713" s="17">
        <v>-5.8880985700367301E-3</v>
      </c>
      <c r="H713" s="17">
        <v>9.0218949408154905E-3</v>
      </c>
      <c r="I713" s="119">
        <v>0.51398488560213296</v>
      </c>
      <c r="J713" s="12" t="s">
        <v>20</v>
      </c>
      <c r="K713" s="135">
        <v>13181</v>
      </c>
      <c r="L713" s="5">
        <v>334584</v>
      </c>
      <c r="M713" s="62">
        <f t="shared" si="102"/>
        <v>0.9948637887938947</v>
      </c>
      <c r="N713" s="28">
        <f t="shared" si="107"/>
        <v>0.97578549512115065</v>
      </c>
      <c r="O713" s="28">
        <f t="shared" si="103"/>
        <v>1.0143150960964615</v>
      </c>
      <c r="P713" s="17">
        <v>-5.1494468791416798E-3</v>
      </c>
      <c r="Q713" s="17">
        <v>9.8791068540617505E-3</v>
      </c>
      <c r="R713" s="119">
        <v>0.60219527591965305</v>
      </c>
      <c r="S713" s="399" t="s">
        <v>20</v>
      </c>
      <c r="T713" s="135">
        <v>11124</v>
      </c>
      <c r="U713" s="5">
        <v>148594</v>
      </c>
      <c r="V713" s="62">
        <f t="shared" si="104"/>
        <v>0.99092998601453108</v>
      </c>
      <c r="W713" s="28">
        <f t="shared" si="105"/>
        <v>0.94873441524391144</v>
      </c>
      <c r="X713" s="28">
        <f t="shared" si="106"/>
        <v>1.0350022318209147</v>
      </c>
      <c r="Y713" s="28">
        <v>-9.1113969819408506E-3</v>
      </c>
      <c r="Z713" s="28">
        <v>2.2201520431458201E-2</v>
      </c>
      <c r="AA713" s="119">
        <v>0.68151608120984397</v>
      </c>
      <c r="AB713" s="399" t="s">
        <v>20</v>
      </c>
      <c r="AC713" s="135">
        <v>2057</v>
      </c>
      <c r="AD713" s="5">
        <v>185990</v>
      </c>
      <c r="AE713" s="74">
        <v>3.9619501027991699E-3</v>
      </c>
      <c r="AF713" s="74">
        <v>2.43002934488953E-2</v>
      </c>
      <c r="AG713" s="119">
        <v>0.87048596015383195</v>
      </c>
    </row>
    <row r="714" spans="1:33" ht="34">
      <c r="A714" s="88" t="s">
        <v>2229</v>
      </c>
      <c r="B714" s="334" t="s">
        <v>2248</v>
      </c>
      <c r="C714" s="43" t="s">
        <v>2249</v>
      </c>
      <c r="D714" s="350">
        <f t="shared" si="99"/>
        <v>1.043618156774283</v>
      </c>
      <c r="E714" s="371">
        <f t="shared" si="100"/>
        <v>0.97193049828949885</v>
      </c>
      <c r="F714" s="371">
        <f t="shared" si="101"/>
        <v>1.1205933542220647</v>
      </c>
      <c r="G714" s="28">
        <v>4.26936723413191E-2</v>
      </c>
      <c r="H714" s="28">
        <v>3.6308496549451501E-2</v>
      </c>
      <c r="I714" s="119">
        <v>0.239651226130493</v>
      </c>
      <c r="J714" s="12" t="s">
        <v>20</v>
      </c>
      <c r="K714" s="135">
        <v>772</v>
      </c>
      <c r="L714" s="5">
        <v>346997</v>
      </c>
      <c r="M714" s="62">
        <f t="shared" si="102"/>
        <v>1.0054730173573874</v>
      </c>
      <c r="N714" s="28">
        <f t="shared" si="107"/>
        <v>0.91827084470563758</v>
      </c>
      <c r="O714" s="28">
        <f t="shared" si="103"/>
        <v>1.1009562096658414</v>
      </c>
      <c r="P714" s="28">
        <v>5.4580948206648799E-3</v>
      </c>
      <c r="Q714" s="28">
        <v>4.62862188222962E-2</v>
      </c>
      <c r="R714" s="119">
        <v>0.906130637014677</v>
      </c>
      <c r="S714" s="399" t="s">
        <v>20</v>
      </c>
      <c r="T714" s="135">
        <v>472</v>
      </c>
      <c r="U714" s="5">
        <v>159250</v>
      </c>
      <c r="V714" s="62">
        <f t="shared" si="104"/>
        <v>1.1073807277996925</v>
      </c>
      <c r="W714" s="28">
        <f t="shared" si="105"/>
        <v>0.98705949413835814</v>
      </c>
      <c r="X714" s="28">
        <f t="shared" si="106"/>
        <v>1.2423689590997287</v>
      </c>
      <c r="Y714" s="28">
        <v>0.101997522148641</v>
      </c>
      <c r="Z714" s="28">
        <v>5.8684941716750302E-2</v>
      </c>
      <c r="AA714" s="119">
        <v>8.2201526007212797E-2</v>
      </c>
      <c r="AB714" s="399" t="s">
        <v>20</v>
      </c>
      <c r="AC714" s="135">
        <v>300</v>
      </c>
      <c r="AD714" s="5">
        <v>187747</v>
      </c>
      <c r="AE714" s="74">
        <v>-9.6539427327976102E-2</v>
      </c>
      <c r="AF714" s="74">
        <v>7.4741798460860306E-2</v>
      </c>
      <c r="AG714" s="119">
        <v>0.19648216583519701</v>
      </c>
    </row>
    <row r="715" spans="1:33" ht="34">
      <c r="A715" s="88" t="s">
        <v>2229</v>
      </c>
      <c r="B715" s="334" t="s">
        <v>2250</v>
      </c>
      <c r="C715" s="43" t="s">
        <v>2251</v>
      </c>
      <c r="D715" s="350">
        <f t="shared" si="99"/>
        <v>1.118031452088823</v>
      </c>
      <c r="E715" s="371">
        <f t="shared" si="100"/>
        <v>1.0235422220061154</v>
      </c>
      <c r="F715" s="371">
        <f t="shared" si="101"/>
        <v>1.2212435412873215</v>
      </c>
      <c r="G715" s="28">
        <v>0.111569506795894</v>
      </c>
      <c r="H715" s="28">
        <v>4.5051086202472897E-2</v>
      </c>
      <c r="I715" s="119">
        <v>1.3267356756308701E-2</v>
      </c>
      <c r="J715" s="12" t="s">
        <v>20</v>
      </c>
      <c r="K715" s="135">
        <v>506</v>
      </c>
      <c r="L715" s="5">
        <v>347263</v>
      </c>
      <c r="M715" s="62">
        <f t="shared" si="102"/>
        <v>1.0695160354549547</v>
      </c>
      <c r="N715" s="28">
        <f t="shared" si="107"/>
        <v>0.92252894164696686</v>
      </c>
      <c r="O715" s="28">
        <f t="shared" si="103"/>
        <v>1.2399226717518177</v>
      </c>
      <c r="P715" s="28">
        <v>6.7206242840690503E-2</v>
      </c>
      <c r="Q715" s="28">
        <v>7.54299863985851E-2</v>
      </c>
      <c r="R715" s="119">
        <v>0.37294250613676</v>
      </c>
      <c r="S715" s="399" t="s">
        <v>20</v>
      </c>
      <c r="T715" s="135">
        <v>179</v>
      </c>
      <c r="U715" s="5">
        <v>159543</v>
      </c>
      <c r="V715" s="62">
        <f t="shared" si="104"/>
        <v>1.1462629215459019</v>
      </c>
      <c r="W715" s="28">
        <f t="shared" si="105"/>
        <v>1.026747767618664</v>
      </c>
      <c r="X715" s="28">
        <f t="shared" si="106"/>
        <v>1.2796898388767064</v>
      </c>
      <c r="Y715" s="28">
        <v>0.13650701741128199</v>
      </c>
      <c r="Z715" s="28">
        <v>5.6178937642877999E-2</v>
      </c>
      <c r="AA715" s="119">
        <v>1.51046085969277E-2</v>
      </c>
      <c r="AB715" s="399" t="s">
        <v>20</v>
      </c>
      <c r="AC715" s="135">
        <v>327</v>
      </c>
      <c r="AD715" s="5">
        <v>187720</v>
      </c>
      <c r="AE715" s="74">
        <v>-6.93007745705915E-2</v>
      </c>
      <c r="AF715" s="74">
        <v>9.4051878677531495E-2</v>
      </c>
      <c r="AG715" s="119">
        <v>0.46122231739845398</v>
      </c>
    </row>
    <row r="716" spans="1:33" ht="34">
      <c r="A716" s="88" t="s">
        <v>2229</v>
      </c>
      <c r="B716" s="334" t="s">
        <v>2252</v>
      </c>
      <c r="C716" s="43" t="s">
        <v>2253</v>
      </c>
      <c r="D716" s="350">
        <f t="shared" si="99"/>
        <v>1.0068984407445478</v>
      </c>
      <c r="E716" s="371">
        <f t="shared" si="100"/>
        <v>0.9944448572775938</v>
      </c>
      <c r="F716" s="371">
        <f t="shared" si="101"/>
        <v>1.0195079823222339</v>
      </c>
      <c r="G716" s="17">
        <v>6.8747553679160203E-3</v>
      </c>
      <c r="H716" s="17">
        <v>6.3496863663151902E-3</v>
      </c>
      <c r="I716" s="119">
        <v>0.27894510461236999</v>
      </c>
      <c r="J716" s="12" t="s">
        <v>20</v>
      </c>
      <c r="K716" s="135">
        <v>27603</v>
      </c>
      <c r="L716" s="5">
        <v>320166</v>
      </c>
      <c r="M716" s="62">
        <f t="shared" si="102"/>
        <v>1.0276528794938311</v>
      </c>
      <c r="N716" s="28">
        <f t="shared" si="107"/>
        <v>1.0074345707090435</v>
      </c>
      <c r="O716" s="28">
        <f t="shared" si="103"/>
        <v>1.0482769516125385</v>
      </c>
      <c r="P716" s="28">
        <v>2.7277444148987601E-2</v>
      </c>
      <c r="Q716" s="28">
        <v>1.01379457364278E-2</v>
      </c>
      <c r="R716" s="63">
        <v>7.1317596718614498E-3</v>
      </c>
      <c r="S716" s="399" t="s">
        <v>20</v>
      </c>
      <c r="T716" s="135">
        <v>10671</v>
      </c>
      <c r="U716" s="5">
        <v>149051</v>
      </c>
      <c r="V716" s="62">
        <f t="shared" si="104"/>
        <v>0.99367599473764701</v>
      </c>
      <c r="W716" s="28">
        <f t="shared" si="105"/>
        <v>0.97793977397793008</v>
      </c>
      <c r="X716" s="28">
        <f t="shared" si="106"/>
        <v>1.0096654301128112</v>
      </c>
      <c r="Y716" s="17">
        <v>-6.3440864909305996E-3</v>
      </c>
      <c r="Z716" s="17">
        <v>8.1444414041973705E-3</v>
      </c>
      <c r="AA716" s="119">
        <v>0.43601105956314501</v>
      </c>
      <c r="AB716" s="399" t="s">
        <v>20</v>
      </c>
      <c r="AC716" s="135">
        <v>16932</v>
      </c>
      <c r="AD716" s="5">
        <v>171115</v>
      </c>
      <c r="AE716" s="74">
        <v>3.3621530639918198E-2</v>
      </c>
      <c r="AF716" s="74">
        <v>1.3004225064999399E-2</v>
      </c>
      <c r="AG716" s="63">
        <v>9.7257249822916905E-3</v>
      </c>
    </row>
    <row r="717" spans="1:33" ht="34">
      <c r="A717" s="88" t="s">
        <v>2229</v>
      </c>
      <c r="B717" s="334" t="s">
        <v>2254</v>
      </c>
      <c r="C717" s="43" t="s">
        <v>2255</v>
      </c>
      <c r="D717" s="350">
        <f t="shared" si="99"/>
        <v>0.87372208053216383</v>
      </c>
      <c r="E717" s="371">
        <f t="shared" si="100"/>
        <v>0.76192823195628567</v>
      </c>
      <c r="F717" s="371">
        <f t="shared" si="101"/>
        <v>1.0019188710850278</v>
      </c>
      <c r="G717" s="28">
        <v>-0.134992939555902</v>
      </c>
      <c r="H717" s="28">
        <v>6.9852026509980597E-2</v>
      </c>
      <c r="I717" s="119">
        <v>5.3290940806405403E-2</v>
      </c>
      <c r="J717" s="12" t="s">
        <v>20</v>
      </c>
      <c r="K717" s="135">
        <v>199</v>
      </c>
      <c r="L717" s="5">
        <v>347570</v>
      </c>
      <c r="M717" s="62">
        <f t="shared" si="102"/>
        <v>0.85846417503223782</v>
      </c>
      <c r="N717" s="28">
        <f t="shared" si="107"/>
        <v>0.72037061348377152</v>
      </c>
      <c r="O717" s="28">
        <f t="shared" si="103"/>
        <v>1.0230299876472999</v>
      </c>
      <c r="P717" s="28">
        <v>-0.15261032923897599</v>
      </c>
      <c r="Q717" s="28">
        <v>8.9479147559722402E-2</v>
      </c>
      <c r="R717" s="119">
        <v>8.8093625655671901E-2</v>
      </c>
      <c r="S717" s="399" t="s">
        <v>20</v>
      </c>
      <c r="T717" s="135">
        <v>121</v>
      </c>
      <c r="U717" s="5">
        <v>159601</v>
      </c>
      <c r="V717" s="62">
        <f t="shared" si="104"/>
        <v>0.89606719830598047</v>
      </c>
      <c r="W717" s="28">
        <f t="shared" si="105"/>
        <v>0.71958198331452905</v>
      </c>
      <c r="X717" s="28">
        <f t="shared" si="106"/>
        <v>1.1158373090185696</v>
      </c>
      <c r="Y717" s="28">
        <v>-0.10973987071007101</v>
      </c>
      <c r="Z717" s="28">
        <v>0.11191068550657</v>
      </c>
      <c r="AA717" s="119">
        <v>0.32678892125313203</v>
      </c>
      <c r="AB717" s="399" t="s">
        <v>20</v>
      </c>
      <c r="AC717" s="135">
        <v>78</v>
      </c>
      <c r="AD717" s="5">
        <v>187969</v>
      </c>
      <c r="AE717" s="74">
        <v>-4.2870458528905003E-2</v>
      </c>
      <c r="AF717" s="74">
        <v>0.14328474928814</v>
      </c>
      <c r="AG717" s="119">
        <v>0.76478925150658805</v>
      </c>
    </row>
    <row r="718" spans="1:33" ht="34">
      <c r="A718" s="88" t="s">
        <v>2229</v>
      </c>
      <c r="B718" s="334" t="s">
        <v>2256</v>
      </c>
      <c r="C718" s="43" t="s">
        <v>2257</v>
      </c>
      <c r="D718" s="350">
        <f t="shared" si="99"/>
        <v>0.98022781097344869</v>
      </c>
      <c r="E718" s="371">
        <f t="shared" si="100"/>
        <v>0.96063445590980168</v>
      </c>
      <c r="F718" s="371">
        <f t="shared" si="101"/>
        <v>1.000220797301921</v>
      </c>
      <c r="G718" s="28">
        <v>-1.99702741552115E-2</v>
      </c>
      <c r="H718" s="28">
        <v>1.0301554635201901E-2</v>
      </c>
      <c r="I718" s="119">
        <v>5.2553845053330203E-2</v>
      </c>
      <c r="J718" s="12" t="s">
        <v>20</v>
      </c>
      <c r="K718" s="135">
        <v>9790</v>
      </c>
      <c r="L718" s="5">
        <v>337979</v>
      </c>
      <c r="M718" s="62">
        <f t="shared" si="102"/>
        <v>0.99808021716236028</v>
      </c>
      <c r="N718" s="28">
        <f t="shared" si="107"/>
        <v>0.96357354739667211</v>
      </c>
      <c r="O718" s="28">
        <f t="shared" si="103"/>
        <v>1.0338226102016224</v>
      </c>
      <c r="P718" s="28">
        <v>-1.9216279826081699E-3</v>
      </c>
      <c r="Q718" s="28">
        <v>1.7951445146078899E-2</v>
      </c>
      <c r="R718" s="119">
        <v>0.91475259336376402</v>
      </c>
      <c r="S718" s="399" t="s">
        <v>20</v>
      </c>
      <c r="T718" s="135">
        <v>3189</v>
      </c>
      <c r="U718" s="5">
        <v>156533</v>
      </c>
      <c r="V718" s="62">
        <f t="shared" si="104"/>
        <v>0.97153104903639509</v>
      </c>
      <c r="W718" s="28">
        <f t="shared" si="105"/>
        <v>0.94788768491091491</v>
      </c>
      <c r="X718" s="28">
        <f t="shared" si="106"/>
        <v>0.99576415462182732</v>
      </c>
      <c r="Y718" s="28">
        <v>-2.8882050781993102E-2</v>
      </c>
      <c r="Z718" s="28">
        <v>1.2570004487911301E-2</v>
      </c>
      <c r="AA718" s="119">
        <v>2.1579089454053201E-2</v>
      </c>
      <c r="AB718" s="399" t="s">
        <v>20</v>
      </c>
      <c r="AC718" s="135">
        <v>6601</v>
      </c>
      <c r="AD718" s="5">
        <v>181446</v>
      </c>
      <c r="AE718" s="74">
        <v>2.69604227993849E-2</v>
      </c>
      <c r="AF718" s="74">
        <v>2.1914821369538699E-2</v>
      </c>
      <c r="AG718" s="119">
        <v>0.218608390368423</v>
      </c>
    </row>
    <row r="719" spans="1:33" ht="34">
      <c r="A719" s="88" t="s">
        <v>2229</v>
      </c>
      <c r="B719" s="334" t="s">
        <v>2258</v>
      </c>
      <c r="C719" s="43" t="s">
        <v>2259</v>
      </c>
      <c r="D719" s="350">
        <f t="shared" si="99"/>
        <v>0.98888865890049549</v>
      </c>
      <c r="E719" s="371">
        <f t="shared" si="100"/>
        <v>0.9741011505029965</v>
      </c>
      <c r="F719" s="371">
        <f t="shared" si="101"/>
        <v>1.0039006515874271</v>
      </c>
      <c r="G719" s="17">
        <v>-1.11735331706849E-2</v>
      </c>
      <c r="H719" s="17">
        <v>7.6870392560848804E-3</v>
      </c>
      <c r="I719" s="119">
        <v>0.146069763084233</v>
      </c>
      <c r="J719" s="12" t="s">
        <v>20</v>
      </c>
      <c r="K719" s="135">
        <v>18228</v>
      </c>
      <c r="L719" s="5">
        <v>329541</v>
      </c>
      <c r="M719" s="62">
        <f t="shared" si="102"/>
        <v>1.0166348728425243</v>
      </c>
      <c r="N719" s="28">
        <f t="shared" si="107"/>
        <v>0.99299267971686511</v>
      </c>
      <c r="O719" s="28">
        <f t="shared" si="103"/>
        <v>1.0408399636684469</v>
      </c>
      <c r="P719" s="28">
        <v>1.6498028848301701E-2</v>
      </c>
      <c r="Q719" s="28">
        <v>1.20051100503969E-2</v>
      </c>
      <c r="R719" s="119">
        <v>0.16936391856024099</v>
      </c>
      <c r="S719" s="399" t="s">
        <v>20</v>
      </c>
      <c r="T719" s="135">
        <v>7419</v>
      </c>
      <c r="U719" s="5">
        <v>152303</v>
      </c>
      <c r="V719" s="62">
        <f t="shared" si="104"/>
        <v>0.97012831222590146</v>
      </c>
      <c r="W719" s="28">
        <f t="shared" si="105"/>
        <v>0.95127388211165109</v>
      </c>
      <c r="X719" s="28">
        <f t="shared" si="106"/>
        <v>0.9893564407477482</v>
      </c>
      <c r="Y719" s="28">
        <v>-3.0326935587762401E-2</v>
      </c>
      <c r="Z719" s="28">
        <v>1.0013432909686299E-2</v>
      </c>
      <c r="AA719" s="63">
        <v>2.4566923081976201E-3</v>
      </c>
      <c r="AB719" s="399" t="s">
        <v>20</v>
      </c>
      <c r="AC719" s="135">
        <v>10809</v>
      </c>
      <c r="AD719" s="5">
        <v>177238</v>
      </c>
      <c r="AE719" s="74">
        <v>4.6824964436064098E-2</v>
      </c>
      <c r="AF719" s="74">
        <v>1.5633026129285701E-2</v>
      </c>
      <c r="AG719" s="63">
        <v>2.7421176780644098E-3</v>
      </c>
    </row>
    <row r="720" spans="1:33" ht="34">
      <c r="A720" s="88" t="s">
        <v>2229</v>
      </c>
      <c r="B720" s="334" t="s">
        <v>2260</v>
      </c>
      <c r="C720" s="43" t="s">
        <v>2261</v>
      </c>
      <c r="D720" s="350">
        <f t="shared" si="99"/>
        <v>0.98536551957669627</v>
      </c>
      <c r="E720" s="371">
        <f t="shared" si="100"/>
        <v>0.9736113036634122</v>
      </c>
      <c r="F720" s="371">
        <f t="shared" si="101"/>
        <v>0.99726164180435473</v>
      </c>
      <c r="G720" s="17">
        <v>-1.4742620780712701E-2</v>
      </c>
      <c r="H720" s="17">
        <v>6.1227073589554702E-3</v>
      </c>
      <c r="I720" s="119">
        <v>1.60463428531737E-2</v>
      </c>
      <c r="J720" s="12" t="s">
        <v>20</v>
      </c>
      <c r="K720" s="135">
        <v>29693</v>
      </c>
      <c r="L720" s="5">
        <v>318075</v>
      </c>
      <c r="M720" s="62">
        <f t="shared" si="102"/>
        <v>0.9954037582869415</v>
      </c>
      <c r="N720" s="28">
        <f t="shared" si="107"/>
        <v>0.9781885640674316</v>
      </c>
      <c r="O720" s="28">
        <f t="shared" si="103"/>
        <v>1.0129219236542466</v>
      </c>
      <c r="P720" s="17">
        <v>-4.6068369098566696E-3</v>
      </c>
      <c r="Q720" s="17">
        <v>8.9010126669345699E-3</v>
      </c>
      <c r="R720" s="119">
        <v>0.60476303867530001</v>
      </c>
      <c r="S720" s="399" t="s">
        <v>20</v>
      </c>
      <c r="T720" s="135">
        <v>14085</v>
      </c>
      <c r="U720" s="5">
        <v>145637</v>
      </c>
      <c r="V720" s="62">
        <f t="shared" si="104"/>
        <v>0.97637277773859632</v>
      </c>
      <c r="W720" s="28">
        <f t="shared" si="105"/>
        <v>0.96035697475939064</v>
      </c>
      <c r="X720" s="28">
        <f t="shared" si="106"/>
        <v>0.99265567509188413</v>
      </c>
      <c r="Y720" s="17">
        <v>-2.3910821086941501E-2</v>
      </c>
      <c r="Z720" s="17">
        <v>8.4384662470468694E-3</v>
      </c>
      <c r="AA720" s="63">
        <v>4.6034019543116497E-3</v>
      </c>
      <c r="AB720" s="399" t="s">
        <v>20</v>
      </c>
      <c r="AC720" s="135">
        <v>15608</v>
      </c>
      <c r="AD720" s="5">
        <v>172438</v>
      </c>
      <c r="AE720" s="74">
        <v>1.9303984177084801E-2</v>
      </c>
      <c r="AF720" s="74">
        <v>1.2265224787971801E-2</v>
      </c>
      <c r="AG720" s="119">
        <v>0.11551534175137899</v>
      </c>
    </row>
    <row r="721" spans="1:33" ht="34">
      <c r="A721" s="88" t="s">
        <v>2229</v>
      </c>
      <c r="B721" s="334" t="s">
        <v>2262</v>
      </c>
      <c r="C721" s="43" t="s">
        <v>2263</v>
      </c>
      <c r="D721" s="350">
        <f t="shared" si="99"/>
        <v>0.97824552528608899</v>
      </c>
      <c r="E721" s="371">
        <f t="shared" si="100"/>
        <v>0.93537485038287105</v>
      </c>
      <c r="F721" s="371">
        <f t="shared" si="101"/>
        <v>1.0230810753042463</v>
      </c>
      <c r="G721" s="28">
        <v>-2.1994592104899301E-2</v>
      </c>
      <c r="H721" s="28">
        <v>2.2863943076987199E-2</v>
      </c>
      <c r="I721" s="119">
        <v>0.33606105343383602</v>
      </c>
      <c r="J721" s="12" t="s">
        <v>20</v>
      </c>
      <c r="K721" s="135">
        <v>1927</v>
      </c>
      <c r="L721" s="5">
        <v>345842</v>
      </c>
      <c r="M721" s="62">
        <f t="shared" si="102"/>
        <v>0.97350832923110697</v>
      </c>
      <c r="N721" s="28">
        <f t="shared" si="107"/>
        <v>0.8890938618522003</v>
      </c>
      <c r="O721" s="28">
        <f t="shared" si="103"/>
        <v>1.065937476059065</v>
      </c>
      <c r="P721" s="28">
        <v>-2.6848898242327598E-2</v>
      </c>
      <c r="Q721" s="28">
        <v>4.6277331333252597E-2</v>
      </c>
      <c r="R721" s="119">
        <v>0.56179737524106099</v>
      </c>
      <c r="S721" s="399" t="s">
        <v>20</v>
      </c>
      <c r="T721" s="135">
        <v>468</v>
      </c>
      <c r="U721" s="5">
        <v>159254</v>
      </c>
      <c r="V721" s="62">
        <f t="shared" si="104"/>
        <v>0.97961528706081369</v>
      </c>
      <c r="W721" s="28">
        <f t="shared" si="105"/>
        <v>0.93042775532128918</v>
      </c>
      <c r="X721" s="28">
        <f t="shared" si="106"/>
        <v>1.0314031424308292</v>
      </c>
      <c r="Y721" s="28">
        <v>-2.0595348614685299E-2</v>
      </c>
      <c r="Z721" s="28">
        <v>2.6283417350639101E-2</v>
      </c>
      <c r="AA721" s="119">
        <v>0.43328238660493001</v>
      </c>
      <c r="AB721" s="399" t="s">
        <v>20</v>
      </c>
      <c r="AC721" s="135">
        <v>1459</v>
      </c>
      <c r="AD721" s="5">
        <v>186588</v>
      </c>
      <c r="AE721" s="74">
        <v>-6.2535496276422999E-3</v>
      </c>
      <c r="AF721" s="74">
        <v>5.3220385407806999E-2</v>
      </c>
      <c r="AG721" s="119">
        <v>0.90646154605108498</v>
      </c>
    </row>
    <row r="722" spans="1:33" ht="34">
      <c r="A722" s="88" t="s">
        <v>2229</v>
      </c>
      <c r="B722" s="334" t="s">
        <v>2264</v>
      </c>
      <c r="C722" s="43" t="s">
        <v>2265</v>
      </c>
      <c r="D722" s="350">
        <f t="shared" si="99"/>
        <v>0.99404454741410453</v>
      </c>
      <c r="E722" s="371">
        <f t="shared" si="100"/>
        <v>0.98502742235000795</v>
      </c>
      <c r="F722" s="371">
        <f t="shared" si="101"/>
        <v>1.0031442169257736</v>
      </c>
      <c r="G722" s="17">
        <v>-5.9732570178074899E-3</v>
      </c>
      <c r="H722" s="17">
        <v>4.6492557298562498E-3</v>
      </c>
      <c r="I722" s="119">
        <v>0.19887020763205901</v>
      </c>
      <c r="J722" s="12" t="s">
        <v>20</v>
      </c>
      <c r="K722" s="135">
        <v>58593</v>
      </c>
      <c r="L722" s="5">
        <v>289172</v>
      </c>
      <c r="M722" s="62">
        <f t="shared" si="102"/>
        <v>1.0040131169618405</v>
      </c>
      <c r="N722" s="28">
        <f t="shared" si="107"/>
        <v>0.98959441242452273</v>
      </c>
      <c r="O722" s="28">
        <f t="shared" si="103"/>
        <v>1.0186419065985932</v>
      </c>
      <c r="P722" s="17">
        <v>4.0050858872233098E-3</v>
      </c>
      <c r="Q722" s="17">
        <v>7.3801990326470999E-3</v>
      </c>
      <c r="R722" s="119">
        <v>0.58735019576037795</v>
      </c>
      <c r="S722" s="399" t="s">
        <v>20</v>
      </c>
      <c r="T722" s="135">
        <v>22102</v>
      </c>
      <c r="U722" s="5">
        <v>137618</v>
      </c>
      <c r="V722" s="62">
        <f t="shared" si="104"/>
        <v>0.98755369492401956</v>
      </c>
      <c r="W722" s="28">
        <f t="shared" si="105"/>
        <v>0.97603017620464283</v>
      </c>
      <c r="X722" s="28">
        <f t="shared" si="106"/>
        <v>0.99921326628491625</v>
      </c>
      <c r="Y722" s="17">
        <v>-1.25244090785034E-2</v>
      </c>
      <c r="Z722" s="17">
        <v>5.9884519010399402E-3</v>
      </c>
      <c r="AA722" s="119">
        <v>3.6489817643127198E-2</v>
      </c>
      <c r="AB722" s="399" t="s">
        <v>20</v>
      </c>
      <c r="AC722" s="135">
        <v>36491</v>
      </c>
      <c r="AD722" s="5">
        <v>151554</v>
      </c>
      <c r="AE722" s="74">
        <v>1.6529494965726699E-2</v>
      </c>
      <c r="AF722" s="74">
        <v>9.5041514051783706E-3</v>
      </c>
      <c r="AG722" s="119">
        <v>8.2001905053232502E-2</v>
      </c>
    </row>
    <row r="723" spans="1:33" ht="34">
      <c r="A723" s="88" t="s">
        <v>2229</v>
      </c>
      <c r="B723" s="334" t="s">
        <v>2266</v>
      </c>
      <c r="C723" s="43" t="s">
        <v>2267</v>
      </c>
      <c r="D723" s="350">
        <f t="shared" si="99"/>
        <v>1.0153050824362104</v>
      </c>
      <c r="E723" s="371">
        <f t="shared" si="100"/>
        <v>0.99870322220448593</v>
      </c>
      <c r="F723" s="371">
        <f t="shared" si="101"/>
        <v>1.0321829223153676</v>
      </c>
      <c r="G723" s="17">
        <v>1.5189141159265901E-2</v>
      </c>
      <c r="H723" s="17">
        <v>8.4116124993441101E-3</v>
      </c>
      <c r="I723" s="119">
        <v>7.0959778824340097E-2</v>
      </c>
      <c r="J723" s="12" t="s">
        <v>20</v>
      </c>
      <c r="K723" s="135">
        <v>15172</v>
      </c>
      <c r="L723" s="5">
        <v>332595</v>
      </c>
      <c r="M723" s="62">
        <f t="shared" si="102"/>
        <v>1.021506122804926</v>
      </c>
      <c r="N723" s="28">
        <f t="shared" si="107"/>
        <v>0.98415422462978108</v>
      </c>
      <c r="O723" s="28">
        <f t="shared" si="103"/>
        <v>1.0602756486875689</v>
      </c>
      <c r="P723" s="28">
        <v>2.1278129192892799E-2</v>
      </c>
      <c r="Q723" s="28">
        <v>1.9005505641157699E-2</v>
      </c>
      <c r="R723" s="119">
        <v>0.26289401185015199</v>
      </c>
      <c r="S723" s="399" t="s">
        <v>20</v>
      </c>
      <c r="T723" s="135">
        <v>2845</v>
      </c>
      <c r="U723" s="5">
        <v>156877</v>
      </c>
      <c r="V723" s="62">
        <f t="shared" si="104"/>
        <v>1.013891105383091</v>
      </c>
      <c r="W723" s="28">
        <f t="shared" si="105"/>
        <v>0.99543384500449072</v>
      </c>
      <c r="X723" s="28">
        <f t="shared" si="106"/>
        <v>1.0326905989119834</v>
      </c>
      <c r="Y723" s="17">
        <v>1.3795508261214E-2</v>
      </c>
      <c r="Z723" s="17">
        <v>9.37353060507699E-3</v>
      </c>
      <c r="AA723" s="119">
        <v>0.14108797955497299</v>
      </c>
      <c r="AB723" s="399" t="s">
        <v>20</v>
      </c>
      <c r="AC723" s="135">
        <v>12327</v>
      </c>
      <c r="AD723" s="5">
        <v>175718</v>
      </c>
      <c r="AE723" s="74">
        <v>7.4826209316787998E-3</v>
      </c>
      <c r="AF723" s="74">
        <v>2.11913265436686E-2</v>
      </c>
      <c r="AG723" s="119">
        <v>0.72401476307837898</v>
      </c>
    </row>
    <row r="724" spans="1:33" ht="34">
      <c r="A724" s="88" t="s">
        <v>2229</v>
      </c>
      <c r="B724" s="334" t="s">
        <v>2268</v>
      </c>
      <c r="C724" s="43" t="s">
        <v>2269</v>
      </c>
      <c r="D724" s="350">
        <f t="shared" si="99"/>
        <v>0.99420761966695947</v>
      </c>
      <c r="E724" s="371">
        <f t="shared" si="100"/>
        <v>0.96301830177939285</v>
      </c>
      <c r="F724" s="371">
        <f t="shared" si="101"/>
        <v>1.0264070674227688</v>
      </c>
      <c r="G724" s="17">
        <v>-5.8092212320851998E-3</v>
      </c>
      <c r="H724" s="17">
        <v>1.6262061821170199E-2</v>
      </c>
      <c r="I724" s="119">
        <v>0.72092308636451397</v>
      </c>
      <c r="J724" s="12" t="s">
        <v>20</v>
      </c>
      <c r="K724" s="135">
        <v>3836</v>
      </c>
      <c r="L724" s="5">
        <v>343931</v>
      </c>
      <c r="M724" s="62">
        <f t="shared" si="102"/>
        <v>0.98776772471201835</v>
      </c>
      <c r="N724" s="28">
        <f t="shared" si="107"/>
        <v>0.94137209914699926</v>
      </c>
      <c r="O724" s="28">
        <f t="shared" si="103"/>
        <v>1.0364499636932625</v>
      </c>
      <c r="P724" s="28">
        <v>-1.2307705319096101E-2</v>
      </c>
      <c r="Q724" s="28">
        <v>2.4545450383969901E-2</v>
      </c>
      <c r="R724" s="119">
        <v>0.61607196698679101</v>
      </c>
      <c r="S724" s="399" t="s">
        <v>20</v>
      </c>
      <c r="T724" s="135">
        <v>1680</v>
      </c>
      <c r="U724" s="5">
        <v>158041</v>
      </c>
      <c r="V724" s="62">
        <f t="shared" si="104"/>
        <v>0.99936461396021536</v>
      </c>
      <c r="W724" s="28">
        <f t="shared" si="105"/>
        <v>0.95772227735666871</v>
      </c>
      <c r="X724" s="28">
        <f t="shared" si="106"/>
        <v>1.0428175842294936</v>
      </c>
      <c r="Y724" s="28">
        <v>-6.3558798304023305E-4</v>
      </c>
      <c r="Z724" s="28">
        <v>2.1715231342845899E-2</v>
      </c>
      <c r="AA724" s="119">
        <v>0.97664987160688999</v>
      </c>
      <c r="AB724" s="399" t="s">
        <v>20</v>
      </c>
      <c r="AC724" s="135">
        <v>2156</v>
      </c>
      <c r="AD724" s="5">
        <v>185890</v>
      </c>
      <c r="AE724" s="74">
        <v>-1.1672117336055899E-2</v>
      </c>
      <c r="AF724" s="74">
        <v>3.2772403128627101E-2</v>
      </c>
      <c r="AG724" s="119">
        <v>0.72172307100743904</v>
      </c>
    </row>
    <row r="725" spans="1:33" ht="34">
      <c r="A725" s="88" t="s">
        <v>2229</v>
      </c>
      <c r="B725" s="334" t="s">
        <v>2270</v>
      </c>
      <c r="C725" s="43" t="s">
        <v>2271</v>
      </c>
      <c r="D725" s="350">
        <f t="shared" si="99"/>
        <v>0.9535611868527204</v>
      </c>
      <c r="E725" s="371">
        <f t="shared" si="100"/>
        <v>0.91512514627309949</v>
      </c>
      <c r="F725" s="371">
        <f t="shared" si="101"/>
        <v>0.99361157408367606</v>
      </c>
      <c r="G725" s="28">
        <v>-4.7551685205848002E-2</v>
      </c>
      <c r="H725" s="28">
        <v>2.09912071275613E-2</v>
      </c>
      <c r="I725" s="119">
        <v>2.34933888335816E-2</v>
      </c>
      <c r="J725" s="12" t="s">
        <v>20</v>
      </c>
      <c r="K725" s="135">
        <v>2264</v>
      </c>
      <c r="L725" s="5">
        <v>345504</v>
      </c>
      <c r="M725" s="62">
        <f t="shared" si="102"/>
        <v>0.94521729434521551</v>
      </c>
      <c r="N725" s="28">
        <f t="shared" si="107"/>
        <v>0.88783460729350971</v>
      </c>
      <c r="O725" s="28">
        <f t="shared" si="103"/>
        <v>1.006308749613686</v>
      </c>
      <c r="P725" s="28">
        <v>-5.63404368147504E-2</v>
      </c>
      <c r="Q725" s="28">
        <v>3.1953759984856597E-2</v>
      </c>
      <c r="R725" s="119">
        <v>7.7869047380984505E-2</v>
      </c>
      <c r="S725" s="399" t="s">
        <v>20</v>
      </c>
      <c r="T725" s="135">
        <v>975</v>
      </c>
      <c r="U725" s="5">
        <v>158747</v>
      </c>
      <c r="V725" s="62">
        <f t="shared" si="104"/>
        <v>0.96037209209426833</v>
      </c>
      <c r="W725" s="28">
        <f t="shared" si="105"/>
        <v>0.90936832782840471</v>
      </c>
      <c r="X725" s="28">
        <f t="shared" si="106"/>
        <v>1.0142365057688263</v>
      </c>
      <c r="Y725" s="28">
        <v>-4.04344736846248E-2</v>
      </c>
      <c r="Z725" s="28">
        <v>2.78421388063693E-2</v>
      </c>
      <c r="AA725" s="119">
        <v>0.146424840964095</v>
      </c>
      <c r="AB725" s="399" t="s">
        <v>20</v>
      </c>
      <c r="AC725" s="135">
        <v>1289</v>
      </c>
      <c r="AD725" s="5">
        <v>186757</v>
      </c>
      <c r="AE725" s="74">
        <v>-1.59059631301256E-2</v>
      </c>
      <c r="AF725" s="74">
        <v>4.2381923864814798E-2</v>
      </c>
      <c r="AG725" s="119">
        <v>0.70743689059475701</v>
      </c>
    </row>
    <row r="726" spans="1:33" ht="34">
      <c r="A726" s="88" t="s">
        <v>2229</v>
      </c>
      <c r="B726" s="334" t="s">
        <v>2272</v>
      </c>
      <c r="C726" s="43" t="s">
        <v>2273</v>
      </c>
      <c r="D726" s="350">
        <f t="shared" si="99"/>
        <v>0.98083556551231377</v>
      </c>
      <c r="E726" s="371">
        <f t="shared" si="100"/>
        <v>0.96545732107476956</v>
      </c>
      <c r="F726" s="371">
        <f t="shared" si="101"/>
        <v>0.99645876163940306</v>
      </c>
      <c r="G726" s="17">
        <v>-1.9350452719953799E-2</v>
      </c>
      <c r="H726" s="17">
        <v>8.0627190472217208E-3</v>
      </c>
      <c r="I726" s="119">
        <v>1.6395477337755399E-2</v>
      </c>
      <c r="J726" s="12" t="s">
        <v>20</v>
      </c>
      <c r="K726" s="135">
        <v>16139</v>
      </c>
      <c r="L726" s="5">
        <v>331630</v>
      </c>
      <c r="M726" s="62">
        <f t="shared" si="102"/>
        <v>0.97952801203185702</v>
      </c>
      <c r="N726" s="28">
        <f t="shared" si="107"/>
        <v>0.95883736063642677</v>
      </c>
      <c r="O726" s="28">
        <f t="shared" si="103"/>
        <v>1.0006651448356494</v>
      </c>
      <c r="P726" s="28">
        <v>-2.0684443709520699E-2</v>
      </c>
      <c r="Q726" s="28">
        <v>1.08925344052988E-2</v>
      </c>
      <c r="R726" s="119">
        <v>5.7570259645693803E-2</v>
      </c>
      <c r="S726" s="399" t="s">
        <v>20</v>
      </c>
      <c r="T726" s="135">
        <v>8918</v>
      </c>
      <c r="U726" s="5">
        <v>150804</v>
      </c>
      <c r="V726" s="62">
        <f t="shared" si="104"/>
        <v>0.9823233369302985</v>
      </c>
      <c r="W726" s="28">
        <f t="shared" si="105"/>
        <v>0.9594737453378942</v>
      </c>
      <c r="X726" s="28">
        <f t="shared" si="106"/>
        <v>1.0057170849818833</v>
      </c>
      <c r="Y726" s="28">
        <v>-1.7834761146584398E-2</v>
      </c>
      <c r="Z726" s="28">
        <v>1.20079416428656E-2</v>
      </c>
      <c r="AA726" s="119">
        <v>0.13747836517508799</v>
      </c>
      <c r="AB726" s="399" t="s">
        <v>20</v>
      </c>
      <c r="AC726" s="135">
        <v>7221</v>
      </c>
      <c r="AD726" s="5">
        <v>180826</v>
      </c>
      <c r="AE726" s="74">
        <v>-2.8496825629363001E-3</v>
      </c>
      <c r="AF726" s="74">
        <v>1.6212278318271101E-2</v>
      </c>
      <c r="AG726" s="119">
        <v>0.86047219664533203</v>
      </c>
    </row>
    <row r="727" spans="1:33" ht="34">
      <c r="A727" s="88" t="s">
        <v>2229</v>
      </c>
      <c r="B727" s="334" t="s">
        <v>2274</v>
      </c>
      <c r="C727" s="43" t="s">
        <v>2275</v>
      </c>
      <c r="D727" s="350">
        <f t="shared" si="99"/>
        <v>0.97599469528801353</v>
      </c>
      <c r="E727" s="371">
        <f t="shared" si="100"/>
        <v>0.94425596955338131</v>
      </c>
      <c r="F727" s="371">
        <f t="shared" si="101"/>
        <v>1.0088002363182216</v>
      </c>
      <c r="G727" s="28">
        <v>-2.4298127739538902E-2</v>
      </c>
      <c r="H727" s="28">
        <v>1.68672794208399E-2</v>
      </c>
      <c r="I727" s="119">
        <v>0.14971238484107099</v>
      </c>
      <c r="J727" s="12" t="s">
        <v>20</v>
      </c>
      <c r="K727" s="135">
        <v>3537</v>
      </c>
      <c r="L727" s="5">
        <v>344232</v>
      </c>
      <c r="M727" s="62">
        <f t="shared" si="102"/>
        <v>0.97908778766100601</v>
      </c>
      <c r="N727" s="28">
        <f t="shared" si="107"/>
        <v>0.93311531931500735</v>
      </c>
      <c r="O727" s="28">
        <f t="shared" si="103"/>
        <v>1.0273252149055205</v>
      </c>
      <c r="P727" s="28">
        <v>-2.1133969725121299E-2</v>
      </c>
      <c r="Q727" s="28">
        <v>2.4536997701836798E-2</v>
      </c>
      <c r="R727" s="119">
        <v>0.38906714473477</v>
      </c>
      <c r="S727" s="399" t="s">
        <v>20</v>
      </c>
      <c r="T727" s="135">
        <v>1673</v>
      </c>
      <c r="U727" s="5">
        <v>158049</v>
      </c>
      <c r="V727" s="62">
        <f t="shared" si="104"/>
        <v>0.97300383735161122</v>
      </c>
      <c r="W727" s="28">
        <f t="shared" si="105"/>
        <v>0.92969305807523983</v>
      </c>
      <c r="X727" s="28">
        <f t="shared" si="106"/>
        <v>1.0183322971788196</v>
      </c>
      <c r="Y727" s="28">
        <v>-2.7367252968748298E-2</v>
      </c>
      <c r="Z727" s="28">
        <v>2.32313976649688E-2</v>
      </c>
      <c r="AA727" s="119">
        <v>0.23878516853644499</v>
      </c>
      <c r="AB727" s="399" t="s">
        <v>20</v>
      </c>
      <c r="AC727" s="135">
        <v>1864</v>
      </c>
      <c r="AD727" s="5">
        <v>186183</v>
      </c>
      <c r="AE727" s="74">
        <v>6.2332832436269997E-3</v>
      </c>
      <c r="AF727" s="74">
        <v>3.3789970312029897E-2</v>
      </c>
      <c r="AG727" s="119">
        <v>0.85364365895915995</v>
      </c>
    </row>
    <row r="728" spans="1:33" ht="34">
      <c r="A728" s="88" t="s">
        <v>2229</v>
      </c>
      <c r="B728" s="334" t="s">
        <v>2276</v>
      </c>
      <c r="C728" s="43" t="s">
        <v>2277</v>
      </c>
      <c r="D728" s="350">
        <f t="shared" si="99"/>
        <v>0.99014519308791704</v>
      </c>
      <c r="E728" s="371">
        <f t="shared" si="100"/>
        <v>0.98155954820322422</v>
      </c>
      <c r="F728" s="371">
        <f t="shared" si="101"/>
        <v>0.99880593611435897</v>
      </c>
      <c r="G728" s="17">
        <v>-9.9036869222168793E-3</v>
      </c>
      <c r="H728" s="17">
        <v>4.4433212113731899E-3</v>
      </c>
      <c r="I728" s="119">
        <v>2.5821034312617699E-2</v>
      </c>
      <c r="J728" s="12" t="s">
        <v>20</v>
      </c>
      <c r="K728" s="135">
        <v>62110</v>
      </c>
      <c r="L728" s="5">
        <v>285652</v>
      </c>
      <c r="M728" s="62">
        <f t="shared" si="102"/>
        <v>0.98875466744351315</v>
      </c>
      <c r="N728" s="28">
        <f t="shared" si="107"/>
        <v>0.97582357369474926</v>
      </c>
      <c r="O728" s="28">
        <f t="shared" si="103"/>
        <v>1.0018571171525623</v>
      </c>
      <c r="P728" s="17">
        <v>-1.13090393617179E-2</v>
      </c>
      <c r="Q728" s="17">
        <v>6.7165480633906496E-3</v>
      </c>
      <c r="R728" s="119">
        <v>9.2228509697915795E-2</v>
      </c>
      <c r="S728" s="399" t="s">
        <v>20</v>
      </c>
      <c r="T728" s="135">
        <v>26797</v>
      </c>
      <c r="U728" s="5">
        <v>132923</v>
      </c>
      <c r="V728" s="62">
        <f t="shared" si="104"/>
        <v>0.99115450003805305</v>
      </c>
      <c r="W728" s="28">
        <f t="shared" si="105"/>
        <v>0.97971073143357867</v>
      </c>
      <c r="X728" s="28">
        <f t="shared" si="106"/>
        <v>1.0027319405884099</v>
      </c>
      <c r="Y728" s="17">
        <v>-8.88485363723273E-3</v>
      </c>
      <c r="Z728" s="17">
        <v>5.9250353360561702E-3</v>
      </c>
      <c r="AA728" s="119">
        <v>0.133732455835231</v>
      </c>
      <c r="AB728" s="399" t="s">
        <v>20</v>
      </c>
      <c r="AC728" s="135">
        <v>35313</v>
      </c>
      <c r="AD728" s="5">
        <v>152729</v>
      </c>
      <c r="AE728" s="74">
        <v>-2.4241857244851699E-3</v>
      </c>
      <c r="AF728" s="74">
        <v>8.9564536297214708E-3</v>
      </c>
      <c r="AG728" s="119">
        <v>0.78664979726210604</v>
      </c>
    </row>
    <row r="729" spans="1:33" ht="34">
      <c r="A729" s="88" t="s">
        <v>2229</v>
      </c>
      <c r="B729" s="334" t="s">
        <v>2278</v>
      </c>
      <c r="C729" s="43" t="s">
        <v>2279</v>
      </c>
      <c r="D729" s="350">
        <f t="shared" si="99"/>
        <v>0.98726758070528109</v>
      </c>
      <c r="E729" s="371">
        <f t="shared" si="100"/>
        <v>0.84567843857238156</v>
      </c>
      <c r="F729" s="371">
        <f t="shared" si="101"/>
        <v>1.15256252430543</v>
      </c>
      <c r="G729" s="28">
        <v>-1.2814171219788E-2</v>
      </c>
      <c r="H729" s="28">
        <v>7.8980569725079205E-2</v>
      </c>
      <c r="I729" s="119">
        <v>0.87111323655710204</v>
      </c>
      <c r="J729" s="12" t="s">
        <v>20</v>
      </c>
      <c r="K729" s="135">
        <v>160</v>
      </c>
      <c r="L729" s="5">
        <v>347609</v>
      </c>
      <c r="M729" s="62">
        <f t="shared" si="102"/>
        <v>1.2009625333638072</v>
      </c>
      <c r="N729" s="28">
        <f t="shared" si="107"/>
        <v>0.95134623006806873</v>
      </c>
      <c r="O729" s="28">
        <f t="shared" si="103"/>
        <v>1.5160737079290436</v>
      </c>
      <c r="P729" s="28">
        <v>0.18312334641124101</v>
      </c>
      <c r="Q729" s="28">
        <v>0.11887783654744399</v>
      </c>
      <c r="R729" s="119">
        <v>0.123454834414574</v>
      </c>
      <c r="S729" s="399" t="s">
        <v>20</v>
      </c>
      <c r="T729" s="135">
        <v>74</v>
      </c>
      <c r="U729" s="5">
        <v>159648</v>
      </c>
      <c r="V729" s="62">
        <f t="shared" si="104"/>
        <v>0.83898438510602158</v>
      </c>
      <c r="W729" s="28">
        <f t="shared" si="105"/>
        <v>0.68235307703909576</v>
      </c>
      <c r="X729" s="28">
        <f t="shared" si="106"/>
        <v>1.0315697578533807</v>
      </c>
      <c r="Y729" s="28">
        <v>-0.17556318400394999</v>
      </c>
      <c r="Z729" s="28">
        <v>0.105431052464769</v>
      </c>
      <c r="AA729" s="119">
        <v>9.5874004618218295E-2</v>
      </c>
      <c r="AB729" s="399" t="s">
        <v>20</v>
      </c>
      <c r="AC729" s="135">
        <v>86</v>
      </c>
      <c r="AD729" s="5">
        <v>187961</v>
      </c>
      <c r="AE729" s="74">
        <v>0.358686530415191</v>
      </c>
      <c r="AF729" s="74">
        <v>0.15889508125184301</v>
      </c>
      <c r="AG729" s="119">
        <v>2.3984359241517799E-2</v>
      </c>
    </row>
    <row r="730" spans="1:33" ht="34">
      <c r="A730" s="88" t="s">
        <v>2229</v>
      </c>
      <c r="B730" s="334" t="s">
        <v>2280</v>
      </c>
      <c r="C730" s="43" t="s">
        <v>2281</v>
      </c>
      <c r="D730" s="350">
        <f t="shared" si="99"/>
        <v>1.0070015384042146</v>
      </c>
      <c r="E730" s="371">
        <f t="shared" si="100"/>
        <v>0.95380183880751213</v>
      </c>
      <c r="F730" s="371">
        <f t="shared" si="101"/>
        <v>1.0631685294466096</v>
      </c>
      <c r="G730" s="17">
        <v>6.97714144550111E-3</v>
      </c>
      <c r="H730" s="17">
        <v>2.76920850459281E-2</v>
      </c>
      <c r="I730" s="119">
        <v>0.80107634468651301</v>
      </c>
      <c r="J730" s="12" t="s">
        <v>20</v>
      </c>
      <c r="K730" s="135">
        <v>1316</v>
      </c>
      <c r="L730" s="5">
        <v>346453</v>
      </c>
      <c r="M730" s="62">
        <f t="shared" si="102"/>
        <v>1.0275608429024319</v>
      </c>
      <c r="N730" s="28">
        <f t="shared" si="107"/>
        <v>0.93845307334557027</v>
      </c>
      <c r="O730" s="28">
        <f t="shared" si="103"/>
        <v>1.1251295518721636</v>
      </c>
      <c r="P730" s="28">
        <v>2.7187880138726399E-2</v>
      </c>
      <c r="Q730" s="28">
        <v>4.6280768422078802E-2</v>
      </c>
      <c r="R730" s="119">
        <v>0.55689800018292701</v>
      </c>
      <c r="S730" s="399" t="s">
        <v>20</v>
      </c>
      <c r="T730" s="135">
        <v>473</v>
      </c>
      <c r="U730" s="5">
        <v>159249</v>
      </c>
      <c r="V730" s="62">
        <f t="shared" si="104"/>
        <v>0.99533721888145343</v>
      </c>
      <c r="W730" s="28">
        <f t="shared" si="105"/>
        <v>0.93019845683423608</v>
      </c>
      <c r="X730" s="28">
        <f t="shared" si="106"/>
        <v>1.0650374358417272</v>
      </c>
      <c r="Y730" s="28">
        <v>-4.6736857930374104E-3</v>
      </c>
      <c r="Z730" s="28">
        <v>3.45324670212954E-2</v>
      </c>
      <c r="AA730" s="119">
        <v>0.89234164782290204</v>
      </c>
      <c r="AB730" s="399" t="s">
        <v>20</v>
      </c>
      <c r="AC730" s="135">
        <v>843</v>
      </c>
      <c r="AD730" s="5">
        <v>187204</v>
      </c>
      <c r="AE730" s="74">
        <v>3.1861565931763799E-2</v>
      </c>
      <c r="AF730" s="74">
        <v>5.77442707488365E-2</v>
      </c>
      <c r="AG730" s="119">
        <v>0.58110582905858799</v>
      </c>
    </row>
    <row r="731" spans="1:33" ht="34">
      <c r="A731" s="102" t="s">
        <v>2229</v>
      </c>
      <c r="B731" s="79" t="s">
        <v>2282</v>
      </c>
      <c r="C731" s="99" t="s">
        <v>2283</v>
      </c>
      <c r="D731" s="352">
        <f t="shared" si="99"/>
        <v>0.74201496250304799</v>
      </c>
      <c r="E731" s="372">
        <f t="shared" si="100"/>
        <v>0.68859233310593204</v>
      </c>
      <c r="F731" s="372">
        <f t="shared" si="101"/>
        <v>0.79958224642866937</v>
      </c>
      <c r="G731" s="95">
        <v>-0.29838587091962199</v>
      </c>
      <c r="H731" s="95">
        <v>3.8122444516092903E-2</v>
      </c>
      <c r="I731" s="333">
        <v>4.9949304283647403E-15</v>
      </c>
      <c r="J731" s="176" t="s">
        <v>20</v>
      </c>
      <c r="K731" s="354">
        <v>647</v>
      </c>
      <c r="L731" s="96">
        <v>347122</v>
      </c>
      <c r="M731" s="62">
        <f t="shared" si="102"/>
        <v>0.77048924167775812</v>
      </c>
      <c r="N731" s="28">
        <f t="shared" si="107"/>
        <v>0.63458653446283853</v>
      </c>
      <c r="O731" s="28">
        <f t="shared" si="103"/>
        <v>0.93549679878360426</v>
      </c>
      <c r="P731" s="28">
        <v>-0.26072958709977401</v>
      </c>
      <c r="Q731" s="28">
        <v>9.9006138721931106E-2</v>
      </c>
      <c r="R731" s="63">
        <v>8.4517575901558208E-3</v>
      </c>
      <c r="S731" s="399" t="s">
        <v>20</v>
      </c>
      <c r="T731" s="135">
        <v>96</v>
      </c>
      <c r="U731" s="5">
        <v>159626</v>
      </c>
      <c r="V731" s="178">
        <f t="shared" si="104"/>
        <v>0.7374135267128773</v>
      </c>
      <c r="W731" s="95">
        <f t="shared" si="105"/>
        <v>0.68012907562432856</v>
      </c>
      <c r="X731" s="95">
        <f t="shared" si="106"/>
        <v>0.79952280951958776</v>
      </c>
      <c r="Y731" s="95">
        <v>-0.30460644955744798</v>
      </c>
      <c r="Z731" s="95">
        <v>4.1258281720878101E-2</v>
      </c>
      <c r="AA731" s="333">
        <v>1.5485913675055901E-13</v>
      </c>
      <c r="AB731" s="79" t="s">
        <v>20</v>
      </c>
      <c r="AC731" s="354">
        <v>551</v>
      </c>
      <c r="AD731" s="96">
        <v>187496</v>
      </c>
      <c r="AE731" s="74">
        <v>4.3876862457673999E-2</v>
      </c>
      <c r="AF731" s="74">
        <v>0.10725885191994899</v>
      </c>
      <c r="AG731" s="119">
        <v>0.68248498065984298</v>
      </c>
    </row>
    <row r="732" spans="1:33" ht="34">
      <c r="A732" s="88" t="s">
        <v>2229</v>
      </c>
      <c r="B732" s="334" t="s">
        <v>2284</v>
      </c>
      <c r="C732" s="43" t="s">
        <v>2285</v>
      </c>
      <c r="D732" s="350">
        <f t="shared" si="99"/>
        <v>0.76988565325985381</v>
      </c>
      <c r="E732" s="371">
        <f t="shared" si="100"/>
        <v>0.66807927187149563</v>
      </c>
      <c r="F732" s="371">
        <f t="shared" si="101"/>
        <v>0.88720597098447584</v>
      </c>
      <c r="G732" s="28">
        <v>-0.26151327742189001</v>
      </c>
      <c r="H732" s="28">
        <v>7.2364879896976195E-2</v>
      </c>
      <c r="I732" s="63">
        <v>3.0172456413477401E-4</v>
      </c>
      <c r="J732" s="12" t="s">
        <v>20</v>
      </c>
      <c r="K732" s="135">
        <v>180</v>
      </c>
      <c r="L732" s="5">
        <v>347589</v>
      </c>
      <c r="M732" s="62">
        <f t="shared" si="102"/>
        <v>0.81436520341315122</v>
      </c>
      <c r="N732" s="28">
        <f t="shared" si="107"/>
        <v>0.64597172054136809</v>
      </c>
      <c r="O732" s="28">
        <f t="shared" si="103"/>
        <v>1.0266559099125026</v>
      </c>
      <c r="P732" s="28">
        <v>-0.205346360752481</v>
      </c>
      <c r="Q732" s="28">
        <v>0.11819040390664</v>
      </c>
      <c r="R732" s="119">
        <v>8.2313079688923402E-2</v>
      </c>
      <c r="S732" s="399" t="s">
        <v>20</v>
      </c>
      <c r="T732" s="135">
        <v>68</v>
      </c>
      <c r="U732" s="5">
        <v>159654</v>
      </c>
      <c r="V732" s="62">
        <f t="shared" si="104"/>
        <v>0.74347707902463789</v>
      </c>
      <c r="W732" s="28">
        <f t="shared" si="105"/>
        <v>0.62138645793173231</v>
      </c>
      <c r="X732" s="28">
        <f t="shared" si="106"/>
        <v>0.88955618517154056</v>
      </c>
      <c r="Y732" s="28">
        <v>-0.29641734203778303</v>
      </c>
      <c r="Z732" s="28">
        <v>9.1522822989203001E-2</v>
      </c>
      <c r="AA732" s="63">
        <v>1.2006487659595199E-3</v>
      </c>
      <c r="AB732" s="399" t="s">
        <v>20</v>
      </c>
      <c r="AC732" s="135">
        <v>112</v>
      </c>
      <c r="AD732" s="5">
        <v>187935</v>
      </c>
      <c r="AE732" s="74">
        <v>9.1070981285302E-2</v>
      </c>
      <c r="AF732" s="74">
        <v>0.14948377404764601</v>
      </c>
      <c r="AG732" s="119">
        <v>0.54236764589165098</v>
      </c>
    </row>
    <row r="733" spans="1:33" ht="34">
      <c r="A733" s="88" t="s">
        <v>2229</v>
      </c>
      <c r="B733" s="334" t="s">
        <v>2286</v>
      </c>
      <c r="C733" s="43" t="s">
        <v>2287</v>
      </c>
      <c r="D733" s="350">
        <f t="shared" si="99"/>
        <v>0.82260863363390802</v>
      </c>
      <c r="E733" s="371">
        <f t="shared" si="100"/>
        <v>0.73236577318775953</v>
      </c>
      <c r="F733" s="371">
        <f t="shared" si="101"/>
        <v>0.92397131174446723</v>
      </c>
      <c r="G733" s="28">
        <v>-0.19527472769760401</v>
      </c>
      <c r="H733" s="28">
        <v>5.9285955091610699E-2</v>
      </c>
      <c r="I733" s="63">
        <v>9.8850815231786809E-4</v>
      </c>
      <c r="J733" s="12" t="s">
        <v>20</v>
      </c>
      <c r="K733" s="135">
        <v>274</v>
      </c>
      <c r="L733" s="5">
        <v>347495</v>
      </c>
      <c r="M733" s="62">
        <f t="shared" si="102"/>
        <v>0.80521065120957824</v>
      </c>
      <c r="N733" s="28">
        <f t="shared" si="107"/>
        <v>0.61592789156092342</v>
      </c>
      <c r="O733" s="28">
        <f t="shared" si="103"/>
        <v>1.0526624978424464</v>
      </c>
      <c r="P733" s="28">
        <v>-0.216651357274211</v>
      </c>
      <c r="Q733" s="28">
        <v>0.136721440908525</v>
      </c>
      <c r="R733" s="119">
        <v>0.11305298476163</v>
      </c>
      <c r="S733" s="399" t="s">
        <v>20</v>
      </c>
      <c r="T733" s="135">
        <v>51</v>
      </c>
      <c r="U733" s="5">
        <v>159671</v>
      </c>
      <c r="V733" s="62">
        <f t="shared" si="104"/>
        <v>0.82719613098235012</v>
      </c>
      <c r="W733" s="28">
        <f t="shared" si="105"/>
        <v>0.72724315185075228</v>
      </c>
      <c r="X733" s="28">
        <f t="shared" si="106"/>
        <v>0.94088674107253001</v>
      </c>
      <c r="Y733" s="28">
        <v>-0.18971345248461899</v>
      </c>
      <c r="Z733" s="28">
        <v>6.5704564115318304E-2</v>
      </c>
      <c r="AA733" s="63">
        <v>3.8847587732623399E-3</v>
      </c>
      <c r="AB733" s="399" t="s">
        <v>20</v>
      </c>
      <c r="AC733" s="135">
        <v>223</v>
      </c>
      <c r="AD733" s="5">
        <v>187824</v>
      </c>
      <c r="AE733" s="74">
        <v>-2.6937904789592002E-2</v>
      </c>
      <c r="AF733" s="74">
        <v>0.15168995401702501</v>
      </c>
      <c r="AG733" s="119">
        <v>0.85904867615804603</v>
      </c>
    </row>
    <row r="734" spans="1:33" ht="34">
      <c r="A734" s="88" t="s">
        <v>2229</v>
      </c>
      <c r="B734" s="334" t="s">
        <v>2288</v>
      </c>
      <c r="C734" s="43" t="s">
        <v>2289</v>
      </c>
      <c r="D734" s="350">
        <f t="shared" si="99"/>
        <v>0.94609325925419363</v>
      </c>
      <c r="E734" s="371">
        <f t="shared" si="100"/>
        <v>0.91923183217749993</v>
      </c>
      <c r="F734" s="371">
        <f t="shared" si="101"/>
        <v>0.97373962027174887</v>
      </c>
      <c r="G734" s="28">
        <v>-5.5414132068080997E-2</v>
      </c>
      <c r="H734" s="28">
        <v>1.46953013637147E-2</v>
      </c>
      <c r="I734" s="63">
        <v>1.6267670068493599E-4</v>
      </c>
      <c r="J734" s="12" t="s">
        <v>20</v>
      </c>
      <c r="K734" s="135">
        <v>4689</v>
      </c>
      <c r="L734" s="5">
        <v>343079</v>
      </c>
      <c r="M734" s="62">
        <f t="shared" si="102"/>
        <v>0.98131575236228719</v>
      </c>
      <c r="N734" s="28">
        <f t="shared" si="107"/>
        <v>0.93009832959608763</v>
      </c>
      <c r="O734" s="28">
        <f t="shared" si="103"/>
        <v>1.0353535483205887</v>
      </c>
      <c r="P734" s="28">
        <v>-1.88610033536535E-2</v>
      </c>
      <c r="Q734" s="28">
        <v>2.7348961388674601E-2</v>
      </c>
      <c r="R734" s="119">
        <v>0.49041909697789798</v>
      </c>
      <c r="S734" s="399" t="s">
        <v>20</v>
      </c>
      <c r="T734" s="135">
        <v>1356</v>
      </c>
      <c r="U734" s="5">
        <v>158366</v>
      </c>
      <c r="V734" s="62">
        <f t="shared" si="104"/>
        <v>0.93191031683474101</v>
      </c>
      <c r="W734" s="28">
        <f t="shared" si="105"/>
        <v>0.9006480686998084</v>
      </c>
      <c r="X734" s="28">
        <f t="shared" si="106"/>
        <v>0.96425770376296605</v>
      </c>
      <c r="Y734" s="28">
        <v>-7.0518695498785797E-2</v>
      </c>
      <c r="Z734" s="28">
        <v>1.74091851818849E-2</v>
      </c>
      <c r="AA734" s="63">
        <v>5.10733045771271E-5</v>
      </c>
      <c r="AB734" s="399" t="s">
        <v>20</v>
      </c>
      <c r="AC734" s="135">
        <v>3333</v>
      </c>
      <c r="AD734" s="5">
        <v>184713</v>
      </c>
      <c r="AE734" s="74">
        <v>5.16576921451323E-2</v>
      </c>
      <c r="AF734" s="74">
        <v>3.2419830624732998E-2</v>
      </c>
      <c r="AG734" s="119">
        <v>0.111070941942385</v>
      </c>
    </row>
    <row r="735" spans="1:33" ht="34">
      <c r="A735" s="88" t="s">
        <v>2229</v>
      </c>
      <c r="B735" s="334" t="s">
        <v>2290</v>
      </c>
      <c r="C735" s="43" t="s">
        <v>2291</v>
      </c>
      <c r="D735" s="350">
        <f t="shared" si="99"/>
        <v>1.2855981326457211</v>
      </c>
      <c r="E735" s="371">
        <f t="shared" si="100"/>
        <v>0.88981207884631142</v>
      </c>
      <c r="F735" s="371">
        <f t="shared" si="101"/>
        <v>1.8574287739553497</v>
      </c>
      <c r="G735" s="28">
        <v>0.25122408292433701</v>
      </c>
      <c r="H735" s="28">
        <v>0.18773932083608499</v>
      </c>
      <c r="I735" s="119">
        <v>0.18084631054928199</v>
      </c>
      <c r="J735" s="12" t="s">
        <v>20</v>
      </c>
      <c r="K735" s="135">
        <v>30</v>
      </c>
      <c r="L735" s="5">
        <v>347739</v>
      </c>
      <c r="M735" s="62">
        <f t="shared" si="102"/>
        <v>1.4818005819598155</v>
      </c>
      <c r="N735" s="28">
        <f t="shared" si="107"/>
        <v>0.83892834210379852</v>
      </c>
      <c r="O735" s="28">
        <f t="shared" si="103"/>
        <v>2.6173069313526365</v>
      </c>
      <c r="P735" s="28">
        <v>0.39325795773877897</v>
      </c>
      <c r="Q735" s="28">
        <v>0.29024895030487102</v>
      </c>
      <c r="R735" s="119">
        <v>0.1754497984549</v>
      </c>
      <c r="S735" s="399" t="s">
        <v>20</v>
      </c>
      <c r="T735" s="135">
        <v>13</v>
      </c>
      <c r="U735" s="5">
        <v>159709</v>
      </c>
      <c r="V735" s="62">
        <f t="shared" si="104"/>
        <v>1.160485541943159</v>
      </c>
      <c r="W735" s="28">
        <f t="shared" si="105"/>
        <v>0.71753472194618517</v>
      </c>
      <c r="X735" s="28">
        <f t="shared" si="106"/>
        <v>1.876880172998947</v>
      </c>
      <c r="Y735" s="28">
        <v>0.14883848818267401</v>
      </c>
      <c r="Z735" s="28">
        <v>0.245292054972235</v>
      </c>
      <c r="AA735" s="119">
        <v>0.54399644892131704</v>
      </c>
      <c r="AB735" s="399" t="s">
        <v>20</v>
      </c>
      <c r="AC735" s="135">
        <v>17</v>
      </c>
      <c r="AD735" s="5">
        <v>188030</v>
      </c>
      <c r="AE735" s="74">
        <v>0.244419469556105</v>
      </c>
      <c r="AF735" s="74">
        <v>0.38001663830098498</v>
      </c>
      <c r="AG735" s="119">
        <v>0.52010668070932997</v>
      </c>
    </row>
    <row r="736" spans="1:33" ht="34">
      <c r="A736" s="88" t="s">
        <v>2229</v>
      </c>
      <c r="B736" s="334" t="s">
        <v>2292</v>
      </c>
      <c r="C736" s="43" t="s">
        <v>2293</v>
      </c>
      <c r="D736" s="350">
        <f t="shared" si="99"/>
        <v>0.99112474526871996</v>
      </c>
      <c r="E736" s="371">
        <f t="shared" si="100"/>
        <v>0.91756551927702124</v>
      </c>
      <c r="F736" s="371">
        <f t="shared" si="101"/>
        <v>1.0705810539371536</v>
      </c>
      <c r="G736" s="17">
        <v>-8.9148744018709893E-3</v>
      </c>
      <c r="H736" s="17">
        <v>3.9345110482146103E-2</v>
      </c>
      <c r="I736" s="119">
        <v>0.82074917407854497</v>
      </c>
      <c r="J736" s="12" t="s">
        <v>20</v>
      </c>
      <c r="K736" s="135">
        <v>648</v>
      </c>
      <c r="L736" s="5">
        <v>347121</v>
      </c>
      <c r="M736" s="62">
        <f t="shared" si="102"/>
        <v>1.0079667935080383</v>
      </c>
      <c r="N736" s="28">
        <f t="shared" si="107"/>
        <v>0.89250624627965813</v>
      </c>
      <c r="O736" s="28">
        <f t="shared" si="103"/>
        <v>1.1383640854615638</v>
      </c>
      <c r="P736" s="28">
        <v>7.93522615817128E-3</v>
      </c>
      <c r="Q736" s="28">
        <v>6.2069894325680802E-2</v>
      </c>
      <c r="R736" s="119">
        <v>0.89827290577471597</v>
      </c>
      <c r="S736" s="399" t="s">
        <v>20</v>
      </c>
      <c r="T736" s="135">
        <v>260</v>
      </c>
      <c r="U736" s="5">
        <v>159462</v>
      </c>
      <c r="V736" s="62">
        <f t="shared" si="104"/>
        <v>0.98032762377072247</v>
      </c>
      <c r="W736" s="28">
        <f t="shared" si="105"/>
        <v>0.88733179314279198</v>
      </c>
      <c r="X736" s="28">
        <f t="shared" si="106"/>
        <v>1.0830697799343896</v>
      </c>
      <c r="Y736" s="28">
        <v>-1.9868453216521201E-2</v>
      </c>
      <c r="Z736" s="28">
        <v>5.0850944506173397E-2</v>
      </c>
      <c r="AA736" s="119">
        <v>0.69600461829987104</v>
      </c>
      <c r="AB736" s="399" t="s">
        <v>20</v>
      </c>
      <c r="AC736" s="135">
        <v>388</v>
      </c>
      <c r="AD736" s="5">
        <v>187659</v>
      </c>
      <c r="AE736" s="74">
        <v>2.7803679374692501E-2</v>
      </c>
      <c r="AF736" s="74">
        <v>8.0240204005044197E-2</v>
      </c>
      <c r="AG736" s="119">
        <v>0.72896278255967295</v>
      </c>
    </row>
    <row r="737" spans="1:33" ht="34">
      <c r="A737" s="88" t="s">
        <v>2229</v>
      </c>
      <c r="B737" s="334" t="s">
        <v>2294</v>
      </c>
      <c r="C737" s="43" t="s">
        <v>2295</v>
      </c>
      <c r="D737" s="350">
        <f t="shared" si="99"/>
        <v>1.0251538692975009</v>
      </c>
      <c r="E737" s="371">
        <f t="shared" si="100"/>
        <v>0.9875054254018103</v>
      </c>
      <c r="F737" s="371">
        <f t="shared" si="101"/>
        <v>1.0642376524746848</v>
      </c>
      <c r="G737" s="28">
        <v>2.4842717711839799E-2</v>
      </c>
      <c r="H737" s="28">
        <v>1.90897989061274E-2</v>
      </c>
      <c r="I737" s="119">
        <v>0.193134953744588</v>
      </c>
      <c r="J737" s="12" t="s">
        <v>20</v>
      </c>
      <c r="K737" s="135">
        <v>2802</v>
      </c>
      <c r="L737" s="5">
        <v>344962</v>
      </c>
      <c r="M737" s="62">
        <f t="shared" si="102"/>
        <v>1.0748534920945898</v>
      </c>
      <c r="N737" s="28">
        <f t="shared" si="107"/>
        <v>1.0008010687002464</v>
      </c>
      <c r="O737" s="28">
        <f t="shared" si="103"/>
        <v>1.1543852875460563</v>
      </c>
      <c r="P737" s="28">
        <v>7.2184365868150302E-2</v>
      </c>
      <c r="Q737" s="28">
        <v>3.6420213189890999E-2</v>
      </c>
      <c r="R737" s="119">
        <v>4.7480766985165401E-2</v>
      </c>
      <c r="S737" s="399" t="s">
        <v>20</v>
      </c>
      <c r="T737" s="135">
        <v>772</v>
      </c>
      <c r="U737" s="5">
        <v>158948</v>
      </c>
      <c r="V737" s="62">
        <f t="shared" si="104"/>
        <v>1.0067180841381427</v>
      </c>
      <c r="W737" s="28">
        <f t="shared" si="105"/>
        <v>0.96347966799281326</v>
      </c>
      <c r="X737" s="28">
        <f t="shared" si="106"/>
        <v>1.0518969259020545</v>
      </c>
      <c r="Y737" s="28">
        <v>6.6956183727049801E-3</v>
      </c>
      <c r="Z737" s="28">
        <v>2.23977101846853E-2</v>
      </c>
      <c r="AA737" s="119">
        <v>0.76498422881732797</v>
      </c>
      <c r="AB737" s="399" t="s">
        <v>20</v>
      </c>
      <c r="AC737" s="135">
        <v>2030</v>
      </c>
      <c r="AD737" s="5">
        <v>186014</v>
      </c>
      <c r="AE737" s="74">
        <v>6.5488747495445296E-2</v>
      </c>
      <c r="AF737" s="74">
        <v>4.27561615479485E-2</v>
      </c>
      <c r="AG737" s="119">
        <v>0.12560147801827501</v>
      </c>
    </row>
    <row r="738" spans="1:33" ht="34">
      <c r="A738" s="88" t="s">
        <v>2229</v>
      </c>
      <c r="B738" s="334" t="s">
        <v>2296</v>
      </c>
      <c r="C738" s="43" t="s">
        <v>2297</v>
      </c>
      <c r="D738" s="350">
        <f t="shared" si="99"/>
        <v>0.91582380439928257</v>
      </c>
      <c r="E738" s="371">
        <f t="shared" si="100"/>
        <v>0.76909809914060834</v>
      </c>
      <c r="F738" s="371">
        <f t="shared" si="101"/>
        <v>1.0905412997920259</v>
      </c>
      <c r="G738" s="28">
        <v>-8.7931286086163199E-2</v>
      </c>
      <c r="H738" s="28">
        <v>8.9084420598668598E-2</v>
      </c>
      <c r="I738" s="119">
        <v>0.32361532816338001</v>
      </c>
      <c r="J738" s="12" t="s">
        <v>20</v>
      </c>
      <c r="K738" s="135">
        <v>124</v>
      </c>
      <c r="L738" s="5">
        <v>347645</v>
      </c>
      <c r="M738" s="62">
        <f t="shared" si="102"/>
        <v>0.87911552306793128</v>
      </c>
      <c r="N738" s="28">
        <f t="shared" si="107"/>
        <v>0.69486214515761802</v>
      </c>
      <c r="O738" s="28">
        <f t="shared" si="103"/>
        <v>1.1122265161296068</v>
      </c>
      <c r="P738" s="28">
        <v>-0.12883896437175599</v>
      </c>
      <c r="Q738" s="28">
        <v>0.120001449495512</v>
      </c>
      <c r="R738" s="119">
        <v>0.282981790343796</v>
      </c>
      <c r="S738" s="399" t="s">
        <v>20</v>
      </c>
      <c r="T738" s="135">
        <v>68</v>
      </c>
      <c r="U738" s="5">
        <v>159654</v>
      </c>
      <c r="V738" s="62">
        <f t="shared" si="104"/>
        <v>0.96405959134269958</v>
      </c>
      <c r="W738" s="28">
        <f t="shared" si="105"/>
        <v>0.74247996285652473</v>
      </c>
      <c r="X738" s="28">
        <f t="shared" si="106"/>
        <v>1.2517656262185899</v>
      </c>
      <c r="Y738" s="28">
        <v>-3.6602169536628697E-2</v>
      </c>
      <c r="Z738" s="28">
        <v>0.13324348223704199</v>
      </c>
      <c r="AA738" s="119">
        <v>0.78354566456396202</v>
      </c>
      <c r="AB738" s="399" t="s">
        <v>20</v>
      </c>
      <c r="AC738" s="135">
        <v>56</v>
      </c>
      <c r="AD738" s="5">
        <v>187991</v>
      </c>
      <c r="AE738" s="74">
        <v>-9.2236794835127298E-2</v>
      </c>
      <c r="AF738" s="74">
        <v>0.179315848266897</v>
      </c>
      <c r="AG738" s="119">
        <v>0.60698513566825596</v>
      </c>
    </row>
    <row r="739" spans="1:33" ht="34">
      <c r="A739" s="88" t="s">
        <v>2229</v>
      </c>
      <c r="B739" s="334" t="s">
        <v>2298</v>
      </c>
      <c r="C739" s="43" t="s">
        <v>2299</v>
      </c>
      <c r="D739" s="350">
        <f t="shared" si="99"/>
        <v>1.0063700168274807</v>
      </c>
      <c r="E739" s="371">
        <f t="shared" si="100"/>
        <v>0.97679288749065507</v>
      </c>
      <c r="F739" s="371">
        <f t="shared" si="101"/>
        <v>1.0368427368171567</v>
      </c>
      <c r="G739" s="17">
        <v>6.3498140197177201E-3</v>
      </c>
      <c r="H739" s="17">
        <v>1.52196181992821E-2</v>
      </c>
      <c r="I739" s="119">
        <v>0.67652302803202702</v>
      </c>
      <c r="J739" s="12" t="s">
        <v>20</v>
      </c>
      <c r="K739" s="135">
        <v>4406</v>
      </c>
      <c r="L739" s="5">
        <v>343363</v>
      </c>
      <c r="M739" s="62">
        <f t="shared" si="102"/>
        <v>1.0104821243370703</v>
      </c>
      <c r="N739" s="28">
        <f t="shared" si="107"/>
        <v>0.96123744182813542</v>
      </c>
      <c r="O739" s="28">
        <f t="shared" si="103"/>
        <v>1.062249636950078</v>
      </c>
      <c r="P739" s="28">
        <v>1.0427567786287799E-2</v>
      </c>
      <c r="Q739" s="28">
        <v>2.54905053326408E-2</v>
      </c>
      <c r="R739" s="119">
        <v>0.682483490309992</v>
      </c>
      <c r="S739" s="399" t="s">
        <v>20</v>
      </c>
      <c r="T739" s="135">
        <v>1563</v>
      </c>
      <c r="U739" s="5">
        <v>158159</v>
      </c>
      <c r="V739" s="62">
        <f t="shared" si="104"/>
        <v>1.0043377293879696</v>
      </c>
      <c r="W739" s="28">
        <f t="shared" si="105"/>
        <v>0.96768560750604249</v>
      </c>
      <c r="X739" s="28">
        <f t="shared" si="106"/>
        <v>1.0423780893794929</v>
      </c>
      <c r="Y739" s="28">
        <v>4.3283485577332702E-3</v>
      </c>
      <c r="Z739" s="28">
        <v>1.8967540128481598E-2</v>
      </c>
      <c r="AA739" s="119">
        <v>0.81949256884490895</v>
      </c>
      <c r="AB739" s="399" t="s">
        <v>20</v>
      </c>
      <c r="AC739" s="135">
        <v>2843</v>
      </c>
      <c r="AD739" s="5">
        <v>185204</v>
      </c>
      <c r="AE739" s="74">
        <v>6.0992192285545298E-3</v>
      </c>
      <c r="AF739" s="74">
        <v>3.1773155975429103E-2</v>
      </c>
      <c r="AG739" s="119">
        <v>0.84777244818314001</v>
      </c>
    </row>
    <row r="740" spans="1:33" ht="34">
      <c r="A740" s="102" t="s">
        <v>2229</v>
      </c>
      <c r="B740" s="79" t="s">
        <v>2300</v>
      </c>
      <c r="C740" s="99" t="s">
        <v>2301</v>
      </c>
      <c r="D740" s="352">
        <f t="shared" si="99"/>
        <v>1.218186656870208</v>
      </c>
      <c r="E740" s="372">
        <f t="shared" si="100"/>
        <v>1.1556898971485225</v>
      </c>
      <c r="F740" s="372">
        <f t="shared" si="101"/>
        <v>1.2840630818337089</v>
      </c>
      <c r="G740" s="95">
        <v>0.19736340620824</v>
      </c>
      <c r="H740" s="95">
        <v>2.6870370921791301E-2</v>
      </c>
      <c r="I740" s="333">
        <v>2.0572865577394499E-13</v>
      </c>
      <c r="J740" s="176" t="s">
        <v>20</v>
      </c>
      <c r="K740" s="354">
        <v>1453</v>
      </c>
      <c r="L740" s="96">
        <v>346316</v>
      </c>
      <c r="M740" s="178">
        <f t="shared" si="102"/>
        <v>1.2322268621503609</v>
      </c>
      <c r="N740" s="95">
        <f t="shared" si="107"/>
        <v>1.1525469540855766</v>
      </c>
      <c r="O740" s="95">
        <f t="shared" si="103"/>
        <v>1.3174153421017021</v>
      </c>
      <c r="P740" s="95">
        <v>0.20882298951520201</v>
      </c>
      <c r="Q740" s="95">
        <v>3.4106506828748301E-2</v>
      </c>
      <c r="R740" s="333">
        <v>9.2018401497400701E-10</v>
      </c>
      <c r="S740" s="79" t="s">
        <v>20</v>
      </c>
      <c r="T740" s="354">
        <v>906</v>
      </c>
      <c r="U740" s="96">
        <v>158816</v>
      </c>
      <c r="V740" s="62">
        <f t="shared" si="104"/>
        <v>1.1960424605528546</v>
      </c>
      <c r="W740" s="28">
        <f t="shared" si="105"/>
        <v>1.0978335968090012</v>
      </c>
      <c r="X740" s="28">
        <f t="shared" si="106"/>
        <v>1.3030367913710381</v>
      </c>
      <c r="Y740" s="28">
        <v>0.17901815703274801</v>
      </c>
      <c r="Z740" s="28">
        <v>4.3713967656235697E-2</v>
      </c>
      <c r="AA740" s="63">
        <v>4.2177425082916098E-5</v>
      </c>
      <c r="AB740" s="399" t="s">
        <v>20</v>
      </c>
      <c r="AC740" s="135">
        <v>547</v>
      </c>
      <c r="AD740" s="5">
        <v>187500</v>
      </c>
      <c r="AE740" s="74">
        <v>2.9804832482454E-2</v>
      </c>
      <c r="AF740" s="74">
        <v>5.5445151062197301E-2</v>
      </c>
      <c r="AG740" s="119">
        <v>0.59088412624511499</v>
      </c>
    </row>
    <row r="741" spans="1:33" ht="34">
      <c r="A741" s="88" t="s">
        <v>2229</v>
      </c>
      <c r="B741" s="334" t="s">
        <v>2302</v>
      </c>
      <c r="C741" s="43" t="s">
        <v>2303</v>
      </c>
      <c r="D741" s="350">
        <f t="shared" si="99"/>
        <v>1.0273920275434141</v>
      </c>
      <c r="E741" s="371">
        <f t="shared" si="100"/>
        <v>0.99246281198207764</v>
      </c>
      <c r="F741" s="371">
        <f t="shared" si="101"/>
        <v>1.0635505587879182</v>
      </c>
      <c r="G741" s="28">
        <v>2.7023579183872E-2</v>
      </c>
      <c r="H741" s="28">
        <v>1.76476098685385E-2</v>
      </c>
      <c r="I741" s="119">
        <v>0.12569814651736999</v>
      </c>
      <c r="J741" s="12" t="s">
        <v>20</v>
      </c>
      <c r="K741" s="135">
        <v>3272</v>
      </c>
      <c r="L741" s="5">
        <v>344496</v>
      </c>
      <c r="M741" s="62">
        <f t="shared" si="102"/>
        <v>1.0236139741027299</v>
      </c>
      <c r="N741" s="28">
        <f t="shared" si="107"/>
        <v>0.96819607122339868</v>
      </c>
      <c r="O741" s="28">
        <f t="shared" si="103"/>
        <v>1.0822039038584585</v>
      </c>
      <c r="P741" s="28">
        <v>2.33394771277875E-2</v>
      </c>
      <c r="Q741" s="28">
        <v>2.8398028789635599E-2</v>
      </c>
      <c r="R741" s="119">
        <v>0.411151105065101</v>
      </c>
      <c r="S741" s="399" t="s">
        <v>20</v>
      </c>
      <c r="T741" s="135">
        <v>1260</v>
      </c>
      <c r="U741" s="5">
        <v>158462</v>
      </c>
      <c r="V741" s="62">
        <f t="shared" si="104"/>
        <v>1.0296800061714104</v>
      </c>
      <c r="W741" s="28">
        <f t="shared" si="105"/>
        <v>0.98522442427305168</v>
      </c>
      <c r="X741" s="28">
        <f t="shared" si="106"/>
        <v>1.0761415257152755</v>
      </c>
      <c r="Y741" s="28">
        <v>2.9248080352507901E-2</v>
      </c>
      <c r="Z741" s="28">
        <v>2.25172970474515E-2</v>
      </c>
      <c r="AA741" s="119">
        <v>0.19397271328144799</v>
      </c>
      <c r="AB741" s="399" t="s">
        <v>20</v>
      </c>
      <c r="AC741" s="135">
        <v>2012</v>
      </c>
      <c r="AD741" s="5">
        <v>186034</v>
      </c>
      <c r="AE741" s="74">
        <v>-5.9086032247204004E-3</v>
      </c>
      <c r="AF741" s="74">
        <v>3.62419191746262E-2</v>
      </c>
      <c r="AG741" s="119">
        <v>0.87049300783138495</v>
      </c>
    </row>
    <row r="742" spans="1:33" ht="34">
      <c r="A742" s="88" t="s">
        <v>2229</v>
      </c>
      <c r="B742" s="334" t="s">
        <v>2304</v>
      </c>
      <c r="C742" s="43" t="s">
        <v>2305</v>
      </c>
      <c r="D742" s="350">
        <f t="shared" si="99"/>
        <v>1.0064379874862623</v>
      </c>
      <c r="E742" s="371">
        <f t="shared" si="100"/>
        <v>0.99291732393490406</v>
      </c>
      <c r="F742" s="371">
        <f t="shared" si="101"/>
        <v>1.0201427633886315</v>
      </c>
      <c r="G742" s="17">
        <v>6.4173521641028904E-3</v>
      </c>
      <c r="H742" s="17">
        <v>6.90062726761054E-3</v>
      </c>
      <c r="I742" s="119">
        <v>0.35238843154023902</v>
      </c>
      <c r="J742" s="12" t="s">
        <v>20</v>
      </c>
      <c r="K742" s="135">
        <v>22880</v>
      </c>
      <c r="L742" s="5">
        <v>324888</v>
      </c>
      <c r="M742" s="62">
        <f t="shared" si="102"/>
        <v>1.0068908418037641</v>
      </c>
      <c r="N742" s="28">
        <f t="shared" si="107"/>
        <v>0.98578984046670115</v>
      </c>
      <c r="O742" s="28">
        <f t="shared" si="103"/>
        <v>1.028443513709085</v>
      </c>
      <c r="P742" s="28">
        <v>6.8672084603526402E-3</v>
      </c>
      <c r="Q742" s="28">
        <v>1.08057648474831E-2</v>
      </c>
      <c r="R742" s="119">
        <v>0.52509362386651304</v>
      </c>
      <c r="S742" s="399" t="s">
        <v>20</v>
      </c>
      <c r="T742" s="135">
        <v>9230</v>
      </c>
      <c r="U742" s="5">
        <v>150492</v>
      </c>
      <c r="V742" s="62">
        <f t="shared" si="104"/>
        <v>1.0062981973759026</v>
      </c>
      <c r="W742" s="28">
        <f t="shared" si="105"/>
        <v>0.98876856187778195</v>
      </c>
      <c r="X742" s="28">
        <f t="shared" si="106"/>
        <v>1.0241386114854647</v>
      </c>
      <c r="Y742" s="17">
        <v>6.27844661688233E-3</v>
      </c>
      <c r="Z742" s="17">
        <v>8.9660375604558602E-3</v>
      </c>
      <c r="AA742" s="119">
        <v>0.48377266646273698</v>
      </c>
      <c r="AB742" s="399" t="s">
        <v>20</v>
      </c>
      <c r="AC742" s="135">
        <v>13650</v>
      </c>
      <c r="AD742" s="5">
        <v>174396</v>
      </c>
      <c r="AE742" s="74">
        <v>5.8876184347031002E-4</v>
      </c>
      <c r="AF742" s="74">
        <v>1.4041167454118901E-2</v>
      </c>
      <c r="AG742" s="119">
        <v>0.966553609964246</v>
      </c>
    </row>
    <row r="743" spans="1:33" ht="34">
      <c r="A743" s="88" t="s">
        <v>2229</v>
      </c>
      <c r="B743" s="334" t="s">
        <v>2306</v>
      </c>
      <c r="C743" s="43" t="s">
        <v>2307</v>
      </c>
      <c r="D743" s="350">
        <f t="shared" si="99"/>
        <v>0.98608951735029293</v>
      </c>
      <c r="E743" s="371">
        <f t="shared" si="100"/>
        <v>0.96720648640396911</v>
      </c>
      <c r="F743" s="371">
        <f t="shared" si="101"/>
        <v>1.0053412067606904</v>
      </c>
      <c r="G743" s="17">
        <v>-1.4008140112796901E-2</v>
      </c>
      <c r="H743" s="17">
        <v>9.8648638868577398E-3</v>
      </c>
      <c r="I743" s="119">
        <v>0.15560669555989701</v>
      </c>
      <c r="J743" s="12" t="s">
        <v>20</v>
      </c>
      <c r="K743" s="135">
        <v>10668</v>
      </c>
      <c r="L743" s="5">
        <v>337101</v>
      </c>
      <c r="M743" s="62">
        <f t="shared" si="102"/>
        <v>0.9810597191903262</v>
      </c>
      <c r="N743" s="28">
        <f t="shared" si="107"/>
        <v>0.95312840989316083</v>
      </c>
      <c r="O743" s="28">
        <f t="shared" si="103"/>
        <v>1.0098095520263519</v>
      </c>
      <c r="P743" s="28">
        <v>-1.9121945438514702E-2</v>
      </c>
      <c r="Q743" s="28">
        <v>1.47365796741944E-2</v>
      </c>
      <c r="R743" s="119">
        <v>0.194430429559108</v>
      </c>
      <c r="S743" s="399" t="s">
        <v>20</v>
      </c>
      <c r="T743" s="135">
        <v>4774</v>
      </c>
      <c r="U743" s="5">
        <v>154948</v>
      </c>
      <c r="V743" s="62">
        <f t="shared" si="104"/>
        <v>0.99043953154747166</v>
      </c>
      <c r="W743" s="28">
        <f t="shared" si="105"/>
        <v>0.96498758729101164</v>
      </c>
      <c r="X743" s="28">
        <f t="shared" si="106"/>
        <v>1.0165627812952824</v>
      </c>
      <c r="Y743" s="28">
        <v>-9.6064631195082201E-3</v>
      </c>
      <c r="Z743" s="28">
        <v>1.3282437508795699E-2</v>
      </c>
      <c r="AA743" s="119">
        <v>0.46952907118738801</v>
      </c>
      <c r="AB743" s="399" t="s">
        <v>20</v>
      </c>
      <c r="AC743" s="135">
        <v>5894</v>
      </c>
      <c r="AD743" s="5">
        <v>182153</v>
      </c>
      <c r="AE743" s="74">
        <v>-9.5154823190064797E-3</v>
      </c>
      <c r="AF743" s="74">
        <v>1.9839100954149699E-2</v>
      </c>
      <c r="AG743" s="119">
        <v>0.63148856290178002</v>
      </c>
    </row>
    <row r="744" spans="1:33" ht="34">
      <c r="A744" s="88" t="s">
        <v>2229</v>
      </c>
      <c r="B744" s="334" t="s">
        <v>2308</v>
      </c>
      <c r="C744" s="43" t="s">
        <v>2309</v>
      </c>
      <c r="D744" s="350">
        <f t="shared" si="99"/>
        <v>0.95476649323949814</v>
      </c>
      <c r="E744" s="371">
        <f t="shared" si="100"/>
        <v>0.84154904088450588</v>
      </c>
      <c r="F744" s="371">
        <f t="shared" si="101"/>
        <v>1.0832156087478135</v>
      </c>
      <c r="G744" s="28">
        <v>-4.6288478095636902E-2</v>
      </c>
      <c r="H744" s="28">
        <v>6.4399240314343895E-2</v>
      </c>
      <c r="I744" s="119">
        <v>0.47228038529284599</v>
      </c>
      <c r="J744" s="12" t="s">
        <v>20</v>
      </c>
      <c r="K744" s="135">
        <v>240</v>
      </c>
      <c r="L744" s="5">
        <v>347529</v>
      </c>
      <c r="M744" s="62">
        <f t="shared" si="102"/>
        <v>0.97139646828937676</v>
      </c>
      <c r="N744" s="28">
        <f t="shared" si="107"/>
        <v>0.81975551445011718</v>
      </c>
      <c r="O744" s="28">
        <f t="shared" si="103"/>
        <v>1.1510884427999704</v>
      </c>
      <c r="P744" s="28">
        <v>-2.9020584768498999E-2</v>
      </c>
      <c r="Q744" s="28">
        <v>8.6596199755830397E-2</v>
      </c>
      <c r="R744" s="119">
        <v>0.73753050462854997</v>
      </c>
      <c r="S744" s="399" t="s">
        <v>20</v>
      </c>
      <c r="T744" s="135">
        <v>133</v>
      </c>
      <c r="U744" s="5">
        <v>159589</v>
      </c>
      <c r="V744" s="62">
        <f t="shared" si="104"/>
        <v>0.93670816695557391</v>
      </c>
      <c r="W744" s="28">
        <f t="shared" si="105"/>
        <v>0.77541171837352085</v>
      </c>
      <c r="X744" s="28">
        <f t="shared" si="106"/>
        <v>1.1315565257147835</v>
      </c>
      <c r="Y744" s="28">
        <v>-6.5383499945688997E-2</v>
      </c>
      <c r="Z744" s="28">
        <v>9.6417163893850105E-2</v>
      </c>
      <c r="AA744" s="119">
        <v>0.49768842526330398</v>
      </c>
      <c r="AB744" s="399" t="s">
        <v>20</v>
      </c>
      <c r="AC744" s="135">
        <v>107</v>
      </c>
      <c r="AD744" s="5">
        <v>187940</v>
      </c>
      <c r="AE744" s="74">
        <v>3.6362915177190001E-2</v>
      </c>
      <c r="AF744" s="74">
        <v>0.12959618553601501</v>
      </c>
      <c r="AG744" s="119">
        <v>0.77902771927429004</v>
      </c>
    </row>
    <row r="745" spans="1:33" ht="34">
      <c r="A745" s="88" t="s">
        <v>2229</v>
      </c>
      <c r="B745" s="334" t="s">
        <v>2310</v>
      </c>
      <c r="C745" s="43" t="s">
        <v>2311</v>
      </c>
      <c r="D745" s="350">
        <f t="shared" si="99"/>
        <v>1.0094626976977741</v>
      </c>
      <c r="E745" s="371">
        <f t="shared" si="100"/>
        <v>0.97458089457375019</v>
      </c>
      <c r="F745" s="371">
        <f t="shared" si="101"/>
        <v>1.0455929761366309</v>
      </c>
      <c r="G745" s="17">
        <v>9.4182068228338394E-3</v>
      </c>
      <c r="H745" s="17">
        <v>1.7941815785249001E-2</v>
      </c>
      <c r="I745" s="119">
        <v>0.59963148683770795</v>
      </c>
      <c r="J745" s="12" t="s">
        <v>20</v>
      </c>
      <c r="K745" s="135">
        <v>3145</v>
      </c>
      <c r="L745" s="5">
        <v>344624</v>
      </c>
      <c r="M745" s="62">
        <f t="shared" si="102"/>
        <v>0.97359051194429713</v>
      </c>
      <c r="N745" s="28">
        <f t="shared" si="107"/>
        <v>0.92524872913806044</v>
      </c>
      <c r="O745" s="28">
        <f t="shared" si="103"/>
        <v>1.0244580242017509</v>
      </c>
      <c r="P745" s="28">
        <v>-2.67644826887861E-2</v>
      </c>
      <c r="Q745" s="28">
        <v>2.59837747763281E-2</v>
      </c>
      <c r="R745" s="119">
        <v>0.30298842298063</v>
      </c>
      <c r="S745" s="399" t="s">
        <v>20</v>
      </c>
      <c r="T745" s="135">
        <v>1488</v>
      </c>
      <c r="U745" s="5">
        <v>158234</v>
      </c>
      <c r="V745" s="62">
        <f t="shared" si="104"/>
        <v>1.0431882919862163</v>
      </c>
      <c r="W745" s="28">
        <f t="shared" si="105"/>
        <v>0.9936863767181201</v>
      </c>
      <c r="X745" s="28">
        <f t="shared" si="106"/>
        <v>1.0951562163217838</v>
      </c>
      <c r="Y745" s="28">
        <v>4.2281688954549E-2</v>
      </c>
      <c r="Z745" s="28">
        <v>2.48037384928767E-2</v>
      </c>
      <c r="AA745" s="119">
        <v>8.8259749315487093E-2</v>
      </c>
      <c r="AB745" s="399" t="s">
        <v>20</v>
      </c>
      <c r="AC745" s="135">
        <v>1657</v>
      </c>
      <c r="AD745" s="5">
        <v>186390</v>
      </c>
      <c r="AE745" s="74">
        <v>-6.9046171643335097E-2</v>
      </c>
      <c r="AF745" s="74">
        <v>3.5921887406565302E-2</v>
      </c>
      <c r="AG745" s="119">
        <v>5.4590683080501301E-2</v>
      </c>
    </row>
    <row r="746" spans="1:33" ht="34">
      <c r="A746" s="88" t="s">
        <v>2229</v>
      </c>
      <c r="B746" s="334" t="s">
        <v>2312</v>
      </c>
      <c r="C746" s="43" t="s">
        <v>2313</v>
      </c>
      <c r="D746" s="350">
        <f t="shared" si="99"/>
        <v>0.97363406890246718</v>
      </c>
      <c r="E746" s="371">
        <f t="shared" si="100"/>
        <v>0.95924806290267595</v>
      </c>
      <c r="F746" s="371">
        <f t="shared" si="101"/>
        <v>0.98823582427578327</v>
      </c>
      <c r="G746" s="17">
        <v>-2.67197452110387E-2</v>
      </c>
      <c r="H746" s="17">
        <v>7.5948081803237297E-3</v>
      </c>
      <c r="I746" s="63">
        <v>4.34551378552094E-4</v>
      </c>
      <c r="J746" s="12" t="s">
        <v>20</v>
      </c>
      <c r="K746" s="135">
        <v>18271</v>
      </c>
      <c r="L746" s="5">
        <v>329497</v>
      </c>
      <c r="M746" s="62">
        <f t="shared" si="102"/>
        <v>0.97190171448885843</v>
      </c>
      <c r="N746" s="28">
        <f t="shared" si="107"/>
        <v>0.95071141086911959</v>
      </c>
      <c r="O746" s="28">
        <f t="shared" si="103"/>
        <v>0.99356432648984017</v>
      </c>
      <c r="P746" s="28">
        <v>-2.8500596415354199E-2</v>
      </c>
      <c r="Q746" s="28">
        <v>1.12470023860557E-2</v>
      </c>
      <c r="R746" s="119">
        <v>1.1274892235080099E-2</v>
      </c>
      <c r="S746" s="399" t="s">
        <v>20</v>
      </c>
      <c r="T746" s="135">
        <v>8331</v>
      </c>
      <c r="U746" s="5">
        <v>151391</v>
      </c>
      <c r="V746" s="62">
        <f t="shared" si="104"/>
        <v>0.97509005528899761</v>
      </c>
      <c r="W746" s="28">
        <f t="shared" si="105"/>
        <v>0.95560592493075003</v>
      </c>
      <c r="X746" s="28">
        <f t="shared" si="106"/>
        <v>0.99497145331366821</v>
      </c>
      <c r="Y746" s="28">
        <v>-2.5225447850646399E-2</v>
      </c>
      <c r="Z746" s="28">
        <v>1.0298069121691501E-2</v>
      </c>
      <c r="AA746" s="119">
        <v>1.43042076010869E-2</v>
      </c>
      <c r="AB746" s="399" t="s">
        <v>20</v>
      </c>
      <c r="AC746" s="135">
        <v>9940</v>
      </c>
      <c r="AD746" s="5">
        <v>178106</v>
      </c>
      <c r="AE746" s="74">
        <v>-3.2751485647077999E-3</v>
      </c>
      <c r="AF746" s="74">
        <v>1.5249435737334E-2</v>
      </c>
      <c r="AG746" s="119">
        <v>0.829945250280411</v>
      </c>
    </row>
    <row r="747" spans="1:33" ht="34">
      <c r="A747" s="88" t="s">
        <v>2229</v>
      </c>
      <c r="B747" s="334" t="s">
        <v>2314</v>
      </c>
      <c r="C747" s="43" t="s">
        <v>2315</v>
      </c>
      <c r="D747" s="350">
        <f t="shared" si="99"/>
        <v>1.0065942362576898</v>
      </c>
      <c r="E747" s="371">
        <f t="shared" si="100"/>
        <v>0.97707506530006127</v>
      </c>
      <c r="F747" s="371">
        <f t="shared" si="101"/>
        <v>1.0370052337340496</v>
      </c>
      <c r="G747" s="17">
        <v>6.57258939269585E-3</v>
      </c>
      <c r="H747" s="17">
        <v>1.5185911651624801E-2</v>
      </c>
      <c r="I747" s="119">
        <v>0.66515400535731595</v>
      </c>
      <c r="J747" s="12" t="s">
        <v>20</v>
      </c>
      <c r="K747" s="135">
        <v>4418</v>
      </c>
      <c r="L747" s="5">
        <v>343351</v>
      </c>
      <c r="M747" s="62">
        <f t="shared" si="102"/>
        <v>1.0178243599236847</v>
      </c>
      <c r="N747" s="28">
        <f t="shared" si="107"/>
        <v>0.96492887342562972</v>
      </c>
      <c r="O747" s="28">
        <f t="shared" si="103"/>
        <v>1.0736194720510699</v>
      </c>
      <c r="P747" s="28">
        <v>1.7667368786443999E-2</v>
      </c>
      <c r="Q747" s="28">
        <v>2.7228701755470298E-2</v>
      </c>
      <c r="R747" s="119">
        <v>0.516434726574589</v>
      </c>
      <c r="S747" s="399" t="s">
        <v>20</v>
      </c>
      <c r="T747" s="135">
        <v>1372</v>
      </c>
      <c r="U747" s="5">
        <v>158350</v>
      </c>
      <c r="V747" s="62">
        <f t="shared" si="104"/>
        <v>1.0013237680307274</v>
      </c>
      <c r="W747" s="28">
        <f t="shared" si="105"/>
        <v>0.96606740677255376</v>
      </c>
      <c r="X747" s="28">
        <f t="shared" si="106"/>
        <v>1.0378668003849889</v>
      </c>
      <c r="Y747" s="28">
        <v>1.32289262230108E-3</v>
      </c>
      <c r="Z747" s="28">
        <v>1.82880411013908E-2</v>
      </c>
      <c r="AA747" s="119">
        <v>0.942334129404233</v>
      </c>
      <c r="AB747" s="399" t="s">
        <v>20</v>
      </c>
      <c r="AC747" s="135">
        <v>3046</v>
      </c>
      <c r="AD747" s="5">
        <v>185001</v>
      </c>
      <c r="AE747" s="74">
        <v>1.6344476164142901E-2</v>
      </c>
      <c r="AF747" s="74">
        <v>3.28002232708028E-2</v>
      </c>
      <c r="AG747" s="119">
        <v>0.61826992415286697</v>
      </c>
    </row>
    <row r="748" spans="1:33" ht="34">
      <c r="A748" s="88" t="s">
        <v>2229</v>
      </c>
      <c r="B748" s="334" t="s">
        <v>2316</v>
      </c>
      <c r="C748" s="43" t="s">
        <v>2317</v>
      </c>
      <c r="D748" s="350">
        <f t="shared" si="99"/>
        <v>0.99569051324359803</v>
      </c>
      <c r="E748" s="371">
        <f t="shared" si="100"/>
        <v>0.98649729576741108</v>
      </c>
      <c r="F748" s="371">
        <f t="shared" si="101"/>
        <v>1.0049694027717277</v>
      </c>
      <c r="G748" s="17">
        <v>-4.3187993591096603E-3</v>
      </c>
      <c r="H748" s="17">
        <v>4.7325996956297401E-3</v>
      </c>
      <c r="I748" s="119">
        <v>0.36147197858010199</v>
      </c>
      <c r="J748" s="12" t="s">
        <v>20</v>
      </c>
      <c r="K748" s="135">
        <v>52904</v>
      </c>
      <c r="L748" s="5">
        <v>294857</v>
      </c>
      <c r="M748" s="62">
        <f t="shared" si="102"/>
        <v>0.99442653153863769</v>
      </c>
      <c r="N748" s="28">
        <f t="shared" si="107"/>
        <v>0.98052385851203705</v>
      </c>
      <c r="O748" s="28">
        <f t="shared" si="103"/>
        <v>1.0085263280881456</v>
      </c>
      <c r="P748" s="17">
        <v>-5.5890581895972199E-3</v>
      </c>
      <c r="Q748" s="17">
        <v>7.1832869625175697E-3</v>
      </c>
      <c r="R748" s="119">
        <v>0.43653118569782401</v>
      </c>
      <c r="S748" s="399" t="s">
        <v>20</v>
      </c>
      <c r="T748" s="135">
        <v>22654</v>
      </c>
      <c r="U748" s="5">
        <v>137063</v>
      </c>
      <c r="V748" s="62">
        <f t="shared" si="104"/>
        <v>0.99668002100770947</v>
      </c>
      <c r="W748" s="28">
        <f t="shared" si="105"/>
        <v>0.98446610412986113</v>
      </c>
      <c r="X748" s="28">
        <f t="shared" si="106"/>
        <v>1.0090454715593666</v>
      </c>
      <c r="Y748" s="17">
        <v>-3.3255023508896898E-3</v>
      </c>
      <c r="Z748" s="17">
        <v>6.2909738125494904E-3</v>
      </c>
      <c r="AA748" s="119">
        <v>0.59707263763842999</v>
      </c>
      <c r="AB748" s="399" t="s">
        <v>20</v>
      </c>
      <c r="AC748" s="135">
        <v>30250</v>
      </c>
      <c r="AD748" s="5">
        <v>157794</v>
      </c>
      <c r="AE748" s="74">
        <v>-2.2635558387075301E-3</v>
      </c>
      <c r="AF748" s="74">
        <v>9.5486105322218698E-3</v>
      </c>
      <c r="AG748" s="119">
        <v>0.81261331225794997</v>
      </c>
    </row>
    <row r="749" spans="1:33" ht="34">
      <c r="A749" s="88" t="s">
        <v>2229</v>
      </c>
      <c r="B749" s="334" t="s">
        <v>2318</v>
      </c>
      <c r="C749" s="43" t="s">
        <v>2319</v>
      </c>
      <c r="D749" s="350">
        <f t="shared" si="99"/>
        <v>0.86953519741943486</v>
      </c>
      <c r="E749" s="371">
        <f t="shared" si="100"/>
        <v>0.78796560974105845</v>
      </c>
      <c r="F749" s="371">
        <f t="shared" si="101"/>
        <v>0.95954880543545884</v>
      </c>
      <c r="G749" s="28">
        <v>-0.13979646593874001</v>
      </c>
      <c r="H749" s="28">
        <v>5.0257329897175303E-2</v>
      </c>
      <c r="I749" s="63">
        <v>5.40894181117621E-3</v>
      </c>
      <c r="J749" s="12" t="s">
        <v>20</v>
      </c>
      <c r="K749" s="135">
        <v>384</v>
      </c>
      <c r="L749" s="5">
        <v>347385</v>
      </c>
      <c r="M749" s="62">
        <f t="shared" si="102"/>
        <v>0.82454673129091349</v>
      </c>
      <c r="N749" s="28">
        <f t="shared" si="107"/>
        <v>0.71794958822352817</v>
      </c>
      <c r="O749" s="28">
        <f t="shared" si="103"/>
        <v>0.94697082251247877</v>
      </c>
      <c r="P749" s="28">
        <v>-0.192921460249145</v>
      </c>
      <c r="Q749" s="28">
        <v>7.0629828335482897E-2</v>
      </c>
      <c r="R749" s="63">
        <v>6.3057349512297203E-3</v>
      </c>
      <c r="S749" s="399" t="s">
        <v>20</v>
      </c>
      <c r="T749" s="135">
        <v>192</v>
      </c>
      <c r="U749" s="5">
        <v>159530</v>
      </c>
      <c r="V749" s="62">
        <f t="shared" si="104"/>
        <v>0.91773107989496217</v>
      </c>
      <c r="W749" s="28">
        <f t="shared" si="105"/>
        <v>0.79756397403395951</v>
      </c>
      <c r="X749" s="28">
        <f t="shared" si="106"/>
        <v>1.0560034836394354</v>
      </c>
      <c r="Y749" s="28">
        <v>-8.58508725682188E-2</v>
      </c>
      <c r="Z749" s="28">
        <v>7.1603243238687594E-2</v>
      </c>
      <c r="AA749" s="119">
        <v>0.23053563562868001</v>
      </c>
      <c r="AB749" s="399" t="s">
        <v>20</v>
      </c>
      <c r="AC749" s="135">
        <v>192</v>
      </c>
      <c r="AD749" s="5">
        <v>187855</v>
      </c>
      <c r="AE749" s="74">
        <v>-0.107070587680926</v>
      </c>
      <c r="AF749" s="74">
        <v>0.100576324714112</v>
      </c>
      <c r="AG749" s="119">
        <v>0.287070338067131</v>
      </c>
    </row>
    <row r="750" spans="1:33" ht="34">
      <c r="A750" s="88" t="s">
        <v>2229</v>
      </c>
      <c r="B750" s="334" t="s">
        <v>2320</v>
      </c>
      <c r="C750" s="43" t="s">
        <v>2321</v>
      </c>
      <c r="D750" s="350">
        <f t="shared" si="99"/>
        <v>0.80481289481036833</v>
      </c>
      <c r="E750" s="371">
        <f t="shared" si="100"/>
        <v>0.62962607292079042</v>
      </c>
      <c r="F750" s="371">
        <f t="shared" si="101"/>
        <v>1.0287436043559957</v>
      </c>
      <c r="G750" s="28">
        <v>-0.21714545738633101</v>
      </c>
      <c r="H750" s="28">
        <v>0.12524679258584001</v>
      </c>
      <c r="I750" s="119">
        <v>8.2964107887727997E-2</v>
      </c>
      <c r="J750" s="12" t="s">
        <v>20</v>
      </c>
      <c r="K750" s="135">
        <v>61</v>
      </c>
      <c r="L750" s="5">
        <v>347708</v>
      </c>
      <c r="M750" s="62">
        <f t="shared" si="102"/>
        <v>0.80354349916042433</v>
      </c>
      <c r="N750" s="28">
        <f t="shared" si="107"/>
        <v>0.5793459068215675</v>
      </c>
      <c r="O750" s="28">
        <f t="shared" si="103"/>
        <v>1.1145019709992396</v>
      </c>
      <c r="P750" s="28">
        <v>-0.218723958169215</v>
      </c>
      <c r="Q750" s="28">
        <v>0.16690387781470001</v>
      </c>
      <c r="R750" s="119">
        <v>0.19003398303991301</v>
      </c>
      <c r="S750" s="399" t="s">
        <v>20</v>
      </c>
      <c r="T750" s="135">
        <v>34</v>
      </c>
      <c r="U750" s="5">
        <v>159688</v>
      </c>
      <c r="V750" s="62">
        <f t="shared" si="104"/>
        <v>0.80577653931600635</v>
      </c>
      <c r="W750" s="28">
        <f t="shared" si="105"/>
        <v>0.55612292556590692</v>
      </c>
      <c r="X750" s="28">
        <f t="shared" si="106"/>
        <v>1.1675041640324051</v>
      </c>
      <c r="Y750" s="28">
        <v>-0.215948821421622</v>
      </c>
      <c r="Z750" s="28">
        <v>0.18919239724450099</v>
      </c>
      <c r="AA750" s="119">
        <v>0.25369334923878001</v>
      </c>
      <c r="AB750" s="399" t="s">
        <v>20</v>
      </c>
      <c r="AC750" s="135">
        <v>27</v>
      </c>
      <c r="AD750" s="5">
        <v>188020</v>
      </c>
      <c r="AE750" s="74">
        <v>-2.7751367475930002E-3</v>
      </c>
      <c r="AF750" s="74">
        <v>0.25229083931983198</v>
      </c>
      <c r="AG750" s="119">
        <v>0.99122364442562905</v>
      </c>
    </row>
    <row r="751" spans="1:33" ht="34">
      <c r="A751" s="88" t="s">
        <v>2229</v>
      </c>
      <c r="B751" s="334" t="s">
        <v>2322</v>
      </c>
      <c r="C751" s="43" t="s">
        <v>2323</v>
      </c>
      <c r="D751" s="350">
        <f t="shared" si="99"/>
        <v>0.97792682860977398</v>
      </c>
      <c r="E751" s="371">
        <f t="shared" si="100"/>
        <v>0.94553015350792802</v>
      </c>
      <c r="F751" s="371">
        <f t="shared" si="101"/>
        <v>1.011433510149554</v>
      </c>
      <c r="G751" s="28">
        <v>-2.23204291186982E-2</v>
      </c>
      <c r="H751" s="28">
        <v>1.7188301363937501E-2</v>
      </c>
      <c r="I751" s="119">
        <v>0.19408721165887999</v>
      </c>
      <c r="J751" s="12" t="s">
        <v>20</v>
      </c>
      <c r="K751" s="135">
        <v>3405</v>
      </c>
      <c r="L751" s="5">
        <v>344364</v>
      </c>
      <c r="M751" s="62">
        <f t="shared" si="102"/>
        <v>1.0095051675007884</v>
      </c>
      <c r="N751" s="28">
        <f t="shared" si="107"/>
        <v>0.96410528546495056</v>
      </c>
      <c r="O751" s="28">
        <f t="shared" si="103"/>
        <v>1.0570429377112296</v>
      </c>
      <c r="P751" s="28">
        <v>9.4602776291628898E-3</v>
      </c>
      <c r="Q751" s="28">
        <v>2.3477066672058601E-2</v>
      </c>
      <c r="R751" s="119">
        <v>0.68697894055031705</v>
      </c>
      <c r="S751" s="399" t="s">
        <v>20</v>
      </c>
      <c r="T751" s="135">
        <v>1840</v>
      </c>
      <c r="U751" s="5">
        <v>157882</v>
      </c>
      <c r="V751" s="62">
        <f t="shared" si="104"/>
        <v>0.94225050043108516</v>
      </c>
      <c r="W751" s="28">
        <f t="shared" si="105"/>
        <v>0.89678314046815311</v>
      </c>
      <c r="X751" s="28">
        <f t="shared" si="106"/>
        <v>0.99002307859974703</v>
      </c>
      <c r="Y751" s="28">
        <v>-5.9484115732793802E-2</v>
      </c>
      <c r="Z751" s="28">
        <v>2.5233209859436102E-2</v>
      </c>
      <c r="AA751" s="119">
        <v>1.8404694378414101E-2</v>
      </c>
      <c r="AB751" s="399" t="s">
        <v>20</v>
      </c>
      <c r="AC751" s="135">
        <v>1565</v>
      </c>
      <c r="AD751" s="5">
        <v>186482</v>
      </c>
      <c r="AE751" s="74">
        <v>6.8944393361956693E-2</v>
      </c>
      <c r="AF751" s="74">
        <v>3.4465744433199601E-2</v>
      </c>
      <c r="AG751" s="119">
        <v>4.5459848963619098E-2</v>
      </c>
    </row>
    <row r="752" spans="1:33" ht="34">
      <c r="A752" s="88" t="s">
        <v>2229</v>
      </c>
      <c r="B752" s="334" t="s">
        <v>2324</v>
      </c>
      <c r="C752" s="43" t="s">
        <v>2325</v>
      </c>
      <c r="D752" s="350">
        <f t="shared" si="99"/>
        <v>0.99215486686744825</v>
      </c>
      <c r="E752" s="371">
        <f t="shared" si="100"/>
        <v>0.97515649328102227</v>
      </c>
      <c r="F752" s="371">
        <f t="shared" si="101"/>
        <v>1.0094495464381694</v>
      </c>
      <c r="G752" s="17">
        <v>-7.8760680882680699E-3</v>
      </c>
      <c r="H752" s="17">
        <v>8.8169626767687099E-3</v>
      </c>
      <c r="I752" s="119">
        <v>0.371704108218195</v>
      </c>
      <c r="J752" s="12" t="s">
        <v>20</v>
      </c>
      <c r="K752" s="135">
        <v>13466</v>
      </c>
      <c r="L752" s="5">
        <v>334302</v>
      </c>
      <c r="M752" s="62">
        <f t="shared" si="102"/>
        <v>0.99532843228571088</v>
      </c>
      <c r="N752" s="28">
        <f t="shared" si="107"/>
        <v>0.9682041547652559</v>
      </c>
      <c r="O752" s="28">
        <f t="shared" si="103"/>
        <v>1.0232125975089665</v>
      </c>
      <c r="P752" s="28">
        <v>-4.6825135896464698E-3</v>
      </c>
      <c r="Q752" s="28">
        <v>1.40968350356394E-2</v>
      </c>
      <c r="R752" s="119">
        <v>0.73976261497884199</v>
      </c>
      <c r="S752" s="399" t="s">
        <v>20</v>
      </c>
      <c r="T752" s="135">
        <v>5230</v>
      </c>
      <c r="U752" s="5">
        <v>154491</v>
      </c>
      <c r="V752" s="62">
        <f t="shared" si="104"/>
        <v>0.98998781599364638</v>
      </c>
      <c r="W752" s="28">
        <f t="shared" si="105"/>
        <v>0.96830683465494816</v>
      </c>
      <c r="X752" s="28">
        <f t="shared" si="106"/>
        <v>1.0121542477443273</v>
      </c>
      <c r="Y752" s="28">
        <v>-1.0062643006359E-2</v>
      </c>
      <c r="Z752" s="28">
        <v>1.1297765804475E-2</v>
      </c>
      <c r="AA752" s="119">
        <v>0.37310329166081702</v>
      </c>
      <c r="AB752" s="399" t="s">
        <v>20</v>
      </c>
      <c r="AC752" s="135">
        <v>8236</v>
      </c>
      <c r="AD752" s="5">
        <v>179811</v>
      </c>
      <c r="AE752" s="74">
        <v>5.3801294167125299E-3</v>
      </c>
      <c r="AF752" s="74">
        <v>1.8065444090716299E-2</v>
      </c>
      <c r="AG752" s="119">
        <v>0.76584566737388005</v>
      </c>
    </row>
    <row r="753" spans="1:33" ht="34">
      <c r="A753" s="88" t="s">
        <v>2229</v>
      </c>
      <c r="B753" s="334" t="s">
        <v>2326</v>
      </c>
      <c r="C753" s="43" t="s">
        <v>2327</v>
      </c>
      <c r="D753" s="350">
        <f t="shared" si="99"/>
        <v>1.0167226884699316</v>
      </c>
      <c r="E753" s="371">
        <f t="shared" si="100"/>
        <v>0.95690611188650221</v>
      </c>
      <c r="F753" s="371">
        <f t="shared" si="101"/>
        <v>1.0802784227300817</v>
      </c>
      <c r="G753" s="28">
        <v>1.6584403846120799E-2</v>
      </c>
      <c r="H753" s="28">
        <v>3.0935919841709399E-2</v>
      </c>
      <c r="I753" s="119">
        <v>0.59189709761817599</v>
      </c>
      <c r="J753" s="12" t="s">
        <v>20</v>
      </c>
      <c r="K753" s="135">
        <v>1056</v>
      </c>
      <c r="L753" s="5">
        <v>346713</v>
      </c>
      <c r="M753" s="62">
        <f t="shared" si="102"/>
        <v>1.0116075086919933</v>
      </c>
      <c r="N753" s="28">
        <f t="shared" si="107"/>
        <v>0.93068291596964703</v>
      </c>
      <c r="O753" s="28">
        <f t="shared" si="103"/>
        <v>1.0995686437155967</v>
      </c>
      <c r="P753" s="28">
        <v>1.1540658376075701E-2</v>
      </c>
      <c r="Q753" s="28">
        <v>4.2539440022300097E-2</v>
      </c>
      <c r="R753" s="119">
        <v>0.78616558004342696</v>
      </c>
      <c r="S753" s="399" t="s">
        <v>20</v>
      </c>
      <c r="T753" s="135">
        <v>558</v>
      </c>
      <c r="U753" s="5">
        <v>159164</v>
      </c>
      <c r="V753" s="62">
        <f t="shared" si="104"/>
        <v>1.0221107166261454</v>
      </c>
      <c r="W753" s="28">
        <f t="shared" si="105"/>
        <v>0.93565590205748994</v>
      </c>
      <c r="X753" s="28">
        <f t="shared" si="106"/>
        <v>1.1165539753927849</v>
      </c>
      <c r="Y753" s="28">
        <v>2.1869819207569599E-2</v>
      </c>
      <c r="Z753" s="28">
        <v>4.5090466994936899E-2</v>
      </c>
      <c r="AA753" s="119">
        <v>0.627661515037645</v>
      </c>
      <c r="AB753" s="399" t="s">
        <v>20</v>
      </c>
      <c r="AC753" s="135">
        <v>498</v>
      </c>
      <c r="AD753" s="5">
        <v>187549</v>
      </c>
      <c r="AE753" s="74">
        <v>-1.03291608314939E-2</v>
      </c>
      <c r="AF753" s="74">
        <v>6.1989952179626301E-2</v>
      </c>
      <c r="AG753" s="119">
        <v>0.86766404193734104</v>
      </c>
    </row>
    <row r="754" spans="1:33" ht="34">
      <c r="A754" s="88" t="s">
        <v>2229</v>
      </c>
      <c r="B754" s="334" t="s">
        <v>2328</v>
      </c>
      <c r="C754" s="43" t="s">
        <v>2329</v>
      </c>
      <c r="D754" s="350">
        <f t="shared" si="99"/>
        <v>0.99352298801342476</v>
      </c>
      <c r="E754" s="371">
        <f t="shared" si="100"/>
        <v>0.97215702066586329</v>
      </c>
      <c r="F754" s="371">
        <f t="shared" si="101"/>
        <v>1.0153585344011957</v>
      </c>
      <c r="G754" s="17">
        <v>-6.4980788448444696E-3</v>
      </c>
      <c r="H754" s="17">
        <v>1.1091767769766499E-2</v>
      </c>
      <c r="I754" s="119">
        <v>0.55797833791384399</v>
      </c>
      <c r="J754" s="12" t="s">
        <v>20</v>
      </c>
      <c r="K754" s="135">
        <v>8369</v>
      </c>
      <c r="L754" s="5">
        <v>339398</v>
      </c>
      <c r="M754" s="62">
        <f t="shared" si="102"/>
        <v>1.0082158211818051</v>
      </c>
      <c r="N754" s="28">
        <f t="shared" si="107"/>
        <v>0.97260004580279014</v>
      </c>
      <c r="O754" s="28">
        <f t="shared" si="103"/>
        <v>1.0451358155574388</v>
      </c>
      <c r="P754" s="28">
        <v>8.1822550465454804E-3</v>
      </c>
      <c r="Q754" s="28">
        <v>1.83492800846204E-2</v>
      </c>
      <c r="R754" s="119">
        <v>0.65565723653561503</v>
      </c>
      <c r="S754" s="399" t="s">
        <v>20</v>
      </c>
      <c r="T754" s="135">
        <v>3047</v>
      </c>
      <c r="U754" s="5">
        <v>156674</v>
      </c>
      <c r="V754" s="62">
        <f t="shared" si="104"/>
        <v>0.98489298897321298</v>
      </c>
      <c r="W754" s="28">
        <f t="shared" si="105"/>
        <v>0.95838066959804724</v>
      </c>
      <c r="X754" s="28">
        <f t="shared" si="106"/>
        <v>1.0121387362032472</v>
      </c>
      <c r="Y754" s="28">
        <v>-1.52222843482016E-2</v>
      </c>
      <c r="Z754" s="28">
        <v>1.39224167996306E-2</v>
      </c>
      <c r="AA754" s="119">
        <v>0.27423353947336099</v>
      </c>
      <c r="AB754" s="399" t="s">
        <v>20</v>
      </c>
      <c r="AC754" s="135">
        <v>5322</v>
      </c>
      <c r="AD754" s="5">
        <v>182724</v>
      </c>
      <c r="AE754" s="74">
        <v>2.3404539394747102E-2</v>
      </c>
      <c r="AF754" s="74">
        <v>2.3033231843718398E-2</v>
      </c>
      <c r="AG754" s="119">
        <v>0.30957200110878702</v>
      </c>
    </row>
    <row r="755" spans="1:33" ht="34">
      <c r="A755" s="88" t="s">
        <v>2229</v>
      </c>
      <c r="B755" s="334" t="s">
        <v>2330</v>
      </c>
      <c r="C755" s="43" t="s">
        <v>2331</v>
      </c>
      <c r="D755" s="350">
        <f t="shared" si="99"/>
        <v>0.98578525250535898</v>
      </c>
      <c r="E755" s="371">
        <f t="shared" si="100"/>
        <v>0.96784799865537241</v>
      </c>
      <c r="F755" s="371">
        <f t="shared" si="101"/>
        <v>1.0040549398326331</v>
      </c>
      <c r="G755" s="17">
        <v>-1.43167447483448E-2</v>
      </c>
      <c r="H755" s="17">
        <v>9.3691252395834094E-3</v>
      </c>
      <c r="I755" s="119">
        <v>0.12649342230868699</v>
      </c>
      <c r="J755" s="12" t="s">
        <v>20</v>
      </c>
      <c r="K755" s="135">
        <v>11824</v>
      </c>
      <c r="L755" s="5">
        <v>335945</v>
      </c>
      <c r="M755" s="62">
        <f t="shared" si="102"/>
        <v>0.97923143162670911</v>
      </c>
      <c r="N755" s="28">
        <f t="shared" si="107"/>
        <v>0.95446267133092833</v>
      </c>
      <c r="O755" s="28">
        <f t="shared" si="103"/>
        <v>1.0046429530330259</v>
      </c>
      <c r="P755" s="28">
        <v>-2.0987268447264298E-2</v>
      </c>
      <c r="Q755" s="28">
        <v>1.30711613371649E-2</v>
      </c>
      <c r="R755" s="119">
        <v>0.108358262936703</v>
      </c>
      <c r="S755" s="399" t="s">
        <v>20</v>
      </c>
      <c r="T755" s="135">
        <v>6090</v>
      </c>
      <c r="U755" s="5">
        <v>153632</v>
      </c>
      <c r="V755" s="62">
        <f t="shared" si="104"/>
        <v>0.9927863444962991</v>
      </c>
      <c r="W755" s="28">
        <f t="shared" si="105"/>
        <v>0.96697498349234845</v>
      </c>
      <c r="X755" s="28">
        <f t="shared" si="106"/>
        <v>1.0192866854307026</v>
      </c>
      <c r="Y755" s="28">
        <v>-7.2397997226968502E-3</v>
      </c>
      <c r="Z755" s="28">
        <v>1.34402318193189E-2</v>
      </c>
      <c r="AA755" s="119">
        <v>0.59011714241046997</v>
      </c>
      <c r="AB755" s="399" t="s">
        <v>20</v>
      </c>
      <c r="AC755" s="135">
        <v>5734</v>
      </c>
      <c r="AD755" s="5">
        <v>182313</v>
      </c>
      <c r="AE755" s="74">
        <v>-1.37474687245674E-2</v>
      </c>
      <c r="AF755" s="74">
        <v>1.8748202315401499E-2</v>
      </c>
      <c r="AG755" s="119">
        <v>0.46339460090823698</v>
      </c>
    </row>
    <row r="756" spans="1:33" ht="34">
      <c r="A756" s="88" t="s">
        <v>2229</v>
      </c>
      <c r="B756" s="334" t="s">
        <v>2332</v>
      </c>
      <c r="C756" s="43" t="s">
        <v>2333</v>
      </c>
      <c r="D756" s="350">
        <f t="shared" si="99"/>
        <v>0.98802096498940006</v>
      </c>
      <c r="E756" s="371">
        <f t="shared" si="100"/>
        <v>0.94983079079396715</v>
      </c>
      <c r="F756" s="371">
        <f t="shared" si="101"/>
        <v>1.0277466646902322</v>
      </c>
      <c r="G756" s="28">
        <v>-1.20513618345034E-2</v>
      </c>
      <c r="H756" s="28">
        <v>2.01122772301623E-2</v>
      </c>
      <c r="I756" s="119">
        <v>0.54903669429292801</v>
      </c>
      <c r="J756" s="12" t="s">
        <v>20</v>
      </c>
      <c r="K756" s="135">
        <v>2491</v>
      </c>
      <c r="L756" s="5">
        <v>345278</v>
      </c>
      <c r="M756" s="62">
        <f t="shared" si="102"/>
        <v>0.96367970842572759</v>
      </c>
      <c r="N756" s="28">
        <f t="shared" si="107"/>
        <v>0.90917142596683953</v>
      </c>
      <c r="O756" s="28">
        <f t="shared" si="103"/>
        <v>1.021455969586716</v>
      </c>
      <c r="P756" s="28">
        <v>-3.6996292250146098E-2</v>
      </c>
      <c r="Q756" s="28">
        <v>2.9706797404397401E-2</v>
      </c>
      <c r="R756" s="119">
        <v>0.21299159558720701</v>
      </c>
      <c r="S756" s="399" t="s">
        <v>20</v>
      </c>
      <c r="T756" s="135">
        <v>1135</v>
      </c>
      <c r="U756" s="5">
        <v>158587</v>
      </c>
      <c r="V756" s="62">
        <f t="shared" si="104"/>
        <v>1.0085441656116829</v>
      </c>
      <c r="W756" s="28">
        <f t="shared" si="105"/>
        <v>0.95593182138339561</v>
      </c>
      <c r="X756" s="28">
        <f t="shared" si="106"/>
        <v>1.0640521753082355</v>
      </c>
      <c r="Y756" s="28">
        <v>8.5078708212823501E-3</v>
      </c>
      <c r="Z756" s="28">
        <v>2.73349774692495E-2</v>
      </c>
      <c r="AA756" s="119">
        <v>0.75561449359710198</v>
      </c>
      <c r="AB756" s="399" t="s">
        <v>20</v>
      </c>
      <c r="AC756" s="135">
        <v>1356</v>
      </c>
      <c r="AD756" s="5">
        <v>186691</v>
      </c>
      <c r="AE756" s="74">
        <v>-4.5504163071428398E-2</v>
      </c>
      <c r="AF756" s="74">
        <v>4.03694786351061E-2</v>
      </c>
      <c r="AG756" s="119">
        <v>0.25966121048254298</v>
      </c>
    </row>
    <row r="757" spans="1:33" ht="34">
      <c r="A757" s="88" t="s">
        <v>2229</v>
      </c>
      <c r="B757" s="334" t="s">
        <v>2334</v>
      </c>
      <c r="C757" s="43" t="s">
        <v>2335</v>
      </c>
      <c r="D757" s="350">
        <f t="shared" si="99"/>
        <v>0.97833612792466607</v>
      </c>
      <c r="E757" s="371">
        <f t="shared" si="100"/>
        <v>0.96342660360817811</v>
      </c>
      <c r="F757" s="371">
        <f t="shared" si="101"/>
        <v>0.99347638483096579</v>
      </c>
      <c r="G757" s="17">
        <v>-2.1901978910358499E-2</v>
      </c>
      <c r="H757" s="17">
        <v>7.8351999824940195E-3</v>
      </c>
      <c r="I757" s="63">
        <v>5.1846570511693999E-3</v>
      </c>
      <c r="J757" s="12" t="s">
        <v>20</v>
      </c>
      <c r="K757" s="135">
        <v>17204</v>
      </c>
      <c r="L757" s="5">
        <v>330565</v>
      </c>
      <c r="M757" s="62">
        <f t="shared" si="102"/>
        <v>0.97872997779953896</v>
      </c>
      <c r="N757" s="28">
        <f t="shared" si="107"/>
        <v>0.9586862046169895</v>
      </c>
      <c r="O757" s="28">
        <f t="shared" si="103"/>
        <v>0.99919281703462859</v>
      </c>
      <c r="P757" s="28">
        <v>-2.1499488796163799E-2</v>
      </c>
      <c r="Q757" s="28">
        <v>1.0557132593475099E-2</v>
      </c>
      <c r="R757" s="119">
        <v>4.1701234769714698E-2</v>
      </c>
      <c r="S757" s="399" t="s">
        <v>20</v>
      </c>
      <c r="T757" s="135">
        <v>9598</v>
      </c>
      <c r="U757" s="5">
        <v>150124</v>
      </c>
      <c r="V757" s="62">
        <f t="shared" si="104"/>
        <v>0.97804053291007997</v>
      </c>
      <c r="W757" s="28">
        <f t="shared" si="105"/>
        <v>0.95584757278990062</v>
      </c>
      <c r="X757" s="28">
        <f t="shared" si="106"/>
        <v>1.0007487712952428</v>
      </c>
      <c r="Y757" s="28">
        <v>-2.2204165112794001E-2</v>
      </c>
      <c r="Z757" s="28">
        <v>1.1710538887075E-2</v>
      </c>
      <c r="AA757" s="119">
        <v>5.7948941358777803E-2</v>
      </c>
      <c r="AB757" s="399" t="s">
        <v>20</v>
      </c>
      <c r="AC757" s="135">
        <v>7606</v>
      </c>
      <c r="AD757" s="5">
        <v>180441</v>
      </c>
      <c r="AE757" s="74">
        <v>7.0467631663020296E-4</v>
      </c>
      <c r="AF757" s="74">
        <v>1.5766729832844498E-2</v>
      </c>
      <c r="AG757" s="119">
        <v>0.96435131261152995</v>
      </c>
    </row>
    <row r="758" spans="1:33" ht="34">
      <c r="A758" s="88" t="s">
        <v>2229</v>
      </c>
      <c r="B758" s="334" t="s">
        <v>2336</v>
      </c>
      <c r="C758" s="43" t="s">
        <v>2337</v>
      </c>
      <c r="D758" s="350">
        <f t="shared" si="99"/>
        <v>0.9807732332538952</v>
      </c>
      <c r="E758" s="371">
        <f t="shared" si="100"/>
        <v>0.96784317759665772</v>
      </c>
      <c r="F758" s="371">
        <f t="shared" si="101"/>
        <v>0.99387603005677405</v>
      </c>
      <c r="G758" s="17">
        <v>-1.9414004900672799E-2</v>
      </c>
      <c r="H758" s="17">
        <v>6.7710237471425398E-3</v>
      </c>
      <c r="I758" s="63">
        <v>4.1409694076574403E-3</v>
      </c>
      <c r="J758" s="12" t="s">
        <v>20</v>
      </c>
      <c r="K758" s="135">
        <v>23443</v>
      </c>
      <c r="L758" s="5">
        <v>324323</v>
      </c>
      <c r="M758" s="62">
        <f t="shared" si="102"/>
        <v>0.98225731182441889</v>
      </c>
      <c r="N758" s="28">
        <f t="shared" si="107"/>
        <v>0.96293319677478129</v>
      </c>
      <c r="O758" s="28">
        <f t="shared" si="103"/>
        <v>1.0019692226460815</v>
      </c>
      <c r="P758" s="28">
        <v>-1.7901976616660702E-2</v>
      </c>
      <c r="Q758" s="28">
        <v>1.0137379023222299E-2</v>
      </c>
      <c r="R758" s="119">
        <v>7.7406354056522894E-2</v>
      </c>
      <c r="S758" s="399" t="s">
        <v>20</v>
      </c>
      <c r="T758" s="135">
        <v>10442</v>
      </c>
      <c r="U758" s="5">
        <v>149279</v>
      </c>
      <c r="V758" s="62">
        <f t="shared" si="104"/>
        <v>0.97957550371488067</v>
      </c>
      <c r="W758" s="28">
        <f t="shared" si="105"/>
        <v>0.96226150238303476</v>
      </c>
      <c r="X758" s="28">
        <f t="shared" si="106"/>
        <v>0.99720103641463087</v>
      </c>
      <c r="Y758" s="17">
        <v>-2.0635960632795901E-2</v>
      </c>
      <c r="Z758" s="17">
        <v>9.09850644094988E-3</v>
      </c>
      <c r="AA758" s="119">
        <v>2.3325535770585101E-2</v>
      </c>
      <c r="AB758" s="399" t="s">
        <v>20</v>
      </c>
      <c r="AC758" s="135">
        <v>13001</v>
      </c>
      <c r="AD758" s="5">
        <v>175044</v>
      </c>
      <c r="AE758" s="74">
        <v>2.7339840161352E-3</v>
      </c>
      <c r="AF758" s="74">
        <v>1.3621647217443E-2</v>
      </c>
      <c r="AG758" s="119">
        <v>0.840926304219902</v>
      </c>
    </row>
    <row r="759" spans="1:33" ht="34">
      <c r="A759" s="88" t="s">
        <v>2229</v>
      </c>
      <c r="B759" s="334" t="s">
        <v>2338</v>
      </c>
      <c r="C759" s="43" t="s">
        <v>2339</v>
      </c>
      <c r="D759" s="350">
        <f t="shared" si="99"/>
        <v>0.96633882213955158</v>
      </c>
      <c r="E759" s="371">
        <f t="shared" si="100"/>
        <v>0.94145463101208937</v>
      </c>
      <c r="F759" s="371">
        <f t="shared" si="101"/>
        <v>0.99188074328147269</v>
      </c>
      <c r="G759" s="28">
        <v>-3.4240758710692001E-2</v>
      </c>
      <c r="H759" s="28">
        <v>1.3310388428750699E-2</v>
      </c>
      <c r="I759" s="119">
        <v>1.0097167899266001E-2</v>
      </c>
      <c r="J759" s="12" t="s">
        <v>20</v>
      </c>
      <c r="K759" s="135">
        <v>5726</v>
      </c>
      <c r="L759" s="5">
        <v>342041</v>
      </c>
      <c r="M759" s="62">
        <f t="shared" si="102"/>
        <v>0.96628708494139992</v>
      </c>
      <c r="N759" s="28">
        <f t="shared" si="107"/>
        <v>0.93163165270065151</v>
      </c>
      <c r="O759" s="28">
        <f t="shared" si="103"/>
        <v>1.0022316521963051</v>
      </c>
      <c r="P759" s="28">
        <v>-3.42942995413043E-2</v>
      </c>
      <c r="Q759" s="28">
        <v>1.8634421071633499E-2</v>
      </c>
      <c r="R759" s="119">
        <v>6.5713383373092502E-2</v>
      </c>
      <c r="S759" s="399" t="s">
        <v>20</v>
      </c>
      <c r="T759" s="135">
        <v>2927</v>
      </c>
      <c r="U759" s="5">
        <v>156794</v>
      </c>
      <c r="V759" s="62">
        <f t="shared" si="104"/>
        <v>0.96651127817240545</v>
      </c>
      <c r="W759" s="28">
        <f t="shared" si="105"/>
        <v>0.93112409351877867</v>
      </c>
      <c r="X759" s="28">
        <f t="shared" si="106"/>
        <v>1.0032433456901171</v>
      </c>
      <c r="Y759" s="28">
        <v>-3.4062311315021E-2</v>
      </c>
      <c r="Z759" s="28">
        <v>1.90308207675913E-2</v>
      </c>
      <c r="AA759" s="119">
        <v>7.34780560094353E-2</v>
      </c>
      <c r="AB759" s="399" t="s">
        <v>20</v>
      </c>
      <c r="AC759" s="135">
        <v>2799</v>
      </c>
      <c r="AD759" s="5">
        <v>185247</v>
      </c>
      <c r="AE759" s="74">
        <v>-2.3198822628329999E-4</v>
      </c>
      <c r="AF759" s="74">
        <v>2.6634822840843599E-2</v>
      </c>
      <c r="AG759" s="119">
        <v>0.99305054571645901</v>
      </c>
    </row>
    <row r="760" spans="1:33" ht="34">
      <c r="A760" s="88" t="s">
        <v>2229</v>
      </c>
      <c r="B760" s="334" t="s">
        <v>2340</v>
      </c>
      <c r="C760" s="43" t="s">
        <v>2341</v>
      </c>
      <c r="D760" s="350">
        <f t="shared" si="99"/>
        <v>1.0015217301752692</v>
      </c>
      <c r="E760" s="371">
        <f t="shared" si="100"/>
        <v>0.98810435890360804</v>
      </c>
      <c r="F760" s="371">
        <f t="shared" si="101"/>
        <v>1.0151212946031691</v>
      </c>
      <c r="G760" s="17">
        <v>1.5205735171718599E-3</v>
      </c>
      <c r="H760" s="17">
        <v>6.8813948514605903E-3</v>
      </c>
      <c r="I760" s="119">
        <v>0.82511673164554999</v>
      </c>
      <c r="J760" s="12" t="s">
        <v>20</v>
      </c>
      <c r="K760" s="135">
        <v>22699</v>
      </c>
      <c r="L760" s="5">
        <v>325068</v>
      </c>
      <c r="M760" s="62">
        <f t="shared" si="102"/>
        <v>1.0113260890591478</v>
      </c>
      <c r="N760" s="28">
        <f t="shared" si="107"/>
        <v>0.99133980605339223</v>
      </c>
      <c r="O760" s="28">
        <f t="shared" si="103"/>
        <v>1.0317153131209842</v>
      </c>
      <c r="P760" s="28">
        <v>1.12624291401048E-2</v>
      </c>
      <c r="Q760" s="28">
        <v>1.01838471858048E-2</v>
      </c>
      <c r="R760" s="119">
        <v>0.268765021283765</v>
      </c>
      <c r="S760" s="399" t="s">
        <v>20</v>
      </c>
      <c r="T760" s="135">
        <v>10386</v>
      </c>
      <c r="U760" s="5">
        <v>149335</v>
      </c>
      <c r="V760" s="62">
        <f t="shared" si="104"/>
        <v>0.99332367819281298</v>
      </c>
      <c r="W760" s="28">
        <f t="shared" si="105"/>
        <v>0.97531466589858995</v>
      </c>
      <c r="X760" s="28">
        <f t="shared" si="106"/>
        <v>1.0116652237044204</v>
      </c>
      <c r="Y760" s="17">
        <v>-6.6987081381567198E-3</v>
      </c>
      <c r="Z760" s="17">
        <v>9.33490696870737E-3</v>
      </c>
      <c r="AA760" s="119">
        <v>0.47300535191264798</v>
      </c>
      <c r="AB760" s="399" t="s">
        <v>20</v>
      </c>
      <c r="AC760" s="135">
        <v>12313</v>
      </c>
      <c r="AD760" s="5">
        <v>175733</v>
      </c>
      <c r="AE760" s="74">
        <v>1.7961137278261499E-2</v>
      </c>
      <c r="AF760" s="74">
        <v>1.3814891661473301E-2</v>
      </c>
      <c r="AG760" s="119">
        <v>0.19355685906848899</v>
      </c>
    </row>
    <row r="761" spans="1:33" ht="34">
      <c r="A761" s="88" t="s">
        <v>2229</v>
      </c>
      <c r="B761" s="334" t="s">
        <v>2342</v>
      </c>
      <c r="C761" s="43" t="s">
        <v>2343</v>
      </c>
      <c r="D761" s="350">
        <f t="shared" si="99"/>
        <v>0.99532762278670073</v>
      </c>
      <c r="E761" s="371">
        <f t="shared" si="100"/>
        <v>0.98654213242673361</v>
      </c>
      <c r="F761" s="371">
        <f t="shared" si="101"/>
        <v>1.0041913509008682</v>
      </c>
      <c r="G761" s="17">
        <v>-4.6833268883658798E-3</v>
      </c>
      <c r="H761" s="17">
        <v>4.5234278290280597E-3</v>
      </c>
      <c r="I761" s="119">
        <v>0.300505911808435</v>
      </c>
      <c r="J761" s="12" t="s">
        <v>20</v>
      </c>
      <c r="K761" s="135">
        <v>59580</v>
      </c>
      <c r="L761" s="5">
        <v>288182</v>
      </c>
      <c r="M761" s="62">
        <f t="shared" si="102"/>
        <v>1.0043276752477908</v>
      </c>
      <c r="N761" s="28">
        <f t="shared" si="107"/>
        <v>0.99067167997875594</v>
      </c>
      <c r="O761" s="28">
        <f t="shared" si="103"/>
        <v>1.0181719127070048</v>
      </c>
      <c r="P761" s="17">
        <v>4.31833779122545E-3</v>
      </c>
      <c r="Q761" s="17">
        <v>6.98491789428329E-3</v>
      </c>
      <c r="R761" s="119">
        <v>0.53641883039817595</v>
      </c>
      <c r="S761" s="399" t="s">
        <v>20</v>
      </c>
      <c r="T761" s="135">
        <v>24447</v>
      </c>
      <c r="U761" s="5">
        <v>135273</v>
      </c>
      <c r="V761" s="62">
        <f t="shared" si="104"/>
        <v>0.98888948645461561</v>
      </c>
      <c r="W761" s="28">
        <f t="shared" si="105"/>
        <v>0.97745073803731675</v>
      </c>
      <c r="X761" s="28">
        <f t="shared" si="106"/>
        <v>1.000462098360132</v>
      </c>
      <c r="Y761" s="17">
        <v>-1.1172696318359401E-2</v>
      </c>
      <c r="Z761" s="17">
        <v>5.9360652775122796E-3</v>
      </c>
      <c r="AA761" s="119">
        <v>5.9812655467341699E-2</v>
      </c>
      <c r="AB761" s="399" t="s">
        <v>20</v>
      </c>
      <c r="AC761" s="135">
        <v>35133</v>
      </c>
      <c r="AD761" s="5">
        <v>152909</v>
      </c>
      <c r="AE761" s="74">
        <v>1.5491034109584899E-2</v>
      </c>
      <c r="AF761" s="74">
        <v>9.1665669129050598E-3</v>
      </c>
      <c r="AG761" s="119">
        <v>9.1037638550036701E-2</v>
      </c>
    </row>
    <row r="762" spans="1:33" ht="34">
      <c r="A762" s="88" t="s">
        <v>2229</v>
      </c>
      <c r="B762" s="334" t="s">
        <v>2344</v>
      </c>
      <c r="C762" s="43" t="s">
        <v>2345</v>
      </c>
      <c r="D762" s="350">
        <f t="shared" si="99"/>
        <v>0.9491686107313495</v>
      </c>
      <c r="E762" s="371">
        <f t="shared" si="100"/>
        <v>0.9019142511161139</v>
      </c>
      <c r="F762" s="371">
        <f t="shared" si="101"/>
        <v>0.99889878719933223</v>
      </c>
      <c r="G762" s="28">
        <v>-5.2168824150480797E-2</v>
      </c>
      <c r="H762" s="28">
        <v>2.6054594168108701E-2</v>
      </c>
      <c r="I762" s="119">
        <v>4.52536713807122E-2</v>
      </c>
      <c r="J762" s="12" t="s">
        <v>20</v>
      </c>
      <c r="K762" s="135">
        <v>1472</v>
      </c>
      <c r="L762" s="5">
        <v>346297</v>
      </c>
      <c r="M762" s="62">
        <f t="shared" si="102"/>
        <v>1.0209037625912483</v>
      </c>
      <c r="N762" s="28">
        <f t="shared" si="107"/>
        <v>0.92561200233166463</v>
      </c>
      <c r="O762" s="28">
        <f t="shared" si="103"/>
        <v>1.1260058100451376</v>
      </c>
      <c r="P762" s="28">
        <v>2.0688276749022998E-2</v>
      </c>
      <c r="Q762" s="28">
        <v>4.9994088190384797E-2</v>
      </c>
      <c r="R762" s="119">
        <v>0.67900999120320904</v>
      </c>
      <c r="S762" s="399" t="s">
        <v>20</v>
      </c>
      <c r="T762" s="135">
        <v>404</v>
      </c>
      <c r="U762" s="5">
        <v>159318</v>
      </c>
      <c r="V762" s="62">
        <f t="shared" si="104"/>
        <v>0.92393394651192295</v>
      </c>
      <c r="W762" s="28">
        <f t="shared" si="105"/>
        <v>0.87030486174477395</v>
      </c>
      <c r="X762" s="28">
        <f t="shared" si="106"/>
        <v>0.98086771089122093</v>
      </c>
      <c r="Y762" s="28">
        <v>-7.9114696354689401E-2</v>
      </c>
      <c r="Z762" s="28">
        <v>3.0508681919135E-2</v>
      </c>
      <c r="AA762" s="63">
        <v>9.5091241254418798E-3</v>
      </c>
      <c r="AB762" s="399" t="s">
        <v>20</v>
      </c>
      <c r="AC762" s="135">
        <v>1068</v>
      </c>
      <c r="AD762" s="5">
        <v>186979</v>
      </c>
      <c r="AE762" s="74">
        <v>9.9802973103712403E-2</v>
      </c>
      <c r="AF762" s="74">
        <v>5.8567811350868602E-2</v>
      </c>
      <c r="AG762" s="119">
        <v>8.8370170360383804E-2</v>
      </c>
    </row>
    <row r="763" spans="1:33" ht="34">
      <c r="A763" s="88" t="s">
        <v>2229</v>
      </c>
      <c r="B763" s="334" t="s">
        <v>2346</v>
      </c>
      <c r="C763" s="43" t="s">
        <v>2347</v>
      </c>
      <c r="D763" s="350">
        <f t="shared" si="99"/>
        <v>0.97920294775999961</v>
      </c>
      <c r="E763" s="371">
        <f t="shared" si="100"/>
        <v>0.96344292979644275</v>
      </c>
      <c r="F763" s="371">
        <f t="shared" si="101"/>
        <v>0.99522076840032125</v>
      </c>
      <c r="G763" s="17">
        <v>-2.1016356852789998E-2</v>
      </c>
      <c r="H763" s="17">
        <v>8.2784021465699097E-3</v>
      </c>
      <c r="I763" s="119">
        <v>1.1126605790960101E-2</v>
      </c>
      <c r="J763" s="12" t="s">
        <v>20</v>
      </c>
      <c r="K763" s="135">
        <v>15997</v>
      </c>
      <c r="L763" s="5">
        <v>331772</v>
      </c>
      <c r="M763" s="62">
        <f t="shared" si="102"/>
        <v>0.9741641816391855</v>
      </c>
      <c r="N763" s="28">
        <f t="shared" si="107"/>
        <v>0.936219949397745</v>
      </c>
      <c r="O763" s="28">
        <f t="shared" si="103"/>
        <v>1.0136462627176632</v>
      </c>
      <c r="P763" s="28">
        <v>-2.6175425233690399E-2</v>
      </c>
      <c r="Q763" s="28">
        <v>2.0270110307940702E-2</v>
      </c>
      <c r="R763" s="119">
        <v>0.196588867088967</v>
      </c>
      <c r="S763" s="399" t="s">
        <v>20</v>
      </c>
      <c r="T763" s="135">
        <v>2469</v>
      </c>
      <c r="U763" s="5">
        <v>157253</v>
      </c>
      <c r="V763" s="62">
        <f t="shared" si="104"/>
        <v>0.98019457299134982</v>
      </c>
      <c r="W763" s="28">
        <f t="shared" si="105"/>
        <v>0.96292176422142262</v>
      </c>
      <c r="X763" s="28">
        <f t="shared" si="106"/>
        <v>0.99777721993701252</v>
      </c>
      <c r="Y763" s="17">
        <v>-2.0004183156020601E-2</v>
      </c>
      <c r="Z763" s="17">
        <v>9.0708821686637294E-3</v>
      </c>
      <c r="AA763" s="119">
        <v>2.74317610692866E-2</v>
      </c>
      <c r="AB763" s="399" t="s">
        <v>20</v>
      </c>
      <c r="AC763" s="135">
        <v>13528</v>
      </c>
      <c r="AD763" s="5">
        <v>174519</v>
      </c>
      <c r="AE763" s="74">
        <v>-6.1712420776697998E-3</v>
      </c>
      <c r="AF763" s="74">
        <v>2.2207167203717501E-2</v>
      </c>
      <c r="AG763" s="119">
        <v>0.78109360699544095</v>
      </c>
    </row>
    <row r="764" spans="1:33" ht="34">
      <c r="A764" s="88" t="s">
        <v>2229</v>
      </c>
      <c r="B764" s="334" t="s">
        <v>2348</v>
      </c>
      <c r="C764" s="43" t="s">
        <v>2349</v>
      </c>
      <c r="D764" s="350">
        <f t="shared" si="99"/>
        <v>0.96273391292712618</v>
      </c>
      <c r="E764" s="371">
        <f t="shared" si="100"/>
        <v>0.80240667920163411</v>
      </c>
      <c r="F764" s="371">
        <f t="shared" si="101"/>
        <v>1.1550958025700442</v>
      </c>
      <c r="G764" s="28">
        <v>-3.7978215928540497E-2</v>
      </c>
      <c r="H764" s="28">
        <v>9.2939542046205401E-2</v>
      </c>
      <c r="I764" s="119">
        <v>0.682808598359125</v>
      </c>
      <c r="J764" s="12" t="s">
        <v>20</v>
      </c>
      <c r="K764" s="135">
        <v>115</v>
      </c>
      <c r="L764" s="5">
        <v>347654</v>
      </c>
      <c r="M764" s="62">
        <f t="shared" si="102"/>
        <v>0.92049894396142573</v>
      </c>
      <c r="N764" s="28">
        <f t="shared" si="107"/>
        <v>0.70699866440066095</v>
      </c>
      <c r="O764" s="28">
        <f t="shared" si="103"/>
        <v>1.1984722864397364</v>
      </c>
      <c r="P764" s="28">
        <v>-8.28394255541757E-2</v>
      </c>
      <c r="Q764" s="28">
        <v>0.13463626359242301</v>
      </c>
      <c r="R764" s="119">
        <v>0.53836773755963196</v>
      </c>
      <c r="S764" s="399" t="s">
        <v>20</v>
      </c>
      <c r="T764" s="135">
        <v>54</v>
      </c>
      <c r="U764" s="5">
        <v>159668</v>
      </c>
      <c r="V764" s="62">
        <f t="shared" si="104"/>
        <v>1.0028487893966795</v>
      </c>
      <c r="W764" s="28">
        <f t="shared" si="105"/>
        <v>0.77952817586137191</v>
      </c>
      <c r="X764" s="28">
        <f t="shared" si="106"/>
        <v>1.2901466881336134</v>
      </c>
      <c r="Y764" s="28">
        <v>2.84473928628406E-3</v>
      </c>
      <c r="Z764" s="28">
        <v>0.12852611446637299</v>
      </c>
      <c r="AA764" s="119">
        <v>0.98234142334180197</v>
      </c>
      <c r="AB764" s="399" t="s">
        <v>20</v>
      </c>
      <c r="AC764" s="135">
        <v>61</v>
      </c>
      <c r="AD764" s="5">
        <v>187986</v>
      </c>
      <c r="AE764" s="74">
        <v>-8.5684164840459806E-2</v>
      </c>
      <c r="AF764" s="74">
        <v>0.18613405269845601</v>
      </c>
      <c r="AG764" s="119">
        <v>0.64527522079932198</v>
      </c>
    </row>
    <row r="765" spans="1:33" ht="34">
      <c r="A765" s="88" t="s">
        <v>2229</v>
      </c>
      <c r="B765" s="334" t="s">
        <v>2350</v>
      </c>
      <c r="C765" s="43" t="s">
        <v>2351</v>
      </c>
      <c r="D765" s="350">
        <f t="shared" si="99"/>
        <v>0.86224353582679869</v>
      </c>
      <c r="E765" s="371">
        <f t="shared" si="100"/>
        <v>0.70563164764026132</v>
      </c>
      <c r="F765" s="371">
        <f t="shared" si="101"/>
        <v>1.0536147543287711</v>
      </c>
      <c r="G765" s="28">
        <v>-0.14821752405986</v>
      </c>
      <c r="H765" s="28">
        <v>0.10226755058043099</v>
      </c>
      <c r="I765" s="119">
        <v>0.147250646646476</v>
      </c>
      <c r="J765" s="12" t="s">
        <v>20</v>
      </c>
      <c r="K765" s="135">
        <v>93</v>
      </c>
      <c r="L765" s="5">
        <v>347676</v>
      </c>
      <c r="M765" s="62">
        <f t="shared" si="102"/>
        <v>1.0006483186678155</v>
      </c>
      <c r="N765" s="28">
        <f t="shared" si="107"/>
        <v>0.67642588268214254</v>
      </c>
      <c r="O765" s="28">
        <f t="shared" si="103"/>
        <v>1.4802760853597363</v>
      </c>
      <c r="P765" s="28">
        <v>6.4810860005702295E-4</v>
      </c>
      <c r="Q765" s="28">
        <v>0.19978597241875101</v>
      </c>
      <c r="R765" s="119">
        <v>0.99741165542074595</v>
      </c>
      <c r="S765" s="399" t="s">
        <v>20</v>
      </c>
      <c r="T765" s="135">
        <v>25</v>
      </c>
      <c r="U765" s="5">
        <v>159697</v>
      </c>
      <c r="V765" s="62">
        <f t="shared" si="104"/>
        <v>0.81565500848600059</v>
      </c>
      <c r="W765" s="28">
        <f t="shared" si="105"/>
        <v>0.64609015464502029</v>
      </c>
      <c r="X765" s="28">
        <f t="shared" si="106"/>
        <v>1.0297217626444533</v>
      </c>
      <c r="Y765" s="28">
        <v>-0.20376379713440099</v>
      </c>
      <c r="Z765" s="28">
        <v>0.118904300779826</v>
      </c>
      <c r="AA765" s="119">
        <v>8.6587705211297897E-2</v>
      </c>
      <c r="AB765" s="399" t="s">
        <v>20</v>
      </c>
      <c r="AC765" s="135">
        <v>68</v>
      </c>
      <c r="AD765" s="5">
        <v>187979</v>
      </c>
      <c r="AE765" s="74">
        <v>0.204411905734458</v>
      </c>
      <c r="AF765" s="74">
        <v>0.23249229561266199</v>
      </c>
      <c r="AG765" s="119">
        <v>0.379281933373049</v>
      </c>
    </row>
    <row r="766" spans="1:33" ht="34">
      <c r="A766" s="88" t="s">
        <v>2229</v>
      </c>
      <c r="B766" s="334" t="s">
        <v>2352</v>
      </c>
      <c r="C766" s="43" t="s">
        <v>2353</v>
      </c>
      <c r="D766" s="350">
        <f t="shared" si="99"/>
        <v>1.0228779771214991</v>
      </c>
      <c r="E766" s="371">
        <f t="shared" si="100"/>
        <v>0.98629594196134962</v>
      </c>
      <c r="F766" s="371">
        <f t="shared" si="101"/>
        <v>1.060816851785416</v>
      </c>
      <c r="G766" s="28">
        <v>2.2620200404005E-2</v>
      </c>
      <c r="H766" s="28">
        <v>1.8581135632995498E-2</v>
      </c>
      <c r="I766" s="119">
        <v>0.22346176666081899</v>
      </c>
      <c r="J766" s="12" t="s">
        <v>20</v>
      </c>
      <c r="K766" s="135">
        <v>2933</v>
      </c>
      <c r="L766" s="5">
        <v>344835</v>
      </c>
      <c r="M766" s="62">
        <f t="shared" si="102"/>
        <v>1.0070708694579287</v>
      </c>
      <c r="N766" s="28">
        <f t="shared" si="107"/>
        <v>0.94785811842488243</v>
      </c>
      <c r="O766" s="28">
        <f t="shared" si="103"/>
        <v>1.0699826444448215</v>
      </c>
      <c r="P766" s="28">
        <v>7.0459880802804199E-3</v>
      </c>
      <c r="Q766" s="28">
        <v>3.0916551080081501E-2</v>
      </c>
      <c r="R766" s="119">
        <v>0.81972131499504797</v>
      </c>
      <c r="S766" s="399" t="s">
        <v>20</v>
      </c>
      <c r="T766" s="135">
        <v>1054</v>
      </c>
      <c r="U766" s="5">
        <v>158668</v>
      </c>
      <c r="V766" s="62">
        <f t="shared" si="104"/>
        <v>1.0310954436645074</v>
      </c>
      <c r="W766" s="28">
        <f t="shared" si="105"/>
        <v>0.98512844587486492</v>
      </c>
      <c r="X766" s="28">
        <f t="shared" si="106"/>
        <v>1.0792073037760543</v>
      </c>
      <c r="Y766" s="28">
        <v>3.0621774624527299E-2</v>
      </c>
      <c r="Z766" s="28">
        <v>2.3267866853443099E-2</v>
      </c>
      <c r="AA766" s="119">
        <v>0.188155841202336</v>
      </c>
      <c r="AB766" s="399" t="s">
        <v>20</v>
      </c>
      <c r="AC766" s="135">
        <v>1879</v>
      </c>
      <c r="AD766" s="5">
        <v>186167</v>
      </c>
      <c r="AE766" s="74">
        <v>-2.3575786544246899E-2</v>
      </c>
      <c r="AF766" s="74">
        <v>3.8694014506081502E-2</v>
      </c>
      <c r="AG766" s="119">
        <v>0.54233376803986399</v>
      </c>
    </row>
    <row r="767" spans="1:33" ht="34">
      <c r="A767" s="88" t="s">
        <v>2229</v>
      </c>
      <c r="B767" s="334" t="s">
        <v>2354</v>
      </c>
      <c r="C767" s="43" t="s">
        <v>2355</v>
      </c>
      <c r="D767" s="350">
        <f t="shared" si="99"/>
        <v>0.98436167874817837</v>
      </c>
      <c r="E767" s="371">
        <f t="shared" si="100"/>
        <v>0.96507597455206051</v>
      </c>
      <c r="F767" s="371">
        <f t="shared" si="101"/>
        <v>1.0040327809814951</v>
      </c>
      <c r="G767" s="28">
        <v>-1.5761889759970199E-2</v>
      </c>
      <c r="H767" s="28">
        <v>1.0095184120648399E-2</v>
      </c>
      <c r="I767" s="119">
        <v>0.118446470823179</v>
      </c>
      <c r="J767" s="12" t="s">
        <v>20</v>
      </c>
      <c r="K767" s="135">
        <v>10311</v>
      </c>
      <c r="L767" s="5">
        <v>337457</v>
      </c>
      <c r="M767" s="62">
        <f t="shared" si="102"/>
        <v>1.0003087003890987</v>
      </c>
      <c r="N767" s="28">
        <f t="shared" si="107"/>
        <v>0.95262071498197853</v>
      </c>
      <c r="O767" s="28">
        <f t="shared" si="103"/>
        <v>1.0503839359540459</v>
      </c>
      <c r="P767" s="28">
        <v>3.08652750937376E-4</v>
      </c>
      <c r="Q767" s="28">
        <v>2.49219887108111E-2</v>
      </c>
      <c r="R767" s="119">
        <v>0.99011864694781004</v>
      </c>
      <c r="S767" s="399" t="s">
        <v>20</v>
      </c>
      <c r="T767" s="135">
        <v>1630</v>
      </c>
      <c r="U767" s="5">
        <v>158091</v>
      </c>
      <c r="V767" s="62">
        <f t="shared" si="104"/>
        <v>0.98118124307796395</v>
      </c>
      <c r="W767" s="28">
        <f t="shared" si="105"/>
        <v>0.96018482158757412</v>
      </c>
      <c r="X767" s="28">
        <f t="shared" si="106"/>
        <v>1.0026367946290364</v>
      </c>
      <c r="Y767" s="28">
        <v>-1.8998083089160199E-2</v>
      </c>
      <c r="Z767" s="28">
        <v>1.1036432384752199E-2</v>
      </c>
      <c r="AA767" s="119">
        <v>8.5178783783975795E-2</v>
      </c>
      <c r="AB767" s="399" t="s">
        <v>20</v>
      </c>
      <c r="AC767" s="135">
        <v>8681</v>
      </c>
      <c r="AD767" s="5">
        <v>179366</v>
      </c>
      <c r="AE767" s="74">
        <v>1.9306735840097601E-2</v>
      </c>
      <c r="AF767" s="74">
        <v>2.7256345336178201E-2</v>
      </c>
      <c r="AG767" s="119">
        <v>0.47873468518733697</v>
      </c>
    </row>
    <row r="768" spans="1:33" ht="34">
      <c r="A768" s="88" t="s">
        <v>2229</v>
      </c>
      <c r="B768" s="334" t="s">
        <v>2356</v>
      </c>
      <c r="C768" s="43" t="s">
        <v>2357</v>
      </c>
      <c r="D768" s="350">
        <f t="shared" si="99"/>
        <v>0.98184396302818822</v>
      </c>
      <c r="E768" s="371">
        <f t="shared" si="100"/>
        <v>0.93784919285035739</v>
      </c>
      <c r="F768" s="371">
        <f t="shared" si="101"/>
        <v>1.0279025402847646</v>
      </c>
      <c r="G768" s="28">
        <v>-1.8322880373127199E-2</v>
      </c>
      <c r="H768" s="28">
        <v>2.33894070108897E-2</v>
      </c>
      <c r="I768" s="119">
        <v>0.43340182088163898</v>
      </c>
      <c r="J768" s="12" t="s">
        <v>20</v>
      </c>
      <c r="K768" s="135">
        <v>1830</v>
      </c>
      <c r="L768" s="5">
        <v>345936</v>
      </c>
      <c r="M768" s="62">
        <f t="shared" si="102"/>
        <v>1.0201988743835984</v>
      </c>
      <c r="N768" s="28">
        <f t="shared" si="107"/>
        <v>0.9593930984842548</v>
      </c>
      <c r="O768" s="28">
        <f t="shared" si="103"/>
        <v>1.0848584849504654</v>
      </c>
      <c r="P768" s="28">
        <v>1.9997583176927802E-2</v>
      </c>
      <c r="Q768" s="28">
        <v>3.1353044230541201E-2</v>
      </c>
      <c r="R768" s="119">
        <v>0.52359118061139898</v>
      </c>
      <c r="S768" s="399" t="s">
        <v>20</v>
      </c>
      <c r="T768" s="135">
        <v>1028</v>
      </c>
      <c r="U768" s="5">
        <v>158692</v>
      </c>
      <c r="V768" s="62">
        <f t="shared" si="104"/>
        <v>0.93489523953676756</v>
      </c>
      <c r="W768" s="28">
        <f t="shared" si="105"/>
        <v>0.8726891914979138</v>
      </c>
      <c r="X768" s="28">
        <f t="shared" si="106"/>
        <v>1.0015353890292791</v>
      </c>
      <c r="Y768" s="28">
        <v>-6.7320799246951196E-2</v>
      </c>
      <c r="Z768" s="28">
        <v>3.5130107536543699E-2</v>
      </c>
      <c r="AA768" s="119">
        <v>5.5323393308501598E-2</v>
      </c>
      <c r="AB768" s="399" t="s">
        <v>20</v>
      </c>
      <c r="AC768" s="135">
        <v>802</v>
      </c>
      <c r="AD768" s="5">
        <v>187244</v>
      </c>
      <c r="AE768" s="74">
        <v>8.7318382423879001E-2</v>
      </c>
      <c r="AF768" s="74">
        <v>4.7086493159412497E-2</v>
      </c>
      <c r="AG768" s="119">
        <v>6.3678343418058295E-2</v>
      </c>
    </row>
    <row r="769" spans="1:33" ht="34">
      <c r="A769" s="88" t="s">
        <v>2229</v>
      </c>
      <c r="B769" s="334" t="s">
        <v>2358</v>
      </c>
      <c r="C769" s="43" t="s">
        <v>2359</v>
      </c>
      <c r="D769" s="350">
        <f t="shared" si="99"/>
        <v>0.94811474090635761</v>
      </c>
      <c r="E769" s="371">
        <f t="shared" si="100"/>
        <v>0.88441433788275148</v>
      </c>
      <c r="F769" s="371">
        <f t="shared" si="101"/>
        <v>1.0164031986137942</v>
      </c>
      <c r="G769" s="28">
        <v>-5.3279749339877301E-2</v>
      </c>
      <c r="H769" s="28">
        <v>3.5484626939664997E-2</v>
      </c>
      <c r="I769" s="119">
        <v>0.13322933129864301</v>
      </c>
      <c r="J769" s="12" t="s">
        <v>20</v>
      </c>
      <c r="K769" s="135">
        <v>787</v>
      </c>
      <c r="L769" s="5">
        <v>346982</v>
      </c>
      <c r="M769" s="62">
        <f t="shared" si="102"/>
        <v>0.92970169213470943</v>
      </c>
      <c r="N769" s="28">
        <f t="shared" si="107"/>
        <v>0.83913570511893287</v>
      </c>
      <c r="O769" s="28">
        <f t="shared" si="103"/>
        <v>1.0300422578677382</v>
      </c>
      <c r="P769" s="28">
        <v>-7.2891505435168799E-2</v>
      </c>
      <c r="Q769" s="28">
        <v>5.22914968832566E-2</v>
      </c>
      <c r="R769" s="119">
        <v>0.16333401288405</v>
      </c>
      <c r="S769" s="399" t="s">
        <v>20</v>
      </c>
      <c r="T769" s="135">
        <v>360</v>
      </c>
      <c r="U769" s="5">
        <v>159362</v>
      </c>
      <c r="V769" s="62">
        <f t="shared" si="104"/>
        <v>0.96289763045476351</v>
      </c>
      <c r="W769" s="28">
        <f t="shared" si="105"/>
        <v>0.87585928801797497</v>
      </c>
      <c r="X769" s="28">
        <f t="shared" si="106"/>
        <v>1.0585853908491867</v>
      </c>
      <c r="Y769" s="28">
        <v>-3.7808175581419599E-2</v>
      </c>
      <c r="Z769" s="28">
        <v>4.8337579328159103E-2</v>
      </c>
      <c r="AA769" s="119">
        <v>0.43411502331155499</v>
      </c>
      <c r="AB769" s="399" t="s">
        <v>20</v>
      </c>
      <c r="AC769" s="135">
        <v>427</v>
      </c>
      <c r="AD769" s="5">
        <v>187620</v>
      </c>
      <c r="AE769" s="74">
        <v>-3.50833298537492E-2</v>
      </c>
      <c r="AF769" s="74">
        <v>7.1210408098800498E-2</v>
      </c>
      <c r="AG769" s="119">
        <v>0.62224480489537504</v>
      </c>
    </row>
    <row r="770" spans="1:33" ht="34">
      <c r="A770" s="88" t="s">
        <v>2229</v>
      </c>
      <c r="B770" s="334" t="s">
        <v>2360</v>
      </c>
      <c r="C770" s="43" t="s">
        <v>2361</v>
      </c>
      <c r="D770" s="350">
        <f t="shared" si="99"/>
        <v>0.96277150860042371</v>
      </c>
      <c r="E770" s="371">
        <f t="shared" si="100"/>
        <v>0.8642004456097887</v>
      </c>
      <c r="F770" s="371">
        <f t="shared" si="101"/>
        <v>1.0725856281162702</v>
      </c>
      <c r="G770" s="28">
        <v>-3.7939165741631697E-2</v>
      </c>
      <c r="H770" s="28">
        <v>5.5107843933721798E-2</v>
      </c>
      <c r="I770" s="119">
        <v>0.49116749780679603</v>
      </c>
      <c r="J770" s="12" t="s">
        <v>20</v>
      </c>
      <c r="K770" s="135">
        <v>327</v>
      </c>
      <c r="L770" s="5">
        <v>347442</v>
      </c>
      <c r="M770" s="62">
        <f t="shared" si="102"/>
        <v>0.84630261865379108</v>
      </c>
      <c r="N770" s="28">
        <f t="shared" si="107"/>
        <v>0.70706072598860592</v>
      </c>
      <c r="O770" s="28">
        <f t="shared" si="103"/>
        <v>1.0129655007196736</v>
      </c>
      <c r="P770" s="28">
        <v>-0.16687827807266101</v>
      </c>
      <c r="Q770" s="28">
        <v>9.1714513374505993E-2</v>
      </c>
      <c r="R770" s="119">
        <v>6.8828998941063702E-2</v>
      </c>
      <c r="S770" s="399" t="s">
        <v>20</v>
      </c>
      <c r="T770" s="135">
        <v>114</v>
      </c>
      <c r="U770" s="5">
        <v>159608</v>
      </c>
      <c r="V770" s="62">
        <f t="shared" si="104"/>
        <v>1.0329741902769118</v>
      </c>
      <c r="W770" s="28">
        <f t="shared" si="105"/>
        <v>0.90260769453029477</v>
      </c>
      <c r="X770" s="28">
        <f t="shared" si="106"/>
        <v>1.1821699330111664</v>
      </c>
      <c r="Y770" s="28">
        <v>3.2442204614244803E-2</v>
      </c>
      <c r="Z770" s="28">
        <v>6.8831362953601399E-2</v>
      </c>
      <c r="AA770" s="119">
        <v>0.63740594276412199</v>
      </c>
      <c r="AB770" s="399" t="s">
        <v>20</v>
      </c>
      <c r="AC770" s="135">
        <v>213</v>
      </c>
      <c r="AD770" s="5">
        <v>187834</v>
      </c>
      <c r="AE770" s="74">
        <v>-0.199320482686906</v>
      </c>
      <c r="AF770" s="74">
        <v>0.114670434243413</v>
      </c>
      <c r="AG770" s="119">
        <v>8.2175066245064002E-2</v>
      </c>
    </row>
    <row r="771" spans="1:33" ht="34">
      <c r="A771" s="88" t="s">
        <v>2229</v>
      </c>
      <c r="B771" s="334" t="s">
        <v>2362</v>
      </c>
      <c r="C771" s="43" t="s">
        <v>2363</v>
      </c>
      <c r="D771" s="350">
        <f t="shared" si="99"/>
        <v>0.98725471229940764</v>
      </c>
      <c r="E771" s="371">
        <f t="shared" si="100"/>
        <v>0.95611172349484719</v>
      </c>
      <c r="F771" s="371">
        <f t="shared" si="101"/>
        <v>1.0194121073996423</v>
      </c>
      <c r="G771" s="28">
        <v>-1.2827205669608301E-2</v>
      </c>
      <c r="H771" s="28">
        <v>1.6353725259690501E-2</v>
      </c>
      <c r="I771" s="119">
        <v>0.43282898389045799</v>
      </c>
      <c r="J771" s="12" t="s">
        <v>20</v>
      </c>
      <c r="K771" s="135">
        <v>3795</v>
      </c>
      <c r="L771" s="5">
        <v>343974</v>
      </c>
      <c r="M771" s="62">
        <f t="shared" si="102"/>
        <v>0.95192134478634138</v>
      </c>
      <c r="N771" s="28">
        <f t="shared" si="107"/>
        <v>0.89659301096050215</v>
      </c>
      <c r="O771" s="28">
        <f t="shared" si="103"/>
        <v>1.0106639641202331</v>
      </c>
      <c r="P771" s="28">
        <v>-4.9272868626827102E-2</v>
      </c>
      <c r="Q771" s="28">
        <v>3.05512110774241E-2</v>
      </c>
      <c r="R771" s="119">
        <v>0.106788852470024</v>
      </c>
      <c r="S771" s="399" t="s">
        <v>20</v>
      </c>
      <c r="T771" s="135">
        <v>1071</v>
      </c>
      <c r="U771" s="5">
        <v>158651</v>
      </c>
      <c r="V771" s="62">
        <f t="shared" si="104"/>
        <v>1.0015277990689357</v>
      </c>
      <c r="W771" s="28">
        <f t="shared" si="105"/>
        <v>0.96425071296425746</v>
      </c>
      <c r="X771" s="28">
        <f t="shared" si="106"/>
        <v>1.0402459845990777</v>
      </c>
      <c r="Y771" s="28">
        <v>1.5266331712920601E-3</v>
      </c>
      <c r="Z771" s="28">
        <v>1.9352334524305698E-2</v>
      </c>
      <c r="AA771" s="119">
        <v>0.937123097110515</v>
      </c>
      <c r="AB771" s="399" t="s">
        <v>20</v>
      </c>
      <c r="AC771" s="135">
        <v>2724</v>
      </c>
      <c r="AD771" s="5">
        <v>185323</v>
      </c>
      <c r="AE771" s="74">
        <v>-5.07995017981192E-2</v>
      </c>
      <c r="AF771" s="74">
        <v>3.6164752865710997E-2</v>
      </c>
      <c r="AG771" s="119">
        <v>0.160119772890433</v>
      </c>
    </row>
    <row r="772" spans="1:33" ht="34">
      <c r="A772" s="88" t="s">
        <v>2229</v>
      </c>
      <c r="B772" s="334" t="s">
        <v>2364</v>
      </c>
      <c r="C772" s="43" t="s">
        <v>2365</v>
      </c>
      <c r="D772" s="350">
        <f t="shared" si="99"/>
        <v>0.9889922296826813</v>
      </c>
      <c r="E772" s="371">
        <f t="shared" si="100"/>
        <v>0.91226215613193373</v>
      </c>
      <c r="F772" s="371">
        <f t="shared" si="101"/>
        <v>1.0721760447895476</v>
      </c>
      <c r="G772" s="28">
        <v>-1.10688041317642E-2</v>
      </c>
      <c r="H772" s="28">
        <v>4.1203609277231101E-2</v>
      </c>
      <c r="I772" s="119">
        <v>0.788209220711382</v>
      </c>
      <c r="J772" s="12" t="s">
        <v>20</v>
      </c>
      <c r="K772" s="135">
        <v>590</v>
      </c>
      <c r="L772" s="5">
        <v>347179</v>
      </c>
      <c r="M772" s="62">
        <f t="shared" si="102"/>
        <v>0.97142292845296407</v>
      </c>
      <c r="N772" s="28">
        <f t="shared" si="107"/>
        <v>0.87316443577362524</v>
      </c>
      <c r="O772" s="28">
        <f t="shared" si="103"/>
        <v>1.0807385954605973</v>
      </c>
      <c r="P772" s="28">
        <v>-2.89933458356024E-2</v>
      </c>
      <c r="Q772" s="28">
        <v>5.4407162201479502E-2</v>
      </c>
      <c r="R772" s="119">
        <v>0.59410574318821896</v>
      </c>
      <c r="S772" s="399" t="s">
        <v>20</v>
      </c>
      <c r="T772" s="135">
        <v>337</v>
      </c>
      <c r="U772" s="5">
        <v>159385</v>
      </c>
      <c r="V772" s="62">
        <f t="shared" si="104"/>
        <v>1.0132022707959052</v>
      </c>
      <c r="W772" s="28">
        <f t="shared" si="105"/>
        <v>0.89535506283193889</v>
      </c>
      <c r="X772" s="28">
        <f t="shared" si="106"/>
        <v>1.1465606039005234</v>
      </c>
      <c r="Y772" s="28">
        <v>1.31158803547797E-2</v>
      </c>
      <c r="Z772" s="28">
        <v>6.3087143615287097E-2</v>
      </c>
      <c r="AA772" s="119">
        <v>0.83530626698406296</v>
      </c>
      <c r="AB772" s="399" t="s">
        <v>20</v>
      </c>
      <c r="AC772" s="135">
        <v>253</v>
      </c>
      <c r="AD772" s="5">
        <v>187794</v>
      </c>
      <c r="AE772" s="74">
        <v>-4.2109226190382099E-2</v>
      </c>
      <c r="AF772" s="74">
        <v>8.3307424569206104E-2</v>
      </c>
      <c r="AG772" s="119">
        <v>0.61323026208921605</v>
      </c>
    </row>
    <row r="773" spans="1:33" ht="34">
      <c r="A773" s="88" t="s">
        <v>2229</v>
      </c>
      <c r="B773" s="334" t="s">
        <v>2366</v>
      </c>
      <c r="C773" s="43" t="s">
        <v>2367</v>
      </c>
      <c r="D773" s="350">
        <f t="shared" ref="D773:D836" si="108">EXP(G773)</f>
        <v>0.95033608918320045</v>
      </c>
      <c r="E773" s="371">
        <f t="shared" ref="E773:E836" si="109">EXP(G773-1.96*H773)</f>
        <v>0.80760853597814097</v>
      </c>
      <c r="F773" s="371">
        <f t="shared" ref="F773:F836" si="110">EXP(G773+1.96*H773)</f>
        <v>1.1182876878711749</v>
      </c>
      <c r="G773" s="28">
        <v>-5.0939578864683199E-2</v>
      </c>
      <c r="H773" s="28">
        <v>8.3029716414688801E-2</v>
      </c>
      <c r="I773" s="119">
        <v>0.53953903297250705</v>
      </c>
      <c r="J773" s="12" t="s">
        <v>20</v>
      </c>
      <c r="K773" s="135">
        <v>143</v>
      </c>
      <c r="L773" s="5">
        <v>347626</v>
      </c>
      <c r="M773" s="62">
        <f t="shared" ref="M773:M832" si="111">EXP(P773)</f>
        <v>1.0247603217564896</v>
      </c>
      <c r="N773" s="28">
        <f t="shared" si="107"/>
        <v>0.82607050516939984</v>
      </c>
      <c r="O773" s="28">
        <f t="shared" ref="O773:O836" si="112">EXP(P773+1.96*Q773)</f>
        <v>1.2712398160628147</v>
      </c>
      <c r="P773" s="28">
        <v>2.44587528146126E-2</v>
      </c>
      <c r="Q773" s="28">
        <v>0.109966277842123</v>
      </c>
      <c r="R773" s="119">
        <v>0.82398656671172199</v>
      </c>
      <c r="S773" s="399" t="s">
        <v>20</v>
      </c>
      <c r="T773" s="135">
        <v>83</v>
      </c>
      <c r="U773" s="5">
        <v>159639</v>
      </c>
      <c r="V773" s="62">
        <f t="shared" ref="V773:V836" si="113">EXP(Y773)</f>
        <v>0.85824673330445367</v>
      </c>
      <c r="W773" s="28">
        <f t="shared" ref="W773:W836" si="114">EXP(Y773-1.96*Z773)</f>
        <v>0.66937535997887276</v>
      </c>
      <c r="X773" s="28">
        <f t="shared" ref="X773:X836" si="115">EXP(Y773+1.96*Z773)</f>
        <v>1.1004101723299384</v>
      </c>
      <c r="Y773" s="28">
        <v>-0.152863652880005</v>
      </c>
      <c r="Z773" s="28">
        <v>0.12680951383505101</v>
      </c>
      <c r="AA773" s="119">
        <v>0.228026207979386</v>
      </c>
      <c r="AB773" s="399" t="s">
        <v>20</v>
      </c>
      <c r="AC773" s="135">
        <v>60</v>
      </c>
      <c r="AD773" s="5">
        <v>187987</v>
      </c>
      <c r="AE773" s="74">
        <v>0.17732240569461799</v>
      </c>
      <c r="AF773" s="74">
        <v>0.16784884587489099</v>
      </c>
      <c r="AG773" s="119">
        <v>0.29076677424186798</v>
      </c>
    </row>
    <row r="774" spans="1:33" ht="34">
      <c r="A774" s="88" t="s">
        <v>2229</v>
      </c>
      <c r="B774" s="334" t="s">
        <v>2368</v>
      </c>
      <c r="C774" s="43" t="s">
        <v>2369</v>
      </c>
      <c r="D774" s="350">
        <f t="shared" si="108"/>
        <v>1.0123825356588132</v>
      </c>
      <c r="E774" s="371">
        <f t="shared" si="109"/>
        <v>0.92568022073498146</v>
      </c>
      <c r="F774" s="371">
        <f t="shared" si="110"/>
        <v>1.1072056802652566</v>
      </c>
      <c r="G774" s="28">
        <v>1.23064991042583E-2</v>
      </c>
      <c r="H774" s="28">
        <v>4.5680069929197702E-2</v>
      </c>
      <c r="I774" s="119">
        <v>0.78761703053094301</v>
      </c>
      <c r="J774" s="12" t="s">
        <v>20</v>
      </c>
      <c r="K774" s="135">
        <v>480</v>
      </c>
      <c r="L774" s="5">
        <v>347289</v>
      </c>
      <c r="M774" s="62">
        <f t="shared" si="111"/>
        <v>0.97642843268690671</v>
      </c>
      <c r="N774" s="28">
        <f t="shared" ref="N774:N836" si="116">EXP(P774-1.96*Q774)</f>
        <v>0.87278157063724637</v>
      </c>
      <c r="O774" s="28">
        <f t="shared" si="112"/>
        <v>1.0923838406249702</v>
      </c>
      <c r="P774" s="28">
        <v>-2.3853820970362E-2</v>
      </c>
      <c r="Q774" s="28">
        <v>5.72531321093862E-2</v>
      </c>
      <c r="R774" s="119">
        <v>0.67694333129595496</v>
      </c>
      <c r="S774" s="399" t="s">
        <v>20</v>
      </c>
      <c r="T774" s="135">
        <v>303</v>
      </c>
      <c r="U774" s="5">
        <v>159419</v>
      </c>
      <c r="V774" s="62">
        <f t="shared" si="113"/>
        <v>1.0784195971356281</v>
      </c>
      <c r="W774" s="28">
        <f t="shared" si="114"/>
        <v>0.92926678164603971</v>
      </c>
      <c r="X774" s="28">
        <f t="shared" si="115"/>
        <v>1.2515123218179944</v>
      </c>
      <c r="Y774" s="28">
        <v>7.54966334288419E-2</v>
      </c>
      <c r="Z774" s="28">
        <v>7.5946961251025499E-2</v>
      </c>
      <c r="AA774" s="119">
        <v>0.32018854809854902</v>
      </c>
      <c r="AB774" s="399" t="s">
        <v>20</v>
      </c>
      <c r="AC774" s="135">
        <v>177</v>
      </c>
      <c r="AD774" s="5">
        <v>187870</v>
      </c>
      <c r="AE774" s="74">
        <v>-9.9350454399203897E-2</v>
      </c>
      <c r="AF774" s="74">
        <v>9.5109736933710401E-2</v>
      </c>
      <c r="AG774" s="119">
        <v>0.29621360061382102</v>
      </c>
    </row>
    <row r="775" spans="1:33" ht="34">
      <c r="A775" s="88" t="s">
        <v>2229</v>
      </c>
      <c r="B775" s="334" t="s">
        <v>2370</v>
      </c>
      <c r="C775" s="43" t="s">
        <v>2371</v>
      </c>
      <c r="D775" s="350">
        <f t="shared" si="108"/>
        <v>0.96883701265041056</v>
      </c>
      <c r="E775" s="371">
        <f t="shared" si="109"/>
        <v>0.89542871425421211</v>
      </c>
      <c r="F775" s="371">
        <f t="shared" si="110"/>
        <v>1.0482634096262524</v>
      </c>
      <c r="G775" s="28">
        <v>-3.16588828380098E-2</v>
      </c>
      <c r="H775" s="28">
        <v>4.0200909294999802E-2</v>
      </c>
      <c r="I775" s="119">
        <v>0.43097952307445098</v>
      </c>
      <c r="J775" s="12" t="s">
        <v>20</v>
      </c>
      <c r="K775" s="135">
        <v>616</v>
      </c>
      <c r="L775" s="5">
        <v>347152</v>
      </c>
      <c r="M775" s="62">
        <f t="shared" si="111"/>
        <v>1.0109504017271393</v>
      </c>
      <c r="N775" s="28">
        <f t="shared" si="116"/>
        <v>0.90833337039722428</v>
      </c>
      <c r="O775" s="28">
        <f t="shared" si="112"/>
        <v>1.125160373999387</v>
      </c>
      <c r="P775" s="28">
        <v>1.08908802069674E-2</v>
      </c>
      <c r="Q775" s="28">
        <v>5.4609540793666797E-2</v>
      </c>
      <c r="R775" s="119">
        <v>0.84192497023142798</v>
      </c>
      <c r="S775" s="399" t="s">
        <v>20</v>
      </c>
      <c r="T775" s="135">
        <v>337</v>
      </c>
      <c r="U775" s="5">
        <v>159384</v>
      </c>
      <c r="V775" s="62">
        <f t="shared" si="113"/>
        <v>0.92127029517970405</v>
      </c>
      <c r="W775" s="28">
        <f t="shared" si="114"/>
        <v>0.82006727852556638</v>
      </c>
      <c r="X775" s="28">
        <f t="shared" si="115"/>
        <v>1.0349625927112744</v>
      </c>
      <c r="Y775" s="28">
        <v>-8.2001805675436898E-2</v>
      </c>
      <c r="Z775" s="28">
        <v>5.9370963995751501E-2</v>
      </c>
      <c r="AA775" s="119">
        <v>0.16722456687214299</v>
      </c>
      <c r="AB775" s="399" t="s">
        <v>20</v>
      </c>
      <c r="AC775" s="135">
        <v>279</v>
      </c>
      <c r="AD775" s="5">
        <v>187768</v>
      </c>
      <c r="AE775" s="74">
        <v>9.2892685882404305E-2</v>
      </c>
      <c r="AF775" s="74">
        <v>8.06666803053155E-2</v>
      </c>
      <c r="AG775" s="119">
        <v>0.249501093012751</v>
      </c>
    </row>
    <row r="776" spans="1:33" ht="34">
      <c r="A776" s="88" t="s">
        <v>2229</v>
      </c>
      <c r="B776" s="334" t="s">
        <v>2372</v>
      </c>
      <c r="C776" s="43" t="s">
        <v>2373</v>
      </c>
      <c r="D776" s="350">
        <f t="shared" si="108"/>
        <v>0.95400004483473544</v>
      </c>
      <c r="E776" s="371">
        <f t="shared" si="109"/>
        <v>0.91193431420964333</v>
      </c>
      <c r="F776" s="371">
        <f t="shared" si="110"/>
        <v>0.99800618461589319</v>
      </c>
      <c r="G776" s="28">
        <v>-4.7091560537273598E-2</v>
      </c>
      <c r="H776" s="28">
        <v>2.30080381925062E-2</v>
      </c>
      <c r="I776" s="119">
        <v>4.0683241946498298E-2</v>
      </c>
      <c r="J776" s="12" t="s">
        <v>20</v>
      </c>
      <c r="K776" s="135">
        <v>1883</v>
      </c>
      <c r="L776" s="5">
        <v>345886</v>
      </c>
      <c r="M776" s="62">
        <f t="shared" si="111"/>
        <v>1.0101472750764147</v>
      </c>
      <c r="N776" s="28">
        <f t="shared" si="116"/>
        <v>0.93577737482486423</v>
      </c>
      <c r="O776" s="28">
        <f t="shared" si="112"/>
        <v>1.0904276431509992</v>
      </c>
      <c r="P776" s="28">
        <v>1.0096137130257501E-2</v>
      </c>
      <c r="Q776" s="28">
        <v>3.9017252721590102E-2</v>
      </c>
      <c r="R776" s="119">
        <v>0.79581977333275999</v>
      </c>
      <c r="S776" s="399" t="s">
        <v>20</v>
      </c>
      <c r="T776" s="135">
        <v>663</v>
      </c>
      <c r="U776" s="5">
        <v>159059</v>
      </c>
      <c r="V776" s="62">
        <f t="shared" si="113"/>
        <v>0.92488561267936442</v>
      </c>
      <c r="W776" s="28">
        <f t="shared" si="114"/>
        <v>0.87467404725710129</v>
      </c>
      <c r="X776" s="28">
        <f t="shared" si="115"/>
        <v>0.97797962477997635</v>
      </c>
      <c r="Y776" s="28">
        <v>-7.8085211084738204E-2</v>
      </c>
      <c r="Z776" s="28">
        <v>2.8478963450046201E-2</v>
      </c>
      <c r="AA776" s="63">
        <v>6.1093155435988002E-3</v>
      </c>
      <c r="AB776" s="399" t="s">
        <v>20</v>
      </c>
      <c r="AC776" s="135">
        <v>1220</v>
      </c>
      <c r="AD776" s="5">
        <v>186827</v>
      </c>
      <c r="AE776" s="74">
        <v>8.8181348214995695E-2</v>
      </c>
      <c r="AF776" s="74">
        <v>4.8305251982879598E-2</v>
      </c>
      <c r="AG776" s="119">
        <v>6.7925265614899394E-2</v>
      </c>
    </row>
    <row r="777" spans="1:33" ht="34">
      <c r="A777" s="88" t="s">
        <v>2229</v>
      </c>
      <c r="B777" s="334" t="s">
        <v>2374</v>
      </c>
      <c r="C777" s="43" t="s">
        <v>2375</v>
      </c>
      <c r="D777" s="350">
        <f t="shared" si="108"/>
        <v>0.94691863048377667</v>
      </c>
      <c r="E777" s="371">
        <f t="shared" si="109"/>
        <v>0.9007883855736516</v>
      </c>
      <c r="F777" s="371">
        <f t="shared" si="110"/>
        <v>0.99541124987557639</v>
      </c>
      <c r="G777" s="28">
        <v>-5.4542112947271897E-2</v>
      </c>
      <c r="H777" s="28">
        <v>2.54810215254462E-2</v>
      </c>
      <c r="I777" s="119">
        <v>3.23144239783466E-2</v>
      </c>
      <c r="J777" s="12" t="s">
        <v>20</v>
      </c>
      <c r="K777" s="135">
        <v>1531</v>
      </c>
      <c r="L777" s="5">
        <v>346237</v>
      </c>
      <c r="M777" s="62">
        <f t="shared" si="111"/>
        <v>1.0215803300702455</v>
      </c>
      <c r="N777" s="28">
        <f t="shared" si="116"/>
        <v>0.94580011419484711</v>
      </c>
      <c r="O777" s="28">
        <f t="shared" si="112"/>
        <v>1.103432274032726</v>
      </c>
      <c r="P777" s="28">
        <v>2.1350771508393301E-2</v>
      </c>
      <c r="Q777" s="28">
        <v>3.9323877317279099E-2</v>
      </c>
      <c r="R777" s="119">
        <v>0.587166464343435</v>
      </c>
      <c r="S777" s="399" t="s">
        <v>20</v>
      </c>
      <c r="T777" s="135">
        <v>654</v>
      </c>
      <c r="U777" s="5">
        <v>159067</v>
      </c>
      <c r="V777" s="62">
        <f t="shared" si="113"/>
        <v>0.89504311346735388</v>
      </c>
      <c r="W777" s="28">
        <f t="shared" si="114"/>
        <v>0.83824260094673786</v>
      </c>
      <c r="X777" s="28">
        <f t="shared" si="115"/>
        <v>0.95569250961540753</v>
      </c>
      <c r="Y777" s="28">
        <v>-0.11088339039558601</v>
      </c>
      <c r="Z777" s="28">
        <v>3.3451188808697602E-2</v>
      </c>
      <c r="AA777" s="63">
        <v>9.1714699181522303E-4</v>
      </c>
      <c r="AB777" s="399" t="s">
        <v>20</v>
      </c>
      <c r="AC777" s="135">
        <v>877</v>
      </c>
      <c r="AD777" s="5">
        <v>187170</v>
      </c>
      <c r="AE777" s="74">
        <v>0.13223416190397899</v>
      </c>
      <c r="AF777" s="74">
        <v>5.1627021606708602E-2</v>
      </c>
      <c r="AG777" s="119">
        <v>1.04270382839426E-2</v>
      </c>
    </row>
    <row r="778" spans="1:33" ht="34">
      <c r="A778" s="88" t="s">
        <v>2229</v>
      </c>
      <c r="B778" s="334" t="s">
        <v>2376</v>
      </c>
      <c r="C778" s="43" t="s">
        <v>2377</v>
      </c>
      <c r="D778" s="350">
        <f t="shared" si="108"/>
        <v>0.98980018328931096</v>
      </c>
      <c r="E778" s="371">
        <f t="shared" si="109"/>
        <v>0.92250485140337157</v>
      </c>
      <c r="F778" s="371">
        <f t="shared" si="110"/>
        <v>1.0620046077255492</v>
      </c>
      <c r="G778" s="28">
        <v>-1.02521912862406E-2</v>
      </c>
      <c r="H778" s="28">
        <v>3.5923700418978598E-2</v>
      </c>
      <c r="I778" s="119">
        <v>0.77534693692669698</v>
      </c>
      <c r="J778" s="12" t="s">
        <v>20</v>
      </c>
      <c r="K778" s="135">
        <v>777</v>
      </c>
      <c r="L778" s="5">
        <v>346992</v>
      </c>
      <c r="M778" s="62">
        <f t="shared" si="111"/>
        <v>0.97868564905545397</v>
      </c>
      <c r="N778" s="28">
        <f t="shared" si="116"/>
        <v>0.87494321464025748</v>
      </c>
      <c r="O778" s="28">
        <f t="shared" si="112"/>
        <v>1.0947288734171345</v>
      </c>
      <c r="P778" s="28">
        <v>-2.1544781930114901E-2</v>
      </c>
      <c r="Q778" s="28">
        <v>5.7169137935886002E-2</v>
      </c>
      <c r="R778" s="119">
        <v>0.70627738092091596</v>
      </c>
      <c r="S778" s="399" t="s">
        <v>20</v>
      </c>
      <c r="T778" s="135">
        <v>306</v>
      </c>
      <c r="U778" s="5">
        <v>159416</v>
      </c>
      <c r="V778" s="62">
        <f t="shared" si="113"/>
        <v>0.99693948451435876</v>
      </c>
      <c r="W778" s="28">
        <f t="shared" si="114"/>
        <v>0.9106695691578679</v>
      </c>
      <c r="X778" s="28">
        <f t="shared" si="115"/>
        <v>1.0913819561389793</v>
      </c>
      <c r="Y778" s="28">
        <v>-3.0652084408476902E-3</v>
      </c>
      <c r="Z778" s="28">
        <v>4.6178546585705901E-2</v>
      </c>
      <c r="AA778" s="119">
        <v>0.94707742161617303</v>
      </c>
      <c r="AB778" s="399" t="s">
        <v>20</v>
      </c>
      <c r="AC778" s="135">
        <v>471</v>
      </c>
      <c r="AD778" s="5">
        <v>187576</v>
      </c>
      <c r="AE778" s="74">
        <v>-1.8479573489267199E-2</v>
      </c>
      <c r="AF778" s="74">
        <v>7.3489921057928606E-2</v>
      </c>
      <c r="AG778" s="119">
        <v>0.801460609668877</v>
      </c>
    </row>
    <row r="779" spans="1:33" ht="34">
      <c r="A779" s="88" t="s">
        <v>2229</v>
      </c>
      <c r="B779" s="334" t="s">
        <v>2378</v>
      </c>
      <c r="C779" s="43" t="s">
        <v>2379</v>
      </c>
      <c r="D779" s="350">
        <f t="shared" si="108"/>
        <v>0.96784015233545873</v>
      </c>
      <c r="E779" s="371">
        <f t="shared" si="109"/>
        <v>0.86903943060007016</v>
      </c>
      <c r="F779" s="371">
        <f t="shared" si="110"/>
        <v>1.0778734859313854</v>
      </c>
      <c r="G779" s="28">
        <v>-3.2688337226187601E-2</v>
      </c>
      <c r="H779" s="28">
        <v>5.4937981038944997E-2</v>
      </c>
      <c r="I779" s="119">
        <v>0.55184056900586798</v>
      </c>
      <c r="J779" s="12" t="s">
        <v>20</v>
      </c>
      <c r="K779" s="135">
        <v>330</v>
      </c>
      <c r="L779" s="5">
        <v>347439</v>
      </c>
      <c r="M779" s="62">
        <f t="shared" si="111"/>
        <v>0.98335154453808182</v>
      </c>
      <c r="N779" s="28">
        <f t="shared" si="116"/>
        <v>0.84006177747780664</v>
      </c>
      <c r="O779" s="28">
        <f t="shared" si="112"/>
        <v>1.1510823204558638</v>
      </c>
      <c r="P779" s="28">
        <v>-1.6788598618636099E-2</v>
      </c>
      <c r="Q779" s="28">
        <v>8.0352676843866294E-2</v>
      </c>
      <c r="R779" s="119">
        <v>0.83449789211160497</v>
      </c>
      <c r="S779" s="399" t="s">
        <v>20</v>
      </c>
      <c r="T779" s="135">
        <v>155</v>
      </c>
      <c r="U779" s="5">
        <v>159567</v>
      </c>
      <c r="V779" s="62">
        <f t="shared" si="113"/>
        <v>0.95512676273665187</v>
      </c>
      <c r="W779" s="28">
        <f t="shared" si="114"/>
        <v>0.82408571666385233</v>
      </c>
      <c r="X779" s="28">
        <f t="shared" si="115"/>
        <v>1.107005150615799</v>
      </c>
      <c r="Y779" s="28">
        <v>-4.5911211460133002E-2</v>
      </c>
      <c r="Z779" s="28">
        <v>7.5290570380242297E-2</v>
      </c>
      <c r="AA779" s="119">
        <v>0.54200291049257998</v>
      </c>
      <c r="AB779" s="399" t="s">
        <v>20</v>
      </c>
      <c r="AC779" s="135">
        <v>175</v>
      </c>
      <c r="AD779" s="5">
        <v>187872</v>
      </c>
      <c r="AE779" s="74">
        <v>2.9122612841496899E-2</v>
      </c>
      <c r="AF779" s="74">
        <v>0.110114588788939</v>
      </c>
      <c r="AG779" s="119">
        <v>0.79141352767280904</v>
      </c>
    </row>
    <row r="780" spans="1:33" ht="17">
      <c r="A780" s="88" t="s">
        <v>2380</v>
      </c>
      <c r="B780" s="334" t="s">
        <v>2381</v>
      </c>
      <c r="C780" s="43" t="s">
        <v>2382</v>
      </c>
      <c r="D780" s="350">
        <f t="shared" si="108"/>
        <v>1.0414672549515109</v>
      </c>
      <c r="E780" s="371">
        <f t="shared" si="109"/>
        <v>0.91317418797079675</v>
      </c>
      <c r="F780" s="371">
        <f t="shared" si="110"/>
        <v>1.1877843870581708</v>
      </c>
      <c r="G780" s="28">
        <v>4.0630540947640001E-2</v>
      </c>
      <c r="H780" s="28">
        <v>6.70710056866336E-2</v>
      </c>
      <c r="I780" s="119">
        <v>0.54465820724732195</v>
      </c>
      <c r="J780" s="12" t="s">
        <v>20</v>
      </c>
      <c r="K780" s="135">
        <v>224</v>
      </c>
      <c r="L780" s="5">
        <v>347545</v>
      </c>
      <c r="M780" s="62">
        <f t="shared" si="111"/>
        <v>1.0015406448459521</v>
      </c>
      <c r="N780" s="28">
        <f t="shared" si="116"/>
        <v>0.84151912663761297</v>
      </c>
      <c r="O780" s="28">
        <f t="shared" si="112"/>
        <v>1.191991520485556</v>
      </c>
      <c r="P780" s="28">
        <v>1.53945927022583E-3</v>
      </c>
      <c r="Q780" s="28">
        <v>8.8819385541334506E-2</v>
      </c>
      <c r="R780" s="119">
        <v>0.986171382760754</v>
      </c>
      <c r="S780" s="399" t="s">
        <v>20</v>
      </c>
      <c r="T780" s="135">
        <v>127</v>
      </c>
      <c r="U780" s="5">
        <v>159595</v>
      </c>
      <c r="V780" s="62">
        <f t="shared" si="113"/>
        <v>1.0965299497794658</v>
      </c>
      <c r="W780" s="28">
        <f t="shared" si="114"/>
        <v>0.8972791044089542</v>
      </c>
      <c r="X780" s="28">
        <f t="shared" si="115"/>
        <v>1.3400266704699146</v>
      </c>
      <c r="Y780" s="28">
        <v>9.2150602483146798E-2</v>
      </c>
      <c r="Z780" s="28">
        <v>0.10231577276396001</v>
      </c>
      <c r="AA780" s="119">
        <v>0.36777495181171199</v>
      </c>
      <c r="AB780" s="399" t="s">
        <v>20</v>
      </c>
      <c r="AC780" s="135">
        <v>97</v>
      </c>
      <c r="AD780" s="5">
        <v>187950</v>
      </c>
      <c r="AE780" s="74">
        <v>-9.0611143212921005E-2</v>
      </c>
      <c r="AF780" s="74">
        <v>0.13548948521647899</v>
      </c>
      <c r="AG780" s="119">
        <v>0.50364295907410295</v>
      </c>
    </row>
    <row r="781" spans="1:33" ht="17">
      <c r="A781" s="88" t="s">
        <v>2380</v>
      </c>
      <c r="B781" s="334" t="s">
        <v>2383</v>
      </c>
      <c r="C781" s="43" t="s">
        <v>2384</v>
      </c>
      <c r="D781" s="350">
        <f t="shared" si="108"/>
        <v>0.71637174071104337</v>
      </c>
      <c r="E781" s="371">
        <f t="shared" si="109"/>
        <v>0.45338587812595893</v>
      </c>
      <c r="F781" s="371">
        <f t="shared" si="110"/>
        <v>1.1319021955659525</v>
      </c>
      <c r="G781" s="28">
        <v>-0.333556055817262</v>
      </c>
      <c r="H781" s="28">
        <v>0.233395730708605</v>
      </c>
      <c r="I781" s="119">
        <v>0.15296291371605</v>
      </c>
      <c r="J781" s="12" t="s">
        <v>20</v>
      </c>
      <c r="K781" s="135">
        <v>17</v>
      </c>
      <c r="L781" s="5">
        <v>347752</v>
      </c>
      <c r="M781" s="62">
        <f t="shared" si="111"/>
        <v>0.85169001182134063</v>
      </c>
      <c r="N781" s="28">
        <f t="shared" si="116"/>
        <v>0.46581881119937935</v>
      </c>
      <c r="O781" s="28">
        <f t="shared" si="112"/>
        <v>1.5572060612334537</v>
      </c>
      <c r="P781" s="28">
        <v>-0.16053265424760299</v>
      </c>
      <c r="Q781" s="28">
        <v>0.30787034866663099</v>
      </c>
      <c r="R781" s="119">
        <v>0.60206766827102998</v>
      </c>
      <c r="S781" s="399" t="s">
        <v>20</v>
      </c>
      <c r="T781" s="135">
        <v>10</v>
      </c>
      <c r="U781" s="5">
        <v>159712</v>
      </c>
      <c r="V781" s="62">
        <f t="shared" si="113"/>
        <v>0.55537312277226691</v>
      </c>
      <c r="W781" s="28">
        <f t="shared" si="114"/>
        <v>0.26982824385223392</v>
      </c>
      <c r="X781" s="28">
        <f t="shared" si="115"/>
        <v>1.1430949595726163</v>
      </c>
      <c r="Y781" s="28">
        <v>-0.58811509784023197</v>
      </c>
      <c r="Z781" s="28">
        <v>0.36829314206283198</v>
      </c>
      <c r="AA781" s="119">
        <v>0.11029539773352701</v>
      </c>
      <c r="AB781" s="399" t="s">
        <v>20</v>
      </c>
      <c r="AC781" s="135">
        <v>7</v>
      </c>
      <c r="AD781" s="5">
        <v>188040</v>
      </c>
      <c r="AE781" s="74">
        <v>0.42758244359262898</v>
      </c>
      <c r="AF781" s="74">
        <v>0.48002498901476598</v>
      </c>
      <c r="AG781" s="119">
        <v>0.37306309799975401</v>
      </c>
    </row>
    <row r="782" spans="1:33" ht="17">
      <c r="A782" s="88" t="s">
        <v>2380</v>
      </c>
      <c r="B782" s="334" t="s">
        <v>2385</v>
      </c>
      <c r="C782" s="43" t="s">
        <v>2386</v>
      </c>
      <c r="D782" s="350">
        <f t="shared" si="108"/>
        <v>1.0156915713149939</v>
      </c>
      <c r="E782" s="371">
        <f t="shared" si="109"/>
        <v>0.95553438520485801</v>
      </c>
      <c r="F782" s="371">
        <f t="shared" si="110"/>
        <v>1.0796360487008003</v>
      </c>
      <c r="G782" s="28">
        <v>1.55697315287624E-2</v>
      </c>
      <c r="H782" s="28">
        <v>3.1150133096488598E-2</v>
      </c>
      <c r="I782" s="119">
        <v>0.61719567762960903</v>
      </c>
      <c r="J782" s="12" t="s">
        <v>20</v>
      </c>
      <c r="K782" s="135">
        <v>1036</v>
      </c>
      <c r="L782" s="5">
        <v>346733</v>
      </c>
      <c r="M782" s="62">
        <f t="shared" si="111"/>
        <v>0.98350452429003643</v>
      </c>
      <c r="N782" s="28">
        <f t="shared" si="116"/>
        <v>0.9041935853945976</v>
      </c>
      <c r="O782" s="28">
        <f t="shared" si="112"/>
        <v>1.069772186977904</v>
      </c>
      <c r="P782" s="28">
        <v>-1.6633040970379501E-2</v>
      </c>
      <c r="Q782" s="28">
        <v>4.28973252088432E-2</v>
      </c>
      <c r="R782" s="119">
        <v>0.69820789762282898</v>
      </c>
      <c r="S782" s="399" t="s">
        <v>20</v>
      </c>
      <c r="T782" s="135">
        <v>542</v>
      </c>
      <c r="U782" s="5">
        <v>159180</v>
      </c>
      <c r="V782" s="62">
        <f t="shared" si="113"/>
        <v>1.0535758797708739</v>
      </c>
      <c r="W782" s="28">
        <f t="shared" si="114"/>
        <v>0.9639825714664032</v>
      </c>
      <c r="X782" s="28">
        <f t="shared" si="115"/>
        <v>1.1514960615381391</v>
      </c>
      <c r="Y782" s="28">
        <v>5.2189978028915597E-2</v>
      </c>
      <c r="Z782" s="28">
        <v>4.5342878548795498E-2</v>
      </c>
      <c r="AA782" s="119">
        <v>0.24972928844688799</v>
      </c>
      <c r="AB782" s="399" t="s">
        <v>20</v>
      </c>
      <c r="AC782" s="135">
        <v>494</v>
      </c>
      <c r="AD782" s="5">
        <v>187553</v>
      </c>
      <c r="AE782" s="74">
        <v>-6.8823018999295105E-2</v>
      </c>
      <c r="AF782" s="74">
        <v>6.2419204938577E-2</v>
      </c>
      <c r="AG782" s="119">
        <v>0.270203669100824</v>
      </c>
    </row>
    <row r="783" spans="1:33" ht="17">
      <c r="A783" s="88" t="s">
        <v>2380</v>
      </c>
      <c r="B783" s="334" t="s">
        <v>2387</v>
      </c>
      <c r="C783" s="43" t="s">
        <v>2388</v>
      </c>
      <c r="D783" s="350">
        <f t="shared" si="108"/>
        <v>0.99713491632024809</v>
      </c>
      <c r="E783" s="371">
        <f t="shared" si="109"/>
        <v>0.93070150958553</v>
      </c>
      <c r="F783" s="371">
        <f t="shared" si="110"/>
        <v>1.0683103348438434</v>
      </c>
      <c r="G783" s="17">
        <v>-2.8691958884240801E-3</v>
      </c>
      <c r="H783" s="17">
        <v>3.5177280568351302E-2</v>
      </c>
      <c r="I783" s="119">
        <v>0.93499351615558401</v>
      </c>
      <c r="J783" s="12" t="s">
        <v>20</v>
      </c>
      <c r="K783" s="135">
        <v>812</v>
      </c>
      <c r="L783" s="5">
        <v>346957</v>
      </c>
      <c r="M783" s="62">
        <f t="shared" si="111"/>
        <v>0.99987535227955415</v>
      </c>
      <c r="N783" s="28">
        <f t="shared" si="116"/>
        <v>0.91067468153073472</v>
      </c>
      <c r="O783" s="28">
        <f t="shared" si="112"/>
        <v>1.0978132371218465</v>
      </c>
      <c r="P783" s="28">
        <v>-1.2465548961854801E-4</v>
      </c>
      <c r="Q783" s="28">
        <v>4.7675964496649903E-2</v>
      </c>
      <c r="R783" s="119">
        <v>0.99791382139173102</v>
      </c>
      <c r="S783" s="399" t="s">
        <v>20</v>
      </c>
      <c r="T783" s="135">
        <v>443</v>
      </c>
      <c r="U783" s="5">
        <v>159279</v>
      </c>
      <c r="V783" s="62">
        <f t="shared" si="113"/>
        <v>0.99397979897180921</v>
      </c>
      <c r="W783" s="28">
        <f t="shared" si="114"/>
        <v>0.8973426445973075</v>
      </c>
      <c r="X783" s="28">
        <f t="shared" si="115"/>
        <v>1.1010240588837861</v>
      </c>
      <c r="Y783" s="28">
        <v>-6.0383954980639696E-3</v>
      </c>
      <c r="Z783" s="28">
        <v>5.2183216758712202E-2</v>
      </c>
      <c r="AA783" s="119">
        <v>0.90787819653181001</v>
      </c>
      <c r="AB783" s="399" t="s">
        <v>20</v>
      </c>
      <c r="AC783" s="135">
        <v>369</v>
      </c>
      <c r="AD783" s="5">
        <v>187678</v>
      </c>
      <c r="AE783" s="74">
        <v>5.9137400084454204E-3</v>
      </c>
      <c r="AF783" s="74">
        <v>7.0682994432696197E-2</v>
      </c>
      <c r="AG783" s="119">
        <v>0.93332225366466903</v>
      </c>
    </row>
    <row r="784" spans="1:33" ht="17">
      <c r="A784" s="102" t="s">
        <v>2380</v>
      </c>
      <c r="B784" s="79" t="s">
        <v>2389</v>
      </c>
      <c r="C784" s="99" t="s">
        <v>2390</v>
      </c>
      <c r="D784" s="352">
        <f t="shared" si="108"/>
        <v>0.69186442429597483</v>
      </c>
      <c r="E784" s="372">
        <f t="shared" si="109"/>
        <v>0.61833298969820305</v>
      </c>
      <c r="F784" s="372">
        <f t="shared" si="110"/>
        <v>0.774140130935006</v>
      </c>
      <c r="G784" s="95">
        <v>-0.36836526120646801</v>
      </c>
      <c r="H784" s="95">
        <v>5.7328003646195697E-2</v>
      </c>
      <c r="I784" s="333">
        <v>1.3137386819854699E-10</v>
      </c>
      <c r="J784" s="176" t="s">
        <v>20</v>
      </c>
      <c r="K784" s="354">
        <v>283</v>
      </c>
      <c r="L784" s="96">
        <v>347486</v>
      </c>
      <c r="M784" s="178">
        <f t="shared" si="111"/>
        <v>0.66310711400182121</v>
      </c>
      <c r="N784" s="95">
        <f t="shared" si="116"/>
        <v>0.56886805210484592</v>
      </c>
      <c r="O784" s="95">
        <f t="shared" si="112"/>
        <v>0.77295788190753023</v>
      </c>
      <c r="P784" s="95">
        <v>-0.41081874226519399</v>
      </c>
      <c r="Q784" s="95">
        <v>7.8208175433597094E-2</v>
      </c>
      <c r="R784" s="333">
        <v>1.49733052686225E-7</v>
      </c>
      <c r="S784" s="79" t="s">
        <v>20</v>
      </c>
      <c r="T784" s="354">
        <v>152</v>
      </c>
      <c r="U784" s="96">
        <v>159570</v>
      </c>
      <c r="V784" s="62">
        <f t="shared" si="113"/>
        <v>0.72705399409157434</v>
      </c>
      <c r="W784" s="28">
        <f t="shared" si="114"/>
        <v>0.6162660516672771</v>
      </c>
      <c r="X784" s="28">
        <f t="shared" si="115"/>
        <v>0.85775860749491173</v>
      </c>
      <c r="Y784" s="28">
        <v>-0.31875453447941499</v>
      </c>
      <c r="Z784" s="28">
        <v>8.4347944976929004E-2</v>
      </c>
      <c r="AA784" s="63">
        <v>1.57432063584794E-4</v>
      </c>
      <c r="AB784" s="399" t="s">
        <v>20</v>
      </c>
      <c r="AC784" s="135">
        <v>131</v>
      </c>
      <c r="AD784" s="5">
        <v>187916</v>
      </c>
      <c r="AE784" s="74">
        <v>-9.2064207785779006E-2</v>
      </c>
      <c r="AF784" s="74">
        <v>0.115026494889149</v>
      </c>
      <c r="AG784" s="119">
        <v>0.42349418076180301</v>
      </c>
    </row>
    <row r="785" spans="1:33" ht="17">
      <c r="A785" s="88" t="s">
        <v>2380</v>
      </c>
      <c r="B785" s="334" t="s">
        <v>2391</v>
      </c>
      <c r="C785" s="43" t="s">
        <v>2392</v>
      </c>
      <c r="D785" s="350">
        <f t="shared" si="108"/>
        <v>0.8780764204919097</v>
      </c>
      <c r="E785" s="371">
        <f t="shared" si="109"/>
        <v>0.80846190263043127</v>
      </c>
      <c r="F785" s="371">
        <f t="shared" si="110"/>
        <v>0.95368526051169689</v>
      </c>
      <c r="G785" s="28">
        <v>-0.13002164985008399</v>
      </c>
      <c r="H785" s="28">
        <v>4.2142894018326202E-2</v>
      </c>
      <c r="I785" s="63">
        <v>2.0337648049752301E-3</v>
      </c>
      <c r="J785" s="12" t="s">
        <v>20</v>
      </c>
      <c r="K785" s="135">
        <v>550</v>
      </c>
      <c r="L785" s="5">
        <v>347219</v>
      </c>
      <c r="M785" s="62">
        <f t="shared" si="111"/>
        <v>0.81441419426588413</v>
      </c>
      <c r="N785" s="28">
        <f t="shared" si="116"/>
        <v>0.72504202965747577</v>
      </c>
      <c r="O785" s="28">
        <f t="shared" si="112"/>
        <v>0.9148028013425531</v>
      </c>
      <c r="P785" s="28">
        <v>-0.20528620422936</v>
      </c>
      <c r="Q785" s="28">
        <v>5.9305841651563503E-2</v>
      </c>
      <c r="R785" s="63">
        <v>5.3720664901990697E-4</v>
      </c>
      <c r="S785" s="399" t="s">
        <v>20</v>
      </c>
      <c r="T785" s="135">
        <v>274</v>
      </c>
      <c r="U785" s="5">
        <v>159448</v>
      </c>
      <c r="V785" s="62">
        <f t="shared" si="113"/>
        <v>0.9466852771642067</v>
      </c>
      <c r="W785" s="28">
        <f t="shared" si="114"/>
        <v>0.84169358016907914</v>
      </c>
      <c r="X785" s="28">
        <f t="shared" si="115"/>
        <v>1.0647734937213609</v>
      </c>
      <c r="Y785" s="28">
        <v>-5.47885777119555E-2</v>
      </c>
      <c r="Z785" s="28">
        <v>5.9974832806916602E-2</v>
      </c>
      <c r="AA785" s="119">
        <v>0.36096589030804699</v>
      </c>
      <c r="AB785" s="399" t="s">
        <v>20</v>
      </c>
      <c r="AC785" s="135">
        <v>276</v>
      </c>
      <c r="AD785" s="5">
        <v>187771</v>
      </c>
      <c r="AE785" s="74">
        <v>-0.150497626517405</v>
      </c>
      <c r="AF785" s="74">
        <v>8.4345500319921801E-2</v>
      </c>
      <c r="AG785" s="119">
        <v>7.4375025957281099E-2</v>
      </c>
    </row>
    <row r="786" spans="1:33" ht="34">
      <c r="A786" s="88" t="s">
        <v>2380</v>
      </c>
      <c r="B786" s="334" t="s">
        <v>2393</v>
      </c>
      <c r="C786" s="43" t="s">
        <v>2394</v>
      </c>
      <c r="D786" s="350">
        <f t="shared" si="108"/>
        <v>1.1648673986176818</v>
      </c>
      <c r="E786" s="371">
        <f t="shared" si="109"/>
        <v>0.68191601849774652</v>
      </c>
      <c r="F786" s="371">
        <f t="shared" si="110"/>
        <v>1.9898580170496607</v>
      </c>
      <c r="G786" s="28">
        <v>0.152607259610542</v>
      </c>
      <c r="H786" s="28">
        <v>0.27319185120622602</v>
      </c>
      <c r="I786" s="119">
        <v>0.57642901418759795</v>
      </c>
      <c r="J786" s="12" t="s">
        <v>20</v>
      </c>
      <c r="K786" s="135">
        <v>14</v>
      </c>
      <c r="L786" s="5">
        <v>347755</v>
      </c>
      <c r="M786" s="62">
        <f t="shared" si="111"/>
        <v>1.3195155999903383</v>
      </c>
      <c r="N786" s="28">
        <f t="shared" si="116"/>
        <v>0.61504355912358755</v>
      </c>
      <c r="O786" s="28">
        <f t="shared" si="112"/>
        <v>2.8308912316696579</v>
      </c>
      <c r="P786" s="28">
        <v>0.27726469954413102</v>
      </c>
      <c r="Q786" s="28">
        <v>0.38945249254321002</v>
      </c>
      <c r="R786" s="119">
        <v>0.476505283096546</v>
      </c>
      <c r="S786" s="399" t="s">
        <v>20</v>
      </c>
      <c r="T786" s="135">
        <v>7</v>
      </c>
      <c r="U786" s="5">
        <v>159715</v>
      </c>
      <c r="V786" s="62">
        <f t="shared" si="113"/>
        <v>1.0246727397788096</v>
      </c>
      <c r="W786" s="28">
        <f t="shared" si="114"/>
        <v>0.48454585317258947</v>
      </c>
      <c r="X786" s="28">
        <f t="shared" si="115"/>
        <v>2.1668831066681955</v>
      </c>
      <c r="Y786" s="28">
        <v>2.4373283345638801E-2</v>
      </c>
      <c r="Z786" s="28">
        <v>0.38210025269589398</v>
      </c>
      <c r="AA786" s="119">
        <v>0.949139299263837</v>
      </c>
      <c r="AB786" s="399" t="s">
        <v>20</v>
      </c>
      <c r="AC786" s="135">
        <v>7</v>
      </c>
      <c r="AD786" s="5">
        <v>188040</v>
      </c>
      <c r="AE786" s="74">
        <v>0.25289141619849198</v>
      </c>
      <c r="AF786" s="74">
        <v>0.54559494779404305</v>
      </c>
      <c r="AG786" s="119">
        <v>0.64299529975028702</v>
      </c>
    </row>
    <row r="787" spans="1:33" ht="34">
      <c r="A787" s="88" t="s">
        <v>2380</v>
      </c>
      <c r="B787" s="334" t="s">
        <v>2395</v>
      </c>
      <c r="C787" s="43" t="s">
        <v>2396</v>
      </c>
      <c r="D787" s="350">
        <f t="shared" si="108"/>
        <v>0.59117676541792008</v>
      </c>
      <c r="E787" s="371">
        <f t="shared" si="109"/>
        <v>0.31752737870509723</v>
      </c>
      <c r="F787" s="371">
        <f t="shared" si="110"/>
        <v>1.1006608922835044</v>
      </c>
      <c r="G787" s="28">
        <v>-0.52564021083437595</v>
      </c>
      <c r="H787" s="28">
        <v>0.31711786805650699</v>
      </c>
      <c r="I787" s="119">
        <v>9.7407380660524998E-2</v>
      </c>
      <c r="J787" s="12" t="s">
        <v>20</v>
      </c>
      <c r="K787" s="135">
        <v>9</v>
      </c>
      <c r="L787" s="5">
        <v>347760</v>
      </c>
      <c r="M787" s="62">
        <f t="shared" si="111"/>
        <v>0.54209696715493971</v>
      </c>
      <c r="N787" s="28">
        <f t="shared" si="116"/>
        <v>0.2673814453706731</v>
      </c>
      <c r="O787" s="28">
        <f t="shared" si="112"/>
        <v>1.0990632554595947</v>
      </c>
      <c r="P787" s="28">
        <v>-0.61231038735436905</v>
      </c>
      <c r="Q787" s="28">
        <v>0.36059623388141399</v>
      </c>
      <c r="R787" s="119">
        <v>8.9498350220657996E-2</v>
      </c>
      <c r="S787" s="399" t="s">
        <v>20</v>
      </c>
      <c r="T787" s="135">
        <v>7</v>
      </c>
      <c r="U787" s="5">
        <v>159715</v>
      </c>
      <c r="V787" s="62" t="s">
        <v>20</v>
      </c>
      <c r="W787" s="28" t="s">
        <v>20</v>
      </c>
      <c r="X787" s="28" t="s">
        <v>20</v>
      </c>
      <c r="Y787" s="16" t="s">
        <v>20</v>
      </c>
      <c r="Z787" s="16" t="s">
        <v>20</v>
      </c>
      <c r="AA787" s="398" t="s">
        <v>20</v>
      </c>
      <c r="AB787" s="399" t="s">
        <v>20</v>
      </c>
      <c r="AC787" s="135" t="s">
        <v>20</v>
      </c>
      <c r="AD787" s="5" t="s">
        <v>20</v>
      </c>
      <c r="AE787" s="56" t="s">
        <v>20</v>
      </c>
      <c r="AF787" s="56" t="s">
        <v>20</v>
      </c>
      <c r="AG787" s="398" t="s">
        <v>20</v>
      </c>
    </row>
    <row r="788" spans="1:33" ht="34">
      <c r="A788" s="88" t="s">
        <v>2380</v>
      </c>
      <c r="B788" s="334" t="s">
        <v>2397</v>
      </c>
      <c r="C788" s="43" t="s">
        <v>2398</v>
      </c>
      <c r="D788" s="350">
        <f t="shared" si="108"/>
        <v>0.91960759027300776</v>
      </c>
      <c r="E788" s="371">
        <f t="shared" si="109"/>
        <v>0.85264467324654591</v>
      </c>
      <c r="F788" s="371">
        <f t="shared" si="110"/>
        <v>0.99182947671238975</v>
      </c>
      <c r="G788" s="28">
        <v>-8.3808232241780301E-2</v>
      </c>
      <c r="H788" s="28">
        <v>3.8573544537176603E-2</v>
      </c>
      <c r="I788" s="119">
        <v>2.9803895596978599E-2</v>
      </c>
      <c r="J788" s="12" t="s">
        <v>20</v>
      </c>
      <c r="K788" s="135">
        <v>662</v>
      </c>
      <c r="L788" s="5">
        <v>347107</v>
      </c>
      <c r="M788" s="62">
        <f t="shared" si="111"/>
        <v>0.96099532208894778</v>
      </c>
      <c r="N788" s="28">
        <f t="shared" si="116"/>
        <v>0.87450640569662086</v>
      </c>
      <c r="O788" s="28">
        <f t="shared" si="112"/>
        <v>1.0560380153432753</v>
      </c>
      <c r="P788" s="28">
        <v>-3.9785737777128301E-2</v>
      </c>
      <c r="Q788" s="28">
        <v>4.8117307036396703E-2</v>
      </c>
      <c r="R788" s="119">
        <v>0.40832276409658202</v>
      </c>
      <c r="S788" s="399" t="s">
        <v>20</v>
      </c>
      <c r="T788" s="135">
        <v>431</v>
      </c>
      <c r="U788" s="5">
        <v>159291</v>
      </c>
      <c r="V788" s="62">
        <f t="shared" si="113"/>
        <v>0.84822084686588228</v>
      </c>
      <c r="W788" s="28">
        <f t="shared" si="114"/>
        <v>0.74734824873207339</v>
      </c>
      <c r="X788" s="28">
        <f t="shared" si="115"/>
        <v>0.96270862516707356</v>
      </c>
      <c r="Y788" s="28">
        <v>-0.16461424447206199</v>
      </c>
      <c r="Z788" s="28">
        <v>6.4596817134985607E-2</v>
      </c>
      <c r="AA788" s="119">
        <v>1.08238886608471E-2</v>
      </c>
      <c r="AB788" s="399" t="s">
        <v>20</v>
      </c>
      <c r="AC788" s="135">
        <v>231</v>
      </c>
      <c r="AD788" s="5">
        <v>187816</v>
      </c>
      <c r="AE788" s="74">
        <v>0.124828506694934</v>
      </c>
      <c r="AF788" s="74">
        <v>8.0548271368202806E-2</v>
      </c>
      <c r="AG788" s="119">
        <v>0.121205040335091</v>
      </c>
    </row>
    <row r="789" spans="1:33" ht="17">
      <c r="A789" s="88" t="s">
        <v>2380</v>
      </c>
      <c r="B789" s="334" t="s">
        <v>2399</v>
      </c>
      <c r="C789" s="43" t="s">
        <v>2400</v>
      </c>
      <c r="D789" s="350">
        <f t="shared" si="108"/>
        <v>1.0053656703848979</v>
      </c>
      <c r="E789" s="371">
        <f t="shared" si="109"/>
        <v>0.94671318648054603</v>
      </c>
      <c r="F789" s="371">
        <f t="shared" si="110"/>
        <v>1.0676518988248458</v>
      </c>
      <c r="G789" s="17">
        <v>5.3513264625207101E-3</v>
      </c>
      <c r="H789" s="17">
        <v>3.06685834267417E-2</v>
      </c>
      <c r="I789" s="119">
        <v>0.86148127715377398</v>
      </c>
      <c r="J789" s="12" t="s">
        <v>20</v>
      </c>
      <c r="K789" s="135">
        <v>1070</v>
      </c>
      <c r="L789" s="5">
        <v>346698</v>
      </c>
      <c r="M789" s="62">
        <f t="shared" si="111"/>
        <v>1.0084103699807641</v>
      </c>
      <c r="N789" s="28">
        <f t="shared" si="116"/>
        <v>0.88776916586047838</v>
      </c>
      <c r="O789" s="28">
        <f t="shared" si="112"/>
        <v>1.1454458133822547</v>
      </c>
      <c r="P789" s="28">
        <v>8.3751998772882107E-3</v>
      </c>
      <c r="Q789" s="28">
        <v>6.5009550007654293E-2</v>
      </c>
      <c r="R789" s="119">
        <v>0.89749192880668205</v>
      </c>
      <c r="S789" s="399" t="s">
        <v>20</v>
      </c>
      <c r="T789" s="135">
        <v>238</v>
      </c>
      <c r="U789" s="5">
        <v>159484</v>
      </c>
      <c r="V789" s="62">
        <f t="shared" si="113"/>
        <v>1.0046128615014667</v>
      </c>
      <c r="W789" s="28">
        <f t="shared" si="114"/>
        <v>0.93844277668335685</v>
      </c>
      <c r="X789" s="28">
        <f t="shared" si="115"/>
        <v>1.0754486331719064</v>
      </c>
      <c r="Y789" s="28">
        <v>4.6022548613176197E-3</v>
      </c>
      <c r="Z789" s="28">
        <v>3.4763088184798702E-2</v>
      </c>
      <c r="AA789" s="119">
        <v>0.89467651517825397</v>
      </c>
      <c r="AB789" s="399" t="s">
        <v>20</v>
      </c>
      <c r="AC789" s="135">
        <v>832</v>
      </c>
      <c r="AD789" s="5">
        <v>187214</v>
      </c>
      <c r="AE789" s="74">
        <v>3.7729450159705901E-3</v>
      </c>
      <c r="AF789" s="74">
        <v>7.3720512018988299E-2</v>
      </c>
      <c r="AG789" s="119">
        <v>0.95918285379881596</v>
      </c>
    </row>
    <row r="790" spans="1:33" ht="17">
      <c r="A790" s="88" t="s">
        <v>2380</v>
      </c>
      <c r="B790" s="334" t="s">
        <v>2401</v>
      </c>
      <c r="C790" s="43" t="s">
        <v>2402</v>
      </c>
      <c r="D790" s="350">
        <f t="shared" si="108"/>
        <v>1.0258729085874825</v>
      </c>
      <c r="E790" s="371">
        <f t="shared" si="109"/>
        <v>0.90308770858724385</v>
      </c>
      <c r="F790" s="371">
        <f t="shared" si="110"/>
        <v>1.1653521740652408</v>
      </c>
      <c r="G790" s="28">
        <v>2.5543868303525799E-2</v>
      </c>
      <c r="H790" s="28">
        <v>6.50405450852449E-2</v>
      </c>
      <c r="I790" s="119">
        <v>0.69451328848468996</v>
      </c>
      <c r="J790" s="12" t="s">
        <v>20</v>
      </c>
      <c r="K790" s="135">
        <v>237</v>
      </c>
      <c r="L790" s="5">
        <v>347532</v>
      </c>
      <c r="M790" s="62">
        <f t="shared" si="111"/>
        <v>0.92946144836671174</v>
      </c>
      <c r="N790" s="28">
        <f t="shared" si="116"/>
        <v>0.75265041690352708</v>
      </c>
      <c r="O790" s="28">
        <f t="shared" si="112"/>
        <v>1.147808550421195</v>
      </c>
      <c r="P790" s="28">
        <v>-7.3149948348651003E-2</v>
      </c>
      <c r="Q790" s="28">
        <v>0.107655338986184</v>
      </c>
      <c r="R790" s="119">
        <v>0.496832018786039</v>
      </c>
      <c r="S790" s="399" t="s">
        <v>20</v>
      </c>
      <c r="T790" s="135">
        <v>85</v>
      </c>
      <c r="U790" s="5">
        <v>159637</v>
      </c>
      <c r="V790" s="62">
        <f t="shared" si="113"/>
        <v>1.0857852175661444</v>
      </c>
      <c r="W790" s="28">
        <f t="shared" si="114"/>
        <v>0.92536613641682564</v>
      </c>
      <c r="X790" s="28">
        <f t="shared" si="115"/>
        <v>1.274014135907517</v>
      </c>
      <c r="Y790" s="28">
        <v>8.2303428071749202E-2</v>
      </c>
      <c r="Z790" s="28">
        <v>8.15659309721707E-2</v>
      </c>
      <c r="AA790" s="119">
        <v>0.31295462162955001</v>
      </c>
      <c r="AB790" s="399" t="s">
        <v>20</v>
      </c>
      <c r="AC790" s="135">
        <v>152</v>
      </c>
      <c r="AD790" s="5">
        <v>187895</v>
      </c>
      <c r="AE790" s="74">
        <v>-0.1554533764204</v>
      </c>
      <c r="AF790" s="74">
        <v>0.13506544009326399</v>
      </c>
      <c r="AG790" s="119">
        <v>0.249753390490348</v>
      </c>
    </row>
    <row r="791" spans="1:33" ht="34">
      <c r="A791" s="88" t="s">
        <v>2380</v>
      </c>
      <c r="B791" s="334" t="s">
        <v>2403</v>
      </c>
      <c r="C791" s="43" t="s">
        <v>2404</v>
      </c>
      <c r="D791" s="350">
        <f t="shared" si="108"/>
        <v>0.99022685260839372</v>
      </c>
      <c r="E791" s="371">
        <f t="shared" si="109"/>
        <v>0.94396450975511237</v>
      </c>
      <c r="F791" s="371">
        <f t="shared" si="110"/>
        <v>1.0387564463425685</v>
      </c>
      <c r="G791" s="17">
        <v>-9.8212180541066493E-3</v>
      </c>
      <c r="H791" s="17">
        <v>2.4410964840642799E-2</v>
      </c>
      <c r="I791" s="119">
        <v>0.68744254841383301</v>
      </c>
      <c r="J791" s="12" t="s">
        <v>20</v>
      </c>
      <c r="K791" s="135">
        <v>1684</v>
      </c>
      <c r="L791" s="5">
        <v>346085</v>
      </c>
      <c r="M791" s="62">
        <f t="shared" si="111"/>
        <v>1.0139807017878877</v>
      </c>
      <c r="N791" s="28">
        <f t="shared" si="116"/>
        <v>0.92641930321645727</v>
      </c>
      <c r="O791" s="28">
        <f t="shared" si="112"/>
        <v>1.1098180489423903</v>
      </c>
      <c r="P791" s="28">
        <v>1.38838732205159E-2</v>
      </c>
      <c r="Q791" s="28">
        <v>4.6077657548814203E-2</v>
      </c>
      <c r="R791" s="119">
        <v>0.76317457125402799</v>
      </c>
      <c r="S791" s="399" t="s">
        <v>20</v>
      </c>
      <c r="T791" s="135">
        <v>473</v>
      </c>
      <c r="U791" s="5">
        <v>159249</v>
      </c>
      <c r="V791" s="62">
        <f t="shared" si="113"/>
        <v>0.98092526264923119</v>
      </c>
      <c r="W791" s="28">
        <f t="shared" si="114"/>
        <v>0.92716146105466613</v>
      </c>
      <c r="X791" s="28">
        <f t="shared" si="115"/>
        <v>1.0378066942179882</v>
      </c>
      <c r="Y791" s="28">
        <v>-1.92590071821571E-2</v>
      </c>
      <c r="Z791" s="28">
        <v>2.87594619928488E-2</v>
      </c>
      <c r="AA791" s="119">
        <v>0.50307575636640101</v>
      </c>
      <c r="AB791" s="399" t="s">
        <v>20</v>
      </c>
      <c r="AC791" s="135">
        <v>1211</v>
      </c>
      <c r="AD791" s="5">
        <v>186836</v>
      </c>
      <c r="AE791" s="74">
        <v>3.3142880402672999E-2</v>
      </c>
      <c r="AF791" s="74">
        <v>5.4316269931797702E-2</v>
      </c>
      <c r="AG791" s="119">
        <v>0.541740396272268</v>
      </c>
    </row>
    <row r="792" spans="1:33" ht="17">
      <c r="A792" s="88" t="s">
        <v>2380</v>
      </c>
      <c r="B792" s="334" t="s">
        <v>2405</v>
      </c>
      <c r="C792" s="43" t="s">
        <v>2406</v>
      </c>
      <c r="D792" s="350">
        <f t="shared" si="108"/>
        <v>1.0101678415431785</v>
      </c>
      <c r="E792" s="371">
        <f t="shared" si="109"/>
        <v>0.98103972928990768</v>
      </c>
      <c r="F792" s="371">
        <f t="shared" si="110"/>
        <v>1.0401607984078425</v>
      </c>
      <c r="G792" s="28">
        <v>1.01164967925649E-2</v>
      </c>
      <c r="H792" s="28">
        <v>1.4927968501490399E-2</v>
      </c>
      <c r="I792" s="119">
        <v>0.49796989025272598</v>
      </c>
      <c r="J792" s="12" t="s">
        <v>20</v>
      </c>
      <c r="K792" s="135">
        <v>4579</v>
      </c>
      <c r="L792" s="5">
        <v>343190</v>
      </c>
      <c r="M792" s="62">
        <f t="shared" si="111"/>
        <v>1.0170142453015996</v>
      </c>
      <c r="N792" s="28">
        <f t="shared" si="116"/>
        <v>0.97944926779588382</v>
      </c>
      <c r="O792" s="28">
        <f t="shared" si="112"/>
        <v>1.0560199585160472</v>
      </c>
      <c r="P792" s="28">
        <v>1.6871124147870498E-2</v>
      </c>
      <c r="Q792" s="28">
        <v>1.9202020952799801E-2</v>
      </c>
      <c r="R792" s="119">
        <v>0.379611740355148</v>
      </c>
      <c r="S792" s="399" t="s">
        <v>20</v>
      </c>
      <c r="T792" s="135">
        <v>2784</v>
      </c>
      <c r="U792" s="5">
        <v>156938</v>
      </c>
      <c r="V792" s="62">
        <f t="shared" si="113"/>
        <v>0.99985387906819712</v>
      </c>
      <c r="W792" s="28">
        <f t="shared" si="114"/>
        <v>0.95437073222308022</v>
      </c>
      <c r="X792" s="28">
        <f t="shared" si="115"/>
        <v>1.0475046496438907</v>
      </c>
      <c r="Y792" s="28">
        <v>-1.4613160850632001E-4</v>
      </c>
      <c r="Z792" s="28">
        <v>2.3753542455949399E-2</v>
      </c>
      <c r="AA792" s="119">
        <v>0.99509145134778898</v>
      </c>
      <c r="AB792" s="399" t="s">
        <v>20</v>
      </c>
      <c r="AC792" s="135">
        <v>1795</v>
      </c>
      <c r="AD792" s="5">
        <v>186252</v>
      </c>
      <c r="AE792" s="74">
        <v>1.70172557563768E-2</v>
      </c>
      <c r="AF792" s="74">
        <v>3.0544203834416001E-2</v>
      </c>
      <c r="AG792" s="119">
        <v>0.57743495536715805</v>
      </c>
    </row>
    <row r="793" spans="1:33" ht="34">
      <c r="A793" s="88" t="s">
        <v>2380</v>
      </c>
      <c r="B793" s="334" t="s">
        <v>2407</v>
      </c>
      <c r="C793" s="43" t="s">
        <v>2408</v>
      </c>
      <c r="D793" s="350">
        <f t="shared" si="108"/>
        <v>1.1300238273262255</v>
      </c>
      <c r="E793" s="371">
        <f t="shared" si="109"/>
        <v>0.87109305337516096</v>
      </c>
      <c r="F793" s="371">
        <f t="shared" si="110"/>
        <v>1.4659212874873595</v>
      </c>
      <c r="G793" s="28">
        <v>0.122238718631343</v>
      </c>
      <c r="H793" s="28">
        <v>0.13277815885914601</v>
      </c>
      <c r="I793" s="119">
        <v>0.35724692915268902</v>
      </c>
      <c r="J793" s="12" t="s">
        <v>20</v>
      </c>
      <c r="K793" s="135">
        <v>59</v>
      </c>
      <c r="L793" s="5">
        <v>347710</v>
      </c>
      <c r="M793" s="62">
        <f t="shared" si="111"/>
        <v>1.2994240324406858</v>
      </c>
      <c r="N793" s="28">
        <f t="shared" si="116"/>
        <v>0.93591203789531086</v>
      </c>
      <c r="O793" s="28">
        <f t="shared" si="112"/>
        <v>1.8041255456886052</v>
      </c>
      <c r="P793" s="28">
        <v>0.261921114322265</v>
      </c>
      <c r="Q793" s="28">
        <v>0.167425968291052</v>
      </c>
      <c r="R793" s="119">
        <v>0.11772375950663801</v>
      </c>
      <c r="S793" s="399" t="s">
        <v>20</v>
      </c>
      <c r="T793" s="135">
        <v>38</v>
      </c>
      <c r="U793" s="5">
        <v>159684</v>
      </c>
      <c r="V793" s="62">
        <f t="shared" si="113"/>
        <v>0.88040059107004864</v>
      </c>
      <c r="W793" s="28">
        <f t="shared" si="114"/>
        <v>0.577255133615445</v>
      </c>
      <c r="X793" s="28">
        <f t="shared" si="115"/>
        <v>1.3427428456146906</v>
      </c>
      <c r="Y793" s="28">
        <v>-0.127378257964712</v>
      </c>
      <c r="Z793" s="28">
        <v>0.21535340795667801</v>
      </c>
      <c r="AA793" s="119">
        <v>0.55419566610581095</v>
      </c>
      <c r="AB793" s="399" t="s">
        <v>20</v>
      </c>
      <c r="AC793" s="135">
        <v>21</v>
      </c>
      <c r="AD793" s="5">
        <v>188026</v>
      </c>
      <c r="AE793" s="74">
        <v>0.38929937228697697</v>
      </c>
      <c r="AF793" s="74">
        <v>0.27277929755894498</v>
      </c>
      <c r="AG793" s="119">
        <v>0.153534129863203</v>
      </c>
    </row>
    <row r="794" spans="1:33" ht="17">
      <c r="A794" s="88" t="s">
        <v>2380</v>
      </c>
      <c r="B794" s="334" t="s">
        <v>2409</v>
      </c>
      <c r="C794" s="43" t="s">
        <v>2410</v>
      </c>
      <c r="D794" s="350">
        <f t="shared" si="108"/>
        <v>0.96438741022699104</v>
      </c>
      <c r="E794" s="371">
        <f t="shared" si="109"/>
        <v>0.82327720671118465</v>
      </c>
      <c r="F794" s="371">
        <f t="shared" si="110"/>
        <v>1.129683986660635</v>
      </c>
      <c r="G794" s="28">
        <v>-3.6262187274028503E-2</v>
      </c>
      <c r="H794" s="28">
        <v>8.0714348502188699E-2</v>
      </c>
      <c r="I794" s="119">
        <v>0.65324000690129003</v>
      </c>
      <c r="J794" s="12" t="s">
        <v>20</v>
      </c>
      <c r="K794" s="135">
        <v>152</v>
      </c>
      <c r="L794" s="5">
        <v>347617</v>
      </c>
      <c r="M794" s="62">
        <f t="shared" si="111"/>
        <v>0.80228197771671061</v>
      </c>
      <c r="N794" s="28">
        <f t="shared" si="116"/>
        <v>0.61810660768531156</v>
      </c>
      <c r="O794" s="28">
        <f t="shared" si="112"/>
        <v>1.0413355297711568</v>
      </c>
      <c r="P794" s="28">
        <v>-0.22029513974703399</v>
      </c>
      <c r="Q794" s="28">
        <v>0.13306081240276099</v>
      </c>
      <c r="R794" s="119">
        <v>9.7803369928062198E-2</v>
      </c>
      <c r="S794" s="399" t="s">
        <v>20</v>
      </c>
      <c r="T794" s="135">
        <v>54</v>
      </c>
      <c r="U794" s="5">
        <v>159668</v>
      </c>
      <c r="V794" s="62">
        <f t="shared" si="113"/>
        <v>1.07091993457636</v>
      </c>
      <c r="W794" s="28">
        <f t="shared" si="114"/>
        <v>0.87761336990329675</v>
      </c>
      <c r="X794" s="28">
        <f t="shared" si="115"/>
        <v>1.3068049617332145</v>
      </c>
      <c r="Y794" s="28">
        <v>6.8518031039337304E-2</v>
      </c>
      <c r="Z794" s="28">
        <v>0.101564880895717</v>
      </c>
      <c r="AA794" s="119">
        <v>0.49991515132020298</v>
      </c>
      <c r="AB794" s="399" t="s">
        <v>20</v>
      </c>
      <c r="AC794" s="135">
        <v>98</v>
      </c>
      <c r="AD794" s="5">
        <v>187949</v>
      </c>
      <c r="AE794" s="74">
        <v>-0.28881317078637098</v>
      </c>
      <c r="AF794" s="74">
        <v>0.167393562685797</v>
      </c>
      <c r="AG794" s="119">
        <v>8.4463676641683902E-2</v>
      </c>
    </row>
    <row r="795" spans="1:33" ht="34">
      <c r="A795" s="88" t="s">
        <v>2380</v>
      </c>
      <c r="B795" s="334" t="s">
        <v>2411</v>
      </c>
      <c r="C795" s="43" t="s">
        <v>2412</v>
      </c>
      <c r="D795" s="350">
        <f t="shared" si="108"/>
        <v>0.94883870872199727</v>
      </c>
      <c r="E795" s="371">
        <f t="shared" si="109"/>
        <v>0.68796663203308395</v>
      </c>
      <c r="F795" s="371">
        <f t="shared" si="110"/>
        <v>1.3086316301543133</v>
      </c>
      <c r="G795" s="28">
        <v>-5.2516454013962599E-2</v>
      </c>
      <c r="H795" s="28">
        <v>0.164029840899441</v>
      </c>
      <c r="I795" s="119">
        <v>0.74884399316957095</v>
      </c>
      <c r="J795" s="12" t="s">
        <v>20</v>
      </c>
      <c r="K795" s="135">
        <v>37</v>
      </c>
      <c r="L795" s="5">
        <v>347732</v>
      </c>
      <c r="M795" s="62">
        <f t="shared" si="111"/>
        <v>1.0656712063578782</v>
      </c>
      <c r="N795" s="28">
        <f t="shared" si="116"/>
        <v>0.70062788590381631</v>
      </c>
      <c r="O795" s="28">
        <f t="shared" si="112"/>
        <v>1.6209105331216582</v>
      </c>
      <c r="P795" s="28">
        <v>6.36048413547389E-2</v>
      </c>
      <c r="Q795" s="28">
        <v>0.213971024222915</v>
      </c>
      <c r="R795" s="119">
        <v>0.766268678590589</v>
      </c>
      <c r="S795" s="399" t="s">
        <v>20</v>
      </c>
      <c r="T795" s="135">
        <v>22</v>
      </c>
      <c r="U795" s="5">
        <v>159700</v>
      </c>
      <c r="V795" s="62">
        <f t="shared" si="113"/>
        <v>0.80298344076265893</v>
      </c>
      <c r="W795" s="28">
        <f t="shared" si="114"/>
        <v>0.48574201076425477</v>
      </c>
      <c r="X795" s="28">
        <f t="shared" si="115"/>
        <v>1.3274174188157075</v>
      </c>
      <c r="Y795" s="28">
        <v>-0.21942118696325</v>
      </c>
      <c r="Z795" s="28">
        <v>0.25645737301723198</v>
      </c>
      <c r="AA795" s="119">
        <v>0.39222714226437699</v>
      </c>
      <c r="AB795" s="399" t="s">
        <v>20</v>
      </c>
      <c r="AC795" s="135">
        <v>15</v>
      </c>
      <c r="AD795" s="5">
        <v>188032</v>
      </c>
      <c r="AE795" s="74">
        <v>0.28302602831798901</v>
      </c>
      <c r="AF795" s="74">
        <v>0.33399698109699</v>
      </c>
      <c r="AG795" s="119">
        <v>0.39677723179776098</v>
      </c>
    </row>
    <row r="796" spans="1:33" ht="17">
      <c r="A796" s="88" t="s">
        <v>2380</v>
      </c>
      <c r="B796" s="334" t="s">
        <v>2413</v>
      </c>
      <c r="C796" s="43" t="s">
        <v>2414</v>
      </c>
      <c r="D796" s="350">
        <f t="shared" si="108"/>
        <v>0.98112098126578851</v>
      </c>
      <c r="E796" s="371">
        <f t="shared" si="109"/>
        <v>0.9640053817381099</v>
      </c>
      <c r="F796" s="371">
        <f t="shared" si="110"/>
        <v>0.99854046265215934</v>
      </c>
      <c r="G796" s="17">
        <v>-1.9059502590648598E-2</v>
      </c>
      <c r="H796" s="17">
        <v>8.9790301431859499E-3</v>
      </c>
      <c r="I796" s="119">
        <v>3.3781657724120097E-2</v>
      </c>
      <c r="J796" s="12" t="s">
        <v>20</v>
      </c>
      <c r="K796" s="135">
        <v>13140</v>
      </c>
      <c r="L796" s="5">
        <v>334629</v>
      </c>
      <c r="M796" s="62">
        <f t="shared" si="111"/>
        <v>0.99430111834346102</v>
      </c>
      <c r="N796" s="28">
        <f t="shared" si="116"/>
        <v>0.97218793221663624</v>
      </c>
      <c r="O796" s="28">
        <f t="shared" si="112"/>
        <v>1.0169172864395895</v>
      </c>
      <c r="P796" s="28">
        <v>-5.7151822421796098E-3</v>
      </c>
      <c r="Q796" s="28">
        <v>1.14749821768057E-2</v>
      </c>
      <c r="R796" s="119">
        <v>0.61844466300440704</v>
      </c>
      <c r="S796" s="399" t="s">
        <v>20</v>
      </c>
      <c r="T796" s="135">
        <v>8188</v>
      </c>
      <c r="U796" s="5">
        <v>151534</v>
      </c>
      <c r="V796" s="62">
        <f t="shared" si="113"/>
        <v>0.96011237887202627</v>
      </c>
      <c r="W796" s="28">
        <f t="shared" si="114"/>
        <v>0.93332455720642726</v>
      </c>
      <c r="X796" s="28">
        <f t="shared" si="115"/>
        <v>0.9876690513988261</v>
      </c>
      <c r="Y796" s="28">
        <v>-4.070494004637E-2</v>
      </c>
      <c r="Z796" s="28">
        <v>1.44374155499508E-2</v>
      </c>
      <c r="AA796" s="63">
        <v>4.8112578755621603E-3</v>
      </c>
      <c r="AB796" s="399" t="s">
        <v>20</v>
      </c>
      <c r="AC796" s="135">
        <v>4952</v>
      </c>
      <c r="AD796" s="5">
        <v>183095</v>
      </c>
      <c r="AE796" s="74">
        <v>3.4989757804190398E-2</v>
      </c>
      <c r="AF796" s="74">
        <v>1.84421848955044E-2</v>
      </c>
      <c r="AG796" s="119">
        <v>5.7792643704700997E-2</v>
      </c>
    </row>
    <row r="797" spans="1:33" ht="17">
      <c r="A797" s="102" t="s">
        <v>2380</v>
      </c>
      <c r="B797" s="79" t="s">
        <v>2415</v>
      </c>
      <c r="C797" s="99" t="s">
        <v>2416</v>
      </c>
      <c r="D797" s="352">
        <f t="shared" si="108"/>
        <v>0.96057173404947338</v>
      </c>
      <c r="E797" s="372">
        <f t="shared" si="109"/>
        <v>0.94561653045476313</v>
      </c>
      <c r="F797" s="372">
        <f t="shared" si="110"/>
        <v>0.97576345858830438</v>
      </c>
      <c r="G797" s="355">
        <v>-4.02266154919938E-2</v>
      </c>
      <c r="H797" s="355">
        <v>8.0058854825080308E-3</v>
      </c>
      <c r="I797" s="333">
        <v>5.0440301040390099E-7</v>
      </c>
      <c r="J797" s="176" t="s">
        <v>20</v>
      </c>
      <c r="K797" s="354">
        <v>16805</v>
      </c>
      <c r="L797" s="96">
        <v>330963</v>
      </c>
      <c r="M797" s="62">
        <f t="shared" si="111"/>
        <v>0.9835596876812811</v>
      </c>
      <c r="N797" s="28">
        <f t="shared" si="116"/>
        <v>0.96185097828583532</v>
      </c>
      <c r="O797" s="28">
        <f t="shared" si="112"/>
        <v>1.005758356617503</v>
      </c>
      <c r="P797" s="28">
        <v>-1.6576953943912901E-2</v>
      </c>
      <c r="Q797" s="28">
        <v>1.13871401014381E-2</v>
      </c>
      <c r="R797" s="119">
        <v>0.14545871296934401</v>
      </c>
      <c r="S797" s="399" t="s">
        <v>20</v>
      </c>
      <c r="T797" s="135">
        <v>8408</v>
      </c>
      <c r="U797" s="5">
        <v>151313</v>
      </c>
      <c r="V797" s="178">
        <f t="shared" si="113"/>
        <v>0.93860477607209869</v>
      </c>
      <c r="W797" s="95">
        <f t="shared" si="114"/>
        <v>0.91811178071995159</v>
      </c>
      <c r="X797" s="95">
        <f t="shared" si="115"/>
        <v>0.95955519160697533</v>
      </c>
      <c r="Y797" s="95">
        <v>-6.3360787128375104E-2</v>
      </c>
      <c r="Z797" s="95">
        <v>1.1262930181603899E-2</v>
      </c>
      <c r="AA797" s="333">
        <v>1.84859794961356E-8</v>
      </c>
      <c r="AB797" s="79" t="s">
        <v>20</v>
      </c>
      <c r="AC797" s="354">
        <v>8397</v>
      </c>
      <c r="AD797" s="96">
        <v>179650</v>
      </c>
      <c r="AE797" s="74">
        <v>4.6783833184462199E-2</v>
      </c>
      <c r="AF797" s="74">
        <v>1.6016259112709898E-2</v>
      </c>
      <c r="AG797" s="63">
        <v>3.4888603193447298E-3</v>
      </c>
    </row>
    <row r="798" spans="1:33" ht="17">
      <c r="A798" s="88" t="s">
        <v>2380</v>
      </c>
      <c r="B798" s="334" t="s">
        <v>2417</v>
      </c>
      <c r="C798" s="43" t="s">
        <v>2418</v>
      </c>
      <c r="D798" s="350">
        <f t="shared" si="108"/>
        <v>0.99382709394771829</v>
      </c>
      <c r="E798" s="371">
        <f t="shared" si="109"/>
        <v>0.95488731942312088</v>
      </c>
      <c r="F798" s="371">
        <f t="shared" si="110"/>
        <v>1.0343548108495824</v>
      </c>
      <c r="G798" s="17">
        <v>-6.1920372073620902E-3</v>
      </c>
      <c r="H798" s="17">
        <v>2.0392805300145801E-2</v>
      </c>
      <c r="I798" s="119">
        <v>0.76140345146354504</v>
      </c>
      <c r="J798" s="12" t="s">
        <v>20</v>
      </c>
      <c r="K798" s="135">
        <v>2422</v>
      </c>
      <c r="L798" s="5">
        <v>345347</v>
      </c>
      <c r="M798" s="62">
        <f t="shared" si="111"/>
        <v>1.0452866422735376</v>
      </c>
      <c r="N798" s="28">
        <f t="shared" si="116"/>
        <v>0.99254479174349253</v>
      </c>
      <c r="O798" s="28">
        <f t="shared" si="112"/>
        <v>1.1008310895432696</v>
      </c>
      <c r="P798" s="28">
        <v>4.4291146630080998E-2</v>
      </c>
      <c r="Q798" s="28">
        <v>2.6415450943401399E-2</v>
      </c>
      <c r="R798" s="119">
        <v>9.35984940833193E-2</v>
      </c>
      <c r="S798" s="399" t="s">
        <v>20</v>
      </c>
      <c r="T798" s="135">
        <v>1466</v>
      </c>
      <c r="U798" s="5">
        <v>158256</v>
      </c>
      <c r="V798" s="62">
        <f t="shared" si="113"/>
        <v>0.92069702948485355</v>
      </c>
      <c r="W798" s="28">
        <f t="shared" si="114"/>
        <v>0.86453818689032125</v>
      </c>
      <c r="X798" s="28">
        <f t="shared" si="115"/>
        <v>0.98050384928777434</v>
      </c>
      <c r="Y798" s="28">
        <v>-8.2624255059509294E-2</v>
      </c>
      <c r="Z798" s="28">
        <v>3.2109973238650197E-2</v>
      </c>
      <c r="AA798" s="119">
        <v>1.0077319028704901E-2</v>
      </c>
      <c r="AB798" s="399" t="s">
        <v>20</v>
      </c>
      <c r="AC798" s="135">
        <v>956</v>
      </c>
      <c r="AD798" s="5">
        <v>187091</v>
      </c>
      <c r="AE798" s="74">
        <v>0.12691540168959001</v>
      </c>
      <c r="AF798" s="74">
        <v>4.1579158600554597E-2</v>
      </c>
      <c r="AG798" s="63">
        <v>2.2703431322590902E-3</v>
      </c>
    </row>
    <row r="799" spans="1:33" ht="17">
      <c r="A799" s="88" t="s">
        <v>2380</v>
      </c>
      <c r="B799" s="334" t="s">
        <v>2419</v>
      </c>
      <c r="C799" s="43" t="s">
        <v>2420</v>
      </c>
      <c r="D799" s="350">
        <f t="shared" si="108"/>
        <v>1.0358860576318079</v>
      </c>
      <c r="E799" s="371">
        <f t="shared" si="109"/>
        <v>1.0103694066935851</v>
      </c>
      <c r="F799" s="371">
        <f t="shared" si="110"/>
        <v>1.0620471258205824</v>
      </c>
      <c r="G799" s="28">
        <v>3.5257154807839301E-2</v>
      </c>
      <c r="H799" s="28">
        <v>1.27250722566513E-2</v>
      </c>
      <c r="I799" s="63">
        <v>5.5938675418835803E-3</v>
      </c>
      <c r="J799" s="12" t="s">
        <v>20</v>
      </c>
      <c r="K799" s="135">
        <v>6368</v>
      </c>
      <c r="L799" s="5">
        <v>341399</v>
      </c>
      <c r="M799" s="62">
        <f t="shared" si="111"/>
        <v>1.0400873073830992</v>
      </c>
      <c r="N799" s="28">
        <f t="shared" si="116"/>
        <v>1.008992303497386</v>
      </c>
      <c r="O799" s="28">
        <f t="shared" si="112"/>
        <v>1.0721405933719572</v>
      </c>
      <c r="P799" s="28">
        <v>3.93046590365531E-2</v>
      </c>
      <c r="Q799" s="28">
        <v>1.5485992625571401E-2</v>
      </c>
      <c r="R799" s="119">
        <v>1.1146310086465E-2</v>
      </c>
      <c r="S799" s="399" t="s">
        <v>20</v>
      </c>
      <c r="T799" s="135">
        <v>4333</v>
      </c>
      <c r="U799" s="5">
        <v>155388</v>
      </c>
      <c r="V799" s="62">
        <f t="shared" si="113"/>
        <v>1.0271332052978843</v>
      </c>
      <c r="W799" s="28">
        <f t="shared" si="114"/>
        <v>0.98307534588780754</v>
      </c>
      <c r="X799" s="28">
        <f t="shared" si="115"/>
        <v>1.073165577632039</v>
      </c>
      <c r="Y799" s="28">
        <v>2.6771625844227601E-2</v>
      </c>
      <c r="Z799" s="28">
        <v>2.2367927906703299E-2</v>
      </c>
      <c r="AA799" s="119">
        <v>0.23135506835345199</v>
      </c>
      <c r="AB799" s="399" t="s">
        <v>20</v>
      </c>
      <c r="AC799" s="135">
        <v>2035</v>
      </c>
      <c r="AD799" s="5">
        <v>186011</v>
      </c>
      <c r="AE799" s="74">
        <v>1.25330331923255E-2</v>
      </c>
      <c r="AF799" s="74">
        <v>2.7205517205866999E-2</v>
      </c>
      <c r="AG799" s="119">
        <v>0.64502832407733901</v>
      </c>
    </row>
    <row r="800" spans="1:33" ht="17">
      <c r="A800" s="88" t="s">
        <v>2380</v>
      </c>
      <c r="B800" s="334" t="s">
        <v>2421</v>
      </c>
      <c r="C800" s="43" t="s">
        <v>2422</v>
      </c>
      <c r="D800" s="350">
        <f t="shared" si="108"/>
        <v>1.0238658472228193</v>
      </c>
      <c r="E800" s="371">
        <f t="shared" si="109"/>
        <v>0.96628623118673396</v>
      </c>
      <c r="F800" s="371">
        <f t="shared" si="110"/>
        <v>1.0848765503176441</v>
      </c>
      <c r="G800" s="28">
        <v>2.3585509463477899E-2</v>
      </c>
      <c r="H800" s="28">
        <v>2.9530965584997699E-2</v>
      </c>
      <c r="I800" s="119">
        <v>0.42448152770909903</v>
      </c>
      <c r="J800" s="12" t="s">
        <v>20</v>
      </c>
      <c r="K800" s="135">
        <v>1163</v>
      </c>
      <c r="L800" s="5">
        <v>346606</v>
      </c>
      <c r="M800" s="62">
        <f t="shared" si="111"/>
        <v>1.0458739037242939</v>
      </c>
      <c r="N800" s="28">
        <f t="shared" si="116"/>
        <v>0.98113107810488731</v>
      </c>
      <c r="O800" s="28">
        <f t="shared" si="112"/>
        <v>1.1148889754917699</v>
      </c>
      <c r="P800" s="28">
        <v>4.4852807443086E-2</v>
      </c>
      <c r="Q800" s="28">
        <v>3.2603070898591303E-2</v>
      </c>
      <c r="R800" s="119">
        <v>0.16890728546595701</v>
      </c>
      <c r="S800" s="399" t="s">
        <v>20</v>
      </c>
      <c r="T800" s="135">
        <v>963</v>
      </c>
      <c r="U800" s="5">
        <v>158759</v>
      </c>
      <c r="V800" s="62">
        <f t="shared" si="113"/>
        <v>0.9256374801094458</v>
      </c>
      <c r="W800" s="28">
        <f t="shared" si="114"/>
        <v>0.80669238922904762</v>
      </c>
      <c r="X800" s="28">
        <f t="shared" si="115"/>
        <v>1.0621207736969096</v>
      </c>
      <c r="Y800" s="28">
        <v>-7.7272611150823303E-2</v>
      </c>
      <c r="Z800" s="28">
        <v>7.0173597134214297E-2</v>
      </c>
      <c r="AA800" s="119">
        <v>0.27082545884812798</v>
      </c>
      <c r="AB800" s="399" t="s">
        <v>20</v>
      </c>
      <c r="AC800" s="135">
        <v>200</v>
      </c>
      <c r="AD800" s="5">
        <v>187847</v>
      </c>
      <c r="AE800" s="74">
        <v>0.122125418593909</v>
      </c>
      <c r="AF800" s="74">
        <v>7.7377606364978604E-2</v>
      </c>
      <c r="AG800" s="119">
        <v>0.114495689626595</v>
      </c>
    </row>
    <row r="801" spans="1:33" ht="17">
      <c r="A801" s="88" t="s">
        <v>2380</v>
      </c>
      <c r="B801" s="334" t="s">
        <v>2423</v>
      </c>
      <c r="C801" s="43" t="s">
        <v>2424</v>
      </c>
      <c r="D801" s="350">
        <f t="shared" si="108"/>
        <v>1.0356743738479204</v>
      </c>
      <c r="E801" s="371">
        <f t="shared" si="109"/>
        <v>1.0031675252912808</v>
      </c>
      <c r="F801" s="371">
        <f t="shared" si="110"/>
        <v>1.0692345810674386</v>
      </c>
      <c r="G801" s="28">
        <v>3.5052783473643601E-2</v>
      </c>
      <c r="H801" s="28">
        <v>1.6270542970516302E-2</v>
      </c>
      <c r="I801" s="119">
        <v>3.1211100766314399E-2</v>
      </c>
      <c r="J801" s="12" t="s">
        <v>20</v>
      </c>
      <c r="K801" s="135">
        <v>3869</v>
      </c>
      <c r="L801" s="5">
        <v>343900</v>
      </c>
      <c r="M801" s="62">
        <f t="shared" si="111"/>
        <v>1.0528404240585894</v>
      </c>
      <c r="N801" s="28">
        <f t="shared" si="116"/>
        <v>1.0122235766023979</v>
      </c>
      <c r="O801" s="28">
        <f t="shared" si="112"/>
        <v>1.0950870777506885</v>
      </c>
      <c r="P801" s="28">
        <v>5.1491677563966699E-2</v>
      </c>
      <c r="Q801" s="28">
        <v>2.0072553878926501E-2</v>
      </c>
      <c r="R801" s="119">
        <v>1.03093217915264E-2</v>
      </c>
      <c r="S801" s="399" t="s">
        <v>20</v>
      </c>
      <c r="T801" s="135">
        <v>2564</v>
      </c>
      <c r="U801" s="5">
        <v>157158</v>
      </c>
      <c r="V801" s="62">
        <f t="shared" si="113"/>
        <v>1.0033121094270256</v>
      </c>
      <c r="W801" s="28">
        <f t="shared" si="114"/>
        <v>0.95005946953840748</v>
      </c>
      <c r="X801" s="28">
        <f t="shared" si="115"/>
        <v>1.0595496610459427</v>
      </c>
      <c r="Y801" s="28">
        <v>3.30663647394737E-3</v>
      </c>
      <c r="Z801" s="28">
        <v>2.7825170054414601E-2</v>
      </c>
      <c r="AA801" s="119">
        <v>0.90540515689408896</v>
      </c>
      <c r="AB801" s="399" t="s">
        <v>20</v>
      </c>
      <c r="AC801" s="135">
        <v>1305</v>
      </c>
      <c r="AD801" s="5">
        <v>186742</v>
      </c>
      <c r="AE801" s="74">
        <v>4.8185041090019302E-2</v>
      </c>
      <c r="AF801" s="74">
        <v>3.4309583322732103E-2</v>
      </c>
      <c r="AG801" s="119">
        <v>0.160194026202367</v>
      </c>
    </row>
    <row r="802" spans="1:33" ht="34">
      <c r="A802" s="88" t="s">
        <v>2380</v>
      </c>
      <c r="B802" s="334" t="s">
        <v>2425</v>
      </c>
      <c r="C802" s="43" t="s">
        <v>2426</v>
      </c>
      <c r="D802" s="350">
        <f t="shared" si="108"/>
        <v>0.92317077920279533</v>
      </c>
      <c r="E802" s="371">
        <f t="shared" si="109"/>
        <v>0.79249965525625932</v>
      </c>
      <c r="F802" s="371">
        <f t="shared" si="110"/>
        <v>1.0753875814599796</v>
      </c>
      <c r="G802" s="28">
        <v>-7.9941035372645006E-2</v>
      </c>
      <c r="H802" s="28">
        <v>7.7868455543890602E-2</v>
      </c>
      <c r="I802" s="119">
        <v>0.30460111722935501</v>
      </c>
      <c r="J802" s="12" t="s">
        <v>20</v>
      </c>
      <c r="K802" s="135">
        <v>162</v>
      </c>
      <c r="L802" s="5">
        <v>347607</v>
      </c>
      <c r="M802" s="62">
        <f t="shared" si="111"/>
        <v>0.96374293755717322</v>
      </c>
      <c r="N802" s="28">
        <f t="shared" si="116"/>
        <v>0.77447285530069832</v>
      </c>
      <c r="O802" s="28">
        <f t="shared" si="112"/>
        <v>1.1992679192490379</v>
      </c>
      <c r="P802" s="28">
        <v>-3.6930682217390501E-2</v>
      </c>
      <c r="Q802" s="28">
        <v>0.111552033444952</v>
      </c>
      <c r="R802" s="119">
        <v>0.74059736360418804</v>
      </c>
      <c r="S802" s="399" t="s">
        <v>20</v>
      </c>
      <c r="T802" s="135">
        <v>80</v>
      </c>
      <c r="U802" s="5">
        <v>159642</v>
      </c>
      <c r="V802" s="62">
        <f t="shared" si="113"/>
        <v>0.88510958251911176</v>
      </c>
      <c r="W802" s="28">
        <f t="shared" si="114"/>
        <v>0.71510166059769587</v>
      </c>
      <c r="X802" s="28">
        <f t="shared" si="115"/>
        <v>1.0955351053336382</v>
      </c>
      <c r="Y802" s="28">
        <v>-0.122043819584032</v>
      </c>
      <c r="Z802" s="28">
        <v>0.10881976742702699</v>
      </c>
      <c r="AA802" s="119">
        <v>0.262065511931865</v>
      </c>
      <c r="AB802" s="399" t="s">
        <v>20</v>
      </c>
      <c r="AC802" s="135">
        <v>82</v>
      </c>
      <c r="AD802" s="5">
        <v>187965</v>
      </c>
      <c r="AE802" s="74">
        <v>8.51131373666415E-2</v>
      </c>
      <c r="AF802" s="74">
        <v>0.15583837123306901</v>
      </c>
      <c r="AG802" s="119">
        <v>0.58495396323958204</v>
      </c>
    </row>
    <row r="803" spans="1:33" ht="17">
      <c r="A803" s="88" t="s">
        <v>2380</v>
      </c>
      <c r="B803" s="334" t="s">
        <v>2427</v>
      </c>
      <c r="C803" s="43" t="s">
        <v>2428</v>
      </c>
      <c r="D803" s="350">
        <f t="shared" si="108"/>
        <v>1.1036442139664489</v>
      </c>
      <c r="E803" s="371">
        <f t="shared" si="109"/>
        <v>0.97760059843975844</v>
      </c>
      <c r="F803" s="371">
        <f t="shared" si="110"/>
        <v>1.2459388353133032</v>
      </c>
      <c r="G803" s="28">
        <v>9.8617625956854499E-2</v>
      </c>
      <c r="H803" s="28">
        <v>6.1873318556064101E-2</v>
      </c>
      <c r="I803" s="119">
        <v>0.11096660433997101</v>
      </c>
      <c r="J803" s="12" t="s">
        <v>20</v>
      </c>
      <c r="K803" s="135">
        <v>267</v>
      </c>
      <c r="L803" s="5">
        <v>347502</v>
      </c>
      <c r="M803" s="62">
        <f t="shared" si="111"/>
        <v>1.0092961993406566</v>
      </c>
      <c r="N803" s="28">
        <f t="shared" si="116"/>
        <v>0.86040608528735807</v>
      </c>
      <c r="O803" s="28">
        <f t="shared" si="112"/>
        <v>1.1839512009765443</v>
      </c>
      <c r="P803" s="28">
        <v>9.2532556166851805E-3</v>
      </c>
      <c r="Q803" s="28">
        <v>8.1430645206285193E-2</v>
      </c>
      <c r="R803" s="119">
        <v>0.90952826793014396</v>
      </c>
      <c r="S803" s="399" t="s">
        <v>20</v>
      </c>
      <c r="T803" s="135">
        <v>152</v>
      </c>
      <c r="U803" s="5">
        <v>159570</v>
      </c>
      <c r="V803" s="62">
        <f t="shared" si="113"/>
        <v>1.2469920197775191</v>
      </c>
      <c r="W803" s="28">
        <f t="shared" si="114"/>
        <v>1.0345332563948719</v>
      </c>
      <c r="X803" s="28">
        <f t="shared" si="115"/>
        <v>1.5030827552200907</v>
      </c>
      <c r="Y803" s="28">
        <v>0.220734267140549</v>
      </c>
      <c r="Z803" s="28">
        <v>9.5297909255721694E-2</v>
      </c>
      <c r="AA803" s="119">
        <v>2.05443449993961E-2</v>
      </c>
      <c r="AB803" s="399" t="s">
        <v>20</v>
      </c>
      <c r="AC803" s="135">
        <v>115</v>
      </c>
      <c r="AD803" s="5">
        <v>187932</v>
      </c>
      <c r="AE803" s="74">
        <v>-0.211481011523864</v>
      </c>
      <c r="AF803" s="74">
        <v>0.12535007573680901</v>
      </c>
      <c r="AG803" s="119">
        <v>9.15796792647047E-2</v>
      </c>
    </row>
    <row r="804" spans="1:33" ht="17">
      <c r="A804" s="88" t="s">
        <v>2380</v>
      </c>
      <c r="B804" s="334" t="s">
        <v>2429</v>
      </c>
      <c r="C804" s="43" t="s">
        <v>2430</v>
      </c>
      <c r="D804" s="350">
        <f t="shared" si="108"/>
        <v>0.96490820632287222</v>
      </c>
      <c r="E804" s="371">
        <f t="shared" si="109"/>
        <v>0.79234962109282658</v>
      </c>
      <c r="F804" s="371">
        <f t="shared" si="110"/>
        <v>1.1750467493694263</v>
      </c>
      <c r="G804" s="28">
        <v>-3.5722305149108402E-2</v>
      </c>
      <c r="H804" s="28">
        <v>0.10052563196486999</v>
      </c>
      <c r="I804" s="119">
        <v>0.72232351341725998</v>
      </c>
      <c r="J804" s="12" t="s">
        <v>20</v>
      </c>
      <c r="K804" s="135">
        <v>98</v>
      </c>
      <c r="L804" s="5">
        <v>347671</v>
      </c>
      <c r="M804" s="62">
        <f t="shared" si="111"/>
        <v>1.0237430439961888</v>
      </c>
      <c r="N804" s="28">
        <f t="shared" si="116"/>
        <v>0.76386418012761859</v>
      </c>
      <c r="O804" s="28">
        <f t="shared" si="112"/>
        <v>1.3720368717322036</v>
      </c>
      <c r="P804" s="28">
        <v>2.3465561530740999E-2</v>
      </c>
      <c r="Q804" s="28">
        <v>0.14940349074093001</v>
      </c>
      <c r="R804" s="119">
        <v>0.87519624671534302</v>
      </c>
      <c r="S804" s="399" t="s">
        <v>20</v>
      </c>
      <c r="T804" s="135">
        <v>45</v>
      </c>
      <c r="U804" s="5">
        <v>159677</v>
      </c>
      <c r="V804" s="62">
        <f t="shared" si="113"/>
        <v>0.92109127839775307</v>
      </c>
      <c r="W804" s="28">
        <f t="shared" si="114"/>
        <v>0.70603540173956103</v>
      </c>
      <c r="X804" s="28">
        <f t="shared" si="115"/>
        <v>1.2016524115505529</v>
      </c>
      <c r="Y804" s="28">
        <v>-8.2196139713968497E-2</v>
      </c>
      <c r="Z804" s="28">
        <v>0.13566008108422101</v>
      </c>
      <c r="AA804" s="119">
        <v>0.54458264473819895</v>
      </c>
      <c r="AB804" s="399" t="s">
        <v>20</v>
      </c>
      <c r="AC804" s="135">
        <v>53</v>
      </c>
      <c r="AD804" s="5">
        <v>187994</v>
      </c>
      <c r="AE804" s="74">
        <v>0.105661701244709</v>
      </c>
      <c r="AF804" s="74">
        <v>0.201804510963835</v>
      </c>
      <c r="AG804" s="119">
        <v>0.60056760841769397</v>
      </c>
    </row>
    <row r="805" spans="1:33" ht="34">
      <c r="A805" s="88" t="s">
        <v>2380</v>
      </c>
      <c r="B805" s="334" t="s">
        <v>2431</v>
      </c>
      <c r="C805" s="43" t="s">
        <v>2432</v>
      </c>
      <c r="D805" s="350">
        <f t="shared" si="108"/>
        <v>1.0009497181885607</v>
      </c>
      <c r="E805" s="371">
        <f t="shared" si="109"/>
        <v>0.97639716458354853</v>
      </c>
      <c r="F805" s="371">
        <f t="shared" si="110"/>
        <v>1.026119672079433</v>
      </c>
      <c r="G805" s="17">
        <v>9.4926749157601205E-4</v>
      </c>
      <c r="H805" s="17">
        <v>1.2670975463667401E-2</v>
      </c>
      <c r="I805" s="119">
        <v>0.94028100026629802</v>
      </c>
      <c r="J805" s="12" t="s">
        <v>20</v>
      </c>
      <c r="K805" s="135">
        <v>6388</v>
      </c>
      <c r="L805" s="5">
        <v>341380</v>
      </c>
      <c r="M805" s="62">
        <f t="shared" si="111"/>
        <v>1.0019403768534532</v>
      </c>
      <c r="N805" s="28">
        <f t="shared" si="116"/>
        <v>0.96932129155761637</v>
      </c>
      <c r="O805" s="28">
        <f t="shared" si="112"/>
        <v>1.0356571422836314</v>
      </c>
      <c r="P805" s="28">
        <v>1.9384967539612199E-3</v>
      </c>
      <c r="Q805" s="28">
        <v>1.6886555391681799E-2</v>
      </c>
      <c r="R805" s="119">
        <v>0.908607395054427</v>
      </c>
      <c r="S805" s="399" t="s">
        <v>20</v>
      </c>
      <c r="T805" s="135">
        <v>3618</v>
      </c>
      <c r="U805" s="5">
        <v>156103</v>
      </c>
      <c r="V805" s="62">
        <f t="shared" si="113"/>
        <v>0.99985064705533033</v>
      </c>
      <c r="W805" s="28">
        <f t="shared" si="114"/>
        <v>0.96295090137325479</v>
      </c>
      <c r="X805" s="28">
        <f t="shared" si="115"/>
        <v>1.0381643705730983</v>
      </c>
      <c r="Y805" s="28">
        <v>-1.49364098931355E-4</v>
      </c>
      <c r="Z805" s="28">
        <v>1.9185453805798499E-2</v>
      </c>
      <c r="AA805" s="119">
        <v>0.993788309319526</v>
      </c>
      <c r="AB805" s="399" t="s">
        <v>20</v>
      </c>
      <c r="AC805" s="135">
        <v>2770</v>
      </c>
      <c r="AD805" s="5">
        <v>185277</v>
      </c>
      <c r="AE805" s="74">
        <v>2.0878608528925699E-3</v>
      </c>
      <c r="AF805" s="74">
        <v>2.5558509164870399E-2</v>
      </c>
      <c r="AG805" s="119">
        <v>0.93489365877807495</v>
      </c>
    </row>
    <row r="806" spans="1:33" ht="34">
      <c r="A806" s="88" t="s">
        <v>2380</v>
      </c>
      <c r="B806" s="334" t="s">
        <v>2433</v>
      </c>
      <c r="C806" s="43" t="s">
        <v>2434</v>
      </c>
      <c r="D806" s="350">
        <f t="shared" si="108"/>
        <v>0.77783868151118962</v>
      </c>
      <c r="E806" s="371">
        <f t="shared" si="109"/>
        <v>0.56278931581258518</v>
      </c>
      <c r="F806" s="371">
        <f t="shared" si="110"/>
        <v>1.0750613017261834</v>
      </c>
      <c r="G806" s="28">
        <v>-0.25123612654646599</v>
      </c>
      <c r="H806" s="28">
        <v>0.16510908742949101</v>
      </c>
      <c r="I806" s="119">
        <v>0.128100015569304</v>
      </c>
      <c r="J806" s="12" t="s">
        <v>20</v>
      </c>
      <c r="K806" s="135">
        <v>35</v>
      </c>
      <c r="L806" s="5">
        <v>347734</v>
      </c>
      <c r="M806" s="62">
        <f t="shared" si="111"/>
        <v>0.6369210269169624</v>
      </c>
      <c r="N806" s="28">
        <f t="shared" si="116"/>
        <v>0.37577246064397235</v>
      </c>
      <c r="O806" s="28">
        <f t="shared" si="112"/>
        <v>1.0795586079771575</v>
      </c>
      <c r="P806" s="28">
        <v>-0.45110960767818198</v>
      </c>
      <c r="Q806" s="28">
        <v>0.26921523926416402</v>
      </c>
      <c r="R806" s="119">
        <v>9.3807429943690596E-2</v>
      </c>
      <c r="S806" s="399" t="s">
        <v>20</v>
      </c>
      <c r="T806" s="135">
        <v>13</v>
      </c>
      <c r="U806" s="5">
        <v>159709</v>
      </c>
      <c r="V806" s="62">
        <f t="shared" si="113"/>
        <v>0.87489258685367444</v>
      </c>
      <c r="W806" s="28">
        <f t="shared" si="114"/>
        <v>0.57965757771721249</v>
      </c>
      <c r="X806" s="28">
        <f t="shared" si="115"/>
        <v>1.3204986322199601</v>
      </c>
      <c r="Y806" s="28">
        <v>-0.13365415804140299</v>
      </c>
      <c r="Z806" s="28">
        <v>0.21003243622003401</v>
      </c>
      <c r="AA806" s="119">
        <v>0.52454826887767403</v>
      </c>
      <c r="AB806" s="399" t="s">
        <v>20</v>
      </c>
      <c r="AC806" s="135">
        <v>22</v>
      </c>
      <c r="AD806" s="5">
        <v>188025</v>
      </c>
      <c r="AE806" s="74">
        <v>-0.31745544963677902</v>
      </c>
      <c r="AF806" s="74">
        <v>0.34145346581427999</v>
      </c>
      <c r="AG806" s="119">
        <v>0.35251708753142302</v>
      </c>
    </row>
    <row r="807" spans="1:33" ht="17">
      <c r="A807" s="88" t="s">
        <v>2380</v>
      </c>
      <c r="B807" s="334" t="s">
        <v>2435</v>
      </c>
      <c r="C807" s="43" t="s">
        <v>2436</v>
      </c>
      <c r="D807" s="350">
        <f t="shared" si="108"/>
        <v>1.0037979492752158</v>
      </c>
      <c r="E807" s="371">
        <f t="shared" si="109"/>
        <v>0.98610076746403796</v>
      </c>
      <c r="F807" s="371">
        <f t="shared" si="110"/>
        <v>1.0218127357921107</v>
      </c>
      <c r="G807" s="17">
        <v>3.7907552750789299E-3</v>
      </c>
      <c r="H807" s="17">
        <v>9.0752482842221607E-3</v>
      </c>
      <c r="I807" s="119">
        <v>0.67616453315507796</v>
      </c>
      <c r="J807" s="12" t="s">
        <v>20</v>
      </c>
      <c r="K807" s="135">
        <v>12878</v>
      </c>
      <c r="L807" s="5">
        <v>334890</v>
      </c>
      <c r="M807" s="62">
        <f t="shared" si="111"/>
        <v>1.0124933576531183</v>
      </c>
      <c r="N807" s="28">
        <f t="shared" si="116"/>
        <v>0.97045520151097275</v>
      </c>
      <c r="O807" s="28">
        <f t="shared" si="112"/>
        <v>1.0563525216780389</v>
      </c>
      <c r="P807" s="28">
        <v>1.24159596344389E-2</v>
      </c>
      <c r="Q807" s="28">
        <v>2.16357129021977E-2</v>
      </c>
      <c r="R807" s="119">
        <v>0.56605974561335604</v>
      </c>
      <c r="S807" s="399" t="s">
        <v>20</v>
      </c>
      <c r="T807" s="135">
        <v>2186</v>
      </c>
      <c r="U807" s="5">
        <v>157536</v>
      </c>
      <c r="V807" s="62">
        <f t="shared" si="113"/>
        <v>1.0020008923148613</v>
      </c>
      <c r="W807" s="28">
        <f t="shared" si="114"/>
        <v>0.98258431064357721</v>
      </c>
      <c r="X807" s="28">
        <f t="shared" si="115"/>
        <v>1.0218011597825842</v>
      </c>
      <c r="Y807" s="17">
        <v>1.9988931960701799E-3</v>
      </c>
      <c r="Z807" s="17">
        <v>9.9836835492784805E-3</v>
      </c>
      <c r="AA807" s="119">
        <v>0.84131165350034498</v>
      </c>
      <c r="AB807" s="399" t="s">
        <v>20</v>
      </c>
      <c r="AC807" s="135">
        <v>10692</v>
      </c>
      <c r="AD807" s="5">
        <v>177354</v>
      </c>
      <c r="AE807" s="74">
        <v>1.04170664383687E-2</v>
      </c>
      <c r="AF807" s="74">
        <v>2.3828092873716501E-2</v>
      </c>
      <c r="AG807" s="119">
        <v>0.66198383210993095</v>
      </c>
    </row>
    <row r="808" spans="1:33" ht="34">
      <c r="A808" s="88" t="s">
        <v>2380</v>
      </c>
      <c r="B808" s="334" t="s">
        <v>2437</v>
      </c>
      <c r="C808" s="43" t="s">
        <v>2438</v>
      </c>
      <c r="D808" s="350">
        <f t="shared" si="108"/>
        <v>0.98208296717673815</v>
      </c>
      <c r="E808" s="371">
        <f t="shared" si="109"/>
        <v>0.9494698236475928</v>
      </c>
      <c r="F808" s="371">
        <f t="shared" si="110"/>
        <v>1.0158163328597234</v>
      </c>
      <c r="G808" s="28">
        <v>-1.8079486236559399E-2</v>
      </c>
      <c r="H808" s="28">
        <v>1.7230634850387401E-2</v>
      </c>
      <c r="I808" s="119">
        <v>0.29405659287647501</v>
      </c>
      <c r="J808" s="12" t="s">
        <v>20</v>
      </c>
      <c r="K808" s="135">
        <v>3400</v>
      </c>
      <c r="L808" s="5">
        <v>344369</v>
      </c>
      <c r="M808" s="62">
        <f t="shared" si="111"/>
        <v>0.96667422910590228</v>
      </c>
      <c r="N808" s="28">
        <f t="shared" si="116"/>
        <v>0.91684059184559263</v>
      </c>
      <c r="O808" s="28">
        <f t="shared" si="112"/>
        <v>1.0192165066954899</v>
      </c>
      <c r="P808" s="28">
        <v>-3.3893728493280199E-2</v>
      </c>
      <c r="Q808" s="28">
        <v>2.7004045885319201E-2</v>
      </c>
      <c r="R808" s="119">
        <v>0.209429684679698</v>
      </c>
      <c r="S808" s="399" t="s">
        <v>20</v>
      </c>
      <c r="T808" s="135">
        <v>1379</v>
      </c>
      <c r="U808" s="5">
        <v>158343</v>
      </c>
      <c r="V808" s="62">
        <f t="shared" si="113"/>
        <v>0.99283289130622576</v>
      </c>
      <c r="W808" s="28">
        <f t="shared" si="114"/>
        <v>0.95021703585798989</v>
      </c>
      <c r="X808" s="28">
        <f t="shared" si="115"/>
        <v>1.0373600060426567</v>
      </c>
      <c r="Y808" s="28">
        <v>-7.1929157994391601E-3</v>
      </c>
      <c r="Z808" s="28">
        <v>2.23836458586553E-2</v>
      </c>
      <c r="AA808" s="119">
        <v>0.74794749839302499</v>
      </c>
      <c r="AB808" s="399" t="s">
        <v>20</v>
      </c>
      <c r="AC808" s="135">
        <v>2021</v>
      </c>
      <c r="AD808" s="5">
        <v>186026</v>
      </c>
      <c r="AE808" s="74">
        <v>-2.6700812693840999E-2</v>
      </c>
      <c r="AF808" s="74">
        <v>3.5074864163701598E-2</v>
      </c>
      <c r="AG808" s="119">
        <v>0.44650652705316701</v>
      </c>
    </row>
    <row r="809" spans="1:33" ht="17">
      <c r="A809" s="88" t="s">
        <v>2380</v>
      </c>
      <c r="B809" s="334" t="s">
        <v>2439</v>
      </c>
      <c r="C809" s="43" t="s">
        <v>2440</v>
      </c>
      <c r="D809" s="350">
        <f t="shared" si="108"/>
        <v>1.0114638800002769</v>
      </c>
      <c r="E809" s="371">
        <f t="shared" si="109"/>
        <v>0.99429785453048047</v>
      </c>
      <c r="F809" s="371">
        <f t="shared" si="110"/>
        <v>1.0289262678016291</v>
      </c>
      <c r="G809" s="17">
        <v>1.13986676457825E-2</v>
      </c>
      <c r="H809" s="17">
        <v>8.7332308229700808E-3</v>
      </c>
      <c r="I809" s="119">
        <v>0.19182261904360801</v>
      </c>
      <c r="J809" s="12" t="s">
        <v>20</v>
      </c>
      <c r="K809" s="135">
        <v>13882</v>
      </c>
      <c r="L809" s="5">
        <v>333887</v>
      </c>
      <c r="M809" s="62">
        <f t="shared" si="111"/>
        <v>1.0219153081185419</v>
      </c>
      <c r="N809" s="28">
        <f t="shared" si="116"/>
        <v>0.99944986486525178</v>
      </c>
      <c r="O809" s="28">
        <f t="shared" si="112"/>
        <v>1.0448857253163077</v>
      </c>
      <c r="P809" s="28">
        <v>2.1678619579156601E-2</v>
      </c>
      <c r="Q809" s="28">
        <v>1.1341278619265399E-2</v>
      </c>
      <c r="R809" s="119">
        <v>5.5943011481525799E-2</v>
      </c>
      <c r="S809" s="399" t="s">
        <v>20</v>
      </c>
      <c r="T809" s="135">
        <v>8404</v>
      </c>
      <c r="U809" s="5">
        <v>151318</v>
      </c>
      <c r="V809" s="62">
        <f t="shared" si="113"/>
        <v>0.99630777995562381</v>
      </c>
      <c r="W809" s="28">
        <f t="shared" si="114"/>
        <v>0.96983592942512986</v>
      </c>
      <c r="X809" s="28">
        <f t="shared" si="115"/>
        <v>1.0235021845277321</v>
      </c>
      <c r="Y809" s="28">
        <v>-3.6990531134525701E-3</v>
      </c>
      <c r="Z809" s="28">
        <v>1.37394457144991E-2</v>
      </c>
      <c r="AA809" s="119">
        <v>0.78775369567573805</v>
      </c>
      <c r="AB809" s="399" t="s">
        <v>20</v>
      </c>
      <c r="AC809" s="135">
        <v>5478</v>
      </c>
      <c r="AD809" s="5">
        <v>182569</v>
      </c>
      <c r="AE809" s="74">
        <v>2.53776726926092E-2</v>
      </c>
      <c r="AF809" s="74">
        <v>1.7815638334381202E-2</v>
      </c>
      <c r="AG809" s="119">
        <v>0.154313218048925</v>
      </c>
    </row>
    <row r="810" spans="1:33" ht="34">
      <c r="A810" s="88" t="s">
        <v>2380</v>
      </c>
      <c r="B810" s="334" t="s">
        <v>2441</v>
      </c>
      <c r="C810" s="43" t="s">
        <v>2442</v>
      </c>
      <c r="D810" s="350">
        <f t="shared" si="108"/>
        <v>0.71093904107524131</v>
      </c>
      <c r="E810" s="371">
        <f t="shared" si="109"/>
        <v>0.30867424278526562</v>
      </c>
      <c r="F810" s="371">
        <f t="shared" si="110"/>
        <v>1.6374360087977848</v>
      </c>
      <c r="G810" s="28">
        <v>-0.34116858973884301</v>
      </c>
      <c r="H810" s="28">
        <v>0.42566336678864902</v>
      </c>
      <c r="I810" s="119">
        <v>0.42284305805851802</v>
      </c>
      <c r="J810" s="12" t="s">
        <v>20</v>
      </c>
      <c r="K810" s="135">
        <v>5</v>
      </c>
      <c r="L810" s="5">
        <v>347764</v>
      </c>
      <c r="M810" s="62" t="s">
        <v>20</v>
      </c>
      <c r="N810" s="28" t="s">
        <v>20</v>
      </c>
      <c r="O810" s="28" t="s">
        <v>20</v>
      </c>
      <c r="P810" s="28" t="s">
        <v>20</v>
      </c>
      <c r="Q810" s="28" t="s">
        <v>20</v>
      </c>
      <c r="R810" s="119" t="s">
        <v>20</v>
      </c>
      <c r="S810" s="399" t="s">
        <v>20</v>
      </c>
      <c r="T810" s="135" t="s">
        <v>20</v>
      </c>
      <c r="U810" s="5" t="s">
        <v>20</v>
      </c>
      <c r="V810" s="62" t="s">
        <v>20</v>
      </c>
      <c r="W810" s="28" t="s">
        <v>20</v>
      </c>
      <c r="X810" s="28" t="s">
        <v>20</v>
      </c>
      <c r="Y810" s="16" t="s">
        <v>20</v>
      </c>
      <c r="Z810" s="16" t="s">
        <v>20</v>
      </c>
      <c r="AA810" s="398" t="s">
        <v>20</v>
      </c>
      <c r="AB810" s="399" t="s">
        <v>20</v>
      </c>
      <c r="AC810" s="135" t="s">
        <v>20</v>
      </c>
      <c r="AD810" s="5" t="s">
        <v>20</v>
      </c>
      <c r="AE810" s="56" t="s">
        <v>20</v>
      </c>
      <c r="AF810" s="56" t="s">
        <v>20</v>
      </c>
      <c r="AG810" s="398" t="s">
        <v>20</v>
      </c>
    </row>
    <row r="811" spans="1:33" ht="17">
      <c r="A811" s="88" t="s">
        <v>2380</v>
      </c>
      <c r="B811" s="334" t="s">
        <v>2443</v>
      </c>
      <c r="C811" s="43" t="s">
        <v>2444</v>
      </c>
      <c r="D811" s="350">
        <f t="shared" si="108"/>
        <v>0.98267258672664204</v>
      </c>
      <c r="E811" s="371">
        <f t="shared" si="109"/>
        <v>0.91744694940538885</v>
      </c>
      <c r="F811" s="371">
        <f t="shared" si="110"/>
        <v>1.0525354227074155</v>
      </c>
      <c r="G811" s="28">
        <v>-1.7479289874795498E-2</v>
      </c>
      <c r="H811" s="28">
        <v>3.5041444725443398E-2</v>
      </c>
      <c r="I811" s="119">
        <v>0.61790787711595196</v>
      </c>
      <c r="J811" s="12" t="s">
        <v>20</v>
      </c>
      <c r="K811" s="135">
        <v>816</v>
      </c>
      <c r="L811" s="5">
        <v>346952</v>
      </c>
      <c r="M811" s="62">
        <f t="shared" si="111"/>
        <v>0.96753625503383056</v>
      </c>
      <c r="N811" s="28">
        <f t="shared" si="116"/>
        <v>0.8904019969310274</v>
      </c>
      <c r="O811" s="28">
        <f t="shared" si="112"/>
        <v>1.0513525441670861</v>
      </c>
      <c r="P811" s="28">
        <v>-3.30023818771078E-2</v>
      </c>
      <c r="Q811" s="28">
        <v>4.23876808221696E-2</v>
      </c>
      <c r="R811" s="119">
        <v>0.43622464325643201</v>
      </c>
      <c r="S811" s="399" t="s">
        <v>20</v>
      </c>
      <c r="T811" s="135">
        <v>557</v>
      </c>
      <c r="U811" s="5">
        <v>159164</v>
      </c>
      <c r="V811" s="62">
        <f t="shared" si="113"/>
        <v>1.0149433322325034</v>
      </c>
      <c r="W811" s="28">
        <f t="shared" si="114"/>
        <v>0.89811938608534159</v>
      </c>
      <c r="X811" s="28">
        <f t="shared" si="115"/>
        <v>1.1469632919663244</v>
      </c>
      <c r="Y811" s="28">
        <v>1.4832780622376199E-2</v>
      </c>
      <c r="Z811" s="28">
        <v>6.2390333416334702E-2</v>
      </c>
      <c r="AA811" s="119">
        <v>0.81208147996126601</v>
      </c>
      <c r="AB811" s="399" t="s">
        <v>20</v>
      </c>
      <c r="AC811" s="135">
        <v>259</v>
      </c>
      <c r="AD811" s="5">
        <v>187788</v>
      </c>
      <c r="AE811" s="74">
        <v>-4.7835162499484003E-2</v>
      </c>
      <c r="AF811" s="74">
        <v>7.5427244343695396E-2</v>
      </c>
      <c r="AG811" s="119">
        <v>0.52595719272112096</v>
      </c>
    </row>
    <row r="812" spans="1:33" ht="17">
      <c r="A812" s="88" t="s">
        <v>2380</v>
      </c>
      <c r="B812" s="334" t="s">
        <v>2445</v>
      </c>
      <c r="C812" s="43" t="s">
        <v>2446</v>
      </c>
      <c r="D812" s="350">
        <f t="shared" si="108"/>
        <v>1.0015664252546341</v>
      </c>
      <c r="E812" s="371">
        <f t="shared" si="109"/>
        <v>0.97047611069742978</v>
      </c>
      <c r="F812" s="371">
        <f t="shared" si="110"/>
        <v>1.033652753674118</v>
      </c>
      <c r="G812" s="17">
        <v>1.5651996902646399E-3</v>
      </c>
      <c r="H812" s="17">
        <v>1.60886182780107E-2</v>
      </c>
      <c r="I812" s="119">
        <v>0.92249915653890002</v>
      </c>
      <c r="J812" s="12" t="s">
        <v>20</v>
      </c>
      <c r="K812" s="135">
        <v>3922</v>
      </c>
      <c r="L812" s="5">
        <v>343847</v>
      </c>
      <c r="M812" s="62">
        <f t="shared" si="111"/>
        <v>0.99368366949624498</v>
      </c>
      <c r="N812" s="28">
        <f t="shared" si="116"/>
        <v>0.95491511240136051</v>
      </c>
      <c r="O812" s="28">
        <f t="shared" si="112"/>
        <v>1.034026189553596</v>
      </c>
      <c r="P812" s="28">
        <v>-6.3363629180553001E-3</v>
      </c>
      <c r="Q812" s="28">
        <v>2.0304319934655701E-2</v>
      </c>
      <c r="R812" s="119">
        <v>0.75498755753037206</v>
      </c>
      <c r="S812" s="399" t="s">
        <v>20</v>
      </c>
      <c r="T812" s="135">
        <v>2474</v>
      </c>
      <c r="U812" s="5">
        <v>157248</v>
      </c>
      <c r="V812" s="62">
        <f t="shared" si="113"/>
        <v>1.0149088737920748</v>
      </c>
      <c r="W812" s="28">
        <f t="shared" si="114"/>
        <v>0.9636692255003767</v>
      </c>
      <c r="X812" s="28">
        <f t="shared" si="115"/>
        <v>1.0688730062611043</v>
      </c>
      <c r="Y812" s="28">
        <v>1.47988289481315E-2</v>
      </c>
      <c r="Z812" s="28">
        <v>2.6431632283461799E-2</v>
      </c>
      <c r="AA812" s="119">
        <v>0.57555389331277895</v>
      </c>
      <c r="AB812" s="399" t="s">
        <v>20</v>
      </c>
      <c r="AC812" s="135">
        <v>1448</v>
      </c>
      <c r="AD812" s="5">
        <v>186599</v>
      </c>
      <c r="AE812" s="74">
        <v>-2.11351918661868E-2</v>
      </c>
      <c r="AF812" s="74">
        <v>3.3330115408996101E-2</v>
      </c>
      <c r="AG812" s="119">
        <v>0.52600448724248505</v>
      </c>
    </row>
    <row r="813" spans="1:33" ht="17">
      <c r="A813" s="88" t="s">
        <v>2380</v>
      </c>
      <c r="B813" s="334" t="s">
        <v>2447</v>
      </c>
      <c r="C813" s="43" t="s">
        <v>2448</v>
      </c>
      <c r="D813" s="350">
        <f t="shared" si="108"/>
        <v>0.97932445787084133</v>
      </c>
      <c r="E813" s="371">
        <f t="shared" si="109"/>
        <v>0.92457272140939417</v>
      </c>
      <c r="F813" s="371">
        <f t="shared" si="110"/>
        <v>1.0373185057006944</v>
      </c>
      <c r="G813" s="28">
        <v>-2.0892273717013299E-2</v>
      </c>
      <c r="H813" s="28">
        <v>2.9352702690079401E-2</v>
      </c>
      <c r="I813" s="119">
        <v>0.47660931169759102</v>
      </c>
      <c r="J813" s="12" t="s">
        <v>20</v>
      </c>
      <c r="K813" s="135">
        <v>1167</v>
      </c>
      <c r="L813" s="5">
        <v>346602</v>
      </c>
      <c r="M813" s="62">
        <f t="shared" si="111"/>
        <v>0.94493896260935528</v>
      </c>
      <c r="N813" s="28">
        <f t="shared" si="116"/>
        <v>0.86107703542440561</v>
      </c>
      <c r="O813" s="28">
        <f t="shared" si="112"/>
        <v>1.0369683620898671</v>
      </c>
      <c r="P813" s="28">
        <v>-5.6634943405777398E-2</v>
      </c>
      <c r="Q813" s="28">
        <v>4.7416511792538599E-2</v>
      </c>
      <c r="R813" s="119">
        <v>0.232316080503114</v>
      </c>
      <c r="S813" s="399" t="s">
        <v>20</v>
      </c>
      <c r="T813" s="135">
        <v>443</v>
      </c>
      <c r="U813" s="5">
        <v>159279</v>
      </c>
      <c r="V813" s="62">
        <f t="shared" si="113"/>
        <v>1.0010884719969988</v>
      </c>
      <c r="W813" s="28">
        <f t="shared" si="114"/>
        <v>0.93038688245287415</v>
      </c>
      <c r="X813" s="28">
        <f t="shared" si="115"/>
        <v>1.0771627885844015</v>
      </c>
      <c r="Y813" s="28">
        <v>1.0878800408674399E-3</v>
      </c>
      <c r="Z813" s="28">
        <v>3.7368702420056597E-2</v>
      </c>
      <c r="AA813" s="119">
        <v>0.97677521452867899</v>
      </c>
      <c r="AB813" s="399" t="s">
        <v>20</v>
      </c>
      <c r="AC813" s="135">
        <v>724</v>
      </c>
      <c r="AD813" s="5">
        <v>187323</v>
      </c>
      <c r="AE813" s="74">
        <v>-5.7722823446644797E-2</v>
      </c>
      <c r="AF813" s="74">
        <v>6.0371727746774802E-2</v>
      </c>
      <c r="AG813" s="119">
        <v>0.33900987841994901</v>
      </c>
    </row>
    <row r="814" spans="1:33" ht="34">
      <c r="A814" s="88" t="s">
        <v>2380</v>
      </c>
      <c r="B814" s="334" t="s">
        <v>2449</v>
      </c>
      <c r="C814" s="43" t="s">
        <v>2450</v>
      </c>
      <c r="D814" s="350">
        <f t="shared" si="108"/>
        <v>1.4746382270640737</v>
      </c>
      <c r="E814" s="371">
        <f t="shared" si="109"/>
        <v>0.65160022712460264</v>
      </c>
      <c r="F814" s="371">
        <f t="shared" si="110"/>
        <v>3.3372577390198535</v>
      </c>
      <c r="G814" s="28">
        <v>0.38841268992116101</v>
      </c>
      <c r="H814" s="28">
        <v>0.416702420209698</v>
      </c>
      <c r="I814" s="119">
        <v>0.351279436254544</v>
      </c>
      <c r="J814" s="12" t="s">
        <v>20</v>
      </c>
      <c r="K814" s="135">
        <v>6</v>
      </c>
      <c r="L814" s="5">
        <v>347763</v>
      </c>
      <c r="M814" s="62" t="s">
        <v>20</v>
      </c>
      <c r="N814" s="28" t="s">
        <v>20</v>
      </c>
      <c r="O814" s="28" t="s">
        <v>20</v>
      </c>
      <c r="P814" s="28" t="s">
        <v>20</v>
      </c>
      <c r="Q814" s="28" t="s">
        <v>20</v>
      </c>
      <c r="R814" s="119" t="s">
        <v>20</v>
      </c>
      <c r="S814" s="399" t="s">
        <v>20</v>
      </c>
      <c r="T814" s="135" t="s">
        <v>20</v>
      </c>
      <c r="U814" s="5" t="s">
        <v>20</v>
      </c>
      <c r="V814" s="62" t="s">
        <v>20</v>
      </c>
      <c r="W814" s="28" t="s">
        <v>20</v>
      </c>
      <c r="X814" s="28" t="s">
        <v>20</v>
      </c>
      <c r="Y814" s="16" t="s">
        <v>20</v>
      </c>
      <c r="Z814" s="16" t="s">
        <v>20</v>
      </c>
      <c r="AA814" s="398" t="s">
        <v>20</v>
      </c>
      <c r="AB814" s="399" t="s">
        <v>20</v>
      </c>
      <c r="AC814" s="135" t="s">
        <v>20</v>
      </c>
      <c r="AD814" s="5" t="s">
        <v>20</v>
      </c>
      <c r="AE814" s="56" t="s">
        <v>20</v>
      </c>
      <c r="AF814" s="56" t="s">
        <v>20</v>
      </c>
      <c r="AG814" s="398" t="s">
        <v>20</v>
      </c>
    </row>
    <row r="815" spans="1:33" ht="17">
      <c r="A815" s="88" t="s">
        <v>2380</v>
      </c>
      <c r="B815" s="334" t="s">
        <v>2451</v>
      </c>
      <c r="C815" s="43" t="s">
        <v>2452</v>
      </c>
      <c r="D815" s="350">
        <f t="shared" si="108"/>
        <v>1.0063953489732327</v>
      </c>
      <c r="E815" s="371">
        <f t="shared" si="109"/>
        <v>0.99536854097904037</v>
      </c>
      <c r="F815" s="371">
        <f t="shared" si="110"/>
        <v>1.0175443132236608</v>
      </c>
      <c r="G815" s="17">
        <v>6.3749855038695898E-3</v>
      </c>
      <c r="H815" s="17">
        <v>5.6210219194834498E-3</v>
      </c>
      <c r="I815" s="119">
        <v>0.25673883383289903</v>
      </c>
      <c r="J815" s="12" t="s">
        <v>20</v>
      </c>
      <c r="K815" s="135">
        <v>36234</v>
      </c>
      <c r="L815" s="5">
        <v>311526</v>
      </c>
      <c r="M815" s="62">
        <f t="shared" si="111"/>
        <v>1.0073681503004548</v>
      </c>
      <c r="N815" s="28">
        <f t="shared" si="116"/>
        <v>0.98795001042553254</v>
      </c>
      <c r="O815" s="28">
        <f t="shared" si="112"/>
        <v>1.0271679533690843</v>
      </c>
      <c r="P815" s="17">
        <v>7.3411380865783101E-3</v>
      </c>
      <c r="Q815" s="17">
        <v>9.9307741511206801E-3</v>
      </c>
      <c r="R815" s="119">
        <v>0.45976661873967101</v>
      </c>
      <c r="S815" s="399" t="s">
        <v>20</v>
      </c>
      <c r="T815" s="135">
        <v>11126</v>
      </c>
      <c r="U815" s="5">
        <v>148592</v>
      </c>
      <c r="V815" s="62">
        <f t="shared" si="113"/>
        <v>1.0058433689407702</v>
      </c>
      <c r="W815" s="28">
        <f t="shared" si="114"/>
        <v>0.99250257758090277</v>
      </c>
      <c r="X815" s="28">
        <f t="shared" si="115"/>
        <v>1.0193634814612351</v>
      </c>
      <c r="Y815" s="17">
        <v>5.8263626775683797E-3</v>
      </c>
      <c r="Z815" s="17">
        <v>6.8122612463715204E-3</v>
      </c>
      <c r="AA815" s="119">
        <v>0.39239844166146798</v>
      </c>
      <c r="AB815" s="399" t="s">
        <v>20</v>
      </c>
      <c r="AC815" s="135">
        <v>25108</v>
      </c>
      <c r="AD815" s="5">
        <v>162934</v>
      </c>
      <c r="AE815" s="74">
        <v>1.51477540900993E-3</v>
      </c>
      <c r="AF815" s="74">
        <v>1.2042723052922101E-2</v>
      </c>
      <c r="AG815" s="119">
        <v>0.899903332445399</v>
      </c>
    </row>
    <row r="816" spans="1:33" ht="17">
      <c r="A816" s="88" t="s">
        <v>2380</v>
      </c>
      <c r="B816" s="334" t="s">
        <v>2453</v>
      </c>
      <c r="C816" s="43" t="s">
        <v>2454</v>
      </c>
      <c r="D816" s="350">
        <f t="shared" si="108"/>
        <v>1.023329428561307</v>
      </c>
      <c r="E816" s="371">
        <f t="shared" si="109"/>
        <v>1.0084482677149036</v>
      </c>
      <c r="F816" s="371">
        <f t="shared" si="110"/>
        <v>1.0384301831689637</v>
      </c>
      <c r="G816" s="17">
        <v>2.3061457185579799E-2</v>
      </c>
      <c r="H816" s="17">
        <v>7.4738144673353801E-3</v>
      </c>
      <c r="I816" s="63">
        <v>2.0311857112395499E-3</v>
      </c>
      <c r="J816" s="12" t="s">
        <v>20</v>
      </c>
      <c r="K816" s="135">
        <v>22523</v>
      </c>
      <c r="L816" s="5">
        <v>325246</v>
      </c>
      <c r="M816" s="62">
        <f t="shared" si="111"/>
        <v>1.0233150492106782</v>
      </c>
      <c r="N816" s="28">
        <f t="shared" si="116"/>
        <v>1.0084079337213727</v>
      </c>
      <c r="O816" s="28">
        <f t="shared" si="112"/>
        <v>1.0384425339422121</v>
      </c>
      <c r="P816" s="17">
        <v>2.3047405550539701E-2</v>
      </c>
      <c r="Q816" s="17">
        <v>7.4870518452083102E-3</v>
      </c>
      <c r="R816" s="63">
        <v>2.0818392640673399E-3</v>
      </c>
      <c r="S816" s="399" t="s">
        <v>20</v>
      </c>
      <c r="T816" s="135">
        <v>22514</v>
      </c>
      <c r="U816" s="5">
        <v>137208</v>
      </c>
      <c r="V816" s="62">
        <f t="shared" si="113"/>
        <v>1.1607073940038084</v>
      </c>
      <c r="W816" s="28">
        <f t="shared" si="114"/>
        <v>0.61042537542551234</v>
      </c>
      <c r="X816" s="28">
        <f t="shared" si="115"/>
        <v>2.2070538164570626</v>
      </c>
      <c r="Y816" s="28">
        <v>0.149029641669219</v>
      </c>
      <c r="Z816" s="28">
        <v>0.32787187231998499</v>
      </c>
      <c r="AA816" s="119">
        <v>0.64944292827504901</v>
      </c>
      <c r="AB816" s="399" t="s">
        <v>20</v>
      </c>
      <c r="AC816" s="135">
        <v>9</v>
      </c>
      <c r="AD816" s="5">
        <v>188038</v>
      </c>
      <c r="AE816" s="74">
        <v>-0.12598223611867901</v>
      </c>
      <c r="AF816" s="74">
        <v>0.32795734570816598</v>
      </c>
      <c r="AG816" s="119">
        <v>0.70087310095579003</v>
      </c>
    </row>
    <row r="817" spans="1:33" ht="17">
      <c r="A817" s="88" t="s">
        <v>2380</v>
      </c>
      <c r="B817" s="334" t="s">
        <v>2455</v>
      </c>
      <c r="C817" s="43" t="s">
        <v>2456</v>
      </c>
      <c r="D817" s="350">
        <f t="shared" si="108"/>
        <v>1.0447945210340535</v>
      </c>
      <c r="E817" s="371">
        <f t="shared" si="109"/>
        <v>1.0090232079053469</v>
      </c>
      <c r="F817" s="371">
        <f t="shared" si="110"/>
        <v>1.0818339782777091</v>
      </c>
      <c r="G817" s="28">
        <v>4.3820235493023003E-2</v>
      </c>
      <c r="H817" s="28">
        <v>1.7774231371834801E-2</v>
      </c>
      <c r="I817" s="119">
        <v>1.36867991541255E-2</v>
      </c>
      <c r="J817" s="12" t="s">
        <v>20</v>
      </c>
      <c r="K817" s="135">
        <v>3272</v>
      </c>
      <c r="L817" s="5">
        <v>344497</v>
      </c>
      <c r="M817" s="62">
        <f t="shared" si="111"/>
        <v>1.0448626365999805</v>
      </c>
      <c r="N817" s="28">
        <f t="shared" si="116"/>
        <v>1.0090367003886496</v>
      </c>
      <c r="O817" s="28">
        <f t="shared" si="112"/>
        <v>1.0819605758067665</v>
      </c>
      <c r="P817" s="28">
        <v>4.3885428547014903E-2</v>
      </c>
      <c r="Q817" s="28">
        <v>1.78006708192135E-2</v>
      </c>
      <c r="R817" s="119">
        <v>1.3686778190927101E-2</v>
      </c>
      <c r="S817" s="399" t="s">
        <v>20</v>
      </c>
      <c r="T817" s="135">
        <v>3272</v>
      </c>
      <c r="U817" s="5">
        <v>156450</v>
      </c>
      <c r="V817" s="62" t="s">
        <v>20</v>
      </c>
      <c r="W817" s="28" t="s">
        <v>20</v>
      </c>
      <c r="X817" s="28" t="s">
        <v>20</v>
      </c>
      <c r="Y817" s="16" t="s">
        <v>20</v>
      </c>
      <c r="Z817" s="16" t="s">
        <v>20</v>
      </c>
      <c r="AA817" s="398" t="s">
        <v>20</v>
      </c>
      <c r="AB817" s="399" t="s">
        <v>20</v>
      </c>
      <c r="AC817" s="135" t="s">
        <v>20</v>
      </c>
      <c r="AD817" s="5" t="s">
        <v>20</v>
      </c>
      <c r="AE817" s="56" t="s">
        <v>20</v>
      </c>
      <c r="AF817" s="56" t="s">
        <v>20</v>
      </c>
      <c r="AG817" s="398" t="s">
        <v>20</v>
      </c>
    </row>
    <row r="818" spans="1:33" ht="17">
      <c r="A818" s="88" t="s">
        <v>2380</v>
      </c>
      <c r="B818" s="334" t="s">
        <v>2457</v>
      </c>
      <c r="C818" s="43" t="s">
        <v>2458</v>
      </c>
      <c r="D818" s="350">
        <f t="shared" si="108"/>
        <v>1.030502082982945</v>
      </c>
      <c r="E818" s="371">
        <f t="shared" si="109"/>
        <v>0.98917301155018245</v>
      </c>
      <c r="F818" s="371">
        <f t="shared" si="110"/>
        <v>1.0735579424755817</v>
      </c>
      <c r="G818" s="28">
        <v>3.00461426786434E-2</v>
      </c>
      <c r="H818" s="28">
        <v>2.0883759945452701E-2</v>
      </c>
      <c r="I818" s="119">
        <v>0.15022634748987901</v>
      </c>
      <c r="J818" s="12" t="s">
        <v>20</v>
      </c>
      <c r="K818" s="135">
        <v>2356</v>
      </c>
      <c r="L818" s="5">
        <v>345413</v>
      </c>
      <c r="M818" s="62">
        <f t="shared" si="111"/>
        <v>1.0305481482513839</v>
      </c>
      <c r="N818" s="28">
        <f t="shared" si="116"/>
        <v>0.98915962303034621</v>
      </c>
      <c r="O818" s="28">
        <f t="shared" si="112"/>
        <v>1.0736684566751409</v>
      </c>
      <c r="P818" s="28">
        <v>3.0090843450849999E-2</v>
      </c>
      <c r="Q818" s="28">
        <v>2.09134721534232E-2</v>
      </c>
      <c r="R818" s="119">
        <v>0.15019988256858399</v>
      </c>
      <c r="S818" s="399" t="s">
        <v>20</v>
      </c>
      <c r="T818" s="135">
        <v>2356</v>
      </c>
      <c r="U818" s="5">
        <v>157366</v>
      </c>
      <c r="V818" s="62" t="s">
        <v>20</v>
      </c>
      <c r="W818" s="28" t="s">
        <v>20</v>
      </c>
      <c r="X818" s="28" t="s">
        <v>20</v>
      </c>
      <c r="Y818" s="16" t="s">
        <v>20</v>
      </c>
      <c r="Z818" s="16" t="s">
        <v>20</v>
      </c>
      <c r="AA818" s="398" t="s">
        <v>20</v>
      </c>
      <c r="AB818" s="399" t="s">
        <v>20</v>
      </c>
      <c r="AC818" s="135" t="s">
        <v>20</v>
      </c>
      <c r="AD818" s="5" t="s">
        <v>20</v>
      </c>
      <c r="AE818" s="56" t="s">
        <v>20</v>
      </c>
      <c r="AF818" s="56" t="s">
        <v>20</v>
      </c>
      <c r="AG818" s="398" t="s">
        <v>20</v>
      </c>
    </row>
    <row r="819" spans="1:33" ht="17">
      <c r="A819" s="88" t="s">
        <v>2380</v>
      </c>
      <c r="B819" s="334" t="s">
        <v>2459</v>
      </c>
      <c r="C819" s="43" t="s">
        <v>2460</v>
      </c>
      <c r="D819" s="350">
        <f t="shared" si="108"/>
        <v>1.0041499427377898</v>
      </c>
      <c r="E819" s="371">
        <f t="shared" si="109"/>
        <v>0.95937018344330038</v>
      </c>
      <c r="F819" s="371">
        <f t="shared" si="110"/>
        <v>1.0510198512542153</v>
      </c>
      <c r="G819" s="17">
        <v>4.1413554749943401E-3</v>
      </c>
      <c r="H819" s="17">
        <v>2.3275318474132101E-2</v>
      </c>
      <c r="I819" s="119">
        <v>0.85877869050261102</v>
      </c>
      <c r="J819" s="12" t="s">
        <v>20</v>
      </c>
      <c r="K819" s="135">
        <v>1869</v>
      </c>
      <c r="L819" s="5">
        <v>345900</v>
      </c>
      <c r="M819" s="62">
        <f t="shared" si="111"/>
        <v>1.0042508742865364</v>
      </c>
      <c r="N819" s="28">
        <f t="shared" si="116"/>
        <v>0.95937735927223522</v>
      </c>
      <c r="O819" s="28">
        <f t="shared" si="112"/>
        <v>1.0512232843083935</v>
      </c>
      <c r="P819" s="28">
        <v>4.2418648434191502E-3</v>
      </c>
      <c r="Q819" s="28">
        <v>2.3322782590176901E-2</v>
      </c>
      <c r="R819" s="119">
        <v>0.85567968837316399</v>
      </c>
      <c r="S819" s="399" t="s">
        <v>20</v>
      </c>
      <c r="T819" s="135">
        <v>1867</v>
      </c>
      <c r="U819" s="5">
        <v>157855</v>
      </c>
      <c r="V819" s="62" t="s">
        <v>20</v>
      </c>
      <c r="W819" s="28" t="s">
        <v>20</v>
      </c>
      <c r="X819" s="28" t="s">
        <v>20</v>
      </c>
      <c r="Y819" s="16" t="s">
        <v>20</v>
      </c>
      <c r="Z819" s="16" t="s">
        <v>20</v>
      </c>
      <c r="AA819" s="398" t="s">
        <v>20</v>
      </c>
      <c r="AB819" s="399" t="s">
        <v>20</v>
      </c>
      <c r="AC819" s="135" t="s">
        <v>20</v>
      </c>
      <c r="AD819" s="5" t="s">
        <v>20</v>
      </c>
      <c r="AE819" s="56" t="s">
        <v>20</v>
      </c>
      <c r="AF819" s="56" t="s">
        <v>20</v>
      </c>
      <c r="AG819" s="398" t="s">
        <v>20</v>
      </c>
    </row>
    <row r="820" spans="1:33" ht="17">
      <c r="A820" s="88" t="s">
        <v>2380</v>
      </c>
      <c r="B820" s="334" t="s">
        <v>2461</v>
      </c>
      <c r="C820" s="43" t="s">
        <v>2462</v>
      </c>
      <c r="D820" s="350">
        <f t="shared" si="108"/>
        <v>0.9842005491766217</v>
      </c>
      <c r="E820" s="371">
        <f t="shared" si="109"/>
        <v>0.84794005378353809</v>
      </c>
      <c r="F820" s="371">
        <f t="shared" si="110"/>
        <v>1.1423575483637205</v>
      </c>
      <c r="G820" s="28">
        <v>-1.5925592557505201E-2</v>
      </c>
      <c r="H820" s="28">
        <v>7.6030481849221204E-2</v>
      </c>
      <c r="I820" s="119">
        <v>0.83408661378384297</v>
      </c>
      <c r="J820" s="12" t="s">
        <v>20</v>
      </c>
      <c r="K820" s="135">
        <v>172</v>
      </c>
      <c r="L820" s="5">
        <v>347596</v>
      </c>
      <c r="M820" s="62">
        <f t="shared" si="111"/>
        <v>0.98417723067307028</v>
      </c>
      <c r="N820" s="28">
        <f t="shared" si="116"/>
        <v>0.84773210817408995</v>
      </c>
      <c r="O820" s="28">
        <f t="shared" si="112"/>
        <v>1.1425836205043227</v>
      </c>
      <c r="P820" s="28">
        <v>-1.5949285675555199E-2</v>
      </c>
      <c r="Q820" s="28">
        <v>7.6143529386159495E-2</v>
      </c>
      <c r="R820" s="119">
        <v>0.83408647218778198</v>
      </c>
      <c r="S820" s="399" t="s">
        <v>20</v>
      </c>
      <c r="T820" s="135">
        <v>172</v>
      </c>
      <c r="U820" s="5">
        <v>159549</v>
      </c>
      <c r="V820" s="62" t="s">
        <v>20</v>
      </c>
      <c r="W820" s="28" t="s">
        <v>20</v>
      </c>
      <c r="X820" s="28" t="s">
        <v>20</v>
      </c>
      <c r="Y820" s="16" t="s">
        <v>20</v>
      </c>
      <c r="Z820" s="16" t="s">
        <v>20</v>
      </c>
      <c r="AA820" s="398" t="s">
        <v>20</v>
      </c>
      <c r="AB820" s="399" t="s">
        <v>20</v>
      </c>
      <c r="AC820" s="135" t="s">
        <v>20</v>
      </c>
      <c r="AD820" s="5" t="s">
        <v>20</v>
      </c>
      <c r="AE820" s="56" t="s">
        <v>20</v>
      </c>
      <c r="AF820" s="56" t="s">
        <v>20</v>
      </c>
      <c r="AG820" s="398" t="s">
        <v>20</v>
      </c>
    </row>
    <row r="821" spans="1:33" ht="17">
      <c r="A821" s="88" t="s">
        <v>2380</v>
      </c>
      <c r="B821" s="334" t="s">
        <v>2463</v>
      </c>
      <c r="C821" s="43" t="s">
        <v>2464</v>
      </c>
      <c r="D821" s="350">
        <f t="shared" si="108"/>
        <v>0.97481626097672802</v>
      </c>
      <c r="E821" s="371">
        <f t="shared" si="109"/>
        <v>0.93377284344325451</v>
      </c>
      <c r="F821" s="371">
        <f t="shared" si="110"/>
        <v>1.0176637169705782</v>
      </c>
      <c r="G821" s="28">
        <v>-2.5506276023554101E-2</v>
      </c>
      <c r="H821" s="28">
        <v>2.1946838068644399E-2</v>
      </c>
      <c r="I821" s="119">
        <v>0.245160510911657</v>
      </c>
      <c r="J821" s="12" t="s">
        <v>20</v>
      </c>
      <c r="K821" s="135">
        <v>2085</v>
      </c>
      <c r="L821" s="5">
        <v>345684</v>
      </c>
      <c r="M821" s="62">
        <f t="shared" si="111"/>
        <v>0.9751330916173121</v>
      </c>
      <c r="N821" s="28">
        <f t="shared" si="116"/>
        <v>0.93400570910838787</v>
      </c>
      <c r="O821" s="28">
        <f t="shared" si="112"/>
        <v>1.0180714497718242</v>
      </c>
      <c r="P821" s="28">
        <v>-2.5181313077259401E-2</v>
      </c>
      <c r="Q821" s="28">
        <v>2.1985415897433299E-2</v>
      </c>
      <c r="R821" s="119">
        <v>0.25205823158849699</v>
      </c>
      <c r="S821" s="399" t="s">
        <v>20</v>
      </c>
      <c r="T821" s="135">
        <v>2084</v>
      </c>
      <c r="U821" s="5">
        <v>157638</v>
      </c>
      <c r="V821" s="62" t="s">
        <v>20</v>
      </c>
      <c r="W821" s="28" t="s">
        <v>20</v>
      </c>
      <c r="X821" s="28" t="s">
        <v>20</v>
      </c>
      <c r="Y821" s="16" t="s">
        <v>20</v>
      </c>
      <c r="Z821" s="16" t="s">
        <v>20</v>
      </c>
      <c r="AA821" s="398" t="s">
        <v>20</v>
      </c>
      <c r="AB821" s="399" t="s">
        <v>20</v>
      </c>
      <c r="AC821" s="135" t="s">
        <v>20</v>
      </c>
      <c r="AD821" s="5" t="s">
        <v>20</v>
      </c>
      <c r="AE821" s="56" t="s">
        <v>20</v>
      </c>
      <c r="AF821" s="56" t="s">
        <v>20</v>
      </c>
      <c r="AG821" s="398" t="s">
        <v>20</v>
      </c>
    </row>
    <row r="822" spans="1:33" ht="17">
      <c r="A822" s="88" t="s">
        <v>2380</v>
      </c>
      <c r="B822" s="334" t="s">
        <v>2465</v>
      </c>
      <c r="C822" s="43" t="s">
        <v>2466</v>
      </c>
      <c r="D822" s="350">
        <f t="shared" si="108"/>
        <v>0.97691733688912086</v>
      </c>
      <c r="E822" s="371">
        <f t="shared" si="109"/>
        <v>0.88457467482856356</v>
      </c>
      <c r="F822" s="371">
        <f t="shared" si="110"/>
        <v>1.078899849014437</v>
      </c>
      <c r="G822" s="28">
        <v>-2.3353239639562099E-2</v>
      </c>
      <c r="H822" s="28">
        <v>5.0660766974860702E-2</v>
      </c>
      <c r="I822" s="119">
        <v>0.64481806269577302</v>
      </c>
      <c r="J822" s="12" t="s">
        <v>20</v>
      </c>
      <c r="K822" s="135">
        <v>389</v>
      </c>
      <c r="L822" s="5">
        <v>347380</v>
      </c>
      <c r="M822" s="62">
        <f t="shared" si="111"/>
        <v>0.97391778710056742</v>
      </c>
      <c r="N822" s="28">
        <f t="shared" si="116"/>
        <v>0.88107021147764197</v>
      </c>
      <c r="O822" s="28">
        <f t="shared" si="112"/>
        <v>1.0765496820510039</v>
      </c>
      <c r="P822" s="28">
        <v>-2.6428386396398901E-2</v>
      </c>
      <c r="Q822" s="28">
        <v>5.1117129907010603E-2</v>
      </c>
      <c r="R822" s="119">
        <v>0.60514482095382705</v>
      </c>
      <c r="S822" s="399" t="s">
        <v>20</v>
      </c>
      <c r="T822" s="135">
        <v>383</v>
      </c>
      <c r="U822" s="5">
        <v>159339</v>
      </c>
      <c r="V822" s="62">
        <f t="shared" si="113"/>
        <v>1.1874005955072735</v>
      </c>
      <c r="W822" s="28">
        <f t="shared" si="114"/>
        <v>0.53073872424858937</v>
      </c>
      <c r="X822" s="28">
        <f t="shared" si="115"/>
        <v>2.6565240292333447</v>
      </c>
      <c r="Y822" s="28">
        <v>0.171766544376355</v>
      </c>
      <c r="Z822" s="28">
        <v>0.41084284078564898</v>
      </c>
      <c r="AA822" s="119">
        <v>0.67588619009450801</v>
      </c>
      <c r="AB822" s="399" t="s">
        <v>20</v>
      </c>
      <c r="AC822" s="135">
        <v>6</v>
      </c>
      <c r="AD822" s="5">
        <v>188041</v>
      </c>
      <c r="AE822" s="74">
        <v>-0.19819493077275399</v>
      </c>
      <c r="AF822" s="74">
        <v>0.41401062884272899</v>
      </c>
      <c r="AG822" s="119">
        <v>0.63213824381690897</v>
      </c>
    </row>
    <row r="823" spans="1:33" ht="17">
      <c r="A823" s="88" t="s">
        <v>2380</v>
      </c>
      <c r="B823" s="334" t="s">
        <v>2467</v>
      </c>
      <c r="C823" s="43" t="s">
        <v>2468</v>
      </c>
      <c r="D823" s="350">
        <f t="shared" si="108"/>
        <v>1.0427791452257102</v>
      </c>
      <c r="E823" s="371">
        <f t="shared" si="109"/>
        <v>1.0046831449731188</v>
      </c>
      <c r="F823" s="371">
        <f t="shared" si="110"/>
        <v>1.0823196857221657</v>
      </c>
      <c r="G823" s="28">
        <v>4.18894040526335E-2</v>
      </c>
      <c r="H823" s="28">
        <v>1.89883626969716E-2</v>
      </c>
      <c r="I823" s="119">
        <v>2.7380032531264999E-2</v>
      </c>
      <c r="J823" s="12" t="s">
        <v>20</v>
      </c>
      <c r="K823" s="135">
        <v>2837</v>
      </c>
      <c r="L823" s="5">
        <v>344925</v>
      </c>
      <c r="M823" s="62">
        <f t="shared" si="111"/>
        <v>1.0419303757707621</v>
      </c>
      <c r="N823" s="28">
        <f t="shared" si="116"/>
        <v>1.0037997632817299</v>
      </c>
      <c r="O823" s="28">
        <f t="shared" si="112"/>
        <v>1.0815094281399107</v>
      </c>
      <c r="P823" s="28">
        <v>4.1075123220413901E-2</v>
      </c>
      <c r="Q823" s="28">
        <v>1.9021714695863001E-2</v>
      </c>
      <c r="R823" s="119">
        <v>3.0820645484174899E-2</v>
      </c>
      <c r="S823" s="399" t="s">
        <v>20</v>
      </c>
      <c r="T823" s="135">
        <v>2835</v>
      </c>
      <c r="U823" s="5">
        <v>156880</v>
      </c>
      <c r="V823" s="62" t="s">
        <v>20</v>
      </c>
      <c r="W823" s="28" t="s">
        <v>20</v>
      </c>
      <c r="X823" s="28" t="s">
        <v>20</v>
      </c>
      <c r="Y823" s="16" t="s">
        <v>20</v>
      </c>
      <c r="Z823" s="16" t="s">
        <v>20</v>
      </c>
      <c r="AA823" s="398" t="s">
        <v>20</v>
      </c>
      <c r="AB823" s="399" t="s">
        <v>20</v>
      </c>
      <c r="AC823" s="135" t="s">
        <v>20</v>
      </c>
      <c r="AD823" s="5" t="s">
        <v>20</v>
      </c>
      <c r="AE823" s="56" t="s">
        <v>20</v>
      </c>
      <c r="AF823" s="56" t="s">
        <v>20</v>
      </c>
      <c r="AG823" s="398" t="s">
        <v>20</v>
      </c>
    </row>
    <row r="824" spans="1:33" ht="17">
      <c r="A824" s="88" t="s">
        <v>2380</v>
      </c>
      <c r="B824" s="334" t="s">
        <v>2469</v>
      </c>
      <c r="C824" s="43" t="s">
        <v>2470</v>
      </c>
      <c r="D824" s="350">
        <f t="shared" si="108"/>
        <v>1.0449597936870874</v>
      </c>
      <c r="E824" s="371">
        <f t="shared" si="109"/>
        <v>1.0156227980669792</v>
      </c>
      <c r="F824" s="371">
        <f t="shared" si="110"/>
        <v>1.0751442095439727</v>
      </c>
      <c r="G824" s="28">
        <v>4.39784097360085E-2</v>
      </c>
      <c r="H824" s="28">
        <v>1.45287710507764E-2</v>
      </c>
      <c r="I824" s="63">
        <v>2.4700409507786999E-3</v>
      </c>
      <c r="J824" s="12" t="s">
        <v>20</v>
      </c>
      <c r="K824" s="135">
        <v>4939</v>
      </c>
      <c r="L824" s="5">
        <v>342830</v>
      </c>
      <c r="M824" s="62">
        <f t="shared" si="111"/>
        <v>1.0444009279910693</v>
      </c>
      <c r="N824" s="28">
        <f t="shared" si="116"/>
        <v>1.0150206088500031</v>
      </c>
      <c r="O824" s="28">
        <f t="shared" si="112"/>
        <v>1.0746316763207695</v>
      </c>
      <c r="P824" s="28">
        <v>4.3443446382339899E-2</v>
      </c>
      <c r="Q824" s="28">
        <v>1.4558433576021001E-2</v>
      </c>
      <c r="R824" s="63">
        <v>2.8443776299971299E-3</v>
      </c>
      <c r="S824" s="399" t="s">
        <v>20</v>
      </c>
      <c r="T824" s="135">
        <v>4933</v>
      </c>
      <c r="U824" s="5">
        <v>154789</v>
      </c>
      <c r="V824" s="62">
        <f t="shared" si="113"/>
        <v>1.7340712881805584</v>
      </c>
      <c r="W824" s="28">
        <f t="shared" si="114"/>
        <v>0.74088722545291597</v>
      </c>
      <c r="X824" s="28">
        <f t="shared" si="115"/>
        <v>4.0586517477797681</v>
      </c>
      <c r="Y824" s="28">
        <v>0.55047198949745002</v>
      </c>
      <c r="Z824" s="28">
        <v>0.43386675874345298</v>
      </c>
      <c r="AA824" s="119">
        <v>0.20452733281923599</v>
      </c>
      <c r="AB824" s="399" t="s">
        <v>20</v>
      </c>
      <c r="AC824" s="135">
        <v>6</v>
      </c>
      <c r="AD824" s="5">
        <v>188041</v>
      </c>
      <c r="AE824" s="74">
        <v>-0.50702854311511003</v>
      </c>
      <c r="AF824" s="74">
        <v>0.43411094472581202</v>
      </c>
      <c r="AG824" s="119">
        <v>0.24281888196686399</v>
      </c>
    </row>
    <row r="825" spans="1:33" ht="34">
      <c r="A825" s="88" t="s">
        <v>2380</v>
      </c>
      <c r="B825" s="334" t="s">
        <v>2471</v>
      </c>
      <c r="C825" s="43" t="s">
        <v>2472</v>
      </c>
      <c r="D825" s="350">
        <f t="shared" si="108"/>
        <v>1.0457972114095817</v>
      </c>
      <c r="E825" s="371">
        <f t="shared" si="109"/>
        <v>0.94321150996728176</v>
      </c>
      <c r="F825" s="371">
        <f t="shared" si="110"/>
        <v>1.1595403531812238</v>
      </c>
      <c r="G825" s="28">
        <v>4.4779476302074697E-2</v>
      </c>
      <c r="H825" s="28">
        <v>5.2675613791807997E-2</v>
      </c>
      <c r="I825" s="119">
        <v>0.395270156327996</v>
      </c>
      <c r="J825" s="12" t="s">
        <v>20</v>
      </c>
      <c r="K825" s="135">
        <v>365</v>
      </c>
      <c r="L825" s="5">
        <v>347404</v>
      </c>
      <c r="M825" s="62">
        <f t="shared" si="111"/>
        <v>1.0458668849009427</v>
      </c>
      <c r="N825" s="28">
        <f t="shared" si="116"/>
        <v>0.9431295313406588</v>
      </c>
      <c r="O825" s="28">
        <f t="shared" si="112"/>
        <v>1.1597956638867108</v>
      </c>
      <c r="P825" s="28">
        <v>4.48460964553868E-2</v>
      </c>
      <c r="Q825" s="28">
        <v>5.2753949655373E-2</v>
      </c>
      <c r="R825" s="119">
        <v>0.39526987254547402</v>
      </c>
      <c r="S825" s="399" t="s">
        <v>20</v>
      </c>
      <c r="T825" s="135">
        <v>365</v>
      </c>
      <c r="U825" s="5">
        <v>159357</v>
      </c>
      <c r="V825" s="62" t="s">
        <v>20</v>
      </c>
      <c r="W825" s="28" t="s">
        <v>20</v>
      </c>
      <c r="X825" s="28" t="s">
        <v>20</v>
      </c>
      <c r="Y825" s="16" t="s">
        <v>20</v>
      </c>
      <c r="Z825" s="16" t="s">
        <v>20</v>
      </c>
      <c r="AA825" s="398" t="s">
        <v>20</v>
      </c>
      <c r="AB825" s="399" t="s">
        <v>20</v>
      </c>
      <c r="AC825" s="135" t="s">
        <v>20</v>
      </c>
      <c r="AD825" s="5" t="s">
        <v>20</v>
      </c>
      <c r="AE825" s="56" t="s">
        <v>20</v>
      </c>
      <c r="AF825" s="56" t="s">
        <v>20</v>
      </c>
      <c r="AG825" s="398" t="s">
        <v>20</v>
      </c>
    </row>
    <row r="826" spans="1:33" ht="17">
      <c r="A826" s="88" t="s">
        <v>2380</v>
      </c>
      <c r="B826" s="334" t="s">
        <v>2473</v>
      </c>
      <c r="C826" s="43" t="s">
        <v>2474</v>
      </c>
      <c r="D826" s="350">
        <f t="shared" si="108"/>
        <v>1.0014011689925217</v>
      </c>
      <c r="E826" s="371">
        <f t="shared" si="109"/>
        <v>0.97946982971467655</v>
      </c>
      <c r="F826" s="371">
        <f t="shared" si="110"/>
        <v>1.0238235735670487</v>
      </c>
      <c r="G826" s="17">
        <v>1.4001882712460999E-3</v>
      </c>
      <c r="H826" s="17">
        <v>1.1297975542737799E-2</v>
      </c>
      <c r="I826" s="119">
        <v>0.90136858566108402</v>
      </c>
      <c r="J826" s="12" t="s">
        <v>20</v>
      </c>
      <c r="K826" s="135">
        <v>8255</v>
      </c>
      <c r="L826" s="5">
        <v>339512</v>
      </c>
      <c r="M826" s="62">
        <f t="shared" si="111"/>
        <v>1.001216636312608</v>
      </c>
      <c r="N826" s="28">
        <f t="shared" si="116"/>
        <v>0.97921882114519654</v>
      </c>
      <c r="O826" s="28">
        <f t="shared" si="112"/>
        <v>1.0237086248575018</v>
      </c>
      <c r="P826" s="28">
        <v>1.21589681039209E-3</v>
      </c>
      <c r="Q826" s="28">
        <v>1.13347159583791E-2</v>
      </c>
      <c r="R826" s="119">
        <v>0.91457325588964</v>
      </c>
      <c r="S826" s="399" t="s">
        <v>20</v>
      </c>
      <c r="T826" s="135">
        <v>8226</v>
      </c>
      <c r="U826" s="5">
        <v>151494</v>
      </c>
      <c r="V826" s="62">
        <f t="shared" si="113"/>
        <v>1.0554544038044731</v>
      </c>
      <c r="W826" s="28">
        <f t="shared" si="114"/>
        <v>0.73110630087470185</v>
      </c>
      <c r="X826" s="28">
        <f t="shared" si="115"/>
        <v>1.523696345083438</v>
      </c>
      <c r="Y826" s="28">
        <v>5.3971388703772299E-2</v>
      </c>
      <c r="Z826" s="28">
        <v>0.18733051024240899</v>
      </c>
      <c r="AA826" s="119">
        <v>0.77326419137767199</v>
      </c>
      <c r="AB826" s="399" t="s">
        <v>20</v>
      </c>
      <c r="AC826" s="135">
        <v>29</v>
      </c>
      <c r="AD826" s="5">
        <v>188018</v>
      </c>
      <c r="AE826" s="74">
        <v>-5.2755491893380198E-2</v>
      </c>
      <c r="AF826" s="74">
        <v>0.187673109031471</v>
      </c>
      <c r="AG826" s="119">
        <v>0.77863132698524695</v>
      </c>
    </row>
    <row r="827" spans="1:33" ht="34">
      <c r="A827" s="88" t="s">
        <v>2380</v>
      </c>
      <c r="B827" s="334" t="s">
        <v>2475</v>
      </c>
      <c r="C827" s="43" t="s">
        <v>2476</v>
      </c>
      <c r="D827" s="350">
        <f t="shared" si="108"/>
        <v>1.1023039644447399</v>
      </c>
      <c r="E827" s="371">
        <f t="shared" si="109"/>
        <v>0.7931328648107816</v>
      </c>
      <c r="F827" s="371">
        <f t="shared" si="110"/>
        <v>1.5319930416960743</v>
      </c>
      <c r="G827" s="28">
        <v>9.7402502501340193E-2</v>
      </c>
      <c r="H827" s="28">
        <v>0.16794236062903201</v>
      </c>
      <c r="I827" s="119">
        <v>0.56193094729248205</v>
      </c>
      <c r="J827" s="12" t="s">
        <v>20</v>
      </c>
      <c r="K827" s="135">
        <v>36</v>
      </c>
      <c r="L827" s="5">
        <v>347733</v>
      </c>
      <c r="M827" s="62">
        <f t="shared" si="111"/>
        <v>1.1024637102896582</v>
      </c>
      <c r="N827" s="28">
        <f t="shared" si="116"/>
        <v>0.79285946899860693</v>
      </c>
      <c r="O827" s="28">
        <f t="shared" si="112"/>
        <v>1.5329655254552748</v>
      </c>
      <c r="P827" s="28">
        <v>9.7547411960081307E-2</v>
      </c>
      <c r="Q827" s="28">
        <v>0.16819219356593801</v>
      </c>
      <c r="R827" s="119">
        <v>0.56193089755463399</v>
      </c>
      <c r="S827" s="399" t="s">
        <v>20</v>
      </c>
      <c r="T827" s="135">
        <v>36</v>
      </c>
      <c r="U827" s="5">
        <v>159686</v>
      </c>
      <c r="V827" s="62" t="s">
        <v>20</v>
      </c>
      <c r="W827" s="28" t="s">
        <v>20</v>
      </c>
      <c r="X827" s="28" t="s">
        <v>20</v>
      </c>
      <c r="Y827" s="16" t="s">
        <v>20</v>
      </c>
      <c r="Z827" s="16" t="s">
        <v>20</v>
      </c>
      <c r="AA827" s="398" t="s">
        <v>20</v>
      </c>
      <c r="AB827" s="399" t="s">
        <v>20</v>
      </c>
      <c r="AC827" s="135" t="s">
        <v>20</v>
      </c>
      <c r="AD827" s="5" t="s">
        <v>20</v>
      </c>
      <c r="AE827" s="56" t="s">
        <v>20</v>
      </c>
      <c r="AF827" s="56" t="s">
        <v>20</v>
      </c>
      <c r="AG827" s="398" t="s">
        <v>20</v>
      </c>
    </row>
    <row r="828" spans="1:33" ht="17">
      <c r="A828" s="88" t="s">
        <v>2380</v>
      </c>
      <c r="B828" s="334" t="s">
        <v>2477</v>
      </c>
      <c r="C828" s="43" t="s">
        <v>2478</v>
      </c>
      <c r="D828" s="350">
        <f t="shared" si="108"/>
        <v>0.99291623273273266</v>
      </c>
      <c r="E828" s="371">
        <f t="shared" si="109"/>
        <v>0.97184935779612824</v>
      </c>
      <c r="F828" s="371">
        <f t="shared" si="110"/>
        <v>1.014439776407176</v>
      </c>
      <c r="G828" s="17">
        <v>-7.1089762669504604E-3</v>
      </c>
      <c r="H828" s="17">
        <v>1.09415775290188E-2</v>
      </c>
      <c r="I828" s="119">
        <v>0.515872245542353</v>
      </c>
      <c r="J828" s="12" t="s">
        <v>20</v>
      </c>
      <c r="K828" s="135">
        <v>8770</v>
      </c>
      <c r="L828" s="5">
        <v>338998</v>
      </c>
      <c r="M828" s="62">
        <f t="shared" si="111"/>
        <v>0.97528806027268433</v>
      </c>
      <c r="N828" s="28">
        <f t="shared" si="116"/>
        <v>0.76004783273781362</v>
      </c>
      <c r="O828" s="28">
        <f t="shared" si="112"/>
        <v>1.2514828140278071</v>
      </c>
      <c r="P828" s="28">
        <v>-2.50224051864706E-2</v>
      </c>
      <c r="Q828" s="28">
        <v>0.12722015545044801</v>
      </c>
      <c r="R828" s="119">
        <v>0.84407337909868996</v>
      </c>
      <c r="S828" s="399" t="s">
        <v>20</v>
      </c>
      <c r="T828" s="135">
        <v>62</v>
      </c>
      <c r="U828" s="5">
        <v>159660</v>
      </c>
      <c r="V828" s="62">
        <f t="shared" si="113"/>
        <v>0.99303164441720315</v>
      </c>
      <c r="W828" s="28">
        <f t="shared" si="114"/>
        <v>0.97191048740159358</v>
      </c>
      <c r="X828" s="28">
        <f t="shared" si="115"/>
        <v>1.0146117976875713</v>
      </c>
      <c r="Y828" s="28">
        <v>-6.9927479550916001E-3</v>
      </c>
      <c r="Z828" s="28">
        <v>1.09687867132044E-2</v>
      </c>
      <c r="AA828" s="119">
        <v>0.52379051742553495</v>
      </c>
      <c r="AB828" s="399" t="s">
        <v>20</v>
      </c>
      <c r="AC828" s="135">
        <v>8708</v>
      </c>
      <c r="AD828" s="5">
        <v>179338</v>
      </c>
      <c r="AE828" s="74">
        <v>-1.8029657231379E-2</v>
      </c>
      <c r="AF828" s="74">
        <v>0.12769213850036301</v>
      </c>
      <c r="AG828" s="119">
        <v>0.88771487059912402</v>
      </c>
    </row>
    <row r="829" spans="1:33" ht="17">
      <c r="A829" s="88" t="s">
        <v>2380</v>
      </c>
      <c r="B829" s="334" t="s">
        <v>2479</v>
      </c>
      <c r="C829" s="43" t="s">
        <v>2480</v>
      </c>
      <c r="D829" s="350">
        <f t="shared" si="108"/>
        <v>1.0241535633997545</v>
      </c>
      <c r="E829" s="371">
        <f t="shared" si="109"/>
        <v>0.97149312047135972</v>
      </c>
      <c r="F829" s="371">
        <f t="shared" si="110"/>
        <v>1.0796685013224823</v>
      </c>
      <c r="G829" s="28">
        <v>2.3866479631373502E-2</v>
      </c>
      <c r="H829" s="28">
        <v>2.69324342694486E-2</v>
      </c>
      <c r="I829" s="119">
        <v>0.37553064108446399</v>
      </c>
      <c r="J829" s="12" t="s">
        <v>20</v>
      </c>
      <c r="K829" s="135">
        <v>1396</v>
      </c>
      <c r="L829" s="5">
        <v>346373</v>
      </c>
      <c r="M829" s="62">
        <f t="shared" si="111"/>
        <v>1.0256694400452728</v>
      </c>
      <c r="N829" s="28">
        <f t="shared" si="116"/>
        <v>0.7779969347507607</v>
      </c>
      <c r="O829" s="28">
        <f t="shared" si="112"/>
        <v>1.3521875900189784</v>
      </c>
      <c r="P829" s="28">
        <v>2.53455116446809E-2</v>
      </c>
      <c r="Q829" s="28">
        <v>0.14100928896185499</v>
      </c>
      <c r="R829" s="119">
        <v>0.85735389409107099</v>
      </c>
      <c r="S829" s="399" t="s">
        <v>20</v>
      </c>
      <c r="T829" s="135">
        <v>51</v>
      </c>
      <c r="U829" s="5">
        <v>159671</v>
      </c>
      <c r="V829" s="62">
        <f t="shared" si="113"/>
        <v>1.0241079863018179</v>
      </c>
      <c r="W829" s="28">
        <f t="shared" si="114"/>
        <v>0.9705454163082522</v>
      </c>
      <c r="X829" s="28">
        <f t="shared" si="115"/>
        <v>1.0806265734545071</v>
      </c>
      <c r="Y829" s="28">
        <v>2.3821976430158199E-2</v>
      </c>
      <c r="Z829" s="28">
        <v>2.7407682185660101E-2</v>
      </c>
      <c r="AA829" s="119">
        <v>0.38475332953494601</v>
      </c>
      <c r="AB829" s="399" t="s">
        <v>20</v>
      </c>
      <c r="AC829" s="135">
        <v>1345</v>
      </c>
      <c r="AD829" s="5">
        <v>186702</v>
      </c>
      <c r="AE829" s="74">
        <v>1.5235352145227001E-3</v>
      </c>
      <c r="AF829" s="74">
        <v>0.14364818347726499</v>
      </c>
      <c r="AG829" s="119">
        <v>0.991537780664001</v>
      </c>
    </row>
    <row r="830" spans="1:33" ht="17">
      <c r="A830" s="88" t="s">
        <v>2380</v>
      </c>
      <c r="B830" s="334" t="s">
        <v>2481</v>
      </c>
      <c r="C830" s="43" t="s">
        <v>2482</v>
      </c>
      <c r="D830" s="350">
        <f t="shared" si="108"/>
        <v>0.98790768020229047</v>
      </c>
      <c r="E830" s="371">
        <f t="shared" si="109"/>
        <v>0.93761429049998901</v>
      </c>
      <c r="F830" s="371">
        <f t="shared" si="110"/>
        <v>1.0408987944096213</v>
      </c>
      <c r="G830" s="28">
        <v>-1.2166026690959101E-2</v>
      </c>
      <c r="H830" s="28">
        <v>2.66584653114087E-2</v>
      </c>
      <c r="I830" s="119">
        <v>0.64812655426654497</v>
      </c>
      <c r="J830" s="12" t="s">
        <v>20</v>
      </c>
      <c r="K830" s="135">
        <v>1407</v>
      </c>
      <c r="L830" s="5">
        <v>346362</v>
      </c>
      <c r="M830" s="62">
        <f t="shared" si="111"/>
        <v>0.94477903362573235</v>
      </c>
      <c r="N830" s="28">
        <f t="shared" si="116"/>
        <v>0.88241851396095827</v>
      </c>
      <c r="O830" s="28">
        <f t="shared" si="112"/>
        <v>1.0115465714472365</v>
      </c>
      <c r="P830" s="28">
        <v>-5.6804205681231602E-2</v>
      </c>
      <c r="Q830" s="28">
        <v>3.4839093985530097E-2</v>
      </c>
      <c r="R830" s="119">
        <v>0.103001545339181</v>
      </c>
      <c r="S830" s="399" t="s">
        <v>20</v>
      </c>
      <c r="T830" s="135">
        <v>818</v>
      </c>
      <c r="U830" s="5">
        <v>158904</v>
      </c>
      <c r="V830" s="62">
        <f t="shared" si="113"/>
        <v>1.051431223906073</v>
      </c>
      <c r="W830" s="28">
        <f t="shared" si="114"/>
        <v>0.96941695879360101</v>
      </c>
      <c r="X830" s="28">
        <f t="shared" si="115"/>
        <v>1.1403840303973849</v>
      </c>
      <c r="Y830" s="28">
        <v>5.0152306419043599E-2</v>
      </c>
      <c r="Z830" s="28">
        <v>4.1435085729312197E-2</v>
      </c>
      <c r="AA830" s="119">
        <v>0.226132118970543</v>
      </c>
      <c r="AB830" s="399" t="s">
        <v>20</v>
      </c>
      <c r="AC830" s="135">
        <v>589</v>
      </c>
      <c r="AD830" s="5">
        <v>187458</v>
      </c>
      <c r="AE830" s="74">
        <v>-0.106956512100275</v>
      </c>
      <c r="AF830" s="74">
        <v>5.4135282387072201E-2</v>
      </c>
      <c r="AG830" s="119">
        <v>4.8185761654297499E-2</v>
      </c>
    </row>
    <row r="831" spans="1:33" ht="17">
      <c r="A831" s="88" t="s">
        <v>2380</v>
      </c>
      <c r="B831" s="334" t="s">
        <v>2483</v>
      </c>
      <c r="C831" s="43" t="s">
        <v>2484</v>
      </c>
      <c r="D831" s="350">
        <f t="shared" si="108"/>
        <v>1.0045051001358118</v>
      </c>
      <c r="E831" s="371">
        <f t="shared" si="109"/>
        <v>0.98545809552340935</v>
      </c>
      <c r="F831" s="371">
        <f t="shared" si="110"/>
        <v>1.0239202466168063</v>
      </c>
      <c r="G831" s="17">
        <v>4.4949825479785399E-3</v>
      </c>
      <c r="H831" s="17">
        <v>9.7671718739456605E-3</v>
      </c>
      <c r="I831" s="119">
        <v>0.64536311452429396</v>
      </c>
      <c r="J831" s="12" t="s">
        <v>20</v>
      </c>
      <c r="K831" s="135">
        <v>11177</v>
      </c>
      <c r="L831" s="5">
        <v>336592</v>
      </c>
      <c r="M831" s="62">
        <f t="shared" si="111"/>
        <v>1.1016216024105998</v>
      </c>
      <c r="N831" s="28">
        <f t="shared" si="116"/>
        <v>0.99445453683356366</v>
      </c>
      <c r="O831" s="28">
        <f t="shared" si="112"/>
        <v>1.2203374915074736</v>
      </c>
      <c r="P831" s="28">
        <v>9.6783278271442494E-2</v>
      </c>
      <c r="Q831" s="28">
        <v>5.2216415612864803E-2</v>
      </c>
      <c r="R831" s="119">
        <v>6.3810309485856101E-2</v>
      </c>
      <c r="S831" s="399" t="s">
        <v>20</v>
      </c>
      <c r="T831" s="135">
        <v>377</v>
      </c>
      <c r="U831" s="5">
        <v>159345</v>
      </c>
      <c r="V831" s="62">
        <f t="shared" si="113"/>
        <v>1.001045226517703</v>
      </c>
      <c r="W831" s="28">
        <f t="shared" si="114"/>
        <v>0.98174930066367783</v>
      </c>
      <c r="X831" s="28">
        <f t="shared" si="115"/>
        <v>1.0207204067845528</v>
      </c>
      <c r="Y831" s="17">
        <v>1.0446806488043901E-3</v>
      </c>
      <c r="Z831" s="17">
        <v>9.9306012803769307E-3</v>
      </c>
      <c r="AA831" s="119">
        <v>0.91621859738411504</v>
      </c>
      <c r="AB831" s="399" t="s">
        <v>20</v>
      </c>
      <c r="AC831" s="135">
        <v>10800</v>
      </c>
      <c r="AD831" s="5">
        <v>177247</v>
      </c>
      <c r="AE831" s="74">
        <v>9.5738597622638102E-2</v>
      </c>
      <c r="AF831" s="74">
        <v>5.3152336743037501E-2</v>
      </c>
      <c r="AG831" s="119">
        <v>7.1669558087769397E-2</v>
      </c>
    </row>
    <row r="832" spans="1:33" ht="17">
      <c r="A832" s="88" t="s">
        <v>2380</v>
      </c>
      <c r="B832" s="334" t="s">
        <v>2485</v>
      </c>
      <c r="C832" s="43" t="s">
        <v>2486</v>
      </c>
      <c r="D832" s="350">
        <f t="shared" si="108"/>
        <v>0.99472286592608539</v>
      </c>
      <c r="E832" s="371">
        <f t="shared" si="109"/>
        <v>0.97420340826844609</v>
      </c>
      <c r="F832" s="371">
        <f t="shared" si="110"/>
        <v>1.015674520945169</v>
      </c>
      <c r="G832" s="17">
        <v>-5.2911073267634398E-3</v>
      </c>
      <c r="H832" s="17">
        <v>1.0634720284957801E-2</v>
      </c>
      <c r="I832" s="119">
        <v>0.61881436216678998</v>
      </c>
      <c r="J832" s="12" t="s">
        <v>20</v>
      </c>
      <c r="K832" s="135">
        <v>9317</v>
      </c>
      <c r="L832" s="5">
        <v>338452</v>
      </c>
      <c r="M832" s="62">
        <f t="shared" si="111"/>
        <v>0.92766249432847026</v>
      </c>
      <c r="N832" s="28">
        <f t="shared" si="116"/>
        <v>0.81392647136176177</v>
      </c>
      <c r="O832" s="28">
        <f t="shared" si="112"/>
        <v>1.0572917009861342</v>
      </c>
      <c r="P832" s="28">
        <v>-7.5087303804103694E-2</v>
      </c>
      <c r="Q832" s="28">
        <v>6.6733644529541294E-2</v>
      </c>
      <c r="R832" s="119">
        <v>0.26051313683196098</v>
      </c>
      <c r="S832" s="399" t="s">
        <v>20</v>
      </c>
      <c r="T832" s="135">
        <v>222</v>
      </c>
      <c r="U832" s="5">
        <v>159500</v>
      </c>
      <c r="V832" s="62">
        <f t="shared" si="113"/>
        <v>0.99652822821422937</v>
      </c>
      <c r="W832" s="28">
        <f t="shared" si="114"/>
        <v>0.97573446946218889</v>
      </c>
      <c r="X832" s="28">
        <f t="shared" si="115"/>
        <v>1.0177651202331273</v>
      </c>
      <c r="Y832" s="28">
        <v>-3.4778123705103501E-3</v>
      </c>
      <c r="Z832" s="28">
        <v>1.0758661832055601E-2</v>
      </c>
      <c r="AA832" s="119">
        <v>0.74650064282807904</v>
      </c>
      <c r="AB832" s="399" t="s">
        <v>20</v>
      </c>
      <c r="AC832" s="135">
        <v>9095</v>
      </c>
      <c r="AD832" s="5">
        <v>178952</v>
      </c>
      <c r="AE832" s="74">
        <v>-7.1609491433593297E-2</v>
      </c>
      <c r="AF832" s="74">
        <v>6.7595326144724702E-2</v>
      </c>
      <c r="AG832" s="119">
        <v>0.28942436472314698</v>
      </c>
    </row>
    <row r="833" spans="1:33" ht="17">
      <c r="A833" s="88" t="s">
        <v>2380</v>
      </c>
      <c r="B833" s="334" t="s">
        <v>2487</v>
      </c>
      <c r="C833" s="43" t="s">
        <v>2488</v>
      </c>
      <c r="D833" s="350">
        <f t="shared" si="108"/>
        <v>1.0788906666045315</v>
      </c>
      <c r="E833" s="371">
        <f t="shared" si="109"/>
        <v>1.003263352371252</v>
      </c>
      <c r="F833" s="371">
        <f t="shared" si="110"/>
        <v>1.1602188674939626</v>
      </c>
      <c r="G833" s="28">
        <v>7.5933352693852693E-2</v>
      </c>
      <c r="H833" s="28">
        <v>3.7079241582095003E-2</v>
      </c>
      <c r="I833" s="119">
        <v>4.0573039824785599E-2</v>
      </c>
      <c r="J833" s="12" t="s">
        <v>20</v>
      </c>
      <c r="K833" s="135">
        <v>746</v>
      </c>
      <c r="L833" s="5">
        <v>347023</v>
      </c>
      <c r="M833" s="62" t="s">
        <v>20</v>
      </c>
      <c r="N833" s="28" t="s">
        <v>20</v>
      </c>
      <c r="O833" s="28" t="s">
        <v>20</v>
      </c>
      <c r="P833" s="28" t="s">
        <v>20</v>
      </c>
      <c r="Q833" s="28" t="s">
        <v>20</v>
      </c>
      <c r="R833" s="119" t="s">
        <v>20</v>
      </c>
      <c r="S833" s="399" t="s">
        <v>20</v>
      </c>
      <c r="T833" s="135" t="s">
        <v>20</v>
      </c>
      <c r="U833" s="5" t="s">
        <v>20</v>
      </c>
      <c r="V833" s="62">
        <f t="shared" si="113"/>
        <v>1.0803958526447537</v>
      </c>
      <c r="W833" s="28">
        <f t="shared" si="114"/>
        <v>1.0046986429338143</v>
      </c>
      <c r="X833" s="28">
        <f t="shared" si="115"/>
        <v>1.1617963322847629</v>
      </c>
      <c r="Y833" s="28">
        <v>7.7327504206957803E-2</v>
      </c>
      <c r="Z833" s="28">
        <v>3.7061155836505301E-2</v>
      </c>
      <c r="AA833" s="119">
        <v>3.6934813951923599E-2</v>
      </c>
      <c r="AB833" s="399" t="s">
        <v>20</v>
      </c>
      <c r="AC833" s="135">
        <v>745</v>
      </c>
      <c r="AD833" s="5">
        <v>187302</v>
      </c>
      <c r="AE833" s="56" t="s">
        <v>20</v>
      </c>
      <c r="AF833" s="56" t="s">
        <v>20</v>
      </c>
      <c r="AG833" s="398" t="s">
        <v>20</v>
      </c>
    </row>
    <row r="834" spans="1:33" ht="17">
      <c r="A834" s="88" t="s">
        <v>2380</v>
      </c>
      <c r="B834" s="334" t="s">
        <v>2489</v>
      </c>
      <c r="C834" s="43" t="s">
        <v>2490</v>
      </c>
      <c r="D834" s="350">
        <f t="shared" si="108"/>
        <v>1.029498082282388</v>
      </c>
      <c r="E834" s="371">
        <f t="shared" si="109"/>
        <v>0.93032415381281364</v>
      </c>
      <c r="F834" s="371">
        <f t="shared" si="110"/>
        <v>1.139244097962403</v>
      </c>
      <c r="G834" s="28">
        <v>2.9071384717957699E-2</v>
      </c>
      <c r="H834" s="28">
        <v>5.1680400916430301E-2</v>
      </c>
      <c r="I834" s="119">
        <v>0.57376012572089097</v>
      </c>
      <c r="J834" s="12" t="s">
        <v>20</v>
      </c>
      <c r="K834" s="135">
        <v>380</v>
      </c>
      <c r="L834" s="5">
        <v>347389</v>
      </c>
      <c r="M834" s="62" t="s">
        <v>20</v>
      </c>
      <c r="N834" s="28" t="s">
        <v>20</v>
      </c>
      <c r="O834" s="28" t="s">
        <v>20</v>
      </c>
      <c r="P834" s="28" t="s">
        <v>20</v>
      </c>
      <c r="Q834" s="28" t="s">
        <v>20</v>
      </c>
      <c r="R834" s="119" t="s">
        <v>20</v>
      </c>
      <c r="S834" s="399" t="s">
        <v>20</v>
      </c>
      <c r="T834" s="135" t="s">
        <v>20</v>
      </c>
      <c r="U834" s="5" t="s">
        <v>20</v>
      </c>
      <c r="V834" s="62">
        <f t="shared" si="113"/>
        <v>1.0294602860147706</v>
      </c>
      <c r="W834" s="28">
        <f t="shared" si="114"/>
        <v>0.93040966552500326</v>
      </c>
      <c r="X834" s="28">
        <f t="shared" si="115"/>
        <v>1.1390557511927879</v>
      </c>
      <c r="Y834" s="28">
        <v>2.9034670748210901E-2</v>
      </c>
      <c r="Z834" s="28">
        <v>5.16147755155194E-2</v>
      </c>
      <c r="AA834" s="119">
        <v>0.57375746282914497</v>
      </c>
      <c r="AB834" s="399" t="s">
        <v>20</v>
      </c>
      <c r="AC834" s="135">
        <v>380</v>
      </c>
      <c r="AD834" s="5">
        <v>187667</v>
      </c>
      <c r="AE834" s="56" t="s">
        <v>20</v>
      </c>
      <c r="AF834" s="56" t="s">
        <v>20</v>
      </c>
      <c r="AG834" s="398" t="s">
        <v>20</v>
      </c>
    </row>
    <row r="835" spans="1:33" ht="17">
      <c r="A835" s="88" t="s">
        <v>2380</v>
      </c>
      <c r="B835" s="334" t="s">
        <v>2491</v>
      </c>
      <c r="C835" s="43" t="s">
        <v>2492</v>
      </c>
      <c r="D835" s="350">
        <f t="shared" si="108"/>
        <v>1.0329089894412034</v>
      </c>
      <c r="E835" s="371">
        <f t="shared" si="109"/>
        <v>0.98079735329860307</v>
      </c>
      <c r="F835" s="371">
        <f t="shared" si="110"/>
        <v>1.0877894163154729</v>
      </c>
      <c r="G835" s="28">
        <v>3.2379083101498798E-2</v>
      </c>
      <c r="H835" s="28">
        <v>2.64124976623334E-2</v>
      </c>
      <c r="I835" s="119">
        <v>0.220236277219927</v>
      </c>
      <c r="J835" s="12" t="s">
        <v>20</v>
      </c>
      <c r="K835" s="135">
        <v>1463</v>
      </c>
      <c r="L835" s="5">
        <v>346306</v>
      </c>
      <c r="M835" s="62" t="s">
        <v>20</v>
      </c>
      <c r="N835" s="28" t="s">
        <v>20</v>
      </c>
      <c r="O835" s="28" t="s">
        <v>20</v>
      </c>
      <c r="P835" s="28" t="s">
        <v>20</v>
      </c>
      <c r="Q835" s="28" t="s">
        <v>20</v>
      </c>
      <c r="R835" s="119" t="s">
        <v>20</v>
      </c>
      <c r="S835" s="399" t="s">
        <v>20</v>
      </c>
      <c r="T835" s="135" t="s">
        <v>20</v>
      </c>
      <c r="U835" s="5" t="s">
        <v>20</v>
      </c>
      <c r="V835" s="62">
        <f t="shared" si="113"/>
        <v>1.0322994211293666</v>
      </c>
      <c r="W835" s="28">
        <f t="shared" si="114"/>
        <v>0.98027391303873701</v>
      </c>
      <c r="X835" s="28">
        <f t="shared" si="115"/>
        <v>1.08708604879697</v>
      </c>
      <c r="Y835" s="28">
        <v>3.1788761731104703E-2</v>
      </c>
      <c r="Z835" s="28">
        <v>2.63836760212178E-2</v>
      </c>
      <c r="AA835" s="119">
        <v>0.22825551102941299</v>
      </c>
      <c r="AB835" s="399" t="s">
        <v>20</v>
      </c>
      <c r="AC835" s="135">
        <v>1462</v>
      </c>
      <c r="AD835" s="5">
        <v>186585</v>
      </c>
      <c r="AE835" s="56" t="s">
        <v>20</v>
      </c>
      <c r="AF835" s="56" t="s">
        <v>20</v>
      </c>
      <c r="AG835" s="398" t="s">
        <v>20</v>
      </c>
    </row>
    <row r="836" spans="1:33" ht="17">
      <c r="A836" s="88" t="s">
        <v>2380</v>
      </c>
      <c r="B836" s="334" t="s">
        <v>2493</v>
      </c>
      <c r="C836" s="43" t="s">
        <v>2494</v>
      </c>
      <c r="D836" s="350">
        <f t="shared" si="108"/>
        <v>1.0152207332620855</v>
      </c>
      <c r="E836" s="371">
        <f t="shared" si="109"/>
        <v>0.98131394118827142</v>
      </c>
      <c r="F836" s="371">
        <f t="shared" si="110"/>
        <v>1.050299087769166</v>
      </c>
      <c r="G836" s="28">
        <v>1.51060600444912E-2</v>
      </c>
      <c r="H836" s="28">
        <v>1.7331076050310701E-2</v>
      </c>
      <c r="I836" s="119">
        <v>0.38341736815786798</v>
      </c>
      <c r="J836" s="12" t="s">
        <v>20</v>
      </c>
      <c r="K836" s="135">
        <v>3424</v>
      </c>
      <c r="L836" s="5">
        <v>344345</v>
      </c>
      <c r="M836" s="62">
        <f t="shared" ref="M836:M880" si="117">EXP(P836)</f>
        <v>0.7708646172782353</v>
      </c>
      <c r="N836" s="28">
        <f t="shared" si="116"/>
        <v>0.42104202480760555</v>
      </c>
      <c r="O836" s="28">
        <f t="shared" si="112"/>
        <v>1.4113371662675565</v>
      </c>
      <c r="P836" s="28">
        <v>-0.260242514510028</v>
      </c>
      <c r="Q836" s="28">
        <v>0.308561282844803</v>
      </c>
      <c r="R836" s="119">
        <v>0.39900127756690801</v>
      </c>
      <c r="S836" s="399" t="s">
        <v>20</v>
      </c>
      <c r="T836" s="135">
        <v>10</v>
      </c>
      <c r="U836" s="5">
        <v>159712</v>
      </c>
      <c r="V836" s="62">
        <f t="shared" si="113"/>
        <v>1.0160780823972284</v>
      </c>
      <c r="W836" s="28">
        <f t="shared" si="114"/>
        <v>0.98213140377809371</v>
      </c>
      <c r="X836" s="28">
        <f t="shared" si="115"/>
        <v>1.0511981039975953</v>
      </c>
      <c r="Y836" s="28">
        <v>1.5950198956446199E-2</v>
      </c>
      <c r="Z836" s="28">
        <v>1.7336921497388101E-2</v>
      </c>
      <c r="AA836" s="119">
        <v>0.35756579103707897</v>
      </c>
      <c r="AB836" s="399" t="s">
        <v>20</v>
      </c>
      <c r="AC836" s="135">
        <v>3414</v>
      </c>
      <c r="AD836" s="5">
        <v>184633</v>
      </c>
      <c r="AE836" s="74">
        <v>-0.276192713466474</v>
      </c>
      <c r="AF836" s="74">
        <v>0.30904794792691498</v>
      </c>
      <c r="AG836" s="119">
        <v>0.37148837838869803</v>
      </c>
    </row>
    <row r="837" spans="1:33" ht="34">
      <c r="A837" s="88" t="s">
        <v>2380</v>
      </c>
      <c r="B837" s="334" t="s">
        <v>2495</v>
      </c>
      <c r="C837" s="43" t="s">
        <v>2496</v>
      </c>
      <c r="D837" s="350">
        <f t="shared" ref="D837:D900" si="118">EXP(G837)</f>
        <v>1.0402858090120024</v>
      </c>
      <c r="E837" s="371">
        <f t="shared" ref="E837:E900" si="119">EXP(G837-1.96*H837)</f>
        <v>0.67108155460350982</v>
      </c>
      <c r="F837" s="371">
        <f t="shared" ref="F837:F900" si="120">EXP(G837+1.96*H837)</f>
        <v>1.6126125908365059</v>
      </c>
      <c r="G837" s="28">
        <v>3.9495491755877597E-2</v>
      </c>
      <c r="H837" s="28">
        <v>0.22365311187190001</v>
      </c>
      <c r="I837" s="119">
        <v>0.85982838167495901</v>
      </c>
      <c r="J837" s="12" t="s">
        <v>20</v>
      </c>
      <c r="K837" s="135">
        <v>20</v>
      </c>
      <c r="L837" s="5">
        <v>347749</v>
      </c>
      <c r="M837" s="62" t="s">
        <v>20</v>
      </c>
      <c r="N837" s="28" t="s">
        <v>20</v>
      </c>
      <c r="O837" s="28" t="s">
        <v>20</v>
      </c>
      <c r="P837" s="28" t="s">
        <v>20</v>
      </c>
      <c r="Q837" s="28" t="s">
        <v>20</v>
      </c>
      <c r="R837" s="119" t="s">
        <v>20</v>
      </c>
      <c r="S837" s="399" t="s">
        <v>20</v>
      </c>
      <c r="T837" s="135" t="s">
        <v>20</v>
      </c>
      <c r="U837" s="5" t="s">
        <v>20</v>
      </c>
      <c r="V837" s="62">
        <f t="shared" ref="V837:V900" si="121">EXP(Y837)</f>
        <v>1.013847772625539</v>
      </c>
      <c r="W837" s="28">
        <f t="shared" ref="W837:W900" si="122">EXP(Y837-1.96*Z837)</f>
        <v>0.6484278702256826</v>
      </c>
      <c r="X837" s="28">
        <f t="shared" ref="X837:X900" si="123">EXP(Y837+1.96*Z837)</f>
        <v>1.5851991458973145</v>
      </c>
      <c r="Y837" s="28">
        <v>1.3752768283174E-2</v>
      </c>
      <c r="Z837" s="28">
        <v>0.22803942614936901</v>
      </c>
      <c r="AA837" s="119">
        <v>0.95190974871255896</v>
      </c>
      <c r="AB837" s="399" t="s">
        <v>20</v>
      </c>
      <c r="AC837" s="135">
        <v>19</v>
      </c>
      <c r="AD837" s="5">
        <v>188028</v>
      </c>
      <c r="AE837" s="56" t="s">
        <v>20</v>
      </c>
      <c r="AF837" s="56" t="s">
        <v>20</v>
      </c>
      <c r="AG837" s="398" t="s">
        <v>20</v>
      </c>
    </row>
    <row r="838" spans="1:33" ht="17">
      <c r="A838" s="88" t="s">
        <v>2380</v>
      </c>
      <c r="B838" s="334" t="s">
        <v>2497</v>
      </c>
      <c r="C838" s="43" t="s">
        <v>2498</v>
      </c>
      <c r="D838" s="350">
        <f t="shared" si="118"/>
        <v>0.98262971587672665</v>
      </c>
      <c r="E838" s="371">
        <f t="shared" si="119"/>
        <v>0.93568362899840918</v>
      </c>
      <c r="F838" s="371">
        <f t="shared" si="120"/>
        <v>1.0319312303855839</v>
      </c>
      <c r="G838" s="28">
        <v>-1.75229176157954E-2</v>
      </c>
      <c r="H838" s="28">
        <v>2.4977012873232899E-2</v>
      </c>
      <c r="I838" s="119">
        <v>0.48295249376333699</v>
      </c>
      <c r="J838" s="12" t="s">
        <v>20</v>
      </c>
      <c r="K838" s="135">
        <v>1624</v>
      </c>
      <c r="L838" s="5">
        <v>346145</v>
      </c>
      <c r="M838" s="62" t="s">
        <v>20</v>
      </c>
      <c r="N838" s="28" t="s">
        <v>20</v>
      </c>
      <c r="O838" s="28" t="s">
        <v>20</v>
      </c>
      <c r="P838" s="28" t="s">
        <v>20</v>
      </c>
      <c r="Q838" s="28" t="s">
        <v>20</v>
      </c>
      <c r="R838" s="119" t="s">
        <v>20</v>
      </c>
      <c r="S838" s="399" t="s">
        <v>20</v>
      </c>
      <c r="T838" s="135" t="s">
        <v>20</v>
      </c>
      <c r="U838" s="5" t="s">
        <v>20</v>
      </c>
      <c r="V838" s="62">
        <f t="shared" si="121"/>
        <v>0.98269782548973494</v>
      </c>
      <c r="W838" s="28">
        <f t="shared" si="122"/>
        <v>0.93579489778898539</v>
      </c>
      <c r="X838" s="28">
        <f t="shared" si="123"/>
        <v>1.0319515724053567</v>
      </c>
      <c r="Y838" s="28">
        <v>-1.7453606407763101E-2</v>
      </c>
      <c r="Z838" s="28">
        <v>2.4951707348099501E-2</v>
      </c>
      <c r="AA838" s="119">
        <v>0.48424243930177702</v>
      </c>
      <c r="AB838" s="399" t="s">
        <v>20</v>
      </c>
      <c r="AC838" s="135">
        <v>1623</v>
      </c>
      <c r="AD838" s="5">
        <v>186424</v>
      </c>
      <c r="AE838" s="56" t="s">
        <v>20</v>
      </c>
      <c r="AF838" s="56" t="s">
        <v>20</v>
      </c>
      <c r="AG838" s="398" t="s">
        <v>20</v>
      </c>
    </row>
    <row r="839" spans="1:33" ht="17">
      <c r="A839" s="88" t="s">
        <v>2380</v>
      </c>
      <c r="B839" s="334" t="s">
        <v>2499</v>
      </c>
      <c r="C839" s="43" t="s">
        <v>2500</v>
      </c>
      <c r="D839" s="350">
        <f t="shared" si="118"/>
        <v>0.9875054459837348</v>
      </c>
      <c r="E839" s="371">
        <f t="shared" si="119"/>
        <v>0.95491244885721938</v>
      </c>
      <c r="F839" s="371">
        <f t="shared" si="120"/>
        <v>1.0212109047426861</v>
      </c>
      <c r="G839" s="28">
        <v>-1.25732673018295E-2</v>
      </c>
      <c r="H839" s="28">
        <v>1.7123648975220299E-2</v>
      </c>
      <c r="I839" s="119">
        <v>0.462788270172446</v>
      </c>
      <c r="J839" s="12" t="s">
        <v>20</v>
      </c>
      <c r="K839" s="135">
        <v>3483</v>
      </c>
      <c r="L839" s="5">
        <v>344286</v>
      </c>
      <c r="M839" s="62">
        <f t="shared" si="117"/>
        <v>0.63171501508169237</v>
      </c>
      <c r="N839" s="28">
        <f t="shared" ref="N839:N880" si="124">EXP(P839-1.96*Q839)</f>
        <v>0.29260261409334959</v>
      </c>
      <c r="O839" s="28">
        <f t="shared" ref="O839:O880" si="125">EXP(P839+1.96*Q839)</f>
        <v>1.3638424301716889</v>
      </c>
      <c r="P839" s="28">
        <v>-0.45931691203640901</v>
      </c>
      <c r="Q839" s="28">
        <v>0.39266476754219198</v>
      </c>
      <c r="R839" s="119">
        <v>0.24210435806563699</v>
      </c>
      <c r="S839" s="399" t="s">
        <v>20</v>
      </c>
      <c r="T839" s="135">
        <v>6</v>
      </c>
      <c r="U839" s="5">
        <v>159716</v>
      </c>
      <c r="V839" s="62">
        <f t="shared" si="121"/>
        <v>0.98829488720957925</v>
      </c>
      <c r="W839" s="28">
        <f t="shared" si="122"/>
        <v>0.95568500617142194</v>
      </c>
      <c r="X839" s="28">
        <f t="shared" si="123"/>
        <v>1.0220174825149435</v>
      </c>
      <c r="Y839" s="28">
        <v>-1.17741569316247E-2</v>
      </c>
      <c r="Z839" s="28">
        <v>1.7118752421343801E-2</v>
      </c>
      <c r="AA839" s="119">
        <v>0.491583187262493</v>
      </c>
      <c r="AB839" s="399" t="s">
        <v>20</v>
      </c>
      <c r="AC839" s="135">
        <v>3477</v>
      </c>
      <c r="AD839" s="5">
        <v>184570</v>
      </c>
      <c r="AE839" s="74">
        <v>-0.44754275510478397</v>
      </c>
      <c r="AF839" s="74">
        <v>0.393037748000656</v>
      </c>
      <c r="AG839" s="119">
        <v>0.25483820569263699</v>
      </c>
    </row>
    <row r="840" spans="1:33" ht="34">
      <c r="A840" s="88" t="s">
        <v>2380</v>
      </c>
      <c r="B840" s="334" t="s">
        <v>2501</v>
      </c>
      <c r="C840" s="43" t="s">
        <v>2502</v>
      </c>
      <c r="D840" s="350">
        <f t="shared" si="118"/>
        <v>1.0148650419856966</v>
      </c>
      <c r="E840" s="371">
        <f t="shared" si="119"/>
        <v>0.90743749032764442</v>
      </c>
      <c r="F840" s="371">
        <f t="shared" si="120"/>
        <v>1.1350104711595612</v>
      </c>
      <c r="G840" s="28">
        <v>1.47556400924226E-2</v>
      </c>
      <c r="H840" s="28">
        <v>5.7084814535525698E-2</v>
      </c>
      <c r="I840" s="119">
        <v>0.79603165326182201</v>
      </c>
      <c r="J840" s="12" t="s">
        <v>20</v>
      </c>
      <c r="K840" s="135">
        <v>310</v>
      </c>
      <c r="L840" s="5">
        <v>347459</v>
      </c>
      <c r="M840" s="62" t="s">
        <v>20</v>
      </c>
      <c r="N840" s="28" t="s">
        <v>20</v>
      </c>
      <c r="O840" s="28" t="s">
        <v>20</v>
      </c>
      <c r="P840" s="28" t="s">
        <v>20</v>
      </c>
      <c r="Q840" s="28" t="s">
        <v>20</v>
      </c>
      <c r="R840" s="119" t="s">
        <v>20</v>
      </c>
      <c r="S840" s="399" t="s">
        <v>20</v>
      </c>
      <c r="T840" s="135" t="s">
        <v>20</v>
      </c>
      <c r="U840" s="5" t="s">
        <v>20</v>
      </c>
      <c r="V840" s="62">
        <f t="shared" si="121"/>
        <v>1.0148461303917846</v>
      </c>
      <c r="W840" s="28">
        <f t="shared" si="122"/>
        <v>0.90754966975821949</v>
      </c>
      <c r="X840" s="28">
        <f t="shared" si="123"/>
        <v>1.1348278807104391</v>
      </c>
      <c r="Y840" s="28">
        <v>1.47370053288465E-2</v>
      </c>
      <c r="Z840" s="28">
        <v>5.7012238343777E-2</v>
      </c>
      <c r="AA840" s="119">
        <v>0.79602995886872696</v>
      </c>
      <c r="AB840" s="399" t="s">
        <v>20</v>
      </c>
      <c r="AC840" s="135">
        <v>310</v>
      </c>
      <c r="AD840" s="5">
        <v>187737</v>
      </c>
      <c r="AE840" s="56" t="s">
        <v>20</v>
      </c>
      <c r="AF840" s="56" t="s">
        <v>20</v>
      </c>
      <c r="AG840" s="398" t="s">
        <v>20</v>
      </c>
    </row>
    <row r="841" spans="1:33" ht="17">
      <c r="A841" s="88" t="s">
        <v>2380</v>
      </c>
      <c r="B841" s="334" t="s">
        <v>2503</v>
      </c>
      <c r="C841" s="43" t="s">
        <v>2504</v>
      </c>
      <c r="D841" s="350">
        <f t="shared" si="118"/>
        <v>1.012638544108752</v>
      </c>
      <c r="E841" s="371">
        <f t="shared" si="119"/>
        <v>0.98832305420091893</v>
      </c>
      <c r="F841" s="371">
        <f t="shared" si="120"/>
        <v>1.0375522625481821</v>
      </c>
      <c r="G841" s="28">
        <v>1.25593443253384E-2</v>
      </c>
      <c r="H841" s="28">
        <v>1.24005107495358E-2</v>
      </c>
      <c r="I841" s="119">
        <v>0.31115157693757201</v>
      </c>
      <c r="J841" s="12" t="s">
        <v>20</v>
      </c>
      <c r="K841" s="135">
        <v>6827</v>
      </c>
      <c r="L841" s="5">
        <v>340941</v>
      </c>
      <c r="M841" s="62" t="s">
        <v>20</v>
      </c>
      <c r="N841" s="28" t="s">
        <v>20</v>
      </c>
      <c r="O841" s="28" t="s">
        <v>20</v>
      </c>
      <c r="P841" s="28" t="s">
        <v>20</v>
      </c>
      <c r="Q841" s="28" t="s">
        <v>20</v>
      </c>
      <c r="R841" s="119" t="s">
        <v>20</v>
      </c>
      <c r="S841" s="399" t="s">
        <v>20</v>
      </c>
      <c r="T841" s="135" t="s">
        <v>20</v>
      </c>
      <c r="U841" s="5" t="s">
        <v>20</v>
      </c>
      <c r="V841" s="62">
        <f t="shared" si="121"/>
        <v>1.0126224827031838</v>
      </c>
      <c r="W841" s="28">
        <f t="shared" si="122"/>
        <v>0.98833781079987093</v>
      </c>
      <c r="X841" s="28">
        <f t="shared" si="123"/>
        <v>1.0375038587728325</v>
      </c>
      <c r="Y841" s="28">
        <v>1.25434832532533E-2</v>
      </c>
      <c r="Z841" s="28">
        <v>1.23848005926847E-2</v>
      </c>
      <c r="AA841" s="119">
        <v>0.31114963622078701</v>
      </c>
      <c r="AB841" s="399" t="s">
        <v>20</v>
      </c>
      <c r="AC841" s="135">
        <v>6827</v>
      </c>
      <c r="AD841" s="5">
        <v>181219</v>
      </c>
      <c r="AE841" s="56" t="s">
        <v>20</v>
      </c>
      <c r="AF841" s="56" t="s">
        <v>20</v>
      </c>
      <c r="AG841" s="398" t="s">
        <v>20</v>
      </c>
    </row>
    <row r="842" spans="1:33" ht="17">
      <c r="A842" s="88" t="s">
        <v>2380</v>
      </c>
      <c r="B842" s="334" t="s">
        <v>2505</v>
      </c>
      <c r="C842" s="43" t="s">
        <v>2506</v>
      </c>
      <c r="D842" s="350">
        <f t="shared" si="118"/>
        <v>1.0166039854312814</v>
      </c>
      <c r="E842" s="371">
        <f t="shared" si="119"/>
        <v>0.99894850062464158</v>
      </c>
      <c r="F842" s="371">
        <f t="shared" si="120"/>
        <v>1.034571514496021</v>
      </c>
      <c r="G842" s="17">
        <v>1.6467646376395199E-2</v>
      </c>
      <c r="H842" s="17">
        <v>8.9386219209480096E-3</v>
      </c>
      <c r="I842" s="119">
        <v>6.5430900155438607E-2</v>
      </c>
      <c r="J842" s="12" t="s">
        <v>20</v>
      </c>
      <c r="K842" s="135">
        <v>13737</v>
      </c>
      <c r="L842" s="5">
        <v>334031</v>
      </c>
      <c r="M842" s="62">
        <f t="shared" si="117"/>
        <v>1.3109019079524171</v>
      </c>
      <c r="N842" s="28">
        <f t="shared" si="124"/>
        <v>0.5208282028309944</v>
      </c>
      <c r="O842" s="28">
        <f t="shared" si="125"/>
        <v>3.299483021334999</v>
      </c>
      <c r="P842" s="28">
        <v>0.27071537967286502</v>
      </c>
      <c r="Q842" s="28">
        <v>0.47094408996202197</v>
      </c>
      <c r="R842" s="119">
        <v>0.56540255775374204</v>
      </c>
      <c r="S842" s="399" t="s">
        <v>20</v>
      </c>
      <c r="T842" s="135">
        <v>5</v>
      </c>
      <c r="U842" s="5">
        <v>159717</v>
      </c>
      <c r="V842" s="62">
        <f t="shared" si="121"/>
        <v>1.0164851910571331</v>
      </c>
      <c r="W842" s="28">
        <f t="shared" si="122"/>
        <v>0.99885107438206755</v>
      </c>
      <c r="X842" s="28">
        <f t="shared" si="123"/>
        <v>1.0344306274863493</v>
      </c>
      <c r="Y842" s="17">
        <v>1.6350785418541201E-2</v>
      </c>
      <c r="Z842" s="17">
        <v>8.9287609987174603E-3</v>
      </c>
      <c r="AA842" s="119">
        <v>6.7063373205358101E-2</v>
      </c>
      <c r="AB842" s="399" t="s">
        <v>20</v>
      </c>
      <c r="AC842" s="135">
        <v>13732</v>
      </c>
      <c r="AD842" s="5">
        <v>174314</v>
      </c>
      <c r="AE842" s="74">
        <v>0.25436459425432401</v>
      </c>
      <c r="AF842" s="74">
        <v>0.47102872379837901</v>
      </c>
      <c r="AG842" s="119">
        <v>0.58918373343508901</v>
      </c>
    </row>
    <row r="843" spans="1:33" ht="17">
      <c r="A843" s="88" t="s">
        <v>2380</v>
      </c>
      <c r="B843" s="334" t="s">
        <v>2507</v>
      </c>
      <c r="C843" s="43" t="s">
        <v>2508</v>
      </c>
      <c r="D843" s="350">
        <f t="shared" si="118"/>
        <v>1.0120634892000639</v>
      </c>
      <c r="E843" s="371">
        <f t="shared" si="119"/>
        <v>0.88938240055637074</v>
      </c>
      <c r="F843" s="371">
        <f t="shared" si="120"/>
        <v>1.1516671631134754</v>
      </c>
      <c r="G843" s="28">
        <v>1.1991305261130099E-2</v>
      </c>
      <c r="H843" s="28">
        <v>6.5928211407368001E-2</v>
      </c>
      <c r="I843" s="119">
        <v>0.85567354149109698</v>
      </c>
      <c r="J843" s="12" t="s">
        <v>20</v>
      </c>
      <c r="K843" s="135">
        <v>232</v>
      </c>
      <c r="L843" s="5">
        <v>347537</v>
      </c>
      <c r="M843" s="62" t="s">
        <v>20</v>
      </c>
      <c r="N843" s="28" t="s">
        <v>20</v>
      </c>
      <c r="O843" s="28" t="s">
        <v>20</v>
      </c>
      <c r="P843" s="28" t="s">
        <v>20</v>
      </c>
      <c r="Q843" s="28" t="s">
        <v>20</v>
      </c>
      <c r="R843" s="119" t="s">
        <v>20</v>
      </c>
      <c r="S843" s="399" t="s">
        <v>20</v>
      </c>
      <c r="T843" s="135" t="s">
        <v>20</v>
      </c>
      <c r="U843" s="5" t="s">
        <v>20</v>
      </c>
      <c r="V843" s="62">
        <f t="shared" si="121"/>
        <v>1.0120481627121471</v>
      </c>
      <c r="W843" s="28">
        <f t="shared" si="122"/>
        <v>0.88952040300357149</v>
      </c>
      <c r="X843" s="28">
        <f t="shared" si="123"/>
        <v>1.1514536149936072</v>
      </c>
      <c r="Y843" s="28">
        <v>1.1976161345622601E-2</v>
      </c>
      <c r="Z843" s="28">
        <v>6.5841324426286402E-2</v>
      </c>
      <c r="AA843" s="119">
        <v>0.85566568106219798</v>
      </c>
      <c r="AB843" s="399" t="s">
        <v>20</v>
      </c>
      <c r="AC843" s="135">
        <v>232</v>
      </c>
      <c r="AD843" s="5">
        <v>187815</v>
      </c>
      <c r="AE843" s="56" t="s">
        <v>20</v>
      </c>
      <c r="AF843" s="56" t="s">
        <v>20</v>
      </c>
      <c r="AG843" s="398" t="s">
        <v>20</v>
      </c>
    </row>
    <row r="844" spans="1:33" ht="34">
      <c r="A844" s="88" t="s">
        <v>2380</v>
      </c>
      <c r="B844" s="334" t="s">
        <v>2509</v>
      </c>
      <c r="C844" s="43" t="s">
        <v>2510</v>
      </c>
      <c r="D844" s="350">
        <f t="shared" si="118"/>
        <v>1.0123461380909957</v>
      </c>
      <c r="E844" s="371">
        <f t="shared" si="119"/>
        <v>0.99122349716120095</v>
      </c>
      <c r="F844" s="371">
        <f t="shared" si="120"/>
        <v>1.0339188954285701</v>
      </c>
      <c r="G844" s="28">
        <v>1.2270546071841399E-2</v>
      </c>
      <c r="H844" s="28">
        <v>1.0758055738790099E-2</v>
      </c>
      <c r="I844" s="119">
        <v>0.25403998938546601</v>
      </c>
      <c r="J844" s="12" t="s">
        <v>20</v>
      </c>
      <c r="K844" s="135">
        <v>9155</v>
      </c>
      <c r="L844" s="5">
        <v>338613</v>
      </c>
      <c r="M844" s="62">
        <f t="shared" si="117"/>
        <v>1.1010164641074913</v>
      </c>
      <c r="N844" s="28">
        <f t="shared" si="124"/>
        <v>0.72884504862507593</v>
      </c>
      <c r="O844" s="28">
        <f t="shared" si="125"/>
        <v>1.6632304171134569</v>
      </c>
      <c r="P844" s="28">
        <v>9.6233811404841094E-2</v>
      </c>
      <c r="Q844" s="28">
        <v>0.21047343586599501</v>
      </c>
      <c r="R844" s="119">
        <v>0.64750900755346497</v>
      </c>
      <c r="S844" s="399" t="s">
        <v>20</v>
      </c>
      <c r="T844" s="135">
        <v>23</v>
      </c>
      <c r="U844" s="5">
        <v>159699</v>
      </c>
      <c r="V844" s="62">
        <f t="shared" si="121"/>
        <v>1.0121063368390844</v>
      </c>
      <c r="W844" s="28">
        <f t="shared" si="122"/>
        <v>0.99098772203546992</v>
      </c>
      <c r="X844" s="28">
        <f t="shared" si="123"/>
        <v>1.0336750035265985</v>
      </c>
      <c r="Y844" s="28">
        <v>1.20336412731342E-2</v>
      </c>
      <c r="Z844" s="28">
        <v>1.0758558914179201E-2</v>
      </c>
      <c r="AA844" s="119">
        <v>0.26334584410662598</v>
      </c>
      <c r="AB844" s="399" t="s">
        <v>20</v>
      </c>
      <c r="AC844" s="135">
        <v>9132</v>
      </c>
      <c r="AD844" s="5">
        <v>178914</v>
      </c>
      <c r="AE844" s="74">
        <v>8.42001701317069E-2</v>
      </c>
      <c r="AF844" s="74">
        <v>0.21074822370579299</v>
      </c>
      <c r="AG844" s="119">
        <v>0.68950295983810395</v>
      </c>
    </row>
    <row r="845" spans="1:33" ht="17">
      <c r="A845" s="88" t="s">
        <v>2380</v>
      </c>
      <c r="B845" s="334" t="s">
        <v>2511</v>
      </c>
      <c r="C845" s="43" t="s">
        <v>2512</v>
      </c>
      <c r="D845" s="350">
        <f t="shared" si="118"/>
        <v>1.0300840207262243</v>
      </c>
      <c r="E845" s="371">
        <f t="shared" si="119"/>
        <v>1.0116954182217643</v>
      </c>
      <c r="F845" s="371">
        <f t="shared" si="120"/>
        <v>1.0488068549529759</v>
      </c>
      <c r="G845" s="17">
        <v>2.9640372435211702E-2</v>
      </c>
      <c r="H845" s="17">
        <v>9.1902127587426899E-3</v>
      </c>
      <c r="I845" s="63">
        <v>1.2587999223095099E-3</v>
      </c>
      <c r="J845" s="12" t="s">
        <v>20</v>
      </c>
      <c r="K845" s="135">
        <v>12865</v>
      </c>
      <c r="L845" s="5">
        <v>334904</v>
      </c>
      <c r="M845" s="62">
        <f t="shared" si="117"/>
        <v>0.76512377316232161</v>
      </c>
      <c r="N845" s="28">
        <f t="shared" si="124"/>
        <v>0.32460213079836631</v>
      </c>
      <c r="O845" s="28">
        <f t="shared" si="125"/>
        <v>1.8034828878612341</v>
      </c>
      <c r="P845" s="28">
        <v>-0.26771766325957103</v>
      </c>
      <c r="Q845" s="28">
        <v>0.43746805932740601</v>
      </c>
      <c r="R845" s="119">
        <v>0.54055709970841803</v>
      </c>
      <c r="S845" s="399" t="s">
        <v>20</v>
      </c>
      <c r="T845" s="135">
        <v>5</v>
      </c>
      <c r="U845" s="5">
        <v>159717</v>
      </c>
      <c r="V845" s="62">
        <f t="shared" si="121"/>
        <v>1.0301749888847469</v>
      </c>
      <c r="W845" s="28">
        <f t="shared" si="122"/>
        <v>1.0118038430731222</v>
      </c>
      <c r="X845" s="28">
        <f t="shared" si="123"/>
        <v>1.048879696384976</v>
      </c>
      <c r="Y845" s="17">
        <v>2.97286799326258E-2</v>
      </c>
      <c r="Z845" s="17">
        <v>9.1805912298021305E-3</v>
      </c>
      <c r="AA845" s="63">
        <v>1.20282346693962E-3</v>
      </c>
      <c r="AB845" s="399" t="s">
        <v>20</v>
      </c>
      <c r="AC845" s="135">
        <v>12860</v>
      </c>
      <c r="AD845" s="5">
        <v>175187</v>
      </c>
      <c r="AE845" s="74">
        <v>-0.29744634319219698</v>
      </c>
      <c r="AF845" s="74">
        <v>0.43756437947691301</v>
      </c>
      <c r="AG845" s="119">
        <v>0.49664546652770603</v>
      </c>
    </row>
    <row r="846" spans="1:33" ht="34">
      <c r="A846" s="88" t="s">
        <v>2380</v>
      </c>
      <c r="B846" s="334" t="s">
        <v>2513</v>
      </c>
      <c r="C846" s="43" t="s">
        <v>2514</v>
      </c>
      <c r="D846" s="350">
        <f t="shared" si="118"/>
        <v>1.0140702748205948</v>
      </c>
      <c r="E846" s="371">
        <f t="shared" si="119"/>
        <v>0.98775150512876697</v>
      </c>
      <c r="F846" s="371">
        <f t="shared" si="120"/>
        <v>1.0410903116170485</v>
      </c>
      <c r="G846" s="28">
        <v>1.39722073243412E-2</v>
      </c>
      <c r="H846" s="28">
        <v>1.3416496541265401E-2</v>
      </c>
      <c r="I846" s="119">
        <v>0.29768068170545697</v>
      </c>
      <c r="J846" s="12" t="s">
        <v>20</v>
      </c>
      <c r="K846" s="135">
        <v>5779</v>
      </c>
      <c r="L846" s="5">
        <v>341990</v>
      </c>
      <c r="M846" s="62" t="s">
        <v>20</v>
      </c>
      <c r="N846" s="28" t="s">
        <v>20</v>
      </c>
      <c r="O846" s="28" t="s">
        <v>20</v>
      </c>
      <c r="P846" s="28" t="s">
        <v>20</v>
      </c>
      <c r="Q846" s="28" t="s">
        <v>20</v>
      </c>
      <c r="R846" s="119" t="s">
        <v>20</v>
      </c>
      <c r="S846" s="399" t="s">
        <v>20</v>
      </c>
      <c r="T846" s="135" t="s">
        <v>20</v>
      </c>
      <c r="U846" s="5" t="s">
        <v>20</v>
      </c>
      <c r="V846" s="62">
        <f t="shared" si="121"/>
        <v>1.0142657248320703</v>
      </c>
      <c r="W846" s="28">
        <f t="shared" si="122"/>
        <v>0.98796962718396297</v>
      </c>
      <c r="X846" s="28">
        <f t="shared" si="123"/>
        <v>1.0412617273481943</v>
      </c>
      <c r="Y846" s="28">
        <v>1.4164926885709601E-2</v>
      </c>
      <c r="Z846" s="28">
        <v>1.3402168525077401E-2</v>
      </c>
      <c r="AA846" s="119">
        <v>0.29055126954345201</v>
      </c>
      <c r="AB846" s="399" t="s">
        <v>20</v>
      </c>
      <c r="AC846" s="135">
        <v>5777</v>
      </c>
      <c r="AD846" s="5">
        <v>182270</v>
      </c>
      <c r="AE846" s="56" t="s">
        <v>20</v>
      </c>
      <c r="AF846" s="56" t="s">
        <v>20</v>
      </c>
      <c r="AG846" s="398" t="s">
        <v>20</v>
      </c>
    </row>
    <row r="847" spans="1:33" ht="17">
      <c r="A847" s="88" t="s">
        <v>2380</v>
      </c>
      <c r="B847" s="334" t="s">
        <v>2515</v>
      </c>
      <c r="C847" s="43" t="s">
        <v>2516</v>
      </c>
      <c r="D847" s="350">
        <f t="shared" si="118"/>
        <v>0.98286195021233835</v>
      </c>
      <c r="E847" s="371">
        <f t="shared" si="119"/>
        <v>0.93308495309313</v>
      </c>
      <c r="F847" s="371">
        <f t="shared" si="120"/>
        <v>1.0352943855464616</v>
      </c>
      <c r="G847" s="28">
        <v>-1.7286605917608899E-2</v>
      </c>
      <c r="H847" s="28">
        <v>2.6516542179558199E-2</v>
      </c>
      <c r="I847" s="119">
        <v>0.51445419953142002</v>
      </c>
      <c r="J847" s="12" t="s">
        <v>20</v>
      </c>
      <c r="K847" s="135">
        <v>1433</v>
      </c>
      <c r="L847" s="5">
        <v>346336</v>
      </c>
      <c r="M847" s="62" t="s">
        <v>20</v>
      </c>
      <c r="N847" s="28" t="s">
        <v>20</v>
      </c>
      <c r="O847" s="28" t="s">
        <v>20</v>
      </c>
      <c r="P847" s="28" t="s">
        <v>20</v>
      </c>
      <c r="Q847" s="28" t="s">
        <v>20</v>
      </c>
      <c r="R847" s="119" t="s">
        <v>20</v>
      </c>
      <c r="S847" s="399" t="s">
        <v>20</v>
      </c>
      <c r="T847" s="135" t="s">
        <v>20</v>
      </c>
      <c r="U847" s="5" t="s">
        <v>20</v>
      </c>
      <c r="V847" s="62">
        <f t="shared" si="121"/>
        <v>0.98288340738576274</v>
      </c>
      <c r="W847" s="28">
        <f t="shared" si="122"/>
        <v>0.93316659387374068</v>
      </c>
      <c r="X847" s="28">
        <f t="shared" si="123"/>
        <v>1.0352490100443492</v>
      </c>
      <c r="Y847" s="28">
        <v>-1.72647748362409E-2</v>
      </c>
      <c r="Z847" s="28">
        <v>2.6483041852760899E-2</v>
      </c>
      <c r="AA847" s="119">
        <v>0.51445399543780401</v>
      </c>
      <c r="AB847" s="399" t="s">
        <v>20</v>
      </c>
      <c r="AC847" s="135">
        <v>1433</v>
      </c>
      <c r="AD847" s="5">
        <v>186614</v>
      </c>
      <c r="AE847" s="56" t="s">
        <v>20</v>
      </c>
      <c r="AF847" s="56" t="s">
        <v>20</v>
      </c>
      <c r="AG847" s="398" t="s">
        <v>20</v>
      </c>
    </row>
    <row r="848" spans="1:33" ht="17">
      <c r="A848" s="88" t="s">
        <v>2380</v>
      </c>
      <c r="B848" s="334" t="s">
        <v>2517</v>
      </c>
      <c r="C848" s="43" t="s">
        <v>2518</v>
      </c>
      <c r="D848" s="350">
        <f t="shared" si="118"/>
        <v>1.0126585002159563</v>
      </c>
      <c r="E848" s="371">
        <f t="shared" si="119"/>
        <v>0.98462324490782704</v>
      </c>
      <c r="F848" s="371">
        <f t="shared" si="120"/>
        <v>1.0414920055595753</v>
      </c>
      <c r="G848" s="28">
        <v>1.25790511700807E-2</v>
      </c>
      <c r="H848" s="28">
        <v>1.43241095042852E-2</v>
      </c>
      <c r="I848" s="119">
        <v>0.379849654339249</v>
      </c>
      <c r="J848" s="12" t="s">
        <v>20</v>
      </c>
      <c r="K848" s="135">
        <v>5078</v>
      </c>
      <c r="L848" s="5">
        <v>342691</v>
      </c>
      <c r="M848" s="62" t="s">
        <v>20</v>
      </c>
      <c r="N848" s="28" t="s">
        <v>20</v>
      </c>
      <c r="O848" s="28" t="s">
        <v>20</v>
      </c>
      <c r="P848" s="28" t="s">
        <v>20</v>
      </c>
      <c r="Q848" s="28" t="s">
        <v>20</v>
      </c>
      <c r="R848" s="119" t="s">
        <v>20</v>
      </c>
      <c r="S848" s="399" t="s">
        <v>20</v>
      </c>
      <c r="T848" s="135" t="s">
        <v>20</v>
      </c>
      <c r="U848" s="5" t="s">
        <v>20</v>
      </c>
      <c r="V848" s="62">
        <f t="shared" si="121"/>
        <v>1.0125955538544729</v>
      </c>
      <c r="W848" s="28">
        <f t="shared" si="122"/>
        <v>0.98459245415974628</v>
      </c>
      <c r="X848" s="28">
        <f t="shared" si="123"/>
        <v>1.0413950984022955</v>
      </c>
      <c r="Y848" s="28">
        <v>1.25168897228517E-2</v>
      </c>
      <c r="Z848" s="28">
        <v>1.4308349629597801E-2</v>
      </c>
      <c r="AA848" s="119">
        <v>0.38168481134778898</v>
      </c>
      <c r="AB848" s="399" t="s">
        <v>20</v>
      </c>
      <c r="AC848" s="135">
        <v>5076</v>
      </c>
      <c r="AD848" s="5">
        <v>182971</v>
      </c>
      <c r="AE848" s="56" t="s">
        <v>20</v>
      </c>
      <c r="AF848" s="56" t="s">
        <v>20</v>
      </c>
      <c r="AG848" s="398" t="s">
        <v>20</v>
      </c>
    </row>
    <row r="849" spans="1:33" ht="17">
      <c r="A849" s="88" t="s">
        <v>2380</v>
      </c>
      <c r="B849" s="334" t="s">
        <v>2519</v>
      </c>
      <c r="C849" s="43" t="s">
        <v>2520</v>
      </c>
      <c r="D849" s="350">
        <f t="shared" si="118"/>
        <v>1.0029331556249517</v>
      </c>
      <c r="E849" s="371">
        <f t="shared" si="119"/>
        <v>0.96171133747259097</v>
      </c>
      <c r="F849" s="371">
        <f t="shared" si="120"/>
        <v>1.0459218639298729</v>
      </c>
      <c r="G849" s="17">
        <v>2.9288623172357502E-3</v>
      </c>
      <c r="H849" s="17">
        <v>2.14131636017766E-2</v>
      </c>
      <c r="I849" s="119">
        <v>0.89120580756018397</v>
      </c>
      <c r="J849" s="12" t="s">
        <v>20</v>
      </c>
      <c r="K849" s="135">
        <v>2223</v>
      </c>
      <c r="L849" s="5">
        <v>345545</v>
      </c>
      <c r="M849" s="62" t="s">
        <v>20</v>
      </c>
      <c r="N849" s="28" t="s">
        <v>20</v>
      </c>
      <c r="O849" s="28" t="s">
        <v>20</v>
      </c>
      <c r="P849" s="28" t="s">
        <v>20</v>
      </c>
      <c r="Q849" s="28" t="s">
        <v>20</v>
      </c>
      <c r="R849" s="119" t="s">
        <v>20</v>
      </c>
      <c r="S849" s="399" t="s">
        <v>20</v>
      </c>
      <c r="T849" s="135" t="s">
        <v>20</v>
      </c>
      <c r="U849" s="5" t="s">
        <v>20</v>
      </c>
      <c r="V849" s="62">
        <f t="shared" si="121"/>
        <v>1.0038195238932763</v>
      </c>
      <c r="W849" s="28">
        <f t="shared" si="122"/>
        <v>0.96257175277363038</v>
      </c>
      <c r="X849" s="28">
        <f t="shared" si="123"/>
        <v>1.0468348293473098</v>
      </c>
      <c r="Y849" s="28">
        <v>3.8122480328875098E-3</v>
      </c>
      <c r="Z849" s="28">
        <v>2.1407609844609699E-2</v>
      </c>
      <c r="AA849" s="119">
        <v>0.85866085037694295</v>
      </c>
      <c r="AB849" s="399" t="s">
        <v>20</v>
      </c>
      <c r="AC849" s="135">
        <v>2219</v>
      </c>
      <c r="AD849" s="5">
        <v>185827</v>
      </c>
      <c r="AE849" s="56" t="s">
        <v>20</v>
      </c>
      <c r="AF849" s="56" t="s">
        <v>20</v>
      </c>
      <c r="AG849" s="398" t="s">
        <v>20</v>
      </c>
    </row>
    <row r="850" spans="1:33" ht="17">
      <c r="A850" s="88" t="s">
        <v>2380</v>
      </c>
      <c r="B850" s="334" t="s">
        <v>2521</v>
      </c>
      <c r="C850" s="43" t="s">
        <v>2522</v>
      </c>
      <c r="D850" s="350">
        <f t="shared" si="118"/>
        <v>1.0224179633688109</v>
      </c>
      <c r="E850" s="371">
        <f t="shared" si="119"/>
        <v>1.0004371687373506</v>
      </c>
      <c r="F850" s="371">
        <f t="shared" si="120"/>
        <v>1.0448817022047936</v>
      </c>
      <c r="G850" s="28">
        <v>2.2170374291961101E-2</v>
      </c>
      <c r="H850" s="28">
        <v>1.1088418920929601E-2</v>
      </c>
      <c r="I850" s="119">
        <v>4.5563244342516997E-2</v>
      </c>
      <c r="J850" s="12" t="s">
        <v>20</v>
      </c>
      <c r="K850" s="135">
        <v>8646</v>
      </c>
      <c r="L850" s="5">
        <v>339123</v>
      </c>
      <c r="M850" s="62" t="s">
        <v>20</v>
      </c>
      <c r="N850" s="28" t="s">
        <v>20</v>
      </c>
      <c r="O850" s="28" t="s">
        <v>20</v>
      </c>
      <c r="P850" s="28" t="s">
        <v>20</v>
      </c>
      <c r="Q850" s="28" t="s">
        <v>20</v>
      </c>
      <c r="R850" s="119" t="s">
        <v>20</v>
      </c>
      <c r="S850" s="399" t="s">
        <v>20</v>
      </c>
      <c r="T850" s="135" t="s">
        <v>20</v>
      </c>
      <c r="U850" s="5" t="s">
        <v>20</v>
      </c>
      <c r="V850" s="62">
        <f t="shared" si="121"/>
        <v>1.0223590791085677</v>
      </c>
      <c r="W850" s="28">
        <f t="shared" si="122"/>
        <v>1.0004044991494527</v>
      </c>
      <c r="X850" s="28">
        <f t="shared" si="123"/>
        <v>1.0447954677576583</v>
      </c>
      <c r="Y850" s="28">
        <v>2.2112779494057599E-2</v>
      </c>
      <c r="Z850" s="28">
        <v>1.10756949654751E-2</v>
      </c>
      <c r="AA850" s="119">
        <v>4.58780089605373E-2</v>
      </c>
      <c r="AB850" s="399" t="s">
        <v>20</v>
      </c>
      <c r="AC850" s="135">
        <v>8644</v>
      </c>
      <c r="AD850" s="5">
        <v>179403</v>
      </c>
      <c r="AE850" s="56" t="s">
        <v>20</v>
      </c>
      <c r="AF850" s="56" t="s">
        <v>20</v>
      </c>
      <c r="AG850" s="398" t="s">
        <v>20</v>
      </c>
    </row>
    <row r="851" spans="1:33" ht="34">
      <c r="A851" s="88" t="s">
        <v>2380</v>
      </c>
      <c r="B851" s="334" t="s">
        <v>2523</v>
      </c>
      <c r="C851" s="43" t="s">
        <v>2524</v>
      </c>
      <c r="D851" s="350">
        <f t="shared" si="118"/>
        <v>1.0406344643615848</v>
      </c>
      <c r="E851" s="371">
        <f t="shared" si="119"/>
        <v>1.0104096597611305</v>
      </c>
      <c r="F851" s="371">
        <f t="shared" si="120"/>
        <v>1.0717633961190889</v>
      </c>
      <c r="G851" s="28">
        <v>3.9830589027316801E-2</v>
      </c>
      <c r="H851" s="28">
        <v>1.5038130961842699E-2</v>
      </c>
      <c r="I851" s="63">
        <v>8.0816466353114992E-3</v>
      </c>
      <c r="J851" s="12" t="s">
        <v>20</v>
      </c>
      <c r="K851" s="135">
        <v>4602</v>
      </c>
      <c r="L851" s="5">
        <v>343167</v>
      </c>
      <c r="M851" s="62" t="s">
        <v>20</v>
      </c>
      <c r="N851" s="28" t="s">
        <v>20</v>
      </c>
      <c r="O851" s="28" t="s">
        <v>20</v>
      </c>
      <c r="P851" s="28" t="s">
        <v>20</v>
      </c>
      <c r="Q851" s="28" t="s">
        <v>20</v>
      </c>
      <c r="R851" s="119" t="s">
        <v>20</v>
      </c>
      <c r="S851" s="399" t="s">
        <v>20</v>
      </c>
      <c r="T851" s="135" t="s">
        <v>20</v>
      </c>
      <c r="U851" s="5" t="s">
        <v>20</v>
      </c>
      <c r="V851" s="62">
        <f t="shared" si="121"/>
        <v>1.0403834944900041</v>
      </c>
      <c r="W851" s="28">
        <f t="shared" si="122"/>
        <v>1.0101953338648326</v>
      </c>
      <c r="X851" s="28">
        <f t="shared" si="123"/>
        <v>1.0714737826655421</v>
      </c>
      <c r="Y851" s="28">
        <v>3.9589389885589098E-2</v>
      </c>
      <c r="Z851" s="28">
        <v>1.5023305033466E-2</v>
      </c>
      <c r="AA851" s="63">
        <v>8.4088108796374003E-3</v>
      </c>
      <c r="AB851" s="399" t="s">
        <v>20</v>
      </c>
      <c r="AC851" s="135">
        <v>4599</v>
      </c>
      <c r="AD851" s="5">
        <v>183448</v>
      </c>
      <c r="AE851" s="56" t="s">
        <v>20</v>
      </c>
      <c r="AF851" s="56" t="s">
        <v>20</v>
      </c>
      <c r="AG851" s="398" t="s">
        <v>20</v>
      </c>
    </row>
    <row r="852" spans="1:33" ht="17">
      <c r="A852" s="88" t="s">
        <v>2380</v>
      </c>
      <c r="B852" s="334" t="s">
        <v>2525</v>
      </c>
      <c r="C852" s="43" t="s">
        <v>2526</v>
      </c>
      <c r="D852" s="350">
        <f t="shared" si="118"/>
        <v>0.99873925306320988</v>
      </c>
      <c r="E852" s="371">
        <f t="shared" si="119"/>
        <v>0.95193149536313659</v>
      </c>
      <c r="F852" s="371">
        <f t="shared" si="120"/>
        <v>1.047848611447346</v>
      </c>
      <c r="G852" s="17">
        <v>-1.2615423468202401E-3</v>
      </c>
      <c r="H852" s="17">
        <v>2.4490134227177E-2</v>
      </c>
      <c r="I852" s="119">
        <v>0.95891732673330798</v>
      </c>
      <c r="J852" s="12" t="s">
        <v>20</v>
      </c>
      <c r="K852" s="135">
        <v>1694</v>
      </c>
      <c r="L852" s="5">
        <v>346075</v>
      </c>
      <c r="M852" s="62" t="s">
        <v>20</v>
      </c>
      <c r="N852" s="28" t="s">
        <v>20</v>
      </c>
      <c r="O852" s="28" t="s">
        <v>20</v>
      </c>
      <c r="P852" s="28" t="s">
        <v>20</v>
      </c>
      <c r="Q852" s="28" t="s">
        <v>20</v>
      </c>
      <c r="R852" s="119" t="s">
        <v>20</v>
      </c>
      <c r="S852" s="399" t="s">
        <v>20</v>
      </c>
      <c r="T852" s="135" t="s">
        <v>20</v>
      </c>
      <c r="U852" s="5" t="s">
        <v>20</v>
      </c>
      <c r="V852" s="62">
        <f t="shared" si="121"/>
        <v>0.99778089628008071</v>
      </c>
      <c r="W852" s="28">
        <f t="shared" si="122"/>
        <v>0.95106734605465248</v>
      </c>
      <c r="X852" s="28">
        <f t="shared" si="123"/>
        <v>1.0467888747431264</v>
      </c>
      <c r="Y852" s="28">
        <v>-2.2215695792529399E-3</v>
      </c>
      <c r="Z852" s="28">
        <v>2.4463690471524101E-2</v>
      </c>
      <c r="AA852" s="119">
        <v>0.92764285440778704</v>
      </c>
      <c r="AB852" s="399" t="s">
        <v>20</v>
      </c>
      <c r="AC852" s="135">
        <v>1693</v>
      </c>
      <c r="AD852" s="5">
        <v>186354</v>
      </c>
      <c r="AE852" s="56" t="s">
        <v>20</v>
      </c>
      <c r="AF852" s="56" t="s">
        <v>20</v>
      </c>
      <c r="AG852" s="398" t="s">
        <v>20</v>
      </c>
    </row>
    <row r="853" spans="1:33" ht="17">
      <c r="A853" s="88" t="s">
        <v>2380</v>
      </c>
      <c r="B853" s="334" t="s">
        <v>2527</v>
      </c>
      <c r="C853" s="43" t="s">
        <v>2528</v>
      </c>
      <c r="D853" s="350">
        <f t="shared" si="118"/>
        <v>1.002573558230702</v>
      </c>
      <c r="E853" s="371">
        <f t="shared" si="119"/>
        <v>0.9877915444681008</v>
      </c>
      <c r="F853" s="371">
        <f t="shared" si="120"/>
        <v>1.0175767805388729</v>
      </c>
      <c r="G853" s="17">
        <v>2.5702523005064698E-3</v>
      </c>
      <c r="H853" s="17">
        <v>7.5784914164331897E-3</v>
      </c>
      <c r="I853" s="119">
        <v>0.734496044040444</v>
      </c>
      <c r="J853" s="12" t="s">
        <v>20</v>
      </c>
      <c r="K853" s="135">
        <v>20223</v>
      </c>
      <c r="L853" s="5">
        <v>327546</v>
      </c>
      <c r="M853" s="62">
        <f t="shared" si="117"/>
        <v>1.4514910542413855</v>
      </c>
      <c r="N853" s="28">
        <f t="shared" si="124"/>
        <v>0.67438841415066364</v>
      </c>
      <c r="O853" s="28">
        <f t="shared" si="125"/>
        <v>3.124054678780539</v>
      </c>
      <c r="P853" s="28">
        <v>0.37259134135048999</v>
      </c>
      <c r="Q853" s="28">
        <v>0.39109203739002502</v>
      </c>
      <c r="R853" s="119">
        <v>0.34074474045408298</v>
      </c>
      <c r="S853" s="399" t="s">
        <v>20</v>
      </c>
      <c r="T853" s="135">
        <v>7</v>
      </c>
      <c r="U853" s="5">
        <v>159715</v>
      </c>
      <c r="V853" s="62">
        <f t="shared" si="121"/>
        <v>1.0024255344574984</v>
      </c>
      <c r="W853" s="28">
        <f t="shared" si="122"/>
        <v>0.98766117934453768</v>
      </c>
      <c r="X853" s="28">
        <f t="shared" si="123"/>
        <v>1.0174105990470088</v>
      </c>
      <c r="Y853" s="17">
        <v>2.4225975968086601E-3</v>
      </c>
      <c r="Z853" s="17">
        <v>7.5704967005772996E-3</v>
      </c>
      <c r="AA853" s="119">
        <v>0.74896446013032303</v>
      </c>
      <c r="AB853" s="399" t="s">
        <v>20</v>
      </c>
      <c r="AC853" s="135">
        <v>20216</v>
      </c>
      <c r="AD853" s="5">
        <v>167831</v>
      </c>
      <c r="AE853" s="74">
        <v>0.37016874375368097</v>
      </c>
      <c r="AF853" s="74">
        <v>0.39116530281988698</v>
      </c>
      <c r="AG853" s="119">
        <v>0.34398383847913699</v>
      </c>
    </row>
    <row r="854" spans="1:33" ht="17">
      <c r="A854" s="88" t="s">
        <v>2380</v>
      </c>
      <c r="B854" s="334" t="s">
        <v>2529</v>
      </c>
      <c r="C854" s="43" t="s">
        <v>2530</v>
      </c>
      <c r="D854" s="350">
        <f t="shared" si="118"/>
        <v>1.0067124010887984</v>
      </c>
      <c r="E854" s="371">
        <f t="shared" si="119"/>
        <v>0.98372027867976752</v>
      </c>
      <c r="F854" s="371">
        <f t="shared" si="120"/>
        <v>1.0302419096881206</v>
      </c>
      <c r="G854" s="17">
        <v>6.6899732318512701E-3</v>
      </c>
      <c r="H854" s="17">
        <v>1.17875842899943E-2</v>
      </c>
      <c r="I854" s="119">
        <v>0.57034461312601004</v>
      </c>
      <c r="J854" s="12" t="s">
        <v>20</v>
      </c>
      <c r="K854" s="135">
        <v>7576</v>
      </c>
      <c r="L854" s="5">
        <v>340193</v>
      </c>
      <c r="M854" s="62" t="s">
        <v>20</v>
      </c>
      <c r="N854" s="28" t="s">
        <v>20</v>
      </c>
      <c r="O854" s="28" t="s">
        <v>20</v>
      </c>
      <c r="P854" s="28" t="s">
        <v>20</v>
      </c>
      <c r="Q854" s="28" t="s">
        <v>20</v>
      </c>
      <c r="R854" s="119" t="s">
        <v>20</v>
      </c>
      <c r="S854" s="399" t="s">
        <v>20</v>
      </c>
      <c r="T854" s="135" t="s">
        <v>20</v>
      </c>
      <c r="U854" s="5" t="s">
        <v>20</v>
      </c>
      <c r="V854" s="62">
        <f t="shared" si="121"/>
        <v>1.0066722144906479</v>
      </c>
      <c r="W854" s="28">
        <f t="shared" si="122"/>
        <v>0.98370330536748074</v>
      </c>
      <c r="X854" s="28">
        <f t="shared" si="123"/>
        <v>1.0301774344947787</v>
      </c>
      <c r="Y854" s="28">
        <v>6.6500537869077798E-3</v>
      </c>
      <c r="Z854" s="28">
        <v>1.1776020468496001E-2</v>
      </c>
      <c r="AA854" s="119">
        <v>0.57227003378533003</v>
      </c>
      <c r="AB854" s="399" t="s">
        <v>20</v>
      </c>
      <c r="AC854" s="135">
        <v>7572</v>
      </c>
      <c r="AD854" s="5">
        <v>180475</v>
      </c>
      <c r="AE854" s="56" t="s">
        <v>20</v>
      </c>
      <c r="AF854" s="56" t="s">
        <v>20</v>
      </c>
      <c r="AG854" s="398" t="s">
        <v>20</v>
      </c>
    </row>
    <row r="855" spans="1:33" ht="34">
      <c r="A855" s="88" t="s">
        <v>2380</v>
      </c>
      <c r="B855" s="334" t="s">
        <v>2531</v>
      </c>
      <c r="C855" s="43" t="s">
        <v>2532</v>
      </c>
      <c r="D855" s="350">
        <f t="shared" si="118"/>
        <v>0.99033810956098434</v>
      </c>
      <c r="E855" s="371">
        <f t="shared" si="119"/>
        <v>0.96879283682035966</v>
      </c>
      <c r="F855" s="371">
        <f t="shared" si="120"/>
        <v>1.0123625340457441</v>
      </c>
      <c r="G855" s="17">
        <v>-9.7088693507489197E-3</v>
      </c>
      <c r="H855" s="17">
        <v>1.1222250657231E-2</v>
      </c>
      <c r="I855" s="119">
        <v>0.38695943799233501</v>
      </c>
      <c r="J855" s="12" t="s">
        <v>20</v>
      </c>
      <c r="K855" s="135">
        <v>8396</v>
      </c>
      <c r="L855" s="5">
        <v>339373</v>
      </c>
      <c r="M855" s="62">
        <f t="shared" si="117"/>
        <v>0.53691564222795241</v>
      </c>
      <c r="N855" s="28">
        <f t="shared" si="124"/>
        <v>0.28037414612936373</v>
      </c>
      <c r="O855" s="28">
        <f t="shared" si="125"/>
        <v>1.0281918316963643</v>
      </c>
      <c r="P855" s="28">
        <v>-0.62191428763650802</v>
      </c>
      <c r="Q855" s="28">
        <v>0.33148777753527597</v>
      </c>
      <c r="R855" s="119">
        <v>6.0637379976620998E-2</v>
      </c>
      <c r="S855" s="399" t="s">
        <v>20</v>
      </c>
      <c r="T855" s="135">
        <v>8</v>
      </c>
      <c r="U855" s="5">
        <v>159714</v>
      </c>
      <c r="V855" s="62">
        <f t="shared" si="121"/>
        <v>0.99102665643777699</v>
      </c>
      <c r="W855" s="28">
        <f t="shared" si="122"/>
        <v>0.96948109604928046</v>
      </c>
      <c r="X855" s="28">
        <f t="shared" si="123"/>
        <v>1.0130510411936036</v>
      </c>
      <c r="Y855" s="28">
        <v>-9.0138464894104296E-3</v>
      </c>
      <c r="Z855" s="28">
        <v>1.12145187040644E-2</v>
      </c>
      <c r="AA855" s="119">
        <v>0.42153225024816898</v>
      </c>
      <c r="AB855" s="399" t="s">
        <v>20</v>
      </c>
      <c r="AC855" s="135">
        <v>8388</v>
      </c>
      <c r="AD855" s="5">
        <v>179659</v>
      </c>
      <c r="AE855" s="74">
        <v>-0.61290044114709796</v>
      </c>
      <c r="AF855" s="74">
        <v>0.33167742172936698</v>
      </c>
      <c r="AG855" s="119">
        <v>6.4619544265473103E-2</v>
      </c>
    </row>
    <row r="856" spans="1:33" ht="34">
      <c r="A856" s="88" t="s">
        <v>2380</v>
      </c>
      <c r="B856" s="334" t="s">
        <v>2533</v>
      </c>
      <c r="C856" s="43" t="s">
        <v>2534</v>
      </c>
      <c r="D856" s="350">
        <f t="shared" si="118"/>
        <v>1.0100751176771599</v>
      </c>
      <c r="E856" s="371">
        <f t="shared" si="119"/>
        <v>0.99692925184517533</v>
      </c>
      <c r="F856" s="371">
        <f t="shared" si="120"/>
        <v>1.0233943295998051</v>
      </c>
      <c r="G856" s="17">
        <v>1.0024702025346E-2</v>
      </c>
      <c r="H856" s="17">
        <v>6.68376255175344E-3</v>
      </c>
      <c r="I856" s="119">
        <v>0.13365090678455399</v>
      </c>
      <c r="J856" s="12" t="s">
        <v>20</v>
      </c>
      <c r="K856" s="135">
        <v>26363</v>
      </c>
      <c r="L856" s="5">
        <v>321405</v>
      </c>
      <c r="M856" s="62">
        <f t="shared" si="117"/>
        <v>1.0047220885813377</v>
      </c>
      <c r="N856" s="28">
        <f t="shared" si="124"/>
        <v>0.57496244698983379</v>
      </c>
      <c r="O856" s="28">
        <f t="shared" si="125"/>
        <v>1.7557085346499062</v>
      </c>
      <c r="P856" s="28">
        <v>4.7109744951191E-3</v>
      </c>
      <c r="Q856" s="28">
        <v>0.284776287956922</v>
      </c>
      <c r="R856" s="119">
        <v>0.98680142082932498</v>
      </c>
      <c r="S856" s="399" t="s">
        <v>20</v>
      </c>
      <c r="T856" s="135">
        <v>12</v>
      </c>
      <c r="U856" s="5">
        <v>159710</v>
      </c>
      <c r="V856" s="62">
        <f t="shared" si="121"/>
        <v>1.0100723851400037</v>
      </c>
      <c r="W856" s="28">
        <f t="shared" si="122"/>
        <v>0.99693976214179647</v>
      </c>
      <c r="X856" s="28">
        <f t="shared" si="123"/>
        <v>1.0233780033314637</v>
      </c>
      <c r="Y856" s="17">
        <v>1.00219967405563E-2</v>
      </c>
      <c r="Z856" s="17">
        <v>6.6770034192415702E-3</v>
      </c>
      <c r="AA856" s="119">
        <v>0.13336274322991401</v>
      </c>
      <c r="AB856" s="399" t="s">
        <v>20</v>
      </c>
      <c r="AC856" s="135">
        <v>26351</v>
      </c>
      <c r="AD856" s="5">
        <v>161695</v>
      </c>
      <c r="AE856" s="74">
        <v>-5.3110222454372004E-3</v>
      </c>
      <c r="AF856" s="74">
        <v>0.28485455333763599</v>
      </c>
      <c r="AG856" s="119">
        <v>0.98512455882996997</v>
      </c>
    </row>
    <row r="857" spans="1:33" ht="17">
      <c r="A857" s="88" t="s">
        <v>2380</v>
      </c>
      <c r="B857" s="334" t="s">
        <v>2535</v>
      </c>
      <c r="C857" s="43" t="s">
        <v>2536</v>
      </c>
      <c r="D857" s="350">
        <f t="shared" si="118"/>
        <v>1.0902641317472748</v>
      </c>
      <c r="E857" s="371">
        <f t="shared" si="119"/>
        <v>0.699867948634873</v>
      </c>
      <c r="F857" s="371">
        <f t="shared" si="120"/>
        <v>1.6984287954509278</v>
      </c>
      <c r="G857" s="28">
        <v>8.6419989589570007E-2</v>
      </c>
      <c r="H857" s="28">
        <v>0.22616510006698801</v>
      </c>
      <c r="I857" s="119">
        <v>0.70237963300721495</v>
      </c>
      <c r="J857" s="12" t="s">
        <v>20</v>
      </c>
      <c r="K857" s="135">
        <v>20</v>
      </c>
      <c r="L857" s="5">
        <v>347749</v>
      </c>
      <c r="M857" s="62" t="s">
        <v>20</v>
      </c>
      <c r="N857" s="28" t="s">
        <v>20</v>
      </c>
      <c r="O857" s="28" t="s">
        <v>20</v>
      </c>
      <c r="P857" s="28" t="s">
        <v>20</v>
      </c>
      <c r="Q857" s="28" t="s">
        <v>20</v>
      </c>
      <c r="R857" s="119" t="s">
        <v>20</v>
      </c>
      <c r="S857" s="399" t="s">
        <v>20</v>
      </c>
      <c r="T857" s="135" t="s">
        <v>20</v>
      </c>
      <c r="U857" s="5" t="s">
        <v>20</v>
      </c>
      <c r="V857" s="62">
        <f t="shared" si="121"/>
        <v>1.0901451479701518</v>
      </c>
      <c r="W857" s="28">
        <f t="shared" si="122"/>
        <v>0.700183972059509</v>
      </c>
      <c r="X857" s="28">
        <f t="shared" si="123"/>
        <v>1.6972916991334104</v>
      </c>
      <c r="Y857" s="28">
        <v>8.6310850650979098E-2</v>
      </c>
      <c r="Z857" s="28">
        <v>0.22587908770012199</v>
      </c>
      <c r="AA857" s="119">
        <v>0.70237914275110602</v>
      </c>
      <c r="AB857" s="399" t="s">
        <v>20</v>
      </c>
      <c r="AC857" s="135">
        <v>20</v>
      </c>
      <c r="AD857" s="5">
        <v>188027</v>
      </c>
      <c r="AE857" s="56" t="s">
        <v>20</v>
      </c>
      <c r="AF857" s="56" t="s">
        <v>20</v>
      </c>
      <c r="AG857" s="398" t="s">
        <v>20</v>
      </c>
    </row>
    <row r="858" spans="1:33" ht="17">
      <c r="A858" s="88" t="s">
        <v>2380</v>
      </c>
      <c r="B858" s="334" t="s">
        <v>2537</v>
      </c>
      <c r="C858" s="43" t="s">
        <v>2538</v>
      </c>
      <c r="D858" s="350">
        <f t="shared" si="118"/>
        <v>0.98728992099704349</v>
      </c>
      <c r="E858" s="371">
        <f t="shared" si="119"/>
        <v>0.95106491195395682</v>
      </c>
      <c r="F858" s="371">
        <f t="shared" si="120"/>
        <v>1.0248947005097144</v>
      </c>
      <c r="G858" s="28">
        <v>-1.2791543069689401E-2</v>
      </c>
      <c r="H858" s="28">
        <v>1.9072152639190799E-2</v>
      </c>
      <c r="I858" s="119">
        <v>0.50241666432993104</v>
      </c>
      <c r="J858" s="12" t="s">
        <v>20</v>
      </c>
      <c r="K858" s="135">
        <v>2806</v>
      </c>
      <c r="L858" s="5">
        <v>344963</v>
      </c>
      <c r="M858" s="62">
        <f t="shared" si="117"/>
        <v>1.032286524476095</v>
      </c>
      <c r="N858" s="28">
        <f t="shared" si="124"/>
        <v>0.82700353614756661</v>
      </c>
      <c r="O858" s="28">
        <f t="shared" si="125"/>
        <v>1.288525891411415</v>
      </c>
      <c r="P858" s="28">
        <v>3.1776268520735798E-2</v>
      </c>
      <c r="Q858" s="28">
        <v>0.113123763578879</v>
      </c>
      <c r="R858" s="119">
        <v>0.77878843413283505</v>
      </c>
      <c r="S858" s="399" t="s">
        <v>20</v>
      </c>
      <c r="T858" s="135">
        <v>78</v>
      </c>
      <c r="U858" s="5">
        <v>159644</v>
      </c>
      <c r="V858" s="62">
        <f t="shared" si="121"/>
        <v>0.98609930927801015</v>
      </c>
      <c r="W858" s="28">
        <f t="shared" si="122"/>
        <v>0.94945223935241629</v>
      </c>
      <c r="X858" s="28">
        <f t="shared" si="123"/>
        <v>1.0241608871466759</v>
      </c>
      <c r="Y858" s="28">
        <v>-1.3998210102459999E-2</v>
      </c>
      <c r="Z858" s="28">
        <v>1.9322367720648E-2</v>
      </c>
      <c r="AA858" s="119">
        <v>0.468785675826705</v>
      </c>
      <c r="AB858" s="399" t="s">
        <v>20</v>
      </c>
      <c r="AC858" s="135">
        <v>2728</v>
      </c>
      <c r="AD858" s="5">
        <v>185319</v>
      </c>
      <c r="AE858" s="74">
        <v>4.5774478623195801E-2</v>
      </c>
      <c r="AF858" s="74">
        <v>0.11476210080240801</v>
      </c>
      <c r="AG858" s="119">
        <v>0.68999336480727003</v>
      </c>
    </row>
    <row r="859" spans="1:33" ht="34">
      <c r="A859" s="88" t="s">
        <v>2380</v>
      </c>
      <c r="B859" s="334" t="s">
        <v>2539</v>
      </c>
      <c r="C859" s="43" t="s">
        <v>2540</v>
      </c>
      <c r="D859" s="350">
        <f t="shared" si="118"/>
        <v>1.2267565530210405</v>
      </c>
      <c r="E859" s="371">
        <f t="shared" si="119"/>
        <v>0.91584012678523052</v>
      </c>
      <c r="F859" s="371">
        <f t="shared" si="120"/>
        <v>1.643225270837013</v>
      </c>
      <c r="G859" s="28">
        <v>0.204373737747434</v>
      </c>
      <c r="H859" s="28">
        <v>0.14912612314568599</v>
      </c>
      <c r="I859" s="119">
        <v>0.170538435426909</v>
      </c>
      <c r="J859" s="12" t="s">
        <v>20</v>
      </c>
      <c r="K859" s="135">
        <v>47</v>
      </c>
      <c r="L859" s="5">
        <v>347722</v>
      </c>
      <c r="M859" s="62" t="s">
        <v>20</v>
      </c>
      <c r="N859" s="28" t="s">
        <v>20</v>
      </c>
      <c r="O859" s="28" t="s">
        <v>20</v>
      </c>
      <c r="P859" s="28" t="s">
        <v>20</v>
      </c>
      <c r="Q859" s="28" t="s">
        <v>20</v>
      </c>
      <c r="R859" s="119" t="s">
        <v>20</v>
      </c>
      <c r="S859" s="399" t="s">
        <v>20</v>
      </c>
      <c r="T859" s="135" t="s">
        <v>20</v>
      </c>
      <c r="U859" s="5" t="s">
        <v>20</v>
      </c>
      <c r="V859" s="62">
        <f t="shared" si="121"/>
        <v>1.2808198993969866</v>
      </c>
      <c r="W859" s="28">
        <f t="shared" si="122"/>
        <v>0.95280342520152783</v>
      </c>
      <c r="X859" s="28">
        <f t="shared" si="123"/>
        <v>1.7217608284146586</v>
      </c>
      <c r="Y859" s="28">
        <v>0.24750041927313701</v>
      </c>
      <c r="Z859" s="28">
        <v>0.150942390479994</v>
      </c>
      <c r="AA859" s="119">
        <v>0.101067308671682</v>
      </c>
      <c r="AB859" s="399" t="s">
        <v>20</v>
      </c>
      <c r="AC859" s="135">
        <v>46</v>
      </c>
      <c r="AD859" s="5">
        <v>188001</v>
      </c>
      <c r="AE859" s="56" t="s">
        <v>20</v>
      </c>
      <c r="AF859" s="56" t="s">
        <v>20</v>
      </c>
      <c r="AG859" s="398" t="s">
        <v>20</v>
      </c>
    </row>
    <row r="860" spans="1:33" ht="34">
      <c r="A860" s="88" t="s">
        <v>2380</v>
      </c>
      <c r="B860" s="334" t="s">
        <v>2541</v>
      </c>
      <c r="C860" s="43" t="s">
        <v>2542</v>
      </c>
      <c r="D860" s="350">
        <f t="shared" si="118"/>
        <v>0.98865170027371818</v>
      </c>
      <c r="E860" s="371">
        <f t="shared" si="119"/>
        <v>0.93614078609501661</v>
      </c>
      <c r="F860" s="371">
        <f t="shared" si="120"/>
        <v>1.0441081074261691</v>
      </c>
      <c r="G860" s="28">
        <v>-1.14131830234043E-2</v>
      </c>
      <c r="H860" s="28">
        <v>2.7845009335352E-2</v>
      </c>
      <c r="I860" s="119">
        <v>0.68189211737373701</v>
      </c>
      <c r="J860" s="12" t="s">
        <v>20</v>
      </c>
      <c r="K860" s="135">
        <v>1297</v>
      </c>
      <c r="L860" s="5">
        <v>346472</v>
      </c>
      <c r="M860" s="62">
        <f t="shared" si="117"/>
        <v>1.0080673639359368</v>
      </c>
      <c r="N860" s="28">
        <f t="shared" si="124"/>
        <v>0.90814451976829602</v>
      </c>
      <c r="O860" s="28">
        <f t="shared" si="125"/>
        <v>1.1189846859308492</v>
      </c>
      <c r="P860" s="28">
        <v>8.0349967177232202E-3</v>
      </c>
      <c r="Q860" s="28">
        <v>5.3258544399590803E-2</v>
      </c>
      <c r="R860" s="119">
        <v>0.88008004167402398</v>
      </c>
      <c r="S860" s="399" t="s">
        <v>20</v>
      </c>
      <c r="T860" s="135">
        <v>355</v>
      </c>
      <c r="U860" s="5">
        <v>159367</v>
      </c>
      <c r="V860" s="62">
        <f t="shared" si="121"/>
        <v>0.98144095890001537</v>
      </c>
      <c r="W860" s="28">
        <f t="shared" si="122"/>
        <v>0.92062981917221953</v>
      </c>
      <c r="X860" s="28">
        <f t="shared" si="123"/>
        <v>1.0462689082487711</v>
      </c>
      <c r="Y860" s="28">
        <v>-1.8733421022965699E-2</v>
      </c>
      <c r="Z860" s="28">
        <v>3.26346102456474E-2</v>
      </c>
      <c r="AA860" s="119">
        <v>0.56594385723737195</v>
      </c>
      <c r="AB860" s="399" t="s">
        <v>20</v>
      </c>
      <c r="AC860" s="135">
        <v>942</v>
      </c>
      <c r="AD860" s="5">
        <v>187105</v>
      </c>
      <c r="AE860" s="74">
        <v>2.6768417740688898E-2</v>
      </c>
      <c r="AF860" s="74">
        <v>6.2461911093469602E-2</v>
      </c>
      <c r="AG860" s="119">
        <v>0.66824647710642004</v>
      </c>
    </row>
    <row r="861" spans="1:33" ht="17">
      <c r="A861" s="88" t="s">
        <v>2543</v>
      </c>
      <c r="B861" s="334" t="s">
        <v>2544</v>
      </c>
      <c r="C861" s="43" t="s">
        <v>2545</v>
      </c>
      <c r="D861" s="350">
        <f t="shared" si="118"/>
        <v>0.99561052225615509</v>
      </c>
      <c r="E861" s="371">
        <f t="shared" si="119"/>
        <v>0.92302029414476916</v>
      </c>
      <c r="F861" s="371">
        <f t="shared" si="120"/>
        <v>1.0739095535766248</v>
      </c>
      <c r="G861" s="17">
        <v>-4.3991397858556798E-3</v>
      </c>
      <c r="H861" s="17">
        <v>3.8624958050704199E-2</v>
      </c>
      <c r="I861" s="119">
        <v>0.90932205150946499</v>
      </c>
      <c r="J861" s="12" t="s">
        <v>20</v>
      </c>
      <c r="K861" s="135">
        <v>676</v>
      </c>
      <c r="L861" s="5">
        <v>347093</v>
      </c>
      <c r="M861" s="62" t="s">
        <v>20</v>
      </c>
      <c r="N861" s="28" t="s">
        <v>20</v>
      </c>
      <c r="O861" s="28" t="s">
        <v>20</v>
      </c>
      <c r="P861" s="28" t="s">
        <v>20</v>
      </c>
      <c r="Q861" s="28" t="s">
        <v>20</v>
      </c>
      <c r="R861" s="119" t="s">
        <v>20</v>
      </c>
      <c r="S861" s="399" t="s">
        <v>20</v>
      </c>
      <c r="T861" s="135" t="s">
        <v>20</v>
      </c>
      <c r="U861" s="5" t="s">
        <v>20</v>
      </c>
      <c r="V861" s="62">
        <f t="shared" si="121"/>
        <v>0.99561605351474847</v>
      </c>
      <c r="W861" s="28">
        <f t="shared" si="122"/>
        <v>0.923113682005687</v>
      </c>
      <c r="X861" s="28">
        <f t="shared" si="123"/>
        <v>1.0738128416237425</v>
      </c>
      <c r="Y861" s="28">
        <v>-4.3935841563149097E-3</v>
      </c>
      <c r="Z861" s="28">
        <v>3.8576174559834503E-2</v>
      </c>
      <c r="AA861" s="119">
        <v>0.90932204116806803</v>
      </c>
      <c r="AB861" s="399" t="s">
        <v>20</v>
      </c>
      <c r="AC861" s="135">
        <v>676</v>
      </c>
      <c r="AD861" s="5">
        <v>187371</v>
      </c>
      <c r="AE861" s="56" t="s">
        <v>20</v>
      </c>
      <c r="AF861" s="56" t="s">
        <v>20</v>
      </c>
      <c r="AG861" s="398" t="s">
        <v>20</v>
      </c>
    </row>
    <row r="862" spans="1:33" ht="17">
      <c r="A862" s="88" t="s">
        <v>2543</v>
      </c>
      <c r="B862" s="334" t="s">
        <v>2546</v>
      </c>
      <c r="C862" s="43" t="s">
        <v>2547</v>
      </c>
      <c r="D862" s="350">
        <f t="shared" si="118"/>
        <v>0.9962654603808595</v>
      </c>
      <c r="E862" s="371">
        <f t="shared" si="119"/>
        <v>0.85365853743608811</v>
      </c>
      <c r="F862" s="371">
        <f t="shared" si="120"/>
        <v>1.1626954151116846</v>
      </c>
      <c r="G862" s="17">
        <v>-3.7415304226063699E-3</v>
      </c>
      <c r="H862" s="17">
        <v>7.8817588671289504E-2</v>
      </c>
      <c r="I862" s="119">
        <v>0.96213803836951195</v>
      </c>
      <c r="J862" s="12" t="s">
        <v>20</v>
      </c>
      <c r="K862" s="135">
        <v>162</v>
      </c>
      <c r="L862" s="5">
        <v>347607</v>
      </c>
      <c r="M862" s="62">
        <f t="shared" si="117"/>
        <v>0.52321873145605435</v>
      </c>
      <c r="N862" s="28">
        <f t="shared" si="124"/>
        <v>0.27226816239363943</v>
      </c>
      <c r="O862" s="28">
        <f t="shared" si="125"/>
        <v>1.0054713652148928</v>
      </c>
      <c r="P862" s="28">
        <v>-0.64775567776737197</v>
      </c>
      <c r="Q862" s="28">
        <v>0.33327149461080502</v>
      </c>
      <c r="R862" s="119">
        <v>5.1940374131368101E-2</v>
      </c>
      <c r="S862" s="399" t="s">
        <v>20</v>
      </c>
      <c r="T862" s="135">
        <v>8</v>
      </c>
      <c r="U862" s="5">
        <v>159714</v>
      </c>
      <c r="V862" s="62">
        <f t="shared" si="121"/>
        <v>1.0323164471716861</v>
      </c>
      <c r="W862" s="28">
        <f t="shared" si="122"/>
        <v>0.88066260213431957</v>
      </c>
      <c r="X862" s="28">
        <f t="shared" si="123"/>
        <v>1.2100857292207743</v>
      </c>
      <c r="Y862" s="28">
        <v>3.1805254912796697E-2</v>
      </c>
      <c r="Z862" s="28">
        <v>8.1064261623341502E-2</v>
      </c>
      <c r="AA862" s="119">
        <v>0.69480243265734498</v>
      </c>
      <c r="AB862" s="399" t="s">
        <v>20</v>
      </c>
      <c r="AC862" s="135">
        <v>154</v>
      </c>
      <c r="AD862" s="5">
        <v>187893</v>
      </c>
      <c r="AE862" s="74">
        <v>-0.67956093268016904</v>
      </c>
      <c r="AF862" s="74">
        <v>0.342988780622133</v>
      </c>
      <c r="AG862" s="119">
        <v>4.7558535208156699E-2</v>
      </c>
    </row>
    <row r="863" spans="1:33" ht="17">
      <c r="A863" s="88" t="s">
        <v>2543</v>
      </c>
      <c r="B863" s="334" t="s">
        <v>2548</v>
      </c>
      <c r="C863" s="43" t="s">
        <v>2549</v>
      </c>
      <c r="D863" s="350">
        <f t="shared" si="118"/>
        <v>1.0317931683568931</v>
      </c>
      <c r="E863" s="371">
        <f t="shared" si="119"/>
        <v>0.98090229206240975</v>
      </c>
      <c r="F863" s="371">
        <f t="shared" si="120"/>
        <v>1.0853243497163947</v>
      </c>
      <c r="G863" s="28">
        <v>3.1298228714123397E-2</v>
      </c>
      <c r="H863" s="28">
        <v>2.58064558344233E-2</v>
      </c>
      <c r="I863" s="119">
        <v>0.22520393809051101</v>
      </c>
      <c r="J863" s="12" t="s">
        <v>20</v>
      </c>
      <c r="K863" s="135">
        <v>1544</v>
      </c>
      <c r="L863" s="5">
        <v>346225</v>
      </c>
      <c r="M863" s="62">
        <f t="shared" si="117"/>
        <v>0.900210201455382</v>
      </c>
      <c r="N863" s="28">
        <f t="shared" si="124"/>
        <v>0.69676036219533433</v>
      </c>
      <c r="O863" s="28">
        <f t="shared" si="125"/>
        <v>1.1630661713462294</v>
      </c>
      <c r="P863" s="28">
        <v>-0.10512698575541</v>
      </c>
      <c r="Q863" s="28">
        <v>0.13070752795389501</v>
      </c>
      <c r="R863" s="119">
        <v>0.42122850397725797</v>
      </c>
      <c r="S863" s="399" t="s">
        <v>20</v>
      </c>
      <c r="T863" s="135">
        <v>58</v>
      </c>
      <c r="U863" s="5">
        <v>159664</v>
      </c>
      <c r="V863" s="62">
        <f t="shared" si="121"/>
        <v>1.0373936567687019</v>
      </c>
      <c r="W863" s="28">
        <f t="shared" si="122"/>
        <v>0.98522654446064994</v>
      </c>
      <c r="X863" s="28">
        <f t="shared" si="123"/>
        <v>1.0923229841448128</v>
      </c>
      <c r="Y863" s="28">
        <v>3.67114683692372E-2</v>
      </c>
      <c r="Z863" s="28">
        <v>2.6324050126348399E-2</v>
      </c>
      <c r="AA863" s="119">
        <v>0.16313709039539501</v>
      </c>
      <c r="AB863" s="399" t="s">
        <v>20</v>
      </c>
      <c r="AC863" s="135">
        <v>1486</v>
      </c>
      <c r="AD863" s="5">
        <v>186561</v>
      </c>
      <c r="AE863" s="74">
        <v>-0.14183845412464699</v>
      </c>
      <c r="AF863" s="74">
        <v>0.13333196720544099</v>
      </c>
      <c r="AG863" s="119">
        <v>0.28741962598742599</v>
      </c>
    </row>
    <row r="864" spans="1:33" ht="17">
      <c r="A864" s="88" t="s">
        <v>2543</v>
      </c>
      <c r="B864" s="334" t="s">
        <v>2550</v>
      </c>
      <c r="C864" s="43" t="s">
        <v>2551</v>
      </c>
      <c r="D864" s="350">
        <f t="shared" si="118"/>
        <v>1.0091758692631676</v>
      </c>
      <c r="E864" s="371">
        <f t="shared" si="119"/>
        <v>0.97788445947373015</v>
      </c>
      <c r="F864" s="371">
        <f t="shared" si="120"/>
        <v>1.0414685755934434</v>
      </c>
      <c r="G864" s="17">
        <v>9.1340267410388101E-3</v>
      </c>
      <c r="H864" s="17">
        <v>1.6070297073879299E-2</v>
      </c>
      <c r="I864" s="119">
        <v>0.56977733577921197</v>
      </c>
      <c r="J864" s="12" t="s">
        <v>20</v>
      </c>
      <c r="K864" s="135">
        <v>4000</v>
      </c>
      <c r="L864" s="5">
        <v>343768</v>
      </c>
      <c r="M864" s="62" t="s">
        <v>20</v>
      </c>
      <c r="N864" s="28" t="s">
        <v>20</v>
      </c>
      <c r="O864" s="28" t="s">
        <v>20</v>
      </c>
      <c r="P864" s="28" t="s">
        <v>20</v>
      </c>
      <c r="Q864" s="28" t="s">
        <v>20</v>
      </c>
      <c r="R864" s="119" t="s">
        <v>20</v>
      </c>
      <c r="S864" s="399" t="s">
        <v>20</v>
      </c>
      <c r="T864" s="135" t="s">
        <v>20</v>
      </c>
      <c r="U864" s="5" t="s">
        <v>20</v>
      </c>
      <c r="V864" s="62">
        <f t="shared" si="121"/>
        <v>1.0087401902529736</v>
      </c>
      <c r="W864" s="28">
        <f t="shared" si="122"/>
        <v>0.97748649153568512</v>
      </c>
      <c r="X864" s="28">
        <f t="shared" si="123"/>
        <v>1.0409931802054548</v>
      </c>
      <c r="Y864" s="28">
        <v>8.7022158984527195E-3</v>
      </c>
      <c r="Z864" s="28">
        <v>1.6057664549689502E-2</v>
      </c>
      <c r="AA864" s="119">
        <v>0.587863050257731</v>
      </c>
      <c r="AB864" s="399" t="s">
        <v>20</v>
      </c>
      <c r="AC864" s="135">
        <v>3996</v>
      </c>
      <c r="AD864" s="5">
        <v>184050</v>
      </c>
      <c r="AE864" s="56" t="s">
        <v>20</v>
      </c>
      <c r="AF864" s="56" t="s">
        <v>20</v>
      </c>
      <c r="AG864" s="398" t="s">
        <v>20</v>
      </c>
    </row>
    <row r="865" spans="1:33" ht="17">
      <c r="A865" s="88" t="s">
        <v>2543</v>
      </c>
      <c r="B865" s="334" t="s">
        <v>2552</v>
      </c>
      <c r="C865" s="43" t="s">
        <v>2553</v>
      </c>
      <c r="D865" s="350">
        <f t="shared" si="118"/>
        <v>1.0019659799598606</v>
      </c>
      <c r="E865" s="371">
        <f t="shared" si="119"/>
        <v>0.96487369544203927</v>
      </c>
      <c r="F865" s="371">
        <f t="shared" si="120"/>
        <v>1.0404841895259556</v>
      </c>
      <c r="G865" s="17">
        <v>1.9640499504186598E-3</v>
      </c>
      <c r="H865" s="17">
        <v>1.9245980465368399E-2</v>
      </c>
      <c r="I865" s="119">
        <v>0.91871708511783301</v>
      </c>
      <c r="J865" s="12" t="s">
        <v>20</v>
      </c>
      <c r="K865" s="135">
        <v>2762</v>
      </c>
      <c r="L865" s="5">
        <v>345006</v>
      </c>
      <c r="M865" s="62" t="s">
        <v>20</v>
      </c>
      <c r="N865" s="28" t="s">
        <v>20</v>
      </c>
      <c r="O865" s="28" t="s">
        <v>20</v>
      </c>
      <c r="P865" s="28" t="s">
        <v>20</v>
      </c>
      <c r="Q865" s="28" t="s">
        <v>20</v>
      </c>
      <c r="R865" s="119" t="s">
        <v>20</v>
      </c>
      <c r="S865" s="399" t="s">
        <v>20</v>
      </c>
      <c r="T865" s="135" t="s">
        <v>20</v>
      </c>
      <c r="U865" s="5" t="s">
        <v>20</v>
      </c>
      <c r="V865" s="62">
        <f t="shared" si="121"/>
        <v>1.0019634947107543</v>
      </c>
      <c r="W865" s="28">
        <f t="shared" si="122"/>
        <v>0.9649178912342119</v>
      </c>
      <c r="X865" s="28">
        <f t="shared" si="123"/>
        <v>1.0404313712629736</v>
      </c>
      <c r="Y865" s="28">
        <v>1.9615695745993401E-3</v>
      </c>
      <c r="Z865" s="28">
        <v>1.9221345735593601E-2</v>
      </c>
      <c r="AA865" s="119">
        <v>0.91871569780678997</v>
      </c>
      <c r="AB865" s="399" t="s">
        <v>20</v>
      </c>
      <c r="AC865" s="135">
        <v>2762</v>
      </c>
      <c r="AD865" s="5">
        <v>185284</v>
      </c>
      <c r="AE865" s="56" t="s">
        <v>20</v>
      </c>
      <c r="AF865" s="56" t="s">
        <v>20</v>
      </c>
      <c r="AG865" s="398" t="s">
        <v>20</v>
      </c>
    </row>
    <row r="866" spans="1:33" ht="17">
      <c r="A866" s="88" t="s">
        <v>2543</v>
      </c>
      <c r="B866" s="334" t="s">
        <v>2554</v>
      </c>
      <c r="C866" s="43" t="s">
        <v>2555</v>
      </c>
      <c r="D866" s="350">
        <f t="shared" si="118"/>
        <v>0.94362530571281311</v>
      </c>
      <c r="E866" s="371">
        <f t="shared" si="119"/>
        <v>0.84945686485844163</v>
      </c>
      <c r="F866" s="371">
        <f t="shared" si="120"/>
        <v>1.0482329997179858</v>
      </c>
      <c r="G866" s="28">
        <v>-5.8026113545383201E-2</v>
      </c>
      <c r="H866" s="28">
        <v>5.3638776891943497E-2</v>
      </c>
      <c r="I866" s="119">
        <v>0.27934401911674001</v>
      </c>
      <c r="J866" s="12" t="s">
        <v>20</v>
      </c>
      <c r="K866" s="135">
        <v>344</v>
      </c>
      <c r="L866" s="5">
        <v>347425</v>
      </c>
      <c r="M866" s="62" t="s">
        <v>20</v>
      </c>
      <c r="N866" s="28" t="s">
        <v>20</v>
      </c>
      <c r="O866" s="28" t="s">
        <v>20</v>
      </c>
      <c r="P866" s="28" t="s">
        <v>20</v>
      </c>
      <c r="Q866" s="28" t="s">
        <v>20</v>
      </c>
      <c r="R866" s="119" t="s">
        <v>20</v>
      </c>
      <c r="S866" s="399" t="s">
        <v>20</v>
      </c>
      <c r="T866" s="135" t="s">
        <v>20</v>
      </c>
      <c r="U866" s="5" t="s">
        <v>20</v>
      </c>
      <c r="V866" s="62">
        <f t="shared" si="121"/>
        <v>0.94324316378665252</v>
      </c>
      <c r="W866" s="28">
        <f t="shared" si="122"/>
        <v>0.849103133530556</v>
      </c>
      <c r="X866" s="28">
        <f t="shared" si="123"/>
        <v>1.0478204954100978</v>
      </c>
      <c r="Y866" s="28">
        <v>-5.8431167673492899E-2</v>
      </c>
      <c r="Z866" s="28">
        <v>5.3644620355154202E-2</v>
      </c>
      <c r="AA866" s="119">
        <v>0.27605380525013301</v>
      </c>
      <c r="AB866" s="399" t="s">
        <v>20</v>
      </c>
      <c r="AC866" s="135">
        <v>343</v>
      </c>
      <c r="AD866" s="5">
        <v>187704</v>
      </c>
      <c r="AE866" s="56" t="s">
        <v>20</v>
      </c>
      <c r="AF866" s="56" t="s">
        <v>20</v>
      </c>
      <c r="AG866" s="398" t="s">
        <v>20</v>
      </c>
    </row>
    <row r="867" spans="1:33" ht="17">
      <c r="A867" s="88" t="s">
        <v>2543</v>
      </c>
      <c r="B867" s="334" t="s">
        <v>2556</v>
      </c>
      <c r="C867" s="43" t="s">
        <v>2557</v>
      </c>
      <c r="D867" s="350">
        <f t="shared" si="118"/>
        <v>0.95480652666644628</v>
      </c>
      <c r="E867" s="371">
        <f t="shared" si="119"/>
        <v>0.61681936935069104</v>
      </c>
      <c r="F867" s="371">
        <f t="shared" si="120"/>
        <v>1.4779942859520092</v>
      </c>
      <c r="G867" s="28">
        <v>-4.6246548903574901E-2</v>
      </c>
      <c r="H867" s="28">
        <v>0.222924747629826</v>
      </c>
      <c r="I867" s="119">
        <v>0.83565559999919004</v>
      </c>
      <c r="J867" s="12" t="s">
        <v>20</v>
      </c>
      <c r="K867" s="135">
        <v>20</v>
      </c>
      <c r="L867" s="5">
        <v>347749</v>
      </c>
      <c r="M867" s="62" t="s">
        <v>20</v>
      </c>
      <c r="N867" s="28" t="s">
        <v>20</v>
      </c>
      <c r="O867" s="28" t="s">
        <v>20</v>
      </c>
      <c r="P867" s="28" t="s">
        <v>20</v>
      </c>
      <c r="Q867" s="28" t="s">
        <v>20</v>
      </c>
      <c r="R867" s="119" t="s">
        <v>20</v>
      </c>
      <c r="S867" s="399" t="s">
        <v>20</v>
      </c>
      <c r="T867" s="135" t="s">
        <v>20</v>
      </c>
      <c r="U867" s="5" t="s">
        <v>20</v>
      </c>
      <c r="V867" s="62">
        <f t="shared" si="121"/>
        <v>0.95486229310467907</v>
      </c>
      <c r="W867" s="28">
        <f t="shared" si="122"/>
        <v>0.61719597399675452</v>
      </c>
      <c r="X867" s="28">
        <f t="shared" si="123"/>
        <v>1.477264980989524</v>
      </c>
      <c r="Y867" s="28">
        <v>-4.6188144600513202E-2</v>
      </c>
      <c r="Z867" s="28">
        <v>0.22264313108483699</v>
      </c>
      <c r="AA867" s="119">
        <v>0.83565553661181802</v>
      </c>
      <c r="AB867" s="399" t="s">
        <v>20</v>
      </c>
      <c r="AC867" s="135">
        <v>20</v>
      </c>
      <c r="AD867" s="5">
        <v>188027</v>
      </c>
      <c r="AE867" s="56" t="s">
        <v>20</v>
      </c>
      <c r="AF867" s="56" t="s">
        <v>20</v>
      </c>
      <c r="AG867" s="398" t="s">
        <v>20</v>
      </c>
    </row>
    <row r="868" spans="1:33" ht="34">
      <c r="A868" s="88" t="s">
        <v>2543</v>
      </c>
      <c r="B868" s="334" t="s">
        <v>2558</v>
      </c>
      <c r="C868" s="43" t="s">
        <v>2559</v>
      </c>
      <c r="D868" s="350">
        <f t="shared" si="118"/>
        <v>1.0242109398636221</v>
      </c>
      <c r="E868" s="371">
        <f t="shared" si="119"/>
        <v>0.7666719233423992</v>
      </c>
      <c r="F868" s="371">
        <f t="shared" si="120"/>
        <v>1.3682619871653139</v>
      </c>
      <c r="G868" s="28">
        <v>2.392250136363E-2</v>
      </c>
      <c r="H868" s="28">
        <v>0.14776469927886601</v>
      </c>
      <c r="I868" s="119">
        <v>0.87138781883885696</v>
      </c>
      <c r="J868" s="12" t="s">
        <v>20</v>
      </c>
      <c r="K868" s="135">
        <v>46</v>
      </c>
      <c r="L868" s="5">
        <v>347723</v>
      </c>
      <c r="M868" s="62" t="s">
        <v>20</v>
      </c>
      <c r="N868" s="28" t="s">
        <v>20</v>
      </c>
      <c r="O868" s="28" t="s">
        <v>20</v>
      </c>
      <c r="P868" s="28" t="s">
        <v>20</v>
      </c>
      <c r="Q868" s="28" t="s">
        <v>20</v>
      </c>
      <c r="R868" s="119" t="s">
        <v>20</v>
      </c>
      <c r="S868" s="399" t="s">
        <v>20</v>
      </c>
      <c r="T868" s="135" t="s">
        <v>20</v>
      </c>
      <c r="U868" s="5" t="s">
        <v>20</v>
      </c>
      <c r="V868" s="62">
        <f t="shared" si="121"/>
        <v>1.024179997402751</v>
      </c>
      <c r="W868" s="28">
        <f t="shared" si="122"/>
        <v>0.76693079379161644</v>
      </c>
      <c r="X868" s="28">
        <f t="shared" si="123"/>
        <v>1.3677174988554557</v>
      </c>
      <c r="Y868" s="28">
        <v>2.3892289883672101E-2</v>
      </c>
      <c r="Z868" s="28">
        <v>0.14757704148297801</v>
      </c>
      <c r="AA868" s="119">
        <v>0.87138691408665703</v>
      </c>
      <c r="AB868" s="399" t="s">
        <v>20</v>
      </c>
      <c r="AC868" s="135">
        <v>46</v>
      </c>
      <c r="AD868" s="5">
        <v>188001</v>
      </c>
      <c r="AE868" s="56" t="s">
        <v>20</v>
      </c>
      <c r="AF868" s="56" t="s">
        <v>20</v>
      </c>
      <c r="AG868" s="398" t="s">
        <v>20</v>
      </c>
    </row>
    <row r="869" spans="1:33" ht="34">
      <c r="A869" s="88" t="s">
        <v>2543</v>
      </c>
      <c r="B869" s="334" t="s">
        <v>2560</v>
      </c>
      <c r="C869" s="43" t="s">
        <v>2561</v>
      </c>
      <c r="D869" s="350">
        <f t="shared" si="118"/>
        <v>1.0811271546450032</v>
      </c>
      <c r="E869" s="371">
        <f t="shared" si="119"/>
        <v>0.8660318285677997</v>
      </c>
      <c r="F869" s="371">
        <f t="shared" si="120"/>
        <v>1.3496454586937794</v>
      </c>
      <c r="G869" s="28">
        <v>7.8004158608216606E-2</v>
      </c>
      <c r="H869" s="28">
        <v>0.11318253885756099</v>
      </c>
      <c r="I869" s="119">
        <v>0.49070435019775799</v>
      </c>
      <c r="J869" s="12" t="s">
        <v>20</v>
      </c>
      <c r="K869" s="135">
        <v>80</v>
      </c>
      <c r="L869" s="5">
        <v>347689</v>
      </c>
      <c r="M869" s="62" t="s">
        <v>20</v>
      </c>
      <c r="N869" s="28" t="s">
        <v>20</v>
      </c>
      <c r="O869" s="28" t="s">
        <v>20</v>
      </c>
      <c r="P869" s="28" t="s">
        <v>20</v>
      </c>
      <c r="Q869" s="28" t="s">
        <v>20</v>
      </c>
      <c r="R869" s="119" t="s">
        <v>20</v>
      </c>
      <c r="S869" s="399" t="s">
        <v>20</v>
      </c>
      <c r="T869" s="135" t="s">
        <v>20</v>
      </c>
      <c r="U869" s="5" t="s">
        <v>20</v>
      </c>
      <c r="V869" s="62">
        <f t="shared" si="121"/>
        <v>1.0782629101726484</v>
      </c>
      <c r="W869" s="28">
        <f t="shared" si="122"/>
        <v>0.86280184948832306</v>
      </c>
      <c r="X869" s="28">
        <f t="shared" si="123"/>
        <v>1.3475294520329184</v>
      </c>
      <c r="Y869" s="28">
        <v>7.5351329738823095E-2</v>
      </c>
      <c r="Z869" s="28">
        <v>0.113735485009982</v>
      </c>
      <c r="AA869" s="119">
        <v>0.50764198593841103</v>
      </c>
      <c r="AB869" s="399" t="s">
        <v>20</v>
      </c>
      <c r="AC869" s="135">
        <v>79</v>
      </c>
      <c r="AD869" s="5">
        <v>187968</v>
      </c>
      <c r="AE869" s="56" t="s">
        <v>20</v>
      </c>
      <c r="AF869" s="56" t="s">
        <v>20</v>
      </c>
      <c r="AG869" s="398" t="s">
        <v>20</v>
      </c>
    </row>
    <row r="870" spans="1:33" ht="34">
      <c r="A870" s="88" t="s">
        <v>2543</v>
      </c>
      <c r="B870" s="334" t="s">
        <v>2562</v>
      </c>
      <c r="C870" s="43" t="s">
        <v>2563</v>
      </c>
      <c r="D870" s="350">
        <f t="shared" si="118"/>
        <v>1.0101652976218602</v>
      </c>
      <c r="E870" s="371">
        <f t="shared" si="119"/>
        <v>0.64262223974177957</v>
      </c>
      <c r="F870" s="371">
        <f t="shared" si="120"/>
        <v>1.5879219009436951</v>
      </c>
      <c r="G870" s="28">
        <v>1.0113978473908601E-2</v>
      </c>
      <c r="H870" s="28">
        <v>0.23077153182433</v>
      </c>
      <c r="I870" s="119">
        <v>0.96504246186542697</v>
      </c>
      <c r="J870" s="12" t="s">
        <v>20</v>
      </c>
      <c r="K870" s="135">
        <v>19</v>
      </c>
      <c r="L870" s="5">
        <v>347750</v>
      </c>
      <c r="M870" s="62" t="s">
        <v>20</v>
      </c>
      <c r="N870" s="28" t="s">
        <v>20</v>
      </c>
      <c r="O870" s="28" t="s">
        <v>20</v>
      </c>
      <c r="P870" s="28" t="s">
        <v>20</v>
      </c>
      <c r="Q870" s="28" t="s">
        <v>20</v>
      </c>
      <c r="R870" s="119" t="s">
        <v>20</v>
      </c>
      <c r="S870" s="399" t="s">
        <v>20</v>
      </c>
      <c r="T870" s="135" t="s">
        <v>20</v>
      </c>
      <c r="U870" s="5" t="s">
        <v>20</v>
      </c>
      <c r="V870" s="62">
        <f t="shared" si="121"/>
        <v>1.0101523950196332</v>
      </c>
      <c r="W870" s="28">
        <f t="shared" si="122"/>
        <v>0.6429823234982186</v>
      </c>
      <c r="X870" s="28">
        <f t="shared" si="123"/>
        <v>1.5869920896304828</v>
      </c>
      <c r="Y870" s="28">
        <v>1.0101205629049301E-2</v>
      </c>
      <c r="Z870" s="28">
        <v>0.23047920990967</v>
      </c>
      <c r="AA870" s="119">
        <v>0.965042328054589</v>
      </c>
      <c r="AB870" s="399" t="s">
        <v>20</v>
      </c>
      <c r="AC870" s="135">
        <v>19</v>
      </c>
      <c r="AD870" s="5">
        <v>188028</v>
      </c>
      <c r="AE870" s="56" t="s">
        <v>20</v>
      </c>
      <c r="AF870" s="56" t="s">
        <v>20</v>
      </c>
      <c r="AG870" s="398" t="s">
        <v>20</v>
      </c>
    </row>
    <row r="871" spans="1:33" ht="34">
      <c r="A871" s="88" t="s">
        <v>2543</v>
      </c>
      <c r="B871" s="334" t="s">
        <v>2564</v>
      </c>
      <c r="C871" s="43" t="s">
        <v>2565</v>
      </c>
      <c r="D871" s="350">
        <f t="shared" si="118"/>
        <v>0.9711060389649141</v>
      </c>
      <c r="E871" s="371">
        <f t="shared" si="119"/>
        <v>0.82547140862578139</v>
      </c>
      <c r="F871" s="371">
        <f t="shared" si="120"/>
        <v>1.1424344066429628</v>
      </c>
      <c r="G871" s="28">
        <v>-2.9319610716256699E-2</v>
      </c>
      <c r="H871" s="28">
        <v>8.2898490166144007E-2</v>
      </c>
      <c r="I871" s="119">
        <v>0.72357805530755104</v>
      </c>
      <c r="J871" s="12" t="s">
        <v>20</v>
      </c>
      <c r="K871" s="135">
        <v>146</v>
      </c>
      <c r="L871" s="5">
        <v>347623</v>
      </c>
      <c r="M871" s="62">
        <f t="shared" si="117"/>
        <v>0.72077745393531345</v>
      </c>
      <c r="N871" s="28">
        <f t="shared" si="124"/>
        <v>0.33752199433706515</v>
      </c>
      <c r="O871" s="28">
        <f t="shared" si="125"/>
        <v>1.5392186192839803</v>
      </c>
      <c r="P871" s="28">
        <v>-0.32742485240125202</v>
      </c>
      <c r="Q871" s="28">
        <v>0.38709170917630098</v>
      </c>
      <c r="R871" s="119">
        <v>0.39763162848947198</v>
      </c>
      <c r="S871" s="399" t="s">
        <v>20</v>
      </c>
      <c r="T871" s="135">
        <v>6</v>
      </c>
      <c r="U871" s="5">
        <v>159716</v>
      </c>
      <c r="V871" s="62">
        <f t="shared" si="121"/>
        <v>0.98544467680969106</v>
      </c>
      <c r="W871" s="28">
        <f t="shared" si="122"/>
        <v>0.83470137620080365</v>
      </c>
      <c r="X871" s="28">
        <f t="shared" si="123"/>
        <v>1.1634115370368565</v>
      </c>
      <c r="Y871" s="28">
        <v>-1.4662291144523E-2</v>
      </c>
      <c r="Z871" s="28">
        <v>8.4703551145534003E-2</v>
      </c>
      <c r="AA871" s="119">
        <v>0.86257183721351505</v>
      </c>
      <c r="AB871" s="399" t="s">
        <v>20</v>
      </c>
      <c r="AC871" s="135">
        <v>140</v>
      </c>
      <c r="AD871" s="5">
        <v>187907</v>
      </c>
      <c r="AE871" s="74">
        <v>-0.31276256125672902</v>
      </c>
      <c r="AF871" s="74">
        <v>0.39625078282533899</v>
      </c>
      <c r="AG871" s="119">
        <v>0.42993400518575497</v>
      </c>
    </row>
    <row r="872" spans="1:33" ht="34">
      <c r="A872" s="88" t="s">
        <v>2543</v>
      </c>
      <c r="B872" s="334" t="s">
        <v>2566</v>
      </c>
      <c r="C872" s="43" t="s">
        <v>2567</v>
      </c>
      <c r="D872" s="350">
        <f t="shared" si="118"/>
        <v>0.95978152616467149</v>
      </c>
      <c r="E872" s="371">
        <f t="shared" si="119"/>
        <v>0.88239289959104072</v>
      </c>
      <c r="F872" s="371">
        <f t="shared" si="120"/>
        <v>1.0439573781633127</v>
      </c>
      <c r="G872" s="28">
        <v>-4.1049597331610503E-2</v>
      </c>
      <c r="H872" s="28">
        <v>4.2891969614594502E-2</v>
      </c>
      <c r="I872" s="119">
        <v>0.33854392719690102</v>
      </c>
      <c r="J872" s="12" t="s">
        <v>20</v>
      </c>
      <c r="K872" s="135">
        <v>545</v>
      </c>
      <c r="L872" s="5">
        <v>347224</v>
      </c>
      <c r="M872" s="62" t="s">
        <v>20</v>
      </c>
      <c r="N872" s="28" t="s">
        <v>20</v>
      </c>
      <c r="O872" s="28" t="s">
        <v>20</v>
      </c>
      <c r="P872" s="28" t="s">
        <v>20</v>
      </c>
      <c r="Q872" s="28" t="s">
        <v>20</v>
      </c>
      <c r="R872" s="119" t="s">
        <v>20</v>
      </c>
      <c r="S872" s="399" t="s">
        <v>20</v>
      </c>
      <c r="T872" s="135" t="s">
        <v>20</v>
      </c>
      <c r="U872" s="5" t="s">
        <v>20</v>
      </c>
      <c r="V872" s="62">
        <f t="shared" si="121"/>
        <v>0.95983128360847203</v>
      </c>
      <c r="W872" s="28">
        <f t="shared" si="122"/>
        <v>0.8825323421452288</v>
      </c>
      <c r="X872" s="28">
        <f t="shared" si="123"/>
        <v>1.0439006583646342</v>
      </c>
      <c r="Y872" s="28">
        <v>-4.0997756206610399E-2</v>
      </c>
      <c r="Z872" s="28">
        <v>4.2837799141021801E-2</v>
      </c>
      <c r="AA872" s="119">
        <v>0.33854389748386898</v>
      </c>
      <c r="AB872" s="399" t="s">
        <v>20</v>
      </c>
      <c r="AC872" s="135">
        <v>545</v>
      </c>
      <c r="AD872" s="5">
        <v>187502</v>
      </c>
      <c r="AE872" s="56" t="s">
        <v>20</v>
      </c>
      <c r="AF872" s="56" t="s">
        <v>20</v>
      </c>
      <c r="AG872" s="398" t="s">
        <v>20</v>
      </c>
    </row>
    <row r="873" spans="1:33" ht="34">
      <c r="A873" s="88" t="s">
        <v>2543</v>
      </c>
      <c r="B873" s="334" t="s">
        <v>2568</v>
      </c>
      <c r="C873" s="43" t="s">
        <v>2569</v>
      </c>
      <c r="D873" s="350">
        <f t="shared" si="118"/>
        <v>0.95239379428835669</v>
      </c>
      <c r="E873" s="371">
        <f t="shared" si="119"/>
        <v>0.86073774561947491</v>
      </c>
      <c r="F873" s="371">
        <f t="shared" si="120"/>
        <v>1.0538098788106056</v>
      </c>
      <c r="G873" s="28">
        <v>-4.8776680257565798E-2</v>
      </c>
      <c r="H873" s="28">
        <v>5.1626904832190797E-2</v>
      </c>
      <c r="I873" s="119">
        <v>0.34476514034328198</v>
      </c>
      <c r="J873" s="12" t="s">
        <v>20</v>
      </c>
      <c r="K873" s="135">
        <v>374</v>
      </c>
      <c r="L873" s="5">
        <v>347395</v>
      </c>
      <c r="M873" s="62" t="s">
        <v>20</v>
      </c>
      <c r="N873" s="28" t="s">
        <v>20</v>
      </c>
      <c r="O873" s="28" t="s">
        <v>20</v>
      </c>
      <c r="P873" s="28" t="s">
        <v>20</v>
      </c>
      <c r="Q873" s="28" t="s">
        <v>20</v>
      </c>
      <c r="R873" s="119" t="s">
        <v>20</v>
      </c>
      <c r="S873" s="399" t="s">
        <v>20</v>
      </c>
      <c r="T873" s="135" t="s">
        <v>20</v>
      </c>
      <c r="U873" s="5" t="s">
        <v>20</v>
      </c>
      <c r="V873" s="62">
        <f t="shared" si="121"/>
        <v>0.95245246315365828</v>
      </c>
      <c r="W873" s="28">
        <f t="shared" si="122"/>
        <v>0.86090083297498365</v>
      </c>
      <c r="X873" s="28">
        <f t="shared" si="123"/>
        <v>1.0537400590409598</v>
      </c>
      <c r="Y873" s="28">
        <v>-4.87150806769268E-2</v>
      </c>
      <c r="Z873" s="28">
        <v>5.1561671978965801E-2</v>
      </c>
      <c r="AA873" s="119">
        <v>0.34476482453537199</v>
      </c>
      <c r="AB873" s="399" t="s">
        <v>20</v>
      </c>
      <c r="AC873" s="135">
        <v>374</v>
      </c>
      <c r="AD873" s="5">
        <v>187673</v>
      </c>
      <c r="AE873" s="56" t="s">
        <v>20</v>
      </c>
      <c r="AF873" s="56" t="s">
        <v>20</v>
      </c>
      <c r="AG873" s="398" t="s">
        <v>20</v>
      </c>
    </row>
    <row r="874" spans="1:33" ht="17">
      <c r="A874" s="88" t="s">
        <v>2543</v>
      </c>
      <c r="B874" s="334" t="s">
        <v>2570</v>
      </c>
      <c r="C874" s="43" t="s">
        <v>2571</v>
      </c>
      <c r="D874" s="350">
        <f t="shared" si="118"/>
        <v>0.75528011946359563</v>
      </c>
      <c r="E874" s="371">
        <f t="shared" si="119"/>
        <v>0.59776859411519523</v>
      </c>
      <c r="F874" s="371">
        <f t="shared" si="120"/>
        <v>0.95429580020226523</v>
      </c>
      <c r="G874" s="28">
        <v>-0.28066657938661999</v>
      </c>
      <c r="H874" s="28">
        <v>0.119329074948081</v>
      </c>
      <c r="I874" s="119">
        <v>1.8670841935713001E-2</v>
      </c>
      <c r="J874" s="12" t="s">
        <v>20</v>
      </c>
      <c r="K874" s="135">
        <v>66</v>
      </c>
      <c r="L874" s="5">
        <v>347703</v>
      </c>
      <c r="M874" s="62" t="s">
        <v>20</v>
      </c>
      <c r="N874" s="28" t="s">
        <v>20</v>
      </c>
      <c r="O874" s="28" t="s">
        <v>20</v>
      </c>
      <c r="P874" s="28" t="s">
        <v>20</v>
      </c>
      <c r="Q874" s="28" t="s">
        <v>20</v>
      </c>
      <c r="R874" s="119" t="s">
        <v>20</v>
      </c>
      <c r="S874" s="399" t="s">
        <v>20</v>
      </c>
      <c r="T874" s="135" t="s">
        <v>20</v>
      </c>
      <c r="U874" s="5" t="s">
        <v>20</v>
      </c>
      <c r="V874" s="62">
        <f t="shared" si="121"/>
        <v>0.7555478767494509</v>
      </c>
      <c r="W874" s="28">
        <f t="shared" si="122"/>
        <v>0.5981579082806413</v>
      </c>
      <c r="X874" s="28">
        <f t="shared" si="123"/>
        <v>0.95435099353860453</v>
      </c>
      <c r="Y874" s="28">
        <v>-0.28031212833153002</v>
      </c>
      <c r="Z874" s="28">
        <v>0.119177740248923</v>
      </c>
      <c r="AA874" s="119">
        <v>1.86702127082095E-2</v>
      </c>
      <c r="AB874" s="399" t="s">
        <v>20</v>
      </c>
      <c r="AC874" s="135">
        <v>66</v>
      </c>
      <c r="AD874" s="5">
        <v>187981</v>
      </c>
      <c r="AE874" s="56" t="s">
        <v>20</v>
      </c>
      <c r="AF874" s="56" t="s">
        <v>20</v>
      </c>
      <c r="AG874" s="398" t="s">
        <v>20</v>
      </c>
    </row>
    <row r="875" spans="1:33" ht="17">
      <c r="A875" s="88" t="s">
        <v>2543</v>
      </c>
      <c r="B875" s="334" t="s">
        <v>2572</v>
      </c>
      <c r="C875" s="43" t="s">
        <v>2573</v>
      </c>
      <c r="D875" s="350">
        <f t="shared" si="118"/>
        <v>0.95895638900950553</v>
      </c>
      <c r="E875" s="371">
        <f t="shared" si="119"/>
        <v>0.88269826661461104</v>
      </c>
      <c r="F875" s="371">
        <f t="shared" si="120"/>
        <v>1.0418026077575262</v>
      </c>
      <c r="G875" s="28">
        <v>-4.1909680618135797E-2</v>
      </c>
      <c r="H875" s="28">
        <v>4.2276617383052099E-2</v>
      </c>
      <c r="I875" s="119">
        <v>0.321529069789939</v>
      </c>
      <c r="J875" s="12" t="s">
        <v>20</v>
      </c>
      <c r="K875" s="135">
        <v>566</v>
      </c>
      <c r="L875" s="5">
        <v>347203</v>
      </c>
      <c r="M875" s="62" t="s">
        <v>20</v>
      </c>
      <c r="N875" s="28" t="s">
        <v>20</v>
      </c>
      <c r="O875" s="28" t="s">
        <v>20</v>
      </c>
      <c r="P875" s="28" t="s">
        <v>20</v>
      </c>
      <c r="Q875" s="28" t="s">
        <v>20</v>
      </c>
      <c r="R875" s="119" t="s">
        <v>20</v>
      </c>
      <c r="S875" s="399" t="s">
        <v>20</v>
      </c>
      <c r="T875" s="135" t="s">
        <v>20</v>
      </c>
      <c r="U875" s="5" t="s">
        <v>20</v>
      </c>
      <c r="V875" s="62">
        <f t="shared" si="121"/>
        <v>0.95900714534468412</v>
      </c>
      <c r="W875" s="28">
        <f t="shared" si="122"/>
        <v>0.88283799450232858</v>
      </c>
      <c r="X875" s="28">
        <f t="shared" si="123"/>
        <v>1.0417479883617926</v>
      </c>
      <c r="Y875" s="28">
        <v>-4.1856753297796999E-2</v>
      </c>
      <c r="Z875" s="28">
        <v>4.22228640806942E-2</v>
      </c>
      <c r="AA875" s="119">
        <v>0.321524914361699</v>
      </c>
      <c r="AB875" s="399" t="s">
        <v>20</v>
      </c>
      <c r="AC875" s="135">
        <v>566</v>
      </c>
      <c r="AD875" s="5">
        <v>187481</v>
      </c>
      <c r="AE875" s="56" t="s">
        <v>20</v>
      </c>
      <c r="AF875" s="56" t="s">
        <v>20</v>
      </c>
      <c r="AG875" s="398" t="s">
        <v>20</v>
      </c>
    </row>
    <row r="876" spans="1:33" ht="17">
      <c r="A876" s="88" t="s">
        <v>2543</v>
      </c>
      <c r="B876" s="334" t="s">
        <v>2574</v>
      </c>
      <c r="C876" s="43" t="s">
        <v>2575</v>
      </c>
      <c r="D876" s="350">
        <f t="shared" si="118"/>
        <v>0.99287239932297122</v>
      </c>
      <c r="E876" s="371">
        <f t="shared" si="119"/>
        <v>0.93345116602844846</v>
      </c>
      <c r="F876" s="371">
        <f t="shared" si="120"/>
        <v>1.0560762439578011</v>
      </c>
      <c r="G876" s="17">
        <v>-7.1531233720964699E-3</v>
      </c>
      <c r="H876" s="17">
        <v>3.1486483044609402E-2</v>
      </c>
      <c r="I876" s="119">
        <v>0.82028318234088704</v>
      </c>
      <c r="J876" s="12" t="s">
        <v>20</v>
      </c>
      <c r="K876" s="135">
        <v>1031</v>
      </c>
      <c r="L876" s="5">
        <v>346738</v>
      </c>
      <c r="M876" s="62" t="s">
        <v>20</v>
      </c>
      <c r="N876" s="28" t="s">
        <v>20</v>
      </c>
      <c r="O876" s="28" t="s">
        <v>20</v>
      </c>
      <c r="P876" s="28" t="s">
        <v>20</v>
      </c>
      <c r="Q876" s="28" t="s">
        <v>20</v>
      </c>
      <c r="R876" s="119" t="s">
        <v>20</v>
      </c>
      <c r="S876" s="399" t="s">
        <v>20</v>
      </c>
      <c r="T876" s="135" t="s">
        <v>20</v>
      </c>
      <c r="U876" s="5" t="s">
        <v>20</v>
      </c>
      <c r="V876" s="62">
        <f t="shared" si="121"/>
        <v>0.99285713875305859</v>
      </c>
      <c r="W876" s="28">
        <f t="shared" si="122"/>
        <v>0.93348161965270204</v>
      </c>
      <c r="X876" s="28">
        <f t="shared" si="123"/>
        <v>1.0560093281104559</v>
      </c>
      <c r="Y876" s="28">
        <v>-7.1684936122226499E-3</v>
      </c>
      <c r="Z876" s="28">
        <v>3.1461996068984498E-2</v>
      </c>
      <c r="AA876" s="119">
        <v>0.81976587390884503</v>
      </c>
      <c r="AB876" s="399" t="s">
        <v>20</v>
      </c>
      <c r="AC876" s="135">
        <v>1030</v>
      </c>
      <c r="AD876" s="5">
        <v>187017</v>
      </c>
      <c r="AE876" s="56" t="s">
        <v>20</v>
      </c>
      <c r="AF876" s="56" t="s">
        <v>20</v>
      </c>
      <c r="AG876" s="398" t="s">
        <v>20</v>
      </c>
    </row>
    <row r="877" spans="1:33" ht="17">
      <c r="A877" s="88" t="s">
        <v>2543</v>
      </c>
      <c r="B877" s="334" t="s">
        <v>2576</v>
      </c>
      <c r="C877" s="43" t="s">
        <v>2577</v>
      </c>
      <c r="D877" s="350">
        <f t="shared" si="118"/>
        <v>1.0520205761827139</v>
      </c>
      <c r="E877" s="371">
        <f t="shared" si="119"/>
        <v>0.92879563789958719</v>
      </c>
      <c r="F877" s="371">
        <f t="shared" si="120"/>
        <v>1.1915939820891588</v>
      </c>
      <c r="G877" s="28">
        <v>5.0712673233285002E-2</v>
      </c>
      <c r="H877" s="28">
        <v>6.3560825680259198E-2</v>
      </c>
      <c r="I877" s="119">
        <v>0.42495143799940999</v>
      </c>
      <c r="J877" s="12" t="s">
        <v>20</v>
      </c>
      <c r="K877" s="135">
        <v>253</v>
      </c>
      <c r="L877" s="5">
        <v>347516</v>
      </c>
      <c r="M877" s="62" t="s">
        <v>20</v>
      </c>
      <c r="N877" s="28" t="s">
        <v>20</v>
      </c>
      <c r="O877" s="28" t="s">
        <v>20</v>
      </c>
      <c r="P877" s="28" t="s">
        <v>20</v>
      </c>
      <c r="Q877" s="28" t="s">
        <v>20</v>
      </c>
      <c r="R877" s="119" t="s">
        <v>20</v>
      </c>
      <c r="S877" s="399" t="s">
        <v>20</v>
      </c>
      <c r="T877" s="135" t="s">
        <v>20</v>
      </c>
      <c r="U877" s="5" t="s">
        <v>20</v>
      </c>
      <c r="V877" s="62">
        <f t="shared" si="121"/>
        <v>1.0519532021806732</v>
      </c>
      <c r="W877" s="28">
        <f t="shared" si="122"/>
        <v>0.9288829041942156</v>
      </c>
      <c r="X877" s="28">
        <f t="shared" si="123"/>
        <v>1.1913294286949192</v>
      </c>
      <c r="Y877" s="28">
        <v>5.0648628706916103E-2</v>
      </c>
      <c r="Z877" s="28">
        <v>6.34802152144886E-2</v>
      </c>
      <c r="AA877" s="119">
        <v>0.424948956870635</v>
      </c>
      <c r="AB877" s="399" t="s">
        <v>20</v>
      </c>
      <c r="AC877" s="135">
        <v>253</v>
      </c>
      <c r="AD877" s="5">
        <v>187794</v>
      </c>
      <c r="AE877" s="56" t="s">
        <v>20</v>
      </c>
      <c r="AF877" s="56" t="s">
        <v>20</v>
      </c>
      <c r="AG877" s="398" t="s">
        <v>20</v>
      </c>
    </row>
    <row r="878" spans="1:33" ht="17">
      <c r="A878" s="88" t="s">
        <v>2543</v>
      </c>
      <c r="B878" s="334" t="s">
        <v>2578</v>
      </c>
      <c r="C878" s="43" t="s">
        <v>2579</v>
      </c>
      <c r="D878" s="350">
        <f t="shared" si="118"/>
        <v>1.0111436934725737</v>
      </c>
      <c r="E878" s="371">
        <f t="shared" si="119"/>
        <v>0.82574334570738961</v>
      </c>
      <c r="F878" s="371">
        <f t="shared" si="120"/>
        <v>1.238171126857206</v>
      </c>
      <c r="G878" s="28">
        <v>1.1082059980927299E-2</v>
      </c>
      <c r="H878" s="28">
        <v>0.103343537351003</v>
      </c>
      <c r="I878" s="119">
        <v>0.91460242859576002</v>
      </c>
      <c r="J878" s="12" t="s">
        <v>20</v>
      </c>
      <c r="K878" s="135">
        <v>94</v>
      </c>
      <c r="L878" s="5">
        <v>347675</v>
      </c>
      <c r="M878" s="62" t="s">
        <v>20</v>
      </c>
      <c r="N878" s="28" t="s">
        <v>20</v>
      </c>
      <c r="O878" s="28" t="s">
        <v>20</v>
      </c>
      <c r="P878" s="28" t="s">
        <v>20</v>
      </c>
      <c r="Q878" s="28" t="s">
        <v>20</v>
      </c>
      <c r="R878" s="119" t="s">
        <v>20</v>
      </c>
      <c r="S878" s="399" t="s">
        <v>20</v>
      </c>
      <c r="T878" s="135" t="s">
        <v>20</v>
      </c>
      <c r="U878" s="5" t="s">
        <v>20</v>
      </c>
      <c r="V878" s="62">
        <f t="shared" si="121"/>
        <v>1.011129542192468</v>
      </c>
      <c r="W878" s="28">
        <f t="shared" si="122"/>
        <v>0.82594462715816397</v>
      </c>
      <c r="X878" s="28">
        <f t="shared" si="123"/>
        <v>1.2378347379195058</v>
      </c>
      <c r="Y878" s="28">
        <v>1.1068064562448399E-2</v>
      </c>
      <c r="Z878" s="28">
        <v>0.10321204571912999</v>
      </c>
      <c r="AA878" s="119">
        <v>0.91460162072287698</v>
      </c>
      <c r="AB878" s="399" t="s">
        <v>20</v>
      </c>
      <c r="AC878" s="135">
        <v>94</v>
      </c>
      <c r="AD878" s="5">
        <v>187953</v>
      </c>
      <c r="AE878" s="56" t="s">
        <v>20</v>
      </c>
      <c r="AF878" s="56" t="s">
        <v>20</v>
      </c>
      <c r="AG878" s="398" t="s">
        <v>20</v>
      </c>
    </row>
    <row r="879" spans="1:33" ht="17">
      <c r="A879" s="88" t="s">
        <v>2543</v>
      </c>
      <c r="B879" s="334" t="s">
        <v>2580</v>
      </c>
      <c r="C879" s="43" t="s">
        <v>2581</v>
      </c>
      <c r="D879" s="350">
        <f t="shared" si="118"/>
        <v>0.99835074261486967</v>
      </c>
      <c r="E879" s="371">
        <f t="shared" si="119"/>
        <v>0.86835001852148885</v>
      </c>
      <c r="F879" s="371">
        <f t="shared" si="120"/>
        <v>1.147813881522934</v>
      </c>
      <c r="G879" s="17">
        <v>-1.65061890729782E-3</v>
      </c>
      <c r="H879" s="17">
        <v>7.1178458955202001E-2</v>
      </c>
      <c r="I879" s="119">
        <v>0.98149882239701902</v>
      </c>
      <c r="J879" s="12" t="s">
        <v>20</v>
      </c>
      <c r="K879" s="135">
        <v>200</v>
      </c>
      <c r="L879" s="5">
        <v>347569</v>
      </c>
      <c r="M879" s="62" t="s">
        <v>20</v>
      </c>
      <c r="N879" s="28" t="s">
        <v>20</v>
      </c>
      <c r="O879" s="28" t="s">
        <v>20</v>
      </c>
      <c r="P879" s="28" t="s">
        <v>20</v>
      </c>
      <c r="Q879" s="28" t="s">
        <v>20</v>
      </c>
      <c r="R879" s="119" t="s">
        <v>20</v>
      </c>
      <c r="S879" s="399" t="s">
        <v>20</v>
      </c>
      <c r="T879" s="135" t="s">
        <v>20</v>
      </c>
      <c r="U879" s="5" t="s">
        <v>20</v>
      </c>
      <c r="V879" s="62">
        <f t="shared" si="121"/>
        <v>0.99835282372915135</v>
      </c>
      <c r="W879" s="28">
        <f t="shared" si="122"/>
        <v>0.86850484497404667</v>
      </c>
      <c r="X879" s="28">
        <f t="shared" si="123"/>
        <v>1.1476140477693644</v>
      </c>
      <c r="Y879" s="28">
        <v>-1.64853435722557E-3</v>
      </c>
      <c r="Z879" s="28">
        <v>7.1088561431341707E-2</v>
      </c>
      <c r="AA879" s="119">
        <v>0.98149882058556603</v>
      </c>
      <c r="AB879" s="399" t="s">
        <v>20</v>
      </c>
      <c r="AC879" s="135">
        <v>200</v>
      </c>
      <c r="AD879" s="5">
        <v>187847</v>
      </c>
      <c r="AE879" s="56" t="s">
        <v>20</v>
      </c>
      <c r="AF879" s="56" t="s">
        <v>20</v>
      </c>
      <c r="AG879" s="398" t="s">
        <v>20</v>
      </c>
    </row>
    <row r="880" spans="1:33" ht="17">
      <c r="A880" s="88" t="s">
        <v>2543</v>
      </c>
      <c r="B880" s="334" t="s">
        <v>2582</v>
      </c>
      <c r="C880" s="43" t="s">
        <v>2583</v>
      </c>
      <c r="D880" s="350">
        <f t="shared" si="118"/>
        <v>0.86795660439693578</v>
      </c>
      <c r="E880" s="371">
        <f t="shared" si="119"/>
        <v>0.79361663985396347</v>
      </c>
      <c r="F880" s="371">
        <f t="shared" si="120"/>
        <v>0.949260170823643</v>
      </c>
      <c r="G880" s="28">
        <v>-0.14161356050598101</v>
      </c>
      <c r="H880" s="28">
        <v>4.5684283248669098E-2</v>
      </c>
      <c r="I880" s="63">
        <v>1.93631045998698E-3</v>
      </c>
      <c r="J880" s="12" t="s">
        <v>20</v>
      </c>
      <c r="K880" s="135">
        <v>468</v>
      </c>
      <c r="L880" s="5">
        <v>347300</v>
      </c>
      <c r="M880" s="62">
        <f t="shared" si="117"/>
        <v>1.0241923248286049</v>
      </c>
      <c r="N880" s="28">
        <f t="shared" si="124"/>
        <v>0.73471676499372973</v>
      </c>
      <c r="O880" s="28">
        <f t="shared" si="125"/>
        <v>1.4277201340938162</v>
      </c>
      <c r="P880" s="28">
        <v>2.3904326197305498E-2</v>
      </c>
      <c r="Q880" s="28">
        <v>0.16947680305330101</v>
      </c>
      <c r="R880" s="119">
        <v>0.88783219958861104</v>
      </c>
      <c r="S880" s="399" t="s">
        <v>20</v>
      </c>
      <c r="T880" s="135">
        <v>36</v>
      </c>
      <c r="U880" s="5">
        <v>159686</v>
      </c>
      <c r="V880" s="62">
        <f t="shared" si="121"/>
        <v>0.85628252839785512</v>
      </c>
      <c r="W880" s="28">
        <f t="shared" si="122"/>
        <v>0.78027425543294326</v>
      </c>
      <c r="X880" s="28">
        <f t="shared" si="123"/>
        <v>0.93969493845800289</v>
      </c>
      <c r="Y880" s="28">
        <v>-0.155154900757522</v>
      </c>
      <c r="Z880" s="28">
        <v>4.7425974903932598E-2</v>
      </c>
      <c r="AA880" s="63">
        <v>1.0697201649415E-3</v>
      </c>
      <c r="AB880" s="399" t="s">
        <v>20</v>
      </c>
      <c r="AC880" s="135">
        <v>432</v>
      </c>
      <c r="AD880" s="5">
        <v>187614</v>
      </c>
      <c r="AE880" s="74">
        <v>0.17905922695482801</v>
      </c>
      <c r="AF880" s="74">
        <v>0.175987527594304</v>
      </c>
      <c r="AG880" s="119">
        <v>0.30893746928541799</v>
      </c>
    </row>
    <row r="881" spans="1:33" ht="34">
      <c r="A881" s="88" t="s">
        <v>2543</v>
      </c>
      <c r="B881" s="334" t="s">
        <v>2584</v>
      </c>
      <c r="C881" s="43" t="s">
        <v>2585</v>
      </c>
      <c r="D881" s="350">
        <f t="shared" si="118"/>
        <v>1.0000965478706922</v>
      </c>
      <c r="E881" s="371">
        <f t="shared" si="119"/>
        <v>0.95100586055411906</v>
      </c>
      <c r="F881" s="371">
        <f t="shared" si="120"/>
        <v>1.051721284325311</v>
      </c>
      <c r="G881" s="17">
        <v>9.6543210246447897E-5</v>
      </c>
      <c r="H881" s="17">
        <v>2.5679386300258199E-2</v>
      </c>
      <c r="I881" s="119">
        <v>0.997000311668508</v>
      </c>
      <c r="J881" s="12" t="s">
        <v>20</v>
      </c>
      <c r="K881" s="135">
        <v>1594</v>
      </c>
      <c r="L881" s="5">
        <v>346175</v>
      </c>
      <c r="M881" s="62" t="s">
        <v>20</v>
      </c>
      <c r="N881" s="28" t="s">
        <v>20</v>
      </c>
      <c r="O881" s="28" t="s">
        <v>20</v>
      </c>
      <c r="P881" s="28" t="s">
        <v>20</v>
      </c>
      <c r="Q881" s="28" t="s">
        <v>20</v>
      </c>
      <c r="R881" s="119" t="s">
        <v>20</v>
      </c>
      <c r="S881" s="399" t="s">
        <v>20</v>
      </c>
      <c r="T881" s="135" t="s">
        <v>20</v>
      </c>
      <c r="U881" s="5" t="s">
        <v>20</v>
      </c>
      <c r="V881" s="62">
        <f t="shared" si="121"/>
        <v>1.0002671730588291</v>
      </c>
      <c r="W881" s="28">
        <f t="shared" si="122"/>
        <v>0.95117224633375375</v>
      </c>
      <c r="X881" s="28">
        <f t="shared" si="123"/>
        <v>1.0518961432649152</v>
      </c>
      <c r="Y881" s="28">
        <v>2.6713737446316802E-4</v>
      </c>
      <c r="Z881" s="28">
        <v>2.5677167824181599E-2</v>
      </c>
      <c r="AA881" s="119">
        <v>0.99169920361933706</v>
      </c>
      <c r="AB881" s="399" t="s">
        <v>20</v>
      </c>
      <c r="AC881" s="135">
        <v>1591</v>
      </c>
      <c r="AD881" s="5">
        <v>186456</v>
      </c>
      <c r="AE881" s="56" t="s">
        <v>20</v>
      </c>
      <c r="AF881" s="56" t="s">
        <v>20</v>
      </c>
      <c r="AG881" s="398" t="s">
        <v>20</v>
      </c>
    </row>
    <row r="882" spans="1:33" ht="34">
      <c r="A882" s="88" t="s">
        <v>2543</v>
      </c>
      <c r="B882" s="334" t="s">
        <v>2586</v>
      </c>
      <c r="C882" s="43" t="s">
        <v>2587</v>
      </c>
      <c r="D882" s="350">
        <f t="shared" si="118"/>
        <v>0.98306570893679834</v>
      </c>
      <c r="E882" s="371">
        <f t="shared" si="119"/>
        <v>0.80122133828877917</v>
      </c>
      <c r="F882" s="371">
        <f t="shared" si="120"/>
        <v>1.2061812908670813</v>
      </c>
      <c r="G882" s="28">
        <v>-1.70793157620008E-2</v>
      </c>
      <c r="H882" s="28">
        <v>0.104356493301794</v>
      </c>
      <c r="I882" s="119">
        <v>0.86999630311852005</v>
      </c>
      <c r="J882" s="12" t="s">
        <v>20</v>
      </c>
      <c r="K882" s="135">
        <v>92</v>
      </c>
      <c r="L882" s="5">
        <v>347677</v>
      </c>
      <c r="M882" s="62" t="s">
        <v>20</v>
      </c>
      <c r="N882" s="28" t="s">
        <v>20</v>
      </c>
      <c r="O882" s="28" t="s">
        <v>20</v>
      </c>
      <c r="P882" s="28" t="s">
        <v>20</v>
      </c>
      <c r="Q882" s="28" t="s">
        <v>20</v>
      </c>
      <c r="R882" s="119" t="s">
        <v>20</v>
      </c>
      <c r="S882" s="399" t="s">
        <v>20</v>
      </c>
      <c r="T882" s="135" t="s">
        <v>20</v>
      </c>
      <c r="U882" s="5" t="s">
        <v>20</v>
      </c>
      <c r="V882" s="62">
        <f t="shared" si="121"/>
        <v>0.98308691324434616</v>
      </c>
      <c r="W882" s="28">
        <f t="shared" si="122"/>
        <v>0.80144993040453605</v>
      </c>
      <c r="X882" s="28">
        <f t="shared" si="123"/>
        <v>1.2058892793271201</v>
      </c>
      <c r="Y882" s="28">
        <v>-1.7057746421646099E-2</v>
      </c>
      <c r="Z882" s="28">
        <v>0.10422195526813401</v>
      </c>
      <c r="AA882" s="119">
        <v>0.86999290707294696</v>
      </c>
      <c r="AB882" s="399" t="s">
        <v>20</v>
      </c>
      <c r="AC882" s="135">
        <v>92</v>
      </c>
      <c r="AD882" s="5">
        <v>187955</v>
      </c>
      <c r="AE882" s="56" t="s">
        <v>20</v>
      </c>
      <c r="AF882" s="56" t="s">
        <v>20</v>
      </c>
      <c r="AG882" s="398" t="s">
        <v>20</v>
      </c>
    </row>
    <row r="883" spans="1:33" ht="17">
      <c r="A883" s="88" t="s">
        <v>2543</v>
      </c>
      <c r="B883" s="334" t="s">
        <v>2588</v>
      </c>
      <c r="C883" s="43" t="s">
        <v>2589</v>
      </c>
      <c r="D883" s="350">
        <f t="shared" si="118"/>
        <v>1.0847777688426388</v>
      </c>
      <c r="E883" s="371">
        <f t="shared" si="119"/>
        <v>0.98663130648498598</v>
      </c>
      <c r="F883" s="371">
        <f t="shared" si="120"/>
        <v>1.1926874811701718</v>
      </c>
      <c r="G883" s="28">
        <v>8.1375144670476907E-2</v>
      </c>
      <c r="H883" s="28">
        <v>4.8384695748361503E-2</v>
      </c>
      <c r="I883" s="119">
        <v>9.2600559551610298E-2</v>
      </c>
      <c r="J883" s="12" t="s">
        <v>20</v>
      </c>
      <c r="K883" s="135">
        <v>437</v>
      </c>
      <c r="L883" s="5">
        <v>347332</v>
      </c>
      <c r="M883" s="62" t="s">
        <v>20</v>
      </c>
      <c r="N883" s="28" t="s">
        <v>20</v>
      </c>
      <c r="O883" s="28" t="s">
        <v>20</v>
      </c>
      <c r="P883" s="28" t="s">
        <v>20</v>
      </c>
      <c r="Q883" s="28" t="s">
        <v>20</v>
      </c>
      <c r="R883" s="119" t="s">
        <v>20</v>
      </c>
      <c r="S883" s="399" t="s">
        <v>20</v>
      </c>
      <c r="T883" s="135" t="s">
        <v>20</v>
      </c>
      <c r="U883" s="5" t="s">
        <v>20</v>
      </c>
      <c r="V883" s="62">
        <f t="shared" si="121"/>
        <v>1.0846662931850852</v>
      </c>
      <c r="W883" s="28">
        <f t="shared" si="122"/>
        <v>0.98665558061249237</v>
      </c>
      <c r="X883" s="28">
        <f t="shared" si="123"/>
        <v>1.1924130270884692</v>
      </c>
      <c r="Y883" s="28">
        <v>8.1272375800236898E-2</v>
      </c>
      <c r="Z883" s="28">
        <v>4.8319710235315103E-2</v>
      </c>
      <c r="AA883" s="119">
        <v>9.2574365336037301E-2</v>
      </c>
      <c r="AB883" s="399" t="s">
        <v>20</v>
      </c>
      <c r="AC883" s="135">
        <v>437</v>
      </c>
      <c r="AD883" s="5">
        <v>187610</v>
      </c>
      <c r="AE883" s="56" t="s">
        <v>20</v>
      </c>
      <c r="AF883" s="56" t="s">
        <v>20</v>
      </c>
      <c r="AG883" s="398" t="s">
        <v>20</v>
      </c>
    </row>
    <row r="884" spans="1:33" ht="17">
      <c r="A884" s="88" t="s">
        <v>2543</v>
      </c>
      <c r="B884" s="334" t="s">
        <v>2590</v>
      </c>
      <c r="C884" s="43" t="s">
        <v>2591</v>
      </c>
      <c r="D884" s="350">
        <f t="shared" si="118"/>
        <v>1.2161106399667809</v>
      </c>
      <c r="E884" s="371">
        <f t="shared" si="119"/>
        <v>0.82609393007976606</v>
      </c>
      <c r="F884" s="371">
        <f t="shared" si="120"/>
        <v>1.7902626260643402</v>
      </c>
      <c r="G884" s="28">
        <v>0.19565776621971301</v>
      </c>
      <c r="H884" s="28">
        <v>0.19729824558293199</v>
      </c>
      <c r="I884" s="119">
        <v>0.32135107310159799</v>
      </c>
      <c r="J884" s="12" t="s">
        <v>20</v>
      </c>
      <c r="K884" s="135">
        <v>27</v>
      </c>
      <c r="L884" s="5">
        <v>347742</v>
      </c>
      <c r="M884" s="62" t="s">
        <v>20</v>
      </c>
      <c r="N884" s="28" t="s">
        <v>20</v>
      </c>
      <c r="O884" s="28" t="s">
        <v>20</v>
      </c>
      <c r="P884" s="28" t="s">
        <v>20</v>
      </c>
      <c r="Q884" s="28" t="s">
        <v>20</v>
      </c>
      <c r="R884" s="119" t="s">
        <v>20</v>
      </c>
      <c r="S884" s="399" t="s">
        <v>20</v>
      </c>
      <c r="T884" s="135" t="s">
        <v>20</v>
      </c>
      <c r="U884" s="5" t="s">
        <v>20</v>
      </c>
      <c r="V884" s="62">
        <f t="shared" si="121"/>
        <v>1.2158101830669166</v>
      </c>
      <c r="W884" s="28">
        <f t="shared" si="122"/>
        <v>0.82630758774371427</v>
      </c>
      <c r="X884" s="28">
        <f t="shared" si="123"/>
        <v>1.7889154392077091</v>
      </c>
      <c r="Y884" s="28">
        <v>0.195410671907639</v>
      </c>
      <c r="Z884" s="28">
        <v>0.197040236953852</v>
      </c>
      <c r="AA884" s="119">
        <v>0.32132935725415601</v>
      </c>
      <c r="AB884" s="399" t="s">
        <v>20</v>
      </c>
      <c r="AC884" s="135">
        <v>27</v>
      </c>
      <c r="AD884" s="5">
        <v>188020</v>
      </c>
      <c r="AE884" s="56" t="s">
        <v>20</v>
      </c>
      <c r="AF884" s="56" t="s">
        <v>20</v>
      </c>
      <c r="AG884" s="398" t="s">
        <v>20</v>
      </c>
    </row>
    <row r="885" spans="1:33" ht="34">
      <c r="A885" s="88" t="s">
        <v>2543</v>
      </c>
      <c r="B885" s="334" t="s">
        <v>2592</v>
      </c>
      <c r="C885" s="43" t="s">
        <v>2593</v>
      </c>
      <c r="D885" s="350">
        <f t="shared" si="118"/>
        <v>1.0538220736813031</v>
      </c>
      <c r="E885" s="371">
        <f t="shared" si="119"/>
        <v>0.99070423122396378</v>
      </c>
      <c r="F885" s="371">
        <f t="shared" si="120"/>
        <v>1.1209611587163064</v>
      </c>
      <c r="G885" s="28">
        <v>5.2423625320017903E-2</v>
      </c>
      <c r="H885" s="28">
        <v>3.1511668055382802E-2</v>
      </c>
      <c r="I885" s="119">
        <v>9.6187224204541996E-2</v>
      </c>
      <c r="J885" s="12" t="s">
        <v>20</v>
      </c>
      <c r="K885" s="135">
        <v>1046</v>
      </c>
      <c r="L885" s="5">
        <v>346723</v>
      </c>
      <c r="M885" s="62" t="s">
        <v>20</v>
      </c>
      <c r="N885" s="28" t="s">
        <v>20</v>
      </c>
      <c r="O885" s="28" t="s">
        <v>20</v>
      </c>
      <c r="P885" s="28" t="s">
        <v>20</v>
      </c>
      <c r="Q885" s="28" t="s">
        <v>20</v>
      </c>
      <c r="R885" s="119" t="s">
        <v>20</v>
      </c>
      <c r="S885" s="399" t="s">
        <v>20</v>
      </c>
      <c r="T885" s="135" t="s">
        <v>20</v>
      </c>
      <c r="U885" s="5" t="s">
        <v>20</v>
      </c>
      <c r="V885" s="62">
        <f t="shared" si="121"/>
        <v>1.0522369444472186</v>
      </c>
      <c r="W885" s="28">
        <f t="shared" si="122"/>
        <v>0.98920037078082867</v>
      </c>
      <c r="X885" s="28">
        <f t="shared" si="123"/>
        <v>1.1192905097534938</v>
      </c>
      <c r="Y885" s="28">
        <v>5.09183213187933E-2</v>
      </c>
      <c r="Z885" s="28">
        <v>3.15187192983458E-2</v>
      </c>
      <c r="AA885" s="119">
        <v>0.10620362541686799</v>
      </c>
      <c r="AB885" s="399" t="s">
        <v>20</v>
      </c>
      <c r="AC885" s="135">
        <v>1043</v>
      </c>
      <c r="AD885" s="5">
        <v>187004</v>
      </c>
      <c r="AE885" s="56" t="s">
        <v>20</v>
      </c>
      <c r="AF885" s="56" t="s">
        <v>20</v>
      </c>
      <c r="AG885" s="398" t="s">
        <v>20</v>
      </c>
    </row>
    <row r="886" spans="1:33" ht="34">
      <c r="A886" s="88" t="s">
        <v>2543</v>
      </c>
      <c r="B886" s="334" t="s">
        <v>2594</v>
      </c>
      <c r="C886" s="43" t="s">
        <v>2595</v>
      </c>
      <c r="D886" s="350">
        <f t="shared" si="118"/>
        <v>1.0855894886611783</v>
      </c>
      <c r="E886" s="371">
        <f t="shared" si="119"/>
        <v>0.83598153759217286</v>
      </c>
      <c r="F886" s="371">
        <f t="shared" si="120"/>
        <v>1.4097255560045185</v>
      </c>
      <c r="G886" s="28">
        <v>8.2123146976151098E-2</v>
      </c>
      <c r="H886" s="28">
        <v>0.133301988437416</v>
      </c>
      <c r="I886" s="119">
        <v>0.53784935591675698</v>
      </c>
      <c r="J886" s="12" t="s">
        <v>20</v>
      </c>
      <c r="K886" s="135">
        <v>58</v>
      </c>
      <c r="L886" s="5">
        <v>347711</v>
      </c>
      <c r="M886" s="62" t="s">
        <v>20</v>
      </c>
      <c r="N886" s="28" t="s">
        <v>20</v>
      </c>
      <c r="O886" s="28" t="s">
        <v>20</v>
      </c>
      <c r="P886" s="28" t="s">
        <v>20</v>
      </c>
      <c r="Q886" s="28" t="s">
        <v>20</v>
      </c>
      <c r="R886" s="119" t="s">
        <v>20</v>
      </c>
      <c r="S886" s="399" t="s">
        <v>20</v>
      </c>
      <c r="T886" s="135" t="s">
        <v>20</v>
      </c>
      <c r="U886" s="5" t="s">
        <v>20</v>
      </c>
      <c r="V886" s="62">
        <f t="shared" si="121"/>
        <v>1.0854769052304358</v>
      </c>
      <c r="W886" s="28">
        <f t="shared" si="122"/>
        <v>0.83618795608253194</v>
      </c>
      <c r="X886" s="28">
        <f t="shared" si="123"/>
        <v>1.4090852459878651</v>
      </c>
      <c r="Y886" s="28">
        <v>8.2019434412445094E-2</v>
      </c>
      <c r="Z886" s="28">
        <v>0.13312311108671199</v>
      </c>
      <c r="AA886" s="119">
        <v>0.53781719094495894</v>
      </c>
      <c r="AB886" s="399" t="s">
        <v>20</v>
      </c>
      <c r="AC886" s="135">
        <v>58</v>
      </c>
      <c r="AD886" s="5">
        <v>187989</v>
      </c>
      <c r="AE886" s="56" t="s">
        <v>20</v>
      </c>
      <c r="AF886" s="56" t="s">
        <v>20</v>
      </c>
      <c r="AG886" s="398" t="s">
        <v>20</v>
      </c>
    </row>
    <row r="887" spans="1:33" ht="34">
      <c r="A887" s="88" t="s">
        <v>2543</v>
      </c>
      <c r="B887" s="334" t="s">
        <v>2596</v>
      </c>
      <c r="C887" s="43" t="s">
        <v>2597</v>
      </c>
      <c r="D887" s="350">
        <f t="shared" si="118"/>
        <v>1.0138384583710185</v>
      </c>
      <c r="E887" s="371">
        <f t="shared" si="119"/>
        <v>0.95873172162006304</v>
      </c>
      <c r="F887" s="371">
        <f t="shared" si="120"/>
        <v>1.0721126635251343</v>
      </c>
      <c r="G887" s="28">
        <v>1.3743581206418E-2</v>
      </c>
      <c r="H887" s="28">
        <v>2.85140675979021E-2</v>
      </c>
      <c r="I887" s="119">
        <v>0.629810913399387</v>
      </c>
      <c r="J887" s="12" t="s">
        <v>20</v>
      </c>
      <c r="K887" s="135">
        <v>1288</v>
      </c>
      <c r="L887" s="5">
        <v>346480</v>
      </c>
      <c r="M887" s="62" t="s">
        <v>20</v>
      </c>
      <c r="N887" s="28" t="s">
        <v>20</v>
      </c>
      <c r="O887" s="28" t="s">
        <v>20</v>
      </c>
      <c r="P887" s="28" t="s">
        <v>20</v>
      </c>
      <c r="Q887" s="28" t="s">
        <v>20</v>
      </c>
      <c r="R887" s="119" t="s">
        <v>20</v>
      </c>
      <c r="S887" s="399" t="s">
        <v>20</v>
      </c>
      <c r="T887" s="135" t="s">
        <v>20</v>
      </c>
      <c r="U887" s="5" t="s">
        <v>20</v>
      </c>
      <c r="V887" s="62">
        <f t="shared" si="121"/>
        <v>1.0138208617037701</v>
      </c>
      <c r="W887" s="28">
        <f t="shared" si="122"/>
        <v>0.95878275063164942</v>
      </c>
      <c r="X887" s="28">
        <f t="shared" si="123"/>
        <v>1.0720183888880301</v>
      </c>
      <c r="Y887" s="28">
        <v>1.3726224575474399E-2</v>
      </c>
      <c r="Z887" s="28">
        <v>2.8478057009934599E-2</v>
      </c>
      <c r="AA887" s="119">
        <v>0.62981090789493899</v>
      </c>
      <c r="AB887" s="399" t="s">
        <v>20</v>
      </c>
      <c r="AC887" s="135">
        <v>1288</v>
      </c>
      <c r="AD887" s="5">
        <v>186758</v>
      </c>
      <c r="AE887" s="56" t="s">
        <v>20</v>
      </c>
      <c r="AF887" s="56" t="s">
        <v>20</v>
      </c>
      <c r="AG887" s="398" t="s">
        <v>20</v>
      </c>
    </row>
    <row r="888" spans="1:33" ht="34">
      <c r="A888" s="88" t="s">
        <v>2543</v>
      </c>
      <c r="B888" s="334" t="s">
        <v>2598</v>
      </c>
      <c r="C888" s="43" t="s">
        <v>2599</v>
      </c>
      <c r="D888" s="350">
        <f t="shared" si="118"/>
        <v>0.96385981341116644</v>
      </c>
      <c r="E888" s="371">
        <f t="shared" si="119"/>
        <v>0.84586169286472102</v>
      </c>
      <c r="F888" s="371">
        <f t="shared" si="120"/>
        <v>1.0983187295817027</v>
      </c>
      <c r="G888" s="28">
        <v>-3.6809416719011501E-2</v>
      </c>
      <c r="H888" s="28">
        <v>6.6627550833288501E-2</v>
      </c>
      <c r="I888" s="119">
        <v>0.58062953164984799</v>
      </c>
      <c r="J888" s="12" t="s">
        <v>20</v>
      </c>
      <c r="K888" s="135">
        <v>226</v>
      </c>
      <c r="L888" s="5">
        <v>347543</v>
      </c>
      <c r="M888" s="62" t="s">
        <v>20</v>
      </c>
      <c r="N888" s="28" t="s">
        <v>20</v>
      </c>
      <c r="O888" s="28" t="s">
        <v>20</v>
      </c>
      <c r="P888" s="28" t="s">
        <v>20</v>
      </c>
      <c r="Q888" s="28" t="s">
        <v>20</v>
      </c>
      <c r="R888" s="119" t="s">
        <v>20</v>
      </c>
      <c r="S888" s="399" t="s">
        <v>20</v>
      </c>
      <c r="T888" s="135" t="s">
        <v>20</v>
      </c>
      <c r="U888" s="5" t="s">
        <v>20</v>
      </c>
      <c r="V888" s="62">
        <f t="shared" si="121"/>
        <v>0.96390462067759697</v>
      </c>
      <c r="W888" s="28">
        <f t="shared" si="122"/>
        <v>0.84604145055157653</v>
      </c>
      <c r="X888" s="28">
        <f t="shared" si="123"/>
        <v>1.0981874672427547</v>
      </c>
      <c r="Y888" s="28">
        <v>-3.6762930472407702E-2</v>
      </c>
      <c r="Z888" s="28">
        <v>6.6542854173427493E-2</v>
      </c>
      <c r="AA888" s="119">
        <v>0.58062638465780503</v>
      </c>
      <c r="AB888" s="399" t="s">
        <v>20</v>
      </c>
      <c r="AC888" s="135">
        <v>226</v>
      </c>
      <c r="AD888" s="5">
        <v>187821</v>
      </c>
      <c r="AE888" s="56" t="s">
        <v>20</v>
      </c>
      <c r="AF888" s="56" t="s">
        <v>20</v>
      </c>
      <c r="AG888" s="398" t="s">
        <v>20</v>
      </c>
    </row>
    <row r="889" spans="1:33" ht="34">
      <c r="A889" s="88" t="s">
        <v>2543</v>
      </c>
      <c r="B889" s="334" t="s">
        <v>2600</v>
      </c>
      <c r="C889" s="43" t="s">
        <v>2601</v>
      </c>
      <c r="D889" s="350">
        <f t="shared" si="118"/>
        <v>1.0139758298209558</v>
      </c>
      <c r="E889" s="371">
        <f t="shared" si="119"/>
        <v>0.96469929450701397</v>
      </c>
      <c r="F889" s="371">
        <f t="shared" si="120"/>
        <v>1.0657693949973348</v>
      </c>
      <c r="G889" s="28">
        <v>1.38790684164129E-2</v>
      </c>
      <c r="H889" s="28">
        <v>2.54172992502417E-2</v>
      </c>
      <c r="I889" s="119">
        <v>0.58503286177889902</v>
      </c>
      <c r="J889" s="12" t="s">
        <v>20</v>
      </c>
      <c r="K889" s="135">
        <v>1641</v>
      </c>
      <c r="L889" s="5">
        <v>346128</v>
      </c>
      <c r="M889" s="62" t="s">
        <v>20</v>
      </c>
      <c r="N889" s="28" t="s">
        <v>20</v>
      </c>
      <c r="O889" s="28" t="s">
        <v>20</v>
      </c>
      <c r="P889" s="28" t="s">
        <v>20</v>
      </c>
      <c r="Q889" s="28" t="s">
        <v>20</v>
      </c>
      <c r="R889" s="119" t="s">
        <v>20</v>
      </c>
      <c r="S889" s="399" t="s">
        <v>20</v>
      </c>
      <c r="T889" s="135" t="s">
        <v>20</v>
      </c>
      <c r="U889" s="5" t="s">
        <v>20</v>
      </c>
      <c r="V889" s="62">
        <f t="shared" si="121"/>
        <v>1.0139580573409614</v>
      </c>
      <c r="W889" s="28">
        <f t="shared" si="122"/>
        <v>0.96474573411264131</v>
      </c>
      <c r="X889" s="28">
        <f t="shared" si="123"/>
        <v>1.0656807339939134</v>
      </c>
      <c r="Y889" s="28">
        <v>1.3861540744423801E-2</v>
      </c>
      <c r="Z889" s="28">
        <v>2.5383796465715699E-2</v>
      </c>
      <c r="AA889" s="119">
        <v>0.58501210675807602</v>
      </c>
      <c r="AB889" s="399" t="s">
        <v>20</v>
      </c>
      <c r="AC889" s="135">
        <v>1641</v>
      </c>
      <c r="AD889" s="5">
        <v>186406</v>
      </c>
      <c r="AE889" s="56" t="s">
        <v>20</v>
      </c>
      <c r="AF889" s="56" t="s">
        <v>20</v>
      </c>
      <c r="AG889" s="398" t="s">
        <v>20</v>
      </c>
    </row>
    <row r="890" spans="1:33" ht="17">
      <c r="A890" s="88" t="s">
        <v>2543</v>
      </c>
      <c r="B890" s="334" t="s">
        <v>2602</v>
      </c>
      <c r="C890" s="43" t="s">
        <v>2603</v>
      </c>
      <c r="D890" s="350">
        <f t="shared" si="118"/>
        <v>0.88516766199519481</v>
      </c>
      <c r="E890" s="371">
        <f t="shared" si="119"/>
        <v>0.73382373838413195</v>
      </c>
      <c r="F890" s="371">
        <f t="shared" si="120"/>
        <v>1.0677247802957994</v>
      </c>
      <c r="G890" s="28">
        <v>-0.121978203335183</v>
      </c>
      <c r="H890" s="28">
        <v>9.5667456281391797E-2</v>
      </c>
      <c r="I890" s="119">
        <v>0.20230111526157901</v>
      </c>
      <c r="J890" s="12" t="s">
        <v>20</v>
      </c>
      <c r="K890" s="135">
        <v>107</v>
      </c>
      <c r="L890" s="5">
        <v>347662</v>
      </c>
      <c r="M890" s="62" t="s">
        <v>20</v>
      </c>
      <c r="N890" s="28" t="s">
        <v>20</v>
      </c>
      <c r="O890" s="28" t="s">
        <v>20</v>
      </c>
      <c r="P890" s="28" t="s">
        <v>20</v>
      </c>
      <c r="Q890" s="28" t="s">
        <v>20</v>
      </c>
      <c r="R890" s="119" t="s">
        <v>20</v>
      </c>
      <c r="S890" s="399" t="s">
        <v>20</v>
      </c>
      <c r="T890" s="135" t="s">
        <v>20</v>
      </c>
      <c r="U890" s="5" t="s">
        <v>20</v>
      </c>
      <c r="V890" s="62">
        <f t="shared" si="121"/>
        <v>0.88530402819901965</v>
      </c>
      <c r="W890" s="28">
        <f t="shared" si="122"/>
        <v>0.73411168602309873</v>
      </c>
      <c r="X890" s="28">
        <f t="shared" si="123"/>
        <v>1.0676348534802504</v>
      </c>
      <c r="Y890" s="28">
        <v>-0.12182415828058001</v>
      </c>
      <c r="Z890" s="28">
        <v>9.5545889218320704E-2</v>
      </c>
      <c r="AA890" s="119">
        <v>0.20229757485380701</v>
      </c>
      <c r="AB890" s="399" t="s">
        <v>20</v>
      </c>
      <c r="AC890" s="135">
        <v>107</v>
      </c>
      <c r="AD890" s="5">
        <v>187940</v>
      </c>
      <c r="AE890" s="56" t="s">
        <v>20</v>
      </c>
      <c r="AF890" s="56" t="s">
        <v>20</v>
      </c>
      <c r="AG890" s="398" t="s">
        <v>20</v>
      </c>
    </row>
    <row r="891" spans="1:33" ht="34">
      <c r="A891" s="88" t="s">
        <v>2543</v>
      </c>
      <c r="B891" s="334" t="s">
        <v>2604</v>
      </c>
      <c r="C891" s="43" t="s">
        <v>2605</v>
      </c>
      <c r="D891" s="350">
        <f t="shared" si="118"/>
        <v>0.98230418892940596</v>
      </c>
      <c r="E891" s="371">
        <f t="shared" si="119"/>
        <v>0.85990798247903222</v>
      </c>
      <c r="F891" s="371">
        <f t="shared" si="120"/>
        <v>1.1221218307643592</v>
      </c>
      <c r="G891" s="28">
        <v>-1.78542539009524E-2</v>
      </c>
      <c r="H891" s="28">
        <v>6.78957340181814E-2</v>
      </c>
      <c r="I891" s="119">
        <v>0.792576963261167</v>
      </c>
      <c r="J891" s="12" t="s">
        <v>20</v>
      </c>
      <c r="K891" s="135">
        <v>219</v>
      </c>
      <c r="L891" s="5">
        <v>347550</v>
      </c>
      <c r="M891" s="62" t="s">
        <v>20</v>
      </c>
      <c r="N891" s="28" t="s">
        <v>20</v>
      </c>
      <c r="O891" s="28" t="s">
        <v>20</v>
      </c>
      <c r="P891" s="28" t="s">
        <v>20</v>
      </c>
      <c r="Q891" s="28" t="s">
        <v>20</v>
      </c>
      <c r="R891" s="119" t="s">
        <v>20</v>
      </c>
      <c r="S891" s="399" t="s">
        <v>20</v>
      </c>
      <c r="T891" s="135" t="s">
        <v>20</v>
      </c>
      <c r="U891" s="5" t="s">
        <v>20</v>
      </c>
      <c r="V891" s="62">
        <f t="shared" si="121"/>
        <v>0.98232633818557136</v>
      </c>
      <c r="W891" s="28">
        <f t="shared" si="122"/>
        <v>0.86007699880576949</v>
      </c>
      <c r="X891" s="28">
        <f t="shared" si="123"/>
        <v>1.121951913646037</v>
      </c>
      <c r="Y891" s="28">
        <v>-1.78317058891399E-2</v>
      </c>
      <c r="Z891" s="28">
        <v>6.7806966509309702E-2</v>
      </c>
      <c r="AA891" s="119">
        <v>0.792567928651431</v>
      </c>
      <c r="AB891" s="399" t="s">
        <v>20</v>
      </c>
      <c r="AC891" s="135">
        <v>219</v>
      </c>
      <c r="AD891" s="5">
        <v>187828</v>
      </c>
      <c r="AE891" s="56" t="s">
        <v>20</v>
      </c>
      <c r="AF891" s="56" t="s">
        <v>20</v>
      </c>
      <c r="AG891" s="398" t="s">
        <v>20</v>
      </c>
    </row>
    <row r="892" spans="1:33" ht="17">
      <c r="A892" s="88" t="s">
        <v>2543</v>
      </c>
      <c r="B892" s="334" t="s">
        <v>2606</v>
      </c>
      <c r="C892" s="43" t="s">
        <v>2607</v>
      </c>
      <c r="D892" s="350">
        <f t="shared" si="118"/>
        <v>1.0636362787528786</v>
      </c>
      <c r="E892" s="371">
        <f t="shared" si="119"/>
        <v>0.99577914838962367</v>
      </c>
      <c r="F892" s="371">
        <f t="shared" si="120"/>
        <v>1.1361175169301829</v>
      </c>
      <c r="G892" s="28">
        <v>6.1693489200350803E-2</v>
      </c>
      <c r="H892" s="28">
        <v>3.3634323341915698E-2</v>
      </c>
      <c r="I892" s="119">
        <v>6.6618076436849194E-2</v>
      </c>
      <c r="J892" s="12" t="s">
        <v>20</v>
      </c>
      <c r="K892" s="135">
        <v>935</v>
      </c>
      <c r="L892" s="5">
        <v>346834</v>
      </c>
      <c r="M892" s="62" t="s">
        <v>20</v>
      </c>
      <c r="N892" s="28" t="s">
        <v>20</v>
      </c>
      <c r="O892" s="28" t="s">
        <v>20</v>
      </c>
      <c r="P892" s="28" t="s">
        <v>20</v>
      </c>
      <c r="Q892" s="28" t="s">
        <v>20</v>
      </c>
      <c r="R892" s="119" t="s">
        <v>20</v>
      </c>
      <c r="S892" s="399" t="s">
        <v>20</v>
      </c>
      <c r="T892" s="135" t="s">
        <v>20</v>
      </c>
      <c r="U892" s="5" t="s">
        <v>20</v>
      </c>
      <c r="V892" s="62">
        <f t="shared" si="121"/>
        <v>1.0635534118347814</v>
      </c>
      <c r="W892" s="28">
        <f t="shared" si="122"/>
        <v>0.99578564002090042</v>
      </c>
      <c r="X892" s="28">
        <f t="shared" si="123"/>
        <v>1.135933090782131</v>
      </c>
      <c r="Y892" s="28">
        <v>6.16155770907671E-2</v>
      </c>
      <c r="Z892" s="28">
        <v>3.3591246180708703E-2</v>
      </c>
      <c r="AA892" s="119">
        <v>6.6613209724943195E-2</v>
      </c>
      <c r="AB892" s="399" t="s">
        <v>20</v>
      </c>
      <c r="AC892" s="135">
        <v>935</v>
      </c>
      <c r="AD892" s="5">
        <v>187112</v>
      </c>
      <c r="AE892" s="56" t="s">
        <v>20</v>
      </c>
      <c r="AF892" s="56" t="s">
        <v>20</v>
      </c>
      <c r="AG892" s="398" t="s">
        <v>20</v>
      </c>
    </row>
    <row r="893" spans="1:33" ht="17">
      <c r="A893" s="88" t="s">
        <v>2543</v>
      </c>
      <c r="B893" s="334" t="s">
        <v>2608</v>
      </c>
      <c r="C893" s="43" t="s">
        <v>2609</v>
      </c>
      <c r="D893" s="350">
        <f t="shared" si="118"/>
        <v>0.95917941673314289</v>
      </c>
      <c r="E893" s="371">
        <f t="shared" si="119"/>
        <v>0.8346764801539085</v>
      </c>
      <c r="F893" s="371">
        <f t="shared" si="120"/>
        <v>1.1022535980825603</v>
      </c>
      <c r="G893" s="28">
        <v>-4.1677134284372801E-2</v>
      </c>
      <c r="H893" s="28">
        <v>7.0935685633728901E-2</v>
      </c>
      <c r="I893" s="119">
        <v>0.55684505483765201</v>
      </c>
      <c r="J893" s="12" t="s">
        <v>20</v>
      </c>
      <c r="K893" s="135">
        <v>200</v>
      </c>
      <c r="L893" s="5">
        <v>347569</v>
      </c>
      <c r="M893" s="62" t="s">
        <v>20</v>
      </c>
      <c r="N893" s="28" t="s">
        <v>20</v>
      </c>
      <c r="O893" s="28" t="s">
        <v>20</v>
      </c>
      <c r="P893" s="28" t="s">
        <v>20</v>
      </c>
      <c r="Q893" s="28" t="s">
        <v>20</v>
      </c>
      <c r="R893" s="119" t="s">
        <v>20</v>
      </c>
      <c r="S893" s="399" t="s">
        <v>20</v>
      </c>
      <c r="T893" s="135" t="s">
        <v>20</v>
      </c>
      <c r="U893" s="5" t="s">
        <v>20</v>
      </c>
      <c r="V893" s="62">
        <f t="shared" si="121"/>
        <v>0.95922990316123591</v>
      </c>
      <c r="W893" s="28">
        <f t="shared" si="122"/>
        <v>0.83486707800693127</v>
      </c>
      <c r="X893" s="28">
        <f t="shared" si="123"/>
        <v>1.1021179674677204</v>
      </c>
      <c r="Y893" s="28">
        <v>-4.16245006492241E-2</v>
      </c>
      <c r="Z893" s="28">
        <v>7.0846048045645704E-2</v>
      </c>
      <c r="AA893" s="119">
        <v>0.55684475627216301</v>
      </c>
      <c r="AB893" s="399" t="s">
        <v>20</v>
      </c>
      <c r="AC893" s="135">
        <v>200</v>
      </c>
      <c r="AD893" s="5">
        <v>187847</v>
      </c>
      <c r="AE893" s="56" t="s">
        <v>20</v>
      </c>
      <c r="AF893" s="56" t="s">
        <v>20</v>
      </c>
      <c r="AG893" s="398" t="s">
        <v>20</v>
      </c>
    </row>
    <row r="894" spans="1:33" ht="17">
      <c r="A894" s="88" t="s">
        <v>2543</v>
      </c>
      <c r="B894" s="334" t="s">
        <v>2610</v>
      </c>
      <c r="C894" s="43" t="s">
        <v>2611</v>
      </c>
      <c r="D894" s="350">
        <f t="shared" si="118"/>
        <v>0.9169483436875131</v>
      </c>
      <c r="E894" s="371">
        <f t="shared" si="119"/>
        <v>0.78728929934268455</v>
      </c>
      <c r="F894" s="371">
        <f t="shared" si="120"/>
        <v>1.0679609969210313</v>
      </c>
      <c r="G894" s="28">
        <v>-8.6704140168954197E-2</v>
      </c>
      <c r="H894" s="28">
        <v>7.7783347093486402E-2</v>
      </c>
      <c r="I894" s="119">
        <v>0.26498427425533899</v>
      </c>
      <c r="J894" s="12" t="s">
        <v>20</v>
      </c>
      <c r="K894" s="135">
        <v>163</v>
      </c>
      <c r="L894" s="5">
        <v>347606</v>
      </c>
      <c r="M894" s="62" t="s">
        <v>20</v>
      </c>
      <c r="N894" s="28" t="s">
        <v>20</v>
      </c>
      <c r="O894" s="28" t="s">
        <v>20</v>
      </c>
      <c r="P894" s="28" t="s">
        <v>20</v>
      </c>
      <c r="Q894" s="28" t="s">
        <v>20</v>
      </c>
      <c r="R894" s="119" t="s">
        <v>20</v>
      </c>
      <c r="S894" s="399" t="s">
        <v>20</v>
      </c>
      <c r="T894" s="135" t="s">
        <v>20</v>
      </c>
      <c r="U894" s="5" t="s">
        <v>20</v>
      </c>
      <c r="V894" s="62">
        <f t="shared" si="121"/>
        <v>0.91704875300145039</v>
      </c>
      <c r="W894" s="28">
        <f t="shared" si="122"/>
        <v>0.7875271254013263</v>
      </c>
      <c r="X894" s="28">
        <f t="shared" si="123"/>
        <v>1.0678723160842871</v>
      </c>
      <c r="Y894" s="28">
        <v>-8.6594642379433207E-2</v>
      </c>
      <c r="Z894" s="28">
        <v>7.7685113031665504E-2</v>
      </c>
      <c r="AA894" s="119">
        <v>0.26498426040054801</v>
      </c>
      <c r="AB894" s="399" t="s">
        <v>20</v>
      </c>
      <c r="AC894" s="135">
        <v>163</v>
      </c>
      <c r="AD894" s="5">
        <v>187884</v>
      </c>
      <c r="AE894" s="56" t="s">
        <v>20</v>
      </c>
      <c r="AF894" s="56" t="s">
        <v>20</v>
      </c>
      <c r="AG894" s="398" t="s">
        <v>20</v>
      </c>
    </row>
    <row r="895" spans="1:33" ht="34">
      <c r="A895" s="88" t="s">
        <v>2543</v>
      </c>
      <c r="B895" s="334" t="s">
        <v>2612</v>
      </c>
      <c r="C895" s="43" t="s">
        <v>2613</v>
      </c>
      <c r="D895" s="350">
        <f t="shared" si="118"/>
        <v>1.2523811604404551</v>
      </c>
      <c r="E895" s="371">
        <f t="shared" si="119"/>
        <v>0.90791108715554225</v>
      </c>
      <c r="F895" s="371">
        <f t="shared" si="120"/>
        <v>1.7275464450380424</v>
      </c>
      <c r="G895" s="28">
        <v>0.22504666759144401</v>
      </c>
      <c r="H895" s="28">
        <v>0.16410994612336199</v>
      </c>
      <c r="I895" s="119">
        <v>0.170276332041192</v>
      </c>
      <c r="J895" s="12" t="s">
        <v>20</v>
      </c>
      <c r="K895" s="135">
        <v>39</v>
      </c>
      <c r="L895" s="5">
        <v>347730</v>
      </c>
      <c r="M895" s="62" t="s">
        <v>20</v>
      </c>
      <c r="N895" s="28" t="s">
        <v>20</v>
      </c>
      <c r="O895" s="28" t="s">
        <v>20</v>
      </c>
      <c r="P895" s="28" t="s">
        <v>20</v>
      </c>
      <c r="Q895" s="28" t="s">
        <v>20</v>
      </c>
      <c r="R895" s="119" t="s">
        <v>20</v>
      </c>
      <c r="S895" s="399" t="s">
        <v>20</v>
      </c>
      <c r="T895" s="135" t="s">
        <v>20</v>
      </c>
      <c r="U895" s="5" t="s">
        <v>20</v>
      </c>
      <c r="V895" s="62">
        <f t="shared" si="121"/>
        <v>1.252025272793027</v>
      </c>
      <c r="W895" s="28">
        <f t="shared" si="122"/>
        <v>0.90802265570846352</v>
      </c>
      <c r="X895" s="28">
        <f t="shared" si="123"/>
        <v>1.7263526123028237</v>
      </c>
      <c r="Y895" s="28">
        <v>0.22476245841109599</v>
      </c>
      <c r="Z895" s="28">
        <v>0.163902248919613</v>
      </c>
      <c r="AA895" s="119">
        <v>0.170275173486444</v>
      </c>
      <c r="AB895" s="399" t="s">
        <v>20</v>
      </c>
      <c r="AC895" s="135">
        <v>39</v>
      </c>
      <c r="AD895" s="5">
        <v>188008</v>
      </c>
      <c r="AE895" s="56" t="s">
        <v>20</v>
      </c>
      <c r="AF895" s="56" t="s">
        <v>20</v>
      </c>
      <c r="AG895" s="398" t="s">
        <v>20</v>
      </c>
    </row>
    <row r="896" spans="1:33" ht="34">
      <c r="A896" s="88" t="s">
        <v>2543</v>
      </c>
      <c r="B896" s="334" t="s">
        <v>2614</v>
      </c>
      <c r="C896" s="43" t="s">
        <v>2615</v>
      </c>
      <c r="D896" s="350">
        <f t="shared" si="118"/>
        <v>0.95260983557167378</v>
      </c>
      <c r="E896" s="371">
        <f t="shared" si="119"/>
        <v>0.87644287358543393</v>
      </c>
      <c r="F896" s="371">
        <f t="shared" si="120"/>
        <v>1.0353960608014841</v>
      </c>
      <c r="G896" s="28">
        <v>-4.8549865693166099E-2</v>
      </c>
      <c r="H896" s="28">
        <v>4.2517289108690799E-2</v>
      </c>
      <c r="I896" s="119">
        <v>0.25350171666174298</v>
      </c>
      <c r="J896" s="12" t="s">
        <v>20</v>
      </c>
      <c r="K896" s="135">
        <v>560</v>
      </c>
      <c r="L896" s="5">
        <v>347209</v>
      </c>
      <c r="M896" s="62" t="s">
        <v>20</v>
      </c>
      <c r="N896" s="28" t="s">
        <v>20</v>
      </c>
      <c r="O896" s="28" t="s">
        <v>20</v>
      </c>
      <c r="P896" s="28" t="s">
        <v>20</v>
      </c>
      <c r="Q896" s="28" t="s">
        <v>20</v>
      </c>
      <c r="R896" s="119" t="s">
        <v>20</v>
      </c>
      <c r="S896" s="399" t="s">
        <v>20</v>
      </c>
      <c r="T896" s="135" t="s">
        <v>20</v>
      </c>
      <c r="U896" s="5" t="s">
        <v>20</v>
      </c>
      <c r="V896" s="62">
        <f t="shared" si="121"/>
        <v>0.9526682448612912</v>
      </c>
      <c r="W896" s="28">
        <f t="shared" si="122"/>
        <v>0.87658886359597199</v>
      </c>
      <c r="X896" s="28">
        <f t="shared" si="123"/>
        <v>1.035350575917656</v>
      </c>
      <c r="Y896" s="28">
        <v>-4.8488552554432601E-2</v>
      </c>
      <c r="Z896" s="28">
        <v>4.2463593169514799E-2</v>
      </c>
      <c r="AA896" s="119">
        <v>0.25350170234195502</v>
      </c>
      <c r="AB896" s="399" t="s">
        <v>20</v>
      </c>
      <c r="AC896" s="135">
        <v>560</v>
      </c>
      <c r="AD896" s="5">
        <v>187487</v>
      </c>
      <c r="AE896" s="56" t="s">
        <v>20</v>
      </c>
      <c r="AF896" s="56" t="s">
        <v>20</v>
      </c>
      <c r="AG896" s="398" t="s">
        <v>20</v>
      </c>
    </row>
    <row r="897" spans="1:33" ht="17">
      <c r="A897" s="88" t="s">
        <v>2543</v>
      </c>
      <c r="B897" s="334" t="s">
        <v>2616</v>
      </c>
      <c r="C897" s="43" t="s">
        <v>2617</v>
      </c>
      <c r="D897" s="350">
        <f t="shared" si="118"/>
        <v>1.043900966305094</v>
      </c>
      <c r="E897" s="371">
        <f t="shared" si="119"/>
        <v>0.97572419756862394</v>
      </c>
      <c r="F897" s="371">
        <f t="shared" si="120"/>
        <v>1.1168414498361017</v>
      </c>
      <c r="G897" s="28">
        <v>4.2964625099944698E-2</v>
      </c>
      <c r="H897" s="28">
        <v>3.4459154113203001E-2</v>
      </c>
      <c r="I897" s="119">
        <v>0.21246071086857299</v>
      </c>
      <c r="J897" s="12" t="s">
        <v>20</v>
      </c>
      <c r="K897" s="135">
        <v>880</v>
      </c>
      <c r="L897" s="5">
        <v>346889</v>
      </c>
      <c r="M897" s="62" t="s">
        <v>20</v>
      </c>
      <c r="N897" s="28" t="s">
        <v>20</v>
      </c>
      <c r="O897" s="28" t="s">
        <v>20</v>
      </c>
      <c r="P897" s="28" t="s">
        <v>20</v>
      </c>
      <c r="Q897" s="28" t="s">
        <v>20</v>
      </c>
      <c r="R897" s="119" t="s">
        <v>20</v>
      </c>
      <c r="S897" s="399" t="s">
        <v>20</v>
      </c>
      <c r="T897" s="135" t="s">
        <v>20</v>
      </c>
      <c r="U897" s="5" t="s">
        <v>20</v>
      </c>
      <c r="V897" s="62">
        <f t="shared" si="121"/>
        <v>1.0438443261896413</v>
      </c>
      <c r="W897" s="28">
        <f t="shared" si="122"/>
        <v>0.97575551910040037</v>
      </c>
      <c r="X897" s="28">
        <f t="shared" si="123"/>
        <v>1.1166844111964389</v>
      </c>
      <c r="Y897" s="28">
        <v>4.2910365496850199E-2</v>
      </c>
      <c r="Z897" s="28">
        <v>3.4415092943590402E-2</v>
      </c>
      <c r="AA897" s="119">
        <v>0.212453495586818</v>
      </c>
      <c r="AB897" s="399" t="s">
        <v>20</v>
      </c>
      <c r="AC897" s="135">
        <v>880</v>
      </c>
      <c r="AD897" s="5">
        <v>187167</v>
      </c>
      <c r="AE897" s="56" t="s">
        <v>20</v>
      </c>
      <c r="AF897" s="56" t="s">
        <v>20</v>
      </c>
      <c r="AG897" s="398" t="s">
        <v>20</v>
      </c>
    </row>
    <row r="898" spans="1:33" ht="17">
      <c r="A898" s="88" t="s">
        <v>2543</v>
      </c>
      <c r="B898" s="334" t="s">
        <v>2618</v>
      </c>
      <c r="C898" s="43" t="s">
        <v>2619</v>
      </c>
      <c r="D898" s="350">
        <f t="shared" si="118"/>
        <v>1.0029979147962624</v>
      </c>
      <c r="E898" s="371">
        <f t="shared" si="119"/>
        <v>0.94223272047428608</v>
      </c>
      <c r="F898" s="371">
        <f t="shared" si="120"/>
        <v>1.0676818955929106</v>
      </c>
      <c r="G898" s="17">
        <v>2.9934300108004799E-3</v>
      </c>
      <c r="H898" s="17">
        <v>3.1885926322692E-2</v>
      </c>
      <c r="I898" s="119">
        <v>0.92520499835396497</v>
      </c>
      <c r="J898" s="12" t="s">
        <v>20</v>
      </c>
      <c r="K898" s="135">
        <v>1024</v>
      </c>
      <c r="L898" s="5">
        <v>346745</v>
      </c>
      <c r="M898" s="62" t="s">
        <v>20</v>
      </c>
      <c r="N898" s="28" t="s">
        <v>20</v>
      </c>
      <c r="O898" s="28" t="s">
        <v>20</v>
      </c>
      <c r="P898" s="28" t="s">
        <v>20</v>
      </c>
      <c r="Q898" s="28" t="s">
        <v>20</v>
      </c>
      <c r="R898" s="119" t="s">
        <v>20</v>
      </c>
      <c r="S898" s="399" t="s">
        <v>20</v>
      </c>
      <c r="T898" s="135" t="s">
        <v>20</v>
      </c>
      <c r="U898" s="5" t="s">
        <v>20</v>
      </c>
      <c r="V898" s="62">
        <f t="shared" si="121"/>
        <v>1.0029941230977728</v>
      </c>
      <c r="W898" s="28">
        <f t="shared" si="122"/>
        <v>0.94230377730223691</v>
      </c>
      <c r="X898" s="28">
        <f t="shared" si="123"/>
        <v>1.0675933124759236</v>
      </c>
      <c r="Y898" s="28">
        <v>2.9896496383781199E-3</v>
      </c>
      <c r="Z898" s="28">
        <v>3.1845522866059503E-2</v>
      </c>
      <c r="AA898" s="119">
        <v>0.92520468211058204</v>
      </c>
      <c r="AB898" s="399" t="s">
        <v>20</v>
      </c>
      <c r="AC898" s="135">
        <v>1024</v>
      </c>
      <c r="AD898" s="5">
        <v>187023</v>
      </c>
      <c r="AE898" s="56" t="s">
        <v>20</v>
      </c>
      <c r="AF898" s="56" t="s">
        <v>20</v>
      </c>
      <c r="AG898" s="398" t="s">
        <v>20</v>
      </c>
    </row>
    <row r="899" spans="1:33" ht="17">
      <c r="A899" s="88" t="s">
        <v>2543</v>
      </c>
      <c r="B899" s="334" t="s">
        <v>2620</v>
      </c>
      <c r="C899" s="43" t="s">
        <v>2621</v>
      </c>
      <c r="D899" s="350">
        <f t="shared" si="118"/>
        <v>1.0173294722791162</v>
      </c>
      <c r="E899" s="371">
        <f t="shared" si="119"/>
        <v>0.93893747861284882</v>
      </c>
      <c r="F899" s="371">
        <f t="shared" si="120"/>
        <v>1.1022664221442251</v>
      </c>
      <c r="G899" s="28">
        <v>1.7181029477353699E-2</v>
      </c>
      <c r="H899" s="28">
        <v>4.0911946130042599E-2</v>
      </c>
      <c r="I899" s="119">
        <v>0.674520950031683</v>
      </c>
      <c r="J899" s="12" t="s">
        <v>20</v>
      </c>
      <c r="K899" s="135">
        <v>609</v>
      </c>
      <c r="L899" s="5">
        <v>347160</v>
      </c>
      <c r="M899" s="62" t="s">
        <v>20</v>
      </c>
      <c r="N899" s="28" t="s">
        <v>20</v>
      </c>
      <c r="O899" s="28" t="s">
        <v>20</v>
      </c>
      <c r="P899" s="28" t="s">
        <v>20</v>
      </c>
      <c r="Q899" s="28" t="s">
        <v>20</v>
      </c>
      <c r="R899" s="119" t="s">
        <v>20</v>
      </c>
      <c r="S899" s="399" t="s">
        <v>20</v>
      </c>
      <c r="T899" s="135" t="s">
        <v>20</v>
      </c>
      <c r="U899" s="5" t="s">
        <v>20</v>
      </c>
      <c r="V899" s="62">
        <f t="shared" si="121"/>
        <v>1.0168622371508036</v>
      </c>
      <c r="W899" s="28">
        <f t="shared" si="122"/>
        <v>0.93853458338991791</v>
      </c>
      <c r="X899" s="28">
        <f t="shared" si="123"/>
        <v>1.1017269130441347</v>
      </c>
      <c r="Y899" s="28">
        <v>1.6721647862176298E-2</v>
      </c>
      <c r="Z899" s="28">
        <v>4.0896541762102702E-2</v>
      </c>
      <c r="AA899" s="119">
        <v>0.68263006224635203</v>
      </c>
      <c r="AB899" s="399" t="s">
        <v>20</v>
      </c>
      <c r="AC899" s="135">
        <v>608</v>
      </c>
      <c r="AD899" s="5">
        <v>187439</v>
      </c>
      <c r="AE899" s="56" t="s">
        <v>20</v>
      </c>
      <c r="AF899" s="56" t="s">
        <v>20</v>
      </c>
      <c r="AG899" s="398" t="s">
        <v>20</v>
      </c>
    </row>
    <row r="900" spans="1:33" ht="17">
      <c r="A900" s="88" t="s">
        <v>2543</v>
      </c>
      <c r="B900" s="334" t="s">
        <v>2622</v>
      </c>
      <c r="C900" s="43" t="s">
        <v>2623</v>
      </c>
      <c r="D900" s="350">
        <f t="shared" si="118"/>
        <v>0.88067272003942798</v>
      </c>
      <c r="E900" s="371">
        <f t="shared" si="119"/>
        <v>0.7421296740793093</v>
      </c>
      <c r="F900" s="371">
        <f t="shared" si="120"/>
        <v>1.0450794071586473</v>
      </c>
      <c r="G900" s="28">
        <v>-0.12706920896620799</v>
      </c>
      <c r="H900" s="28">
        <v>8.7327591432493204E-2</v>
      </c>
      <c r="I900" s="119">
        <v>0.14564528565020499</v>
      </c>
      <c r="J900" s="12" t="s">
        <v>20</v>
      </c>
      <c r="K900" s="135">
        <v>129</v>
      </c>
      <c r="L900" s="5">
        <v>347640</v>
      </c>
      <c r="M900" s="62" t="s">
        <v>20</v>
      </c>
      <c r="N900" s="28" t="s">
        <v>20</v>
      </c>
      <c r="O900" s="28" t="s">
        <v>20</v>
      </c>
      <c r="P900" s="28" t="s">
        <v>20</v>
      </c>
      <c r="Q900" s="28" t="s">
        <v>20</v>
      </c>
      <c r="R900" s="119" t="s">
        <v>20</v>
      </c>
      <c r="S900" s="399" t="s">
        <v>20</v>
      </c>
      <c r="T900" s="135" t="s">
        <v>20</v>
      </c>
      <c r="U900" s="5" t="s">
        <v>20</v>
      </c>
      <c r="V900" s="62">
        <f t="shared" si="121"/>
        <v>0.88081405683332203</v>
      </c>
      <c r="W900" s="28">
        <f t="shared" si="122"/>
        <v>0.74240966785793938</v>
      </c>
      <c r="X900" s="28">
        <f t="shared" si="123"/>
        <v>1.0450206083033269</v>
      </c>
      <c r="Y900" s="28">
        <v>-0.126908734535116</v>
      </c>
      <c r="Z900" s="28">
        <v>8.7217010521359301E-2</v>
      </c>
      <c r="AA900" s="119">
        <v>0.145643919745336</v>
      </c>
      <c r="AB900" s="399" t="s">
        <v>20</v>
      </c>
      <c r="AC900" s="135">
        <v>129</v>
      </c>
      <c r="AD900" s="5">
        <v>187918</v>
      </c>
      <c r="AE900" s="56" t="s">
        <v>20</v>
      </c>
      <c r="AF900" s="56" t="s">
        <v>20</v>
      </c>
      <c r="AG900" s="398" t="s">
        <v>20</v>
      </c>
    </row>
    <row r="901" spans="1:33" ht="17">
      <c r="A901" s="88" t="s">
        <v>2543</v>
      </c>
      <c r="B901" s="334" t="s">
        <v>2624</v>
      </c>
      <c r="C901" s="43" t="s">
        <v>2625</v>
      </c>
      <c r="D901" s="350">
        <f t="shared" ref="D901:D964" si="126">EXP(G901)</f>
        <v>0.93459936716776182</v>
      </c>
      <c r="E901" s="371">
        <f t="shared" ref="E901:E964" si="127">EXP(G901-1.96*H901)</f>
        <v>0.84484002813105885</v>
      </c>
      <c r="F901" s="371">
        <f t="shared" ref="F901:F964" si="128">EXP(G901+1.96*H901)</f>
        <v>1.0338951138982726</v>
      </c>
      <c r="G901" s="28">
        <v>-6.7637325831638798E-2</v>
      </c>
      <c r="H901" s="28">
        <v>5.15156426209483E-2</v>
      </c>
      <c r="I901" s="119">
        <v>0.189200694128383</v>
      </c>
      <c r="J901" s="12" t="s">
        <v>20</v>
      </c>
      <c r="K901" s="135">
        <v>382</v>
      </c>
      <c r="L901" s="5">
        <v>347387</v>
      </c>
      <c r="M901" s="62" t="s">
        <v>20</v>
      </c>
      <c r="N901" s="28" t="s">
        <v>20</v>
      </c>
      <c r="O901" s="28" t="s">
        <v>20</v>
      </c>
      <c r="P901" s="28" t="s">
        <v>20</v>
      </c>
      <c r="Q901" s="28" t="s">
        <v>20</v>
      </c>
      <c r="R901" s="119" t="s">
        <v>20</v>
      </c>
      <c r="S901" s="399" t="s">
        <v>20</v>
      </c>
      <c r="T901" s="135" t="s">
        <v>20</v>
      </c>
      <c r="U901" s="5" t="s">
        <v>20</v>
      </c>
      <c r="V901" s="62">
        <f t="shared" ref="V901:V964" si="129">EXP(Y901)</f>
        <v>0.93467920265570403</v>
      </c>
      <c r="W901" s="28">
        <f t="shared" ref="W901:W964" si="130">EXP(Y901-1.96*Z901)</f>
        <v>0.84502039870220791</v>
      </c>
      <c r="X901" s="28">
        <f t="shared" ref="X901:X964" si="131">EXP(Y901+1.96*Z901)</f>
        <v>1.0338510327310753</v>
      </c>
      <c r="Y901" s="28">
        <v>-6.7551907329250205E-2</v>
      </c>
      <c r="Z901" s="28">
        <v>5.1450308219951002E-2</v>
      </c>
      <c r="AA901" s="119">
        <v>0.189198322295662</v>
      </c>
      <c r="AB901" s="399" t="s">
        <v>20</v>
      </c>
      <c r="AC901" s="135">
        <v>382</v>
      </c>
      <c r="AD901" s="5">
        <v>187665</v>
      </c>
      <c r="AE901" s="56" t="s">
        <v>20</v>
      </c>
      <c r="AF901" s="56" t="s">
        <v>20</v>
      </c>
      <c r="AG901" s="398" t="s">
        <v>20</v>
      </c>
    </row>
    <row r="902" spans="1:33" ht="17">
      <c r="A902" s="88" t="s">
        <v>2543</v>
      </c>
      <c r="B902" s="334" t="s">
        <v>2626</v>
      </c>
      <c r="C902" s="43" t="s">
        <v>2627</v>
      </c>
      <c r="D902" s="350">
        <f t="shared" si="126"/>
        <v>1.0407118323296058</v>
      </c>
      <c r="E902" s="371">
        <f t="shared" si="127"/>
        <v>0.99022068696330434</v>
      </c>
      <c r="F902" s="371">
        <f t="shared" si="128"/>
        <v>1.0937775106196932</v>
      </c>
      <c r="G902" s="28">
        <v>3.9904933184442097E-2</v>
      </c>
      <c r="H902" s="28">
        <v>2.5373662120153701E-2</v>
      </c>
      <c r="I902" s="119">
        <v>0.115790356223504</v>
      </c>
      <c r="J902" s="12" t="s">
        <v>20</v>
      </c>
      <c r="K902" s="135">
        <v>1675</v>
      </c>
      <c r="L902" s="5">
        <v>346094</v>
      </c>
      <c r="M902" s="62" t="s">
        <v>20</v>
      </c>
      <c r="N902" s="28" t="s">
        <v>20</v>
      </c>
      <c r="O902" s="28" t="s">
        <v>20</v>
      </c>
      <c r="P902" s="28" t="s">
        <v>20</v>
      </c>
      <c r="Q902" s="28" t="s">
        <v>20</v>
      </c>
      <c r="R902" s="119" t="s">
        <v>20</v>
      </c>
      <c r="S902" s="399" t="s">
        <v>20</v>
      </c>
      <c r="T902" s="135" t="s">
        <v>20</v>
      </c>
      <c r="U902" s="5" t="s">
        <v>20</v>
      </c>
      <c r="V902" s="62">
        <f t="shared" si="129"/>
        <v>1.0406593864162319</v>
      </c>
      <c r="W902" s="28">
        <f t="shared" si="130"/>
        <v>0.9902329865259043</v>
      </c>
      <c r="X902" s="28">
        <f t="shared" si="131"/>
        <v>1.0936536888512125</v>
      </c>
      <c r="Y902" s="28">
        <v>3.9854537644316797E-2</v>
      </c>
      <c r="Z902" s="28">
        <v>2.5341612888142101E-2</v>
      </c>
      <c r="AA902" s="119">
        <v>0.11579028306707299</v>
      </c>
      <c r="AB902" s="399" t="s">
        <v>20</v>
      </c>
      <c r="AC902" s="135">
        <v>1675</v>
      </c>
      <c r="AD902" s="5">
        <v>186372</v>
      </c>
      <c r="AE902" s="56" t="s">
        <v>20</v>
      </c>
      <c r="AF902" s="56" t="s">
        <v>20</v>
      </c>
      <c r="AG902" s="398" t="s">
        <v>20</v>
      </c>
    </row>
    <row r="903" spans="1:33" ht="34">
      <c r="A903" s="88" t="s">
        <v>2543</v>
      </c>
      <c r="B903" s="334" t="s">
        <v>2628</v>
      </c>
      <c r="C903" s="43" t="s">
        <v>2629</v>
      </c>
      <c r="D903" s="350">
        <f t="shared" si="126"/>
        <v>1.1323330969402596</v>
      </c>
      <c r="E903" s="371">
        <f t="shared" si="127"/>
        <v>1.0191470553037565</v>
      </c>
      <c r="F903" s="371">
        <f t="shared" si="128"/>
        <v>1.258089532569141</v>
      </c>
      <c r="G903" s="28">
        <v>0.124280191743986</v>
      </c>
      <c r="H903" s="28">
        <v>5.3731701308909897E-2</v>
      </c>
      <c r="I903" s="119">
        <v>2.07239012251604E-2</v>
      </c>
      <c r="J903" s="12" t="s">
        <v>20</v>
      </c>
      <c r="K903" s="135">
        <v>359</v>
      </c>
      <c r="L903" s="5">
        <v>347410</v>
      </c>
      <c r="M903" s="62" t="s">
        <v>20</v>
      </c>
      <c r="N903" s="28" t="s">
        <v>20</v>
      </c>
      <c r="O903" s="28" t="s">
        <v>20</v>
      </c>
      <c r="P903" s="28" t="s">
        <v>20</v>
      </c>
      <c r="Q903" s="28" t="s">
        <v>20</v>
      </c>
      <c r="R903" s="119" t="s">
        <v>20</v>
      </c>
      <c r="S903" s="399" t="s">
        <v>20</v>
      </c>
      <c r="T903" s="135" t="s">
        <v>20</v>
      </c>
      <c r="U903" s="5" t="s">
        <v>20</v>
      </c>
      <c r="V903" s="62">
        <f t="shared" si="129"/>
        <v>1.1321553887057683</v>
      </c>
      <c r="W903" s="28">
        <f t="shared" si="130"/>
        <v>1.019123070169152</v>
      </c>
      <c r="X903" s="28">
        <f t="shared" si="131"/>
        <v>1.2577242746185331</v>
      </c>
      <c r="Y903" s="28">
        <v>0.12412323953514701</v>
      </c>
      <c r="Z903" s="28">
        <v>5.3663631199721701E-2</v>
      </c>
      <c r="AA903" s="119">
        <v>2.0723396729158398E-2</v>
      </c>
      <c r="AB903" s="399" t="s">
        <v>20</v>
      </c>
      <c r="AC903" s="135">
        <v>359</v>
      </c>
      <c r="AD903" s="5">
        <v>187688</v>
      </c>
      <c r="AE903" s="56" t="s">
        <v>20</v>
      </c>
      <c r="AF903" s="56" t="s">
        <v>20</v>
      </c>
      <c r="AG903" s="398" t="s">
        <v>20</v>
      </c>
    </row>
    <row r="904" spans="1:33" ht="34">
      <c r="A904" s="88" t="s">
        <v>2543</v>
      </c>
      <c r="B904" s="334" t="s">
        <v>2630</v>
      </c>
      <c r="C904" s="43" t="s">
        <v>2631</v>
      </c>
      <c r="D904" s="350">
        <f t="shared" si="126"/>
        <v>0.97426135966112615</v>
      </c>
      <c r="E904" s="371">
        <f t="shared" si="127"/>
        <v>0.72330140209585991</v>
      </c>
      <c r="F904" s="371">
        <f t="shared" si="128"/>
        <v>1.3122955301598456</v>
      </c>
      <c r="G904" s="28">
        <v>-2.60756749276496E-2</v>
      </c>
      <c r="H904" s="28">
        <v>0.15196611822980999</v>
      </c>
      <c r="I904" s="119">
        <v>0.86376085941396397</v>
      </c>
      <c r="J904" s="12" t="s">
        <v>20</v>
      </c>
      <c r="K904" s="135">
        <v>43</v>
      </c>
      <c r="L904" s="5">
        <v>347726</v>
      </c>
      <c r="M904" s="62" t="s">
        <v>20</v>
      </c>
      <c r="N904" s="28" t="s">
        <v>20</v>
      </c>
      <c r="O904" s="28" t="s">
        <v>20</v>
      </c>
      <c r="P904" s="28" t="s">
        <v>20</v>
      </c>
      <c r="Q904" s="28" t="s">
        <v>20</v>
      </c>
      <c r="R904" s="119" t="s">
        <v>20</v>
      </c>
      <c r="S904" s="399" t="s">
        <v>20</v>
      </c>
      <c r="T904" s="135" t="s">
        <v>20</v>
      </c>
      <c r="U904" s="5" t="s">
        <v>20</v>
      </c>
      <c r="V904" s="62">
        <f t="shared" si="129"/>
        <v>0.97429344331099699</v>
      </c>
      <c r="W904" s="28">
        <f t="shared" si="130"/>
        <v>0.72359843706383808</v>
      </c>
      <c r="X904" s="28">
        <f t="shared" si="131"/>
        <v>1.3118432338391763</v>
      </c>
      <c r="Y904" s="28">
        <v>-2.60427442142564E-2</v>
      </c>
      <c r="Z904" s="28">
        <v>0.151773439384703</v>
      </c>
      <c r="AA904" s="119">
        <v>0.86376018180033198</v>
      </c>
      <c r="AB904" s="399" t="s">
        <v>20</v>
      </c>
      <c r="AC904" s="135">
        <v>43</v>
      </c>
      <c r="AD904" s="5">
        <v>188004</v>
      </c>
      <c r="AE904" s="56" t="s">
        <v>20</v>
      </c>
      <c r="AF904" s="56" t="s">
        <v>20</v>
      </c>
      <c r="AG904" s="398" t="s">
        <v>20</v>
      </c>
    </row>
    <row r="905" spans="1:33" ht="17">
      <c r="A905" s="88" t="s">
        <v>2543</v>
      </c>
      <c r="B905" s="334" t="s">
        <v>2632</v>
      </c>
      <c r="C905" s="43" t="s">
        <v>2633</v>
      </c>
      <c r="D905" s="350">
        <f t="shared" si="126"/>
        <v>0.95886362442680062</v>
      </c>
      <c r="E905" s="371">
        <f t="shared" si="127"/>
        <v>0.8550950339133393</v>
      </c>
      <c r="F905" s="371">
        <f t="shared" si="128"/>
        <v>1.0752248741770618</v>
      </c>
      <c r="G905" s="28">
        <v>-4.20064202309538E-2</v>
      </c>
      <c r="H905" s="28">
        <v>5.8436859803764001E-2</v>
      </c>
      <c r="I905" s="119">
        <v>0.47224301035032901</v>
      </c>
      <c r="J905" s="12" t="s">
        <v>20</v>
      </c>
      <c r="K905" s="135">
        <v>295</v>
      </c>
      <c r="L905" s="5">
        <v>347474</v>
      </c>
      <c r="M905" s="62" t="s">
        <v>20</v>
      </c>
      <c r="N905" s="28" t="s">
        <v>20</v>
      </c>
      <c r="O905" s="28" t="s">
        <v>20</v>
      </c>
      <c r="P905" s="28" t="s">
        <v>20</v>
      </c>
      <c r="Q905" s="28" t="s">
        <v>20</v>
      </c>
      <c r="R905" s="119" t="s">
        <v>20</v>
      </c>
      <c r="S905" s="399" t="s">
        <v>20</v>
      </c>
      <c r="T905" s="135" t="s">
        <v>20</v>
      </c>
      <c r="U905" s="5" t="s">
        <v>20</v>
      </c>
      <c r="V905" s="62">
        <f t="shared" si="129"/>
        <v>0.95785335993752863</v>
      </c>
      <c r="W905" s="28">
        <f t="shared" si="130"/>
        <v>0.85413771649638492</v>
      </c>
      <c r="X905" s="28">
        <f t="shared" si="131"/>
        <v>1.074162914742913</v>
      </c>
      <c r="Y905" s="28">
        <v>-4.3060581686263602E-2</v>
      </c>
      <c r="Z905" s="28">
        <v>5.84705387622333E-2</v>
      </c>
      <c r="AA905" s="119">
        <v>0.46145737025999001</v>
      </c>
      <c r="AB905" s="399" t="s">
        <v>20</v>
      </c>
      <c r="AC905" s="135">
        <v>294</v>
      </c>
      <c r="AD905" s="5">
        <v>187753</v>
      </c>
      <c r="AE905" s="56" t="s">
        <v>20</v>
      </c>
      <c r="AF905" s="56" t="s">
        <v>20</v>
      </c>
      <c r="AG905" s="398" t="s">
        <v>20</v>
      </c>
    </row>
    <row r="906" spans="1:33" ht="34">
      <c r="A906" s="88" t="s">
        <v>2543</v>
      </c>
      <c r="B906" s="334" t="s">
        <v>2634</v>
      </c>
      <c r="C906" s="43" t="s">
        <v>2635</v>
      </c>
      <c r="D906" s="350">
        <f t="shared" si="126"/>
        <v>0.94783078295113254</v>
      </c>
      <c r="E906" s="371">
        <f t="shared" si="127"/>
        <v>0.77208780125291876</v>
      </c>
      <c r="F906" s="371">
        <f t="shared" si="128"/>
        <v>1.1635764632621965</v>
      </c>
      <c r="G906" s="28">
        <v>-5.3579291656652803E-2</v>
      </c>
      <c r="H906" s="28">
        <v>0.104631485497359</v>
      </c>
      <c r="I906" s="119">
        <v>0.608597692944015</v>
      </c>
      <c r="J906" s="12" t="s">
        <v>20</v>
      </c>
      <c r="K906" s="135">
        <v>91</v>
      </c>
      <c r="L906" s="5">
        <v>347678</v>
      </c>
      <c r="M906" s="62" t="s">
        <v>20</v>
      </c>
      <c r="N906" s="28" t="s">
        <v>20</v>
      </c>
      <c r="O906" s="28" t="s">
        <v>20</v>
      </c>
      <c r="P906" s="28" t="s">
        <v>20</v>
      </c>
      <c r="Q906" s="28" t="s">
        <v>20</v>
      </c>
      <c r="R906" s="119" t="s">
        <v>20</v>
      </c>
      <c r="S906" s="399" t="s">
        <v>20</v>
      </c>
      <c r="T906" s="135" t="s">
        <v>20</v>
      </c>
      <c r="U906" s="5" t="s">
        <v>20</v>
      </c>
      <c r="V906" s="62">
        <f t="shared" si="129"/>
        <v>0.94789491985433216</v>
      </c>
      <c r="W906" s="28">
        <f t="shared" si="130"/>
        <v>0.77234005468973888</v>
      </c>
      <c r="X906" s="28">
        <f t="shared" si="131"/>
        <v>1.1633538538236168</v>
      </c>
      <c r="Y906" s="28">
        <v>-5.3511626906283999E-2</v>
      </c>
      <c r="Z906" s="28">
        <v>0.104499343717789</v>
      </c>
      <c r="AA906" s="119">
        <v>0.60859768016829197</v>
      </c>
      <c r="AB906" s="399" t="s">
        <v>20</v>
      </c>
      <c r="AC906" s="135">
        <v>91</v>
      </c>
      <c r="AD906" s="5">
        <v>187956</v>
      </c>
      <c r="AE906" s="56" t="s">
        <v>20</v>
      </c>
      <c r="AF906" s="56" t="s">
        <v>20</v>
      </c>
      <c r="AG906" s="398" t="s">
        <v>20</v>
      </c>
    </row>
    <row r="907" spans="1:33" ht="34">
      <c r="A907" s="88" t="s">
        <v>2543</v>
      </c>
      <c r="B907" s="334" t="s">
        <v>2636</v>
      </c>
      <c r="C907" s="43" t="s">
        <v>2637</v>
      </c>
      <c r="D907" s="350">
        <f t="shared" si="126"/>
        <v>1.0109215169691899</v>
      </c>
      <c r="E907" s="371">
        <f t="shared" si="127"/>
        <v>0.97258050481750047</v>
      </c>
      <c r="F907" s="371">
        <f t="shared" si="128"/>
        <v>1.0507740062742195</v>
      </c>
      <c r="G907" s="28">
        <v>1.0862307914445301E-2</v>
      </c>
      <c r="H907" s="28">
        <v>1.9726904860623298E-2</v>
      </c>
      <c r="I907" s="119">
        <v>0.58188447900780604</v>
      </c>
      <c r="J907" s="12" t="s">
        <v>20</v>
      </c>
      <c r="K907" s="135">
        <v>2859</v>
      </c>
      <c r="L907" s="5">
        <v>344910</v>
      </c>
      <c r="M907" s="62" t="s">
        <v>20</v>
      </c>
      <c r="N907" s="28" t="s">
        <v>20</v>
      </c>
      <c r="O907" s="28" t="s">
        <v>20</v>
      </c>
      <c r="P907" s="28" t="s">
        <v>20</v>
      </c>
      <c r="Q907" s="28" t="s">
        <v>20</v>
      </c>
      <c r="R907" s="119" t="s">
        <v>20</v>
      </c>
      <c r="S907" s="399" t="s">
        <v>20</v>
      </c>
      <c r="T907" s="135" t="s">
        <v>20</v>
      </c>
      <c r="U907" s="5" t="s">
        <v>20</v>
      </c>
      <c r="V907" s="62">
        <f t="shared" si="129"/>
        <v>1.010907649344545</v>
      </c>
      <c r="W907" s="28">
        <f t="shared" si="130"/>
        <v>0.97261481407890593</v>
      </c>
      <c r="X907" s="28">
        <f t="shared" si="131"/>
        <v>1.050708112513292</v>
      </c>
      <c r="Y907" s="28">
        <v>1.08485900149551E-2</v>
      </c>
      <c r="Z907" s="28">
        <v>1.9701908022242299E-2</v>
      </c>
      <c r="AA907" s="119">
        <v>0.58188287071348799</v>
      </c>
      <c r="AB907" s="399" t="s">
        <v>20</v>
      </c>
      <c r="AC907" s="135">
        <v>2859</v>
      </c>
      <c r="AD907" s="5">
        <v>185188</v>
      </c>
      <c r="AE907" s="56" t="s">
        <v>20</v>
      </c>
      <c r="AF907" s="56" t="s">
        <v>20</v>
      </c>
      <c r="AG907" s="398" t="s">
        <v>20</v>
      </c>
    </row>
    <row r="908" spans="1:33" ht="34">
      <c r="A908" s="88" t="s">
        <v>2543</v>
      </c>
      <c r="B908" s="334" t="s">
        <v>2638</v>
      </c>
      <c r="C908" s="43" t="s">
        <v>2639</v>
      </c>
      <c r="D908" s="350">
        <f t="shared" si="126"/>
        <v>0.99663300164787971</v>
      </c>
      <c r="E908" s="371">
        <f t="shared" si="127"/>
        <v>0.9143676610831204</v>
      </c>
      <c r="F908" s="371">
        <f t="shared" si="128"/>
        <v>1.0862997263016378</v>
      </c>
      <c r="G908" s="17">
        <v>-3.3726794468140401E-3</v>
      </c>
      <c r="H908" s="17">
        <v>4.3954007117181997E-2</v>
      </c>
      <c r="I908" s="119">
        <v>0.93883673689375602</v>
      </c>
      <c r="J908" s="12" t="s">
        <v>20</v>
      </c>
      <c r="K908" s="135">
        <v>529</v>
      </c>
      <c r="L908" s="5">
        <v>347240</v>
      </c>
      <c r="M908" s="62" t="s">
        <v>20</v>
      </c>
      <c r="N908" s="28" t="s">
        <v>20</v>
      </c>
      <c r="O908" s="28" t="s">
        <v>20</v>
      </c>
      <c r="P908" s="28" t="s">
        <v>20</v>
      </c>
      <c r="Q908" s="28" t="s">
        <v>20</v>
      </c>
      <c r="R908" s="119" t="s">
        <v>20</v>
      </c>
      <c r="S908" s="399" t="s">
        <v>20</v>
      </c>
      <c r="T908" s="135" t="s">
        <v>20</v>
      </c>
      <c r="U908" s="5" t="s">
        <v>20</v>
      </c>
      <c r="V908" s="62">
        <f t="shared" si="129"/>
        <v>0.99663724677718424</v>
      </c>
      <c r="W908" s="28">
        <f t="shared" si="130"/>
        <v>0.91447565103402983</v>
      </c>
      <c r="X908" s="28">
        <f t="shared" si="131"/>
        <v>1.0861806987867451</v>
      </c>
      <c r="Y908" s="28">
        <v>-3.3684199849493301E-3</v>
      </c>
      <c r="Z908" s="28">
        <v>4.3895927021389197E-2</v>
      </c>
      <c r="AA908" s="119">
        <v>0.93883316405216299</v>
      </c>
      <c r="AB908" s="399" t="s">
        <v>20</v>
      </c>
      <c r="AC908" s="135">
        <v>529</v>
      </c>
      <c r="AD908" s="5">
        <v>187518</v>
      </c>
      <c r="AE908" s="56" t="s">
        <v>20</v>
      </c>
      <c r="AF908" s="56" t="s">
        <v>20</v>
      </c>
      <c r="AG908" s="398" t="s">
        <v>20</v>
      </c>
    </row>
    <row r="909" spans="1:33" ht="17">
      <c r="A909" s="88" t="s">
        <v>2543</v>
      </c>
      <c r="B909" s="334" t="s">
        <v>2640</v>
      </c>
      <c r="C909" s="43" t="s">
        <v>2641</v>
      </c>
      <c r="D909" s="350">
        <f t="shared" si="126"/>
        <v>0.9902224483813713</v>
      </c>
      <c r="E909" s="371">
        <f t="shared" si="127"/>
        <v>0.95980750271370341</v>
      </c>
      <c r="F909" s="371">
        <f t="shared" si="128"/>
        <v>1.0216012007679403</v>
      </c>
      <c r="G909" s="17">
        <v>-9.8256657589988698E-3</v>
      </c>
      <c r="H909" s="17">
        <v>1.5916768813387001E-2</v>
      </c>
      <c r="I909" s="119">
        <v>0.53702674205299195</v>
      </c>
      <c r="J909" s="12" t="s">
        <v>20</v>
      </c>
      <c r="K909" s="135">
        <v>4655</v>
      </c>
      <c r="L909" s="5">
        <v>343114</v>
      </c>
      <c r="M909" s="62" t="s">
        <v>20</v>
      </c>
      <c r="N909" s="28" t="s">
        <v>20</v>
      </c>
      <c r="O909" s="28" t="s">
        <v>20</v>
      </c>
      <c r="P909" s="28" t="s">
        <v>20</v>
      </c>
      <c r="Q909" s="28" t="s">
        <v>20</v>
      </c>
      <c r="R909" s="119" t="s">
        <v>20</v>
      </c>
      <c r="S909" s="399" t="s">
        <v>20</v>
      </c>
      <c r="T909" s="135" t="s">
        <v>20</v>
      </c>
      <c r="U909" s="5" t="s">
        <v>20</v>
      </c>
      <c r="V909" s="62">
        <f t="shared" si="129"/>
        <v>0.9906639602536792</v>
      </c>
      <c r="W909" s="28">
        <f t="shared" si="130"/>
        <v>0.9602664484350254</v>
      </c>
      <c r="X909" s="28">
        <f t="shared" si="131"/>
        <v>1.022023714089922</v>
      </c>
      <c r="Y909" s="28">
        <v>-9.3798937271504304E-3</v>
      </c>
      <c r="Z909" s="28">
        <v>1.5900300433650399E-2</v>
      </c>
      <c r="AA909" s="119">
        <v>0.55524476999485695</v>
      </c>
      <c r="AB909" s="399" t="s">
        <v>20</v>
      </c>
      <c r="AC909" s="135">
        <v>4654</v>
      </c>
      <c r="AD909" s="5">
        <v>183393</v>
      </c>
      <c r="AE909" s="56" t="s">
        <v>20</v>
      </c>
      <c r="AF909" s="56" t="s">
        <v>20</v>
      </c>
      <c r="AG909" s="398" t="s">
        <v>20</v>
      </c>
    </row>
    <row r="910" spans="1:33" ht="17">
      <c r="A910" s="88" t="s">
        <v>2543</v>
      </c>
      <c r="B910" s="334" t="s">
        <v>2642</v>
      </c>
      <c r="C910" s="43" t="s">
        <v>2643</v>
      </c>
      <c r="D910" s="350">
        <f t="shared" si="126"/>
        <v>1.1007570016401498</v>
      </c>
      <c r="E910" s="371">
        <f t="shared" si="127"/>
        <v>0.95401586126270754</v>
      </c>
      <c r="F910" s="371">
        <f t="shared" si="128"/>
        <v>1.2700690060394664</v>
      </c>
      <c r="G910" s="28">
        <v>9.59981264240026E-2</v>
      </c>
      <c r="H910" s="28">
        <v>7.2996483691084801E-2</v>
      </c>
      <c r="I910" s="119">
        <v>0.18847422173939499</v>
      </c>
      <c r="J910" s="12" t="s">
        <v>20</v>
      </c>
      <c r="K910" s="135">
        <v>192</v>
      </c>
      <c r="L910" s="5">
        <v>347577</v>
      </c>
      <c r="M910" s="62" t="s">
        <v>20</v>
      </c>
      <c r="N910" s="28" t="s">
        <v>20</v>
      </c>
      <c r="O910" s="28" t="s">
        <v>20</v>
      </c>
      <c r="P910" s="28" t="s">
        <v>20</v>
      </c>
      <c r="Q910" s="28" t="s">
        <v>20</v>
      </c>
      <c r="R910" s="119" t="s">
        <v>20</v>
      </c>
      <c r="S910" s="399" t="s">
        <v>20</v>
      </c>
      <c r="T910" s="135" t="s">
        <v>20</v>
      </c>
      <c r="U910" s="5" t="s">
        <v>20</v>
      </c>
      <c r="V910" s="62">
        <f t="shared" si="129"/>
        <v>1.1006235594516776</v>
      </c>
      <c r="W910" s="28">
        <f t="shared" si="130"/>
        <v>0.95407732880040863</v>
      </c>
      <c r="X910" s="28">
        <f t="shared" si="131"/>
        <v>1.2696792839037234</v>
      </c>
      <c r="Y910" s="28">
        <v>9.5876891421755206E-2</v>
      </c>
      <c r="Z910" s="28">
        <v>7.2901757549901205E-2</v>
      </c>
      <c r="AA910" s="119">
        <v>0.18845882710472001</v>
      </c>
      <c r="AB910" s="399" t="s">
        <v>20</v>
      </c>
      <c r="AC910" s="135">
        <v>192</v>
      </c>
      <c r="AD910" s="5">
        <v>187855</v>
      </c>
      <c r="AE910" s="56" t="s">
        <v>20</v>
      </c>
      <c r="AF910" s="56" t="s">
        <v>20</v>
      </c>
      <c r="AG910" s="398" t="s">
        <v>20</v>
      </c>
    </row>
    <row r="911" spans="1:33" ht="17">
      <c r="A911" s="88" t="s">
        <v>2543</v>
      </c>
      <c r="B911" s="334" t="s">
        <v>2644</v>
      </c>
      <c r="C911" s="43" t="s">
        <v>2645</v>
      </c>
      <c r="D911" s="350">
        <f t="shared" si="126"/>
        <v>1.0023892345511516</v>
      </c>
      <c r="E911" s="371">
        <f t="shared" si="127"/>
        <v>0.95054637573725653</v>
      </c>
      <c r="F911" s="371">
        <f t="shared" si="128"/>
        <v>1.0570596061288642</v>
      </c>
      <c r="G911" s="17">
        <v>2.3863848684191301E-3</v>
      </c>
      <c r="H911" s="17">
        <v>2.70942409317293E-2</v>
      </c>
      <c r="I911" s="119">
        <v>0.92981531796844197</v>
      </c>
      <c r="J911" s="12" t="s">
        <v>20</v>
      </c>
      <c r="K911" s="135">
        <v>1408</v>
      </c>
      <c r="L911" s="5">
        <v>346361</v>
      </c>
      <c r="M911" s="62" t="s">
        <v>20</v>
      </c>
      <c r="N911" s="28" t="s">
        <v>20</v>
      </c>
      <c r="O911" s="28" t="s">
        <v>20</v>
      </c>
      <c r="P911" s="28" t="s">
        <v>20</v>
      </c>
      <c r="Q911" s="28" t="s">
        <v>20</v>
      </c>
      <c r="R911" s="119" t="s">
        <v>20</v>
      </c>
      <c r="S911" s="399" t="s">
        <v>20</v>
      </c>
      <c r="T911" s="135" t="s">
        <v>20</v>
      </c>
      <c r="U911" s="5" t="s">
        <v>20</v>
      </c>
      <c r="V911" s="62">
        <f t="shared" si="129"/>
        <v>1.0023862136141983</v>
      </c>
      <c r="W911" s="28">
        <f t="shared" si="130"/>
        <v>0.9506074421823083</v>
      </c>
      <c r="X911" s="28">
        <f t="shared" si="131"/>
        <v>1.0569853302822259</v>
      </c>
      <c r="Y911" s="28">
        <v>2.3833711274476401E-3</v>
      </c>
      <c r="Z911" s="28">
        <v>2.7059927055508099E-2</v>
      </c>
      <c r="AA911" s="119">
        <v>0.929815067452745</v>
      </c>
      <c r="AB911" s="399" t="s">
        <v>20</v>
      </c>
      <c r="AC911" s="135">
        <v>1408</v>
      </c>
      <c r="AD911" s="5">
        <v>186639</v>
      </c>
      <c r="AE911" s="56" t="s">
        <v>20</v>
      </c>
      <c r="AF911" s="56" t="s">
        <v>20</v>
      </c>
      <c r="AG911" s="398" t="s">
        <v>20</v>
      </c>
    </row>
    <row r="912" spans="1:33" ht="34">
      <c r="A912" s="88" t="s">
        <v>2543</v>
      </c>
      <c r="B912" s="334" t="s">
        <v>2646</v>
      </c>
      <c r="C912" s="43" t="s">
        <v>2647</v>
      </c>
      <c r="D912" s="350">
        <f t="shared" si="126"/>
        <v>0.96640198003792199</v>
      </c>
      <c r="E912" s="371">
        <f t="shared" si="127"/>
        <v>0.84137752666003029</v>
      </c>
      <c r="F912" s="371">
        <f t="shared" si="128"/>
        <v>1.1100044360925558</v>
      </c>
      <c r="G912" s="28">
        <v>-3.4175402923385403E-2</v>
      </c>
      <c r="H912" s="28">
        <v>7.06833748568481E-2</v>
      </c>
      <c r="I912" s="119">
        <v>0.62874084834622501</v>
      </c>
      <c r="J912" s="12" t="s">
        <v>20</v>
      </c>
      <c r="K912" s="135">
        <v>200</v>
      </c>
      <c r="L912" s="5">
        <v>347569</v>
      </c>
      <c r="M912" s="62" t="s">
        <v>20</v>
      </c>
      <c r="N912" s="28" t="s">
        <v>20</v>
      </c>
      <c r="O912" s="28" t="s">
        <v>20</v>
      </c>
      <c r="P912" s="28" t="s">
        <v>20</v>
      </c>
      <c r="Q912" s="28" t="s">
        <v>20</v>
      </c>
      <c r="R912" s="119" t="s">
        <v>20</v>
      </c>
      <c r="S912" s="399" t="s">
        <v>20</v>
      </c>
      <c r="T912" s="135" t="s">
        <v>20</v>
      </c>
      <c r="U912" s="5" t="s">
        <v>20</v>
      </c>
      <c r="V912" s="62">
        <f t="shared" si="129"/>
        <v>0.9664436906335635</v>
      </c>
      <c r="W912" s="28">
        <f t="shared" si="130"/>
        <v>0.84156214079460967</v>
      </c>
      <c r="X912" s="28">
        <f t="shared" si="131"/>
        <v>1.1098567317720829</v>
      </c>
      <c r="Y912" s="28">
        <v>-3.4132243144743099E-2</v>
      </c>
      <c r="Z912" s="28">
        <v>7.0593459011772594E-2</v>
      </c>
      <c r="AA912" s="119">
        <v>0.62873768561616405</v>
      </c>
      <c r="AB912" s="399" t="s">
        <v>20</v>
      </c>
      <c r="AC912" s="135">
        <v>200</v>
      </c>
      <c r="AD912" s="5">
        <v>187847</v>
      </c>
      <c r="AE912" s="56" t="s">
        <v>20</v>
      </c>
      <c r="AF912" s="56" t="s">
        <v>20</v>
      </c>
      <c r="AG912" s="398" t="s">
        <v>20</v>
      </c>
    </row>
    <row r="913" spans="1:33" ht="34">
      <c r="A913" s="88" t="s">
        <v>2543</v>
      </c>
      <c r="B913" s="334" t="s">
        <v>2648</v>
      </c>
      <c r="C913" s="43" t="s">
        <v>2649</v>
      </c>
      <c r="D913" s="350">
        <f t="shared" si="126"/>
        <v>1.291456526540421</v>
      </c>
      <c r="E913" s="371">
        <f t="shared" si="127"/>
        <v>0.85000744910558912</v>
      </c>
      <c r="F913" s="371">
        <f t="shared" si="128"/>
        <v>1.9621709923822861</v>
      </c>
      <c r="G913" s="28">
        <v>0.255770671771892</v>
      </c>
      <c r="H913" s="28">
        <v>0.21340859064001699</v>
      </c>
      <c r="I913" s="119">
        <v>0.23072155539933101</v>
      </c>
      <c r="J913" s="12" t="s">
        <v>20</v>
      </c>
      <c r="K913" s="135">
        <v>23</v>
      </c>
      <c r="L913" s="5">
        <v>347746</v>
      </c>
      <c r="M913" s="62" t="s">
        <v>20</v>
      </c>
      <c r="N913" s="28" t="s">
        <v>20</v>
      </c>
      <c r="O913" s="28" t="s">
        <v>20</v>
      </c>
      <c r="P913" s="28" t="s">
        <v>20</v>
      </c>
      <c r="Q913" s="28" t="s">
        <v>20</v>
      </c>
      <c r="R913" s="119" t="s">
        <v>20</v>
      </c>
      <c r="S913" s="399" t="s">
        <v>20</v>
      </c>
      <c r="T913" s="135" t="s">
        <v>20</v>
      </c>
      <c r="U913" s="5" t="s">
        <v>20</v>
      </c>
      <c r="V913" s="62">
        <f t="shared" si="129"/>
        <v>1.2910394402519487</v>
      </c>
      <c r="W913" s="28">
        <f t="shared" si="130"/>
        <v>0.85018193187277191</v>
      </c>
      <c r="X913" s="28">
        <f t="shared" si="131"/>
        <v>1.9605013630606014</v>
      </c>
      <c r="Y913" s="28">
        <v>0.255447661554287</v>
      </c>
      <c r="Z913" s="28">
        <v>0.21313906962114301</v>
      </c>
      <c r="AA913" s="119">
        <v>0.230721534727197</v>
      </c>
      <c r="AB913" s="399" t="s">
        <v>20</v>
      </c>
      <c r="AC913" s="135">
        <v>23</v>
      </c>
      <c r="AD913" s="5">
        <v>188024</v>
      </c>
      <c r="AE913" s="56" t="s">
        <v>20</v>
      </c>
      <c r="AF913" s="56" t="s">
        <v>20</v>
      </c>
      <c r="AG913" s="398" t="s">
        <v>20</v>
      </c>
    </row>
    <row r="914" spans="1:33" ht="34">
      <c r="A914" s="88" t="s">
        <v>2543</v>
      </c>
      <c r="B914" s="334" t="s">
        <v>2650</v>
      </c>
      <c r="C914" s="43" t="s">
        <v>2651</v>
      </c>
      <c r="D914" s="350">
        <f t="shared" si="126"/>
        <v>0.98002567411405972</v>
      </c>
      <c r="E914" s="371">
        <f t="shared" si="127"/>
        <v>0.90890232653330849</v>
      </c>
      <c r="F914" s="371">
        <f t="shared" si="128"/>
        <v>1.0567145598427727</v>
      </c>
      <c r="G914" s="28">
        <v>-2.0176509585111899E-2</v>
      </c>
      <c r="H914" s="28">
        <v>3.8439353342548499E-2</v>
      </c>
      <c r="I914" s="119">
        <v>0.59965826145750101</v>
      </c>
      <c r="J914" s="12" t="s">
        <v>20</v>
      </c>
      <c r="K914" s="135">
        <v>694</v>
      </c>
      <c r="L914" s="5">
        <v>347075</v>
      </c>
      <c r="M914" s="62" t="s">
        <v>20</v>
      </c>
      <c r="N914" s="28" t="s">
        <v>20</v>
      </c>
      <c r="O914" s="28" t="s">
        <v>20</v>
      </c>
      <c r="P914" s="28" t="s">
        <v>20</v>
      </c>
      <c r="Q914" s="28" t="s">
        <v>20</v>
      </c>
      <c r="R914" s="119" t="s">
        <v>20</v>
      </c>
      <c r="S914" s="399" t="s">
        <v>20</v>
      </c>
      <c r="T914" s="135" t="s">
        <v>20</v>
      </c>
      <c r="U914" s="5" t="s">
        <v>20</v>
      </c>
      <c r="V914" s="62">
        <f t="shared" si="129"/>
        <v>0.98005064619603144</v>
      </c>
      <c r="W914" s="28">
        <f t="shared" si="130"/>
        <v>0.90901320132779495</v>
      </c>
      <c r="X914" s="28">
        <f t="shared" si="131"/>
        <v>1.0566395160227136</v>
      </c>
      <c r="Y914" s="28">
        <v>-2.0151028861005098E-2</v>
      </c>
      <c r="Z914" s="28">
        <v>3.83901189470632E-2</v>
      </c>
      <c r="AA914" s="119">
        <v>0.59965170571676696</v>
      </c>
      <c r="AB914" s="399" t="s">
        <v>20</v>
      </c>
      <c r="AC914" s="135">
        <v>694</v>
      </c>
      <c r="AD914" s="5">
        <v>187353</v>
      </c>
      <c r="AE914" s="56" t="s">
        <v>20</v>
      </c>
      <c r="AF914" s="56" t="s">
        <v>20</v>
      </c>
      <c r="AG914" s="398" t="s">
        <v>20</v>
      </c>
    </row>
    <row r="915" spans="1:33" ht="17">
      <c r="A915" s="88" t="s">
        <v>2543</v>
      </c>
      <c r="B915" s="334" t="s">
        <v>2652</v>
      </c>
      <c r="C915" s="43" t="s">
        <v>2653</v>
      </c>
      <c r="D915" s="350">
        <f t="shared" si="126"/>
        <v>1.007959076437573</v>
      </c>
      <c r="E915" s="371">
        <f t="shared" si="127"/>
        <v>0.98823729493289159</v>
      </c>
      <c r="F915" s="371">
        <f t="shared" si="128"/>
        <v>1.0280744361523793</v>
      </c>
      <c r="G915" s="17">
        <v>7.9275700527753207E-3</v>
      </c>
      <c r="H915" s="17">
        <v>1.00816342180378E-2</v>
      </c>
      <c r="I915" s="119">
        <v>0.43166961394077702</v>
      </c>
      <c r="J915" s="12" t="s">
        <v>20</v>
      </c>
      <c r="K915" s="135">
        <v>10573</v>
      </c>
      <c r="L915" s="5">
        <v>337192</v>
      </c>
      <c r="M915" s="62">
        <f t="shared" ref="M915:M977" si="132">EXP(P915)</f>
        <v>1.5317871372995369</v>
      </c>
      <c r="N915" s="28">
        <f t="shared" ref="N915:N977" si="133">EXP(P915-1.96*Q915)</f>
        <v>0.7523735469668158</v>
      </c>
      <c r="O915" s="28">
        <f t="shared" ref="O915:O964" si="134">EXP(P915+1.96*Q915)</f>
        <v>3.1186261710764263</v>
      </c>
      <c r="P915" s="28">
        <v>0.42643511734329198</v>
      </c>
      <c r="Q915" s="28">
        <v>0.36273339679656902</v>
      </c>
      <c r="R915" s="119">
        <v>0.23974843350641001</v>
      </c>
      <c r="S915" s="399" t="s">
        <v>20</v>
      </c>
      <c r="T915" s="135">
        <v>8</v>
      </c>
      <c r="U915" s="5">
        <v>159714</v>
      </c>
      <c r="V915" s="62">
        <f t="shared" si="129"/>
        <v>1.0076173680126488</v>
      </c>
      <c r="W915" s="28">
        <f t="shared" si="130"/>
        <v>0.98791910022526452</v>
      </c>
      <c r="X915" s="28">
        <f t="shared" si="131"/>
        <v>1.0277084025293481</v>
      </c>
      <c r="Y915" s="28">
        <v>7.58850235912489E-3</v>
      </c>
      <c r="Z915" s="28">
        <v>1.0072943525015501E-2</v>
      </c>
      <c r="AA915" s="119">
        <v>0.45123661705058898</v>
      </c>
      <c r="AB915" s="399" t="s">
        <v>20</v>
      </c>
      <c r="AC915" s="135">
        <v>10565</v>
      </c>
      <c r="AD915" s="5">
        <v>177478</v>
      </c>
      <c r="AE915" s="74">
        <v>0.41884661498416698</v>
      </c>
      <c r="AF915" s="74">
        <v>0.36287323040262298</v>
      </c>
      <c r="AG915" s="119">
        <v>0.24839747572433701</v>
      </c>
    </row>
    <row r="916" spans="1:33" ht="17">
      <c r="A916" s="88" t="s">
        <v>2543</v>
      </c>
      <c r="B916" s="334" t="s">
        <v>2654</v>
      </c>
      <c r="C916" s="43" t="s">
        <v>2655</v>
      </c>
      <c r="D916" s="350">
        <f t="shared" si="126"/>
        <v>0.99678041875993539</v>
      </c>
      <c r="E916" s="371">
        <f t="shared" si="127"/>
        <v>0.94641006782212522</v>
      </c>
      <c r="F916" s="371">
        <f t="shared" si="128"/>
        <v>1.0498316078881471</v>
      </c>
      <c r="G916" s="17">
        <v>-3.2247752430846501E-3</v>
      </c>
      <c r="H916" s="17">
        <v>2.6456404648704902E-2</v>
      </c>
      <c r="I916" s="119">
        <v>0.90298601326773598</v>
      </c>
      <c r="J916" s="12" t="s">
        <v>20</v>
      </c>
      <c r="K916" s="135">
        <v>1437</v>
      </c>
      <c r="L916" s="5">
        <v>346332</v>
      </c>
      <c r="M916" s="62" t="s">
        <v>20</v>
      </c>
      <c r="N916" s="28" t="s">
        <v>20</v>
      </c>
      <c r="O916" s="28" t="s">
        <v>20</v>
      </c>
      <c r="P916" s="28" t="s">
        <v>20</v>
      </c>
      <c r="Q916" s="28" t="s">
        <v>20</v>
      </c>
      <c r="R916" s="119" t="s">
        <v>20</v>
      </c>
      <c r="S916" s="399" t="s">
        <v>20</v>
      </c>
      <c r="T916" s="135" t="s">
        <v>20</v>
      </c>
      <c r="U916" s="5" t="s">
        <v>20</v>
      </c>
      <c r="V916" s="62">
        <f t="shared" si="129"/>
        <v>0.99678447819278948</v>
      </c>
      <c r="W916" s="28">
        <f t="shared" si="130"/>
        <v>0.94647598326691618</v>
      </c>
      <c r="X916" s="28">
        <f t="shared" si="131"/>
        <v>1.0497670448399237</v>
      </c>
      <c r="Y916" s="28">
        <v>-3.22070270663475E-3</v>
      </c>
      <c r="Z916" s="28">
        <v>2.64229490835837E-2</v>
      </c>
      <c r="AA916" s="119">
        <v>0.90298585238550699</v>
      </c>
      <c r="AB916" s="399" t="s">
        <v>20</v>
      </c>
      <c r="AC916" s="135">
        <v>1437</v>
      </c>
      <c r="AD916" s="5">
        <v>186610</v>
      </c>
      <c r="AE916" s="56" t="s">
        <v>20</v>
      </c>
      <c r="AF916" s="56" t="s">
        <v>20</v>
      </c>
      <c r="AG916" s="398" t="s">
        <v>20</v>
      </c>
    </row>
    <row r="917" spans="1:33" ht="17">
      <c r="A917" s="88" t="s">
        <v>2543</v>
      </c>
      <c r="B917" s="334" t="s">
        <v>2656</v>
      </c>
      <c r="C917" s="43" t="s">
        <v>2657</v>
      </c>
      <c r="D917" s="350">
        <f t="shared" si="126"/>
        <v>1.0223598978352058</v>
      </c>
      <c r="E917" s="371">
        <f t="shared" si="127"/>
        <v>0.9767447794099825</v>
      </c>
      <c r="F917" s="371">
        <f t="shared" si="128"/>
        <v>1.0701052954007013</v>
      </c>
      <c r="G917" s="28">
        <v>2.2113580314754501E-2</v>
      </c>
      <c r="H917" s="28">
        <v>2.3287484813245201E-2</v>
      </c>
      <c r="I917" s="119">
        <v>0.34232023720550703</v>
      </c>
      <c r="J917" s="12" t="s">
        <v>20</v>
      </c>
      <c r="K917" s="135">
        <v>1882</v>
      </c>
      <c r="L917" s="5">
        <v>345887</v>
      </c>
      <c r="M917" s="62" t="s">
        <v>20</v>
      </c>
      <c r="N917" s="28" t="s">
        <v>20</v>
      </c>
      <c r="O917" s="28" t="s">
        <v>20</v>
      </c>
      <c r="P917" s="28" t="s">
        <v>20</v>
      </c>
      <c r="Q917" s="28" t="s">
        <v>20</v>
      </c>
      <c r="R917" s="119" t="s">
        <v>20</v>
      </c>
      <c r="S917" s="399" t="s">
        <v>20</v>
      </c>
      <c r="T917" s="135" t="s">
        <v>20</v>
      </c>
      <c r="U917" s="5" t="s">
        <v>20</v>
      </c>
      <c r="V917" s="62">
        <f t="shared" si="129"/>
        <v>1.0223313467696578</v>
      </c>
      <c r="W917" s="28">
        <f t="shared" si="130"/>
        <v>0.97677383449318145</v>
      </c>
      <c r="X917" s="28">
        <f t="shared" si="131"/>
        <v>1.0700136978281825</v>
      </c>
      <c r="Y917" s="28">
        <v>2.2085653295821801E-2</v>
      </c>
      <c r="Z917" s="28">
        <v>2.3258059594200801E-2</v>
      </c>
      <c r="AA917" s="119">
        <v>0.34231991162319902</v>
      </c>
      <c r="AB917" s="399" t="s">
        <v>20</v>
      </c>
      <c r="AC917" s="135">
        <v>1882</v>
      </c>
      <c r="AD917" s="5">
        <v>186165</v>
      </c>
      <c r="AE917" s="56" t="s">
        <v>20</v>
      </c>
      <c r="AF917" s="56" t="s">
        <v>20</v>
      </c>
      <c r="AG917" s="398" t="s">
        <v>20</v>
      </c>
    </row>
    <row r="918" spans="1:33" ht="17">
      <c r="A918" s="88" t="s">
        <v>2543</v>
      </c>
      <c r="B918" s="334" t="s">
        <v>2658</v>
      </c>
      <c r="C918" s="43" t="s">
        <v>2659</v>
      </c>
      <c r="D918" s="350">
        <f t="shared" si="126"/>
        <v>1.5613681206666683</v>
      </c>
      <c r="E918" s="371">
        <f t="shared" si="127"/>
        <v>0.8836186515589185</v>
      </c>
      <c r="F918" s="371">
        <f t="shared" si="128"/>
        <v>2.758962142699418</v>
      </c>
      <c r="G918" s="28">
        <v>0.445562437348617</v>
      </c>
      <c r="H918" s="28">
        <v>0.290455171636542</v>
      </c>
      <c r="I918" s="119">
        <v>0.12502609201526599</v>
      </c>
      <c r="J918" s="12" t="s">
        <v>20</v>
      </c>
      <c r="K918" s="135">
        <v>13</v>
      </c>
      <c r="L918" s="5">
        <v>347756</v>
      </c>
      <c r="M918" s="62" t="s">
        <v>20</v>
      </c>
      <c r="N918" s="28" t="s">
        <v>20</v>
      </c>
      <c r="O918" s="28" t="s">
        <v>20</v>
      </c>
      <c r="P918" s="28" t="s">
        <v>20</v>
      </c>
      <c r="Q918" s="28" t="s">
        <v>20</v>
      </c>
      <c r="R918" s="119" t="s">
        <v>20</v>
      </c>
      <c r="S918" s="399" t="s">
        <v>20</v>
      </c>
      <c r="T918" s="135" t="s">
        <v>20</v>
      </c>
      <c r="U918" s="5" t="s">
        <v>20</v>
      </c>
      <c r="V918" s="62">
        <f t="shared" si="129"/>
        <v>1.5604897915947249</v>
      </c>
      <c r="W918" s="28">
        <f t="shared" si="130"/>
        <v>0.88377082837902476</v>
      </c>
      <c r="X918" s="28">
        <f t="shared" si="131"/>
        <v>2.7553844407127106</v>
      </c>
      <c r="Y918" s="28">
        <v>0.44499974095448003</v>
      </c>
      <c r="Z918" s="28">
        <v>0.29008022184878401</v>
      </c>
      <c r="AA918" s="119">
        <v>0.12501550676656301</v>
      </c>
      <c r="AB918" s="399" t="s">
        <v>20</v>
      </c>
      <c r="AC918" s="135">
        <v>13</v>
      </c>
      <c r="AD918" s="5">
        <v>188034</v>
      </c>
      <c r="AE918" s="56" t="s">
        <v>20</v>
      </c>
      <c r="AF918" s="56" t="s">
        <v>20</v>
      </c>
      <c r="AG918" s="398" t="s">
        <v>20</v>
      </c>
    </row>
    <row r="919" spans="1:33" ht="17">
      <c r="A919" s="88" t="s">
        <v>2543</v>
      </c>
      <c r="B919" s="334" t="s">
        <v>2660</v>
      </c>
      <c r="C919" s="43" t="s">
        <v>2661</v>
      </c>
      <c r="D919" s="350">
        <f t="shared" si="126"/>
        <v>0.92496052324874278</v>
      </c>
      <c r="E919" s="371">
        <f t="shared" si="127"/>
        <v>0.58799796594621045</v>
      </c>
      <c r="F919" s="371">
        <f t="shared" si="128"/>
        <v>1.45502538974234</v>
      </c>
      <c r="G919" s="28">
        <v>-7.8004219949351902E-2</v>
      </c>
      <c r="H919" s="28">
        <v>0.23113651551800701</v>
      </c>
      <c r="I919" s="119">
        <v>0.73575421025714904</v>
      </c>
      <c r="J919" s="12" t="s">
        <v>20</v>
      </c>
      <c r="K919" s="135">
        <v>19</v>
      </c>
      <c r="L919" s="5">
        <v>347750</v>
      </c>
      <c r="M919" s="62" t="s">
        <v>20</v>
      </c>
      <c r="N919" s="28" t="s">
        <v>20</v>
      </c>
      <c r="O919" s="28" t="s">
        <v>20</v>
      </c>
      <c r="P919" s="28" t="s">
        <v>20</v>
      </c>
      <c r="Q919" s="28" t="s">
        <v>20</v>
      </c>
      <c r="R919" s="119" t="s">
        <v>20</v>
      </c>
      <c r="S919" s="399" t="s">
        <v>20</v>
      </c>
      <c r="T919" s="135" t="s">
        <v>20</v>
      </c>
      <c r="U919" s="5" t="s">
        <v>20</v>
      </c>
      <c r="V919" s="62">
        <f t="shared" si="129"/>
        <v>0.92505164664745698</v>
      </c>
      <c r="W919" s="28">
        <f t="shared" si="130"/>
        <v>0.58840285060095832</v>
      </c>
      <c r="X919" s="28">
        <f t="shared" si="131"/>
        <v>1.4543106786297713</v>
      </c>
      <c r="Y919" s="28">
        <v>-7.7905708814916499E-2</v>
      </c>
      <c r="Z919" s="28">
        <v>0.230835579993138</v>
      </c>
      <c r="AA919" s="119">
        <v>0.73574425498740603</v>
      </c>
      <c r="AB919" s="399" t="s">
        <v>20</v>
      </c>
      <c r="AC919" s="135">
        <v>19</v>
      </c>
      <c r="AD919" s="5">
        <v>188028</v>
      </c>
      <c r="AE919" s="56" t="s">
        <v>20</v>
      </c>
      <c r="AF919" s="56" t="s">
        <v>20</v>
      </c>
      <c r="AG919" s="398" t="s">
        <v>20</v>
      </c>
    </row>
    <row r="920" spans="1:33" ht="17">
      <c r="A920" s="88" t="s">
        <v>2543</v>
      </c>
      <c r="B920" s="334" t="s">
        <v>2662</v>
      </c>
      <c r="C920" s="43" t="s">
        <v>2663</v>
      </c>
      <c r="D920" s="350">
        <f t="shared" si="126"/>
        <v>1.0995719687854908</v>
      </c>
      <c r="E920" s="371">
        <f t="shared" si="127"/>
        <v>0.85248372482432688</v>
      </c>
      <c r="F920" s="371">
        <f t="shared" si="128"/>
        <v>1.4182775334367272</v>
      </c>
      <c r="G920" s="28">
        <v>9.4920984791852903E-2</v>
      </c>
      <c r="H920" s="28">
        <v>0.12985823771107899</v>
      </c>
      <c r="I920" s="119">
        <v>0.46480449179777</v>
      </c>
      <c r="J920" s="12" t="s">
        <v>20</v>
      </c>
      <c r="K920" s="135">
        <v>61</v>
      </c>
      <c r="L920" s="5">
        <v>347708</v>
      </c>
      <c r="M920" s="62" t="s">
        <v>20</v>
      </c>
      <c r="N920" s="28" t="s">
        <v>20</v>
      </c>
      <c r="O920" s="28" t="s">
        <v>20</v>
      </c>
      <c r="P920" s="28" t="s">
        <v>20</v>
      </c>
      <c r="Q920" s="28" t="s">
        <v>20</v>
      </c>
      <c r="R920" s="119" t="s">
        <v>20</v>
      </c>
      <c r="S920" s="399" t="s">
        <v>20</v>
      </c>
      <c r="T920" s="135" t="s">
        <v>20</v>
      </c>
      <c r="U920" s="5" t="s">
        <v>20</v>
      </c>
      <c r="V920" s="62">
        <f t="shared" si="129"/>
        <v>1.0994401657594604</v>
      </c>
      <c r="W920" s="28">
        <f t="shared" si="130"/>
        <v>0.85265561084604746</v>
      </c>
      <c r="X920" s="28">
        <f t="shared" si="131"/>
        <v>1.4176517021752653</v>
      </c>
      <c r="Y920" s="28">
        <v>9.48011100316207E-2</v>
      </c>
      <c r="Z920" s="28">
        <v>0.129694215202423</v>
      </c>
      <c r="AA920" s="119">
        <v>0.46480440283363</v>
      </c>
      <c r="AB920" s="399" t="s">
        <v>20</v>
      </c>
      <c r="AC920" s="135">
        <v>61</v>
      </c>
      <c r="AD920" s="5">
        <v>187986</v>
      </c>
      <c r="AE920" s="56" t="s">
        <v>20</v>
      </c>
      <c r="AF920" s="56" t="s">
        <v>20</v>
      </c>
      <c r="AG920" s="398" t="s">
        <v>20</v>
      </c>
    </row>
    <row r="921" spans="1:33" ht="17">
      <c r="A921" s="88" t="s">
        <v>2543</v>
      </c>
      <c r="B921" s="334" t="s">
        <v>2664</v>
      </c>
      <c r="C921" s="43" t="s">
        <v>2665</v>
      </c>
      <c r="D921" s="350">
        <f t="shared" si="126"/>
        <v>1.0696202540201403</v>
      </c>
      <c r="E921" s="371">
        <f t="shared" si="127"/>
        <v>0.92713949786261662</v>
      </c>
      <c r="F921" s="371">
        <f t="shared" si="128"/>
        <v>1.2339971389932525</v>
      </c>
      <c r="G921" s="28">
        <v>6.7303682696001205E-2</v>
      </c>
      <c r="H921" s="28">
        <v>7.2936185868642797E-2</v>
      </c>
      <c r="I921" s="119">
        <v>0.356124516086125</v>
      </c>
      <c r="J921" s="12" t="s">
        <v>20</v>
      </c>
      <c r="K921" s="135">
        <v>192</v>
      </c>
      <c r="L921" s="5">
        <v>347577</v>
      </c>
      <c r="M921" s="62" t="s">
        <v>20</v>
      </c>
      <c r="N921" s="28" t="s">
        <v>20</v>
      </c>
      <c r="O921" s="28" t="s">
        <v>20</v>
      </c>
      <c r="P921" s="28" t="s">
        <v>20</v>
      </c>
      <c r="Q921" s="28" t="s">
        <v>20</v>
      </c>
      <c r="R921" s="119" t="s">
        <v>20</v>
      </c>
      <c r="S921" s="399" t="s">
        <v>20</v>
      </c>
      <c r="T921" s="135" t="s">
        <v>20</v>
      </c>
      <c r="U921" s="5" t="s">
        <v>20</v>
      </c>
      <c r="V921" s="62">
        <f t="shared" si="129"/>
        <v>1.0674008563856028</v>
      </c>
      <c r="W921" s="28">
        <f t="shared" si="130"/>
        <v>0.92436114576917616</v>
      </c>
      <c r="X921" s="28">
        <f t="shared" si="131"/>
        <v>1.2325751611559252</v>
      </c>
      <c r="Y921" s="28">
        <v>6.5226587227300001E-2</v>
      </c>
      <c r="Z921" s="28">
        <v>7.3407663535883794E-2</v>
      </c>
      <c r="AA921" s="119">
        <v>0.37424345096596301</v>
      </c>
      <c r="AB921" s="399" t="s">
        <v>20</v>
      </c>
      <c r="AC921" s="135">
        <v>189</v>
      </c>
      <c r="AD921" s="5">
        <v>187858</v>
      </c>
      <c r="AE921" s="56" t="s">
        <v>20</v>
      </c>
      <c r="AF921" s="56" t="s">
        <v>20</v>
      </c>
      <c r="AG921" s="398" t="s">
        <v>20</v>
      </c>
    </row>
    <row r="922" spans="1:33" ht="17">
      <c r="A922" s="88" t="s">
        <v>2543</v>
      </c>
      <c r="B922" s="334" t="s">
        <v>2666</v>
      </c>
      <c r="C922" s="43" t="s">
        <v>2667</v>
      </c>
      <c r="D922" s="350">
        <f t="shared" si="126"/>
        <v>0.90301138872872322</v>
      </c>
      <c r="E922" s="371">
        <f t="shared" si="127"/>
        <v>0.74988598839809228</v>
      </c>
      <c r="F922" s="371">
        <f t="shared" si="128"/>
        <v>1.0874047265714344</v>
      </c>
      <c r="G922" s="28">
        <v>-0.102020113542</v>
      </c>
      <c r="H922" s="28">
        <v>9.48030540482213E-2</v>
      </c>
      <c r="I922" s="119">
        <v>0.28187052134612001</v>
      </c>
      <c r="J922" s="12" t="s">
        <v>20</v>
      </c>
      <c r="K922" s="135">
        <v>110</v>
      </c>
      <c r="L922" s="5">
        <v>347659</v>
      </c>
      <c r="M922" s="62" t="s">
        <v>20</v>
      </c>
      <c r="N922" s="28" t="s">
        <v>20</v>
      </c>
      <c r="O922" s="28" t="s">
        <v>20</v>
      </c>
      <c r="P922" s="28" t="s">
        <v>20</v>
      </c>
      <c r="Q922" s="28" t="s">
        <v>20</v>
      </c>
      <c r="R922" s="119" t="s">
        <v>20</v>
      </c>
      <c r="S922" s="399" t="s">
        <v>20</v>
      </c>
      <c r="T922" s="135" t="s">
        <v>20</v>
      </c>
      <c r="U922" s="5" t="s">
        <v>20</v>
      </c>
      <c r="V922" s="62">
        <f t="shared" si="129"/>
        <v>0.90312774046467614</v>
      </c>
      <c r="W922" s="28">
        <f t="shared" si="130"/>
        <v>0.75016233840836755</v>
      </c>
      <c r="X922" s="28">
        <f t="shared" si="131"/>
        <v>1.0872842767971909</v>
      </c>
      <c r="Y922" s="28">
        <v>-0.101891273261389</v>
      </c>
      <c r="Z922" s="28">
        <v>9.4680801735417805E-2</v>
      </c>
      <c r="AA922" s="119">
        <v>0.28185768124641802</v>
      </c>
      <c r="AB922" s="399" t="s">
        <v>20</v>
      </c>
      <c r="AC922" s="135">
        <v>110</v>
      </c>
      <c r="AD922" s="5">
        <v>187937</v>
      </c>
      <c r="AE922" s="56" t="s">
        <v>20</v>
      </c>
      <c r="AF922" s="56" t="s">
        <v>20</v>
      </c>
      <c r="AG922" s="398" t="s">
        <v>20</v>
      </c>
    </row>
    <row r="923" spans="1:33" ht="17">
      <c r="A923" s="88" t="s">
        <v>2543</v>
      </c>
      <c r="B923" s="334" t="s">
        <v>2668</v>
      </c>
      <c r="C923" s="43" t="s">
        <v>2669</v>
      </c>
      <c r="D923" s="350">
        <f t="shared" si="126"/>
        <v>0.75195605902678142</v>
      </c>
      <c r="E923" s="371">
        <f t="shared" si="127"/>
        <v>0.41070332625245204</v>
      </c>
      <c r="F923" s="371">
        <f t="shared" si="128"/>
        <v>1.3767551382321257</v>
      </c>
      <c r="G923" s="28">
        <v>-0.28507738888475898</v>
      </c>
      <c r="H923" s="28">
        <v>0.30857488274710998</v>
      </c>
      <c r="I923" s="119">
        <v>0.35556360270828802</v>
      </c>
      <c r="J923" s="12" t="s">
        <v>20</v>
      </c>
      <c r="K923" s="135">
        <v>10</v>
      </c>
      <c r="L923" s="5">
        <v>347759</v>
      </c>
      <c r="M923" s="62" t="s">
        <v>20</v>
      </c>
      <c r="N923" s="28" t="s">
        <v>20</v>
      </c>
      <c r="O923" s="28" t="s">
        <v>20</v>
      </c>
      <c r="P923" s="28" t="s">
        <v>20</v>
      </c>
      <c r="Q923" s="28" t="s">
        <v>20</v>
      </c>
      <c r="R923" s="119" t="s">
        <v>20</v>
      </c>
      <c r="S923" s="399" t="s">
        <v>20</v>
      </c>
      <c r="T923" s="135" t="s">
        <v>20</v>
      </c>
      <c r="U923" s="5" t="s">
        <v>20</v>
      </c>
      <c r="V923" s="62">
        <f t="shared" si="129"/>
        <v>0.75222682992073375</v>
      </c>
      <c r="W923" s="28">
        <f t="shared" si="130"/>
        <v>0.41118034807384141</v>
      </c>
      <c r="X923" s="28">
        <f t="shared" si="131"/>
        <v>1.3761484621122502</v>
      </c>
      <c r="Y923" s="28">
        <v>-0.28471736498225803</v>
      </c>
      <c r="Z923" s="28">
        <v>0.30816632278071399</v>
      </c>
      <c r="AA923" s="119">
        <v>0.35553416002684501</v>
      </c>
      <c r="AB923" s="399" t="s">
        <v>20</v>
      </c>
      <c r="AC923" s="135">
        <v>10</v>
      </c>
      <c r="AD923" s="5">
        <v>188037</v>
      </c>
      <c r="AE923" s="56" t="s">
        <v>20</v>
      </c>
      <c r="AF923" s="56" t="s">
        <v>20</v>
      </c>
      <c r="AG923" s="398" t="s">
        <v>20</v>
      </c>
    </row>
    <row r="924" spans="1:33" ht="34">
      <c r="A924" s="88" t="s">
        <v>2543</v>
      </c>
      <c r="B924" s="334" t="s">
        <v>2670</v>
      </c>
      <c r="C924" s="43" t="s">
        <v>2671</v>
      </c>
      <c r="D924" s="350">
        <f t="shared" si="126"/>
        <v>0.80912978675559499</v>
      </c>
      <c r="E924" s="371">
        <f t="shared" si="127"/>
        <v>0.53785472792135602</v>
      </c>
      <c r="F924" s="371">
        <f t="shared" si="128"/>
        <v>1.2172264699528346</v>
      </c>
      <c r="G924" s="28">
        <v>-0.21179594616844999</v>
      </c>
      <c r="H924" s="28">
        <v>0.20835246508445901</v>
      </c>
      <c r="I924" s="119">
        <v>0.30937840570831299</v>
      </c>
      <c r="J924" s="12" t="s">
        <v>20</v>
      </c>
      <c r="K924" s="135">
        <v>22</v>
      </c>
      <c r="L924" s="5">
        <v>347747</v>
      </c>
      <c r="M924" s="62" t="s">
        <v>20</v>
      </c>
      <c r="N924" s="28" t="s">
        <v>20</v>
      </c>
      <c r="O924" s="28" t="s">
        <v>20</v>
      </c>
      <c r="P924" s="28" t="s">
        <v>20</v>
      </c>
      <c r="Q924" s="28" t="s">
        <v>20</v>
      </c>
      <c r="R924" s="119" t="s">
        <v>20</v>
      </c>
      <c r="S924" s="399" t="s">
        <v>20</v>
      </c>
      <c r="T924" s="135" t="s">
        <v>20</v>
      </c>
      <c r="U924" s="5" t="s">
        <v>20</v>
      </c>
      <c r="V924" s="62">
        <f t="shared" si="129"/>
        <v>0.80934623767334002</v>
      </c>
      <c r="W924" s="28">
        <f t="shared" si="130"/>
        <v>0.53827627175970516</v>
      </c>
      <c r="X924" s="28">
        <f t="shared" si="131"/>
        <v>1.2169240347425367</v>
      </c>
      <c r="Y924" s="28">
        <v>-0.21152847119104101</v>
      </c>
      <c r="Z924" s="28">
        <v>0.20808921589372301</v>
      </c>
      <c r="AA924" s="119">
        <v>0.30937811984564101</v>
      </c>
      <c r="AB924" s="399" t="s">
        <v>20</v>
      </c>
      <c r="AC924" s="135">
        <v>22</v>
      </c>
      <c r="AD924" s="5">
        <v>188025</v>
      </c>
      <c r="AE924" s="56" t="s">
        <v>20</v>
      </c>
      <c r="AF924" s="56" t="s">
        <v>20</v>
      </c>
      <c r="AG924" s="398" t="s">
        <v>20</v>
      </c>
    </row>
    <row r="925" spans="1:33" ht="34">
      <c r="A925" s="88" t="s">
        <v>2543</v>
      </c>
      <c r="B925" s="334" t="s">
        <v>2672</v>
      </c>
      <c r="C925" s="43" t="s">
        <v>2673</v>
      </c>
      <c r="D925" s="350">
        <f t="shared" si="126"/>
        <v>0.94089806953838606</v>
      </c>
      <c r="E925" s="371">
        <f t="shared" si="127"/>
        <v>0.82282118917447034</v>
      </c>
      <c r="F925" s="371">
        <f t="shared" si="128"/>
        <v>1.0759192749390238</v>
      </c>
      <c r="G925" s="28">
        <v>-6.0920466689678897E-2</v>
      </c>
      <c r="H925" s="28">
        <v>6.8416276695925399E-2</v>
      </c>
      <c r="I925" s="119">
        <v>0.37323063508477999</v>
      </c>
      <c r="J925" s="12" t="s">
        <v>20</v>
      </c>
      <c r="K925" s="135">
        <v>213</v>
      </c>
      <c r="L925" s="5">
        <v>347556</v>
      </c>
      <c r="M925" s="62">
        <f t="shared" si="132"/>
        <v>1.0613503120883989</v>
      </c>
      <c r="N925" s="28">
        <f t="shared" si="133"/>
        <v>0.44659794774726064</v>
      </c>
      <c r="O925" s="28">
        <f t="shared" si="134"/>
        <v>2.5223234693582435</v>
      </c>
      <c r="P925" s="28">
        <v>5.9541976756794797E-2</v>
      </c>
      <c r="Q925" s="28">
        <v>0.44165230184948001</v>
      </c>
      <c r="R925" s="119">
        <v>0.89275703286111996</v>
      </c>
      <c r="S925" s="399" t="s">
        <v>20</v>
      </c>
      <c r="T925" s="135">
        <v>5</v>
      </c>
      <c r="U925" s="5">
        <v>159717</v>
      </c>
      <c r="V925" s="62">
        <f t="shared" si="129"/>
        <v>0.93823253390513861</v>
      </c>
      <c r="W925" s="28">
        <f t="shared" si="130"/>
        <v>0.81928343404281723</v>
      </c>
      <c r="X925" s="28">
        <f t="shared" si="131"/>
        <v>1.0744514671000316</v>
      </c>
      <c r="Y925" s="28">
        <v>-6.3757456748977995E-2</v>
      </c>
      <c r="Z925" s="28">
        <v>6.91672066006596E-2</v>
      </c>
      <c r="AA925" s="119">
        <v>0.356639502046177</v>
      </c>
      <c r="AB925" s="399" t="s">
        <v>20</v>
      </c>
      <c r="AC925" s="135">
        <v>208</v>
      </c>
      <c r="AD925" s="5">
        <v>187839</v>
      </c>
      <c r="AE925" s="74">
        <v>0.12329943350577301</v>
      </c>
      <c r="AF925" s="74">
        <v>0.44703563414775199</v>
      </c>
      <c r="AG925" s="119">
        <v>0.78268964651505302</v>
      </c>
    </row>
    <row r="926" spans="1:33" ht="17">
      <c r="A926" s="88" t="s">
        <v>2543</v>
      </c>
      <c r="B926" s="334" t="s">
        <v>2674</v>
      </c>
      <c r="C926" s="43" t="s">
        <v>2675</v>
      </c>
      <c r="D926" s="350">
        <f t="shared" si="126"/>
        <v>1.0154245388626486</v>
      </c>
      <c r="E926" s="371">
        <f t="shared" si="127"/>
        <v>0.8929543377847432</v>
      </c>
      <c r="F926" s="371">
        <f t="shared" si="128"/>
        <v>1.1546917356181519</v>
      </c>
      <c r="G926" s="28">
        <v>1.53067899346843E-2</v>
      </c>
      <c r="H926" s="28">
        <v>6.5574807575210198E-2</v>
      </c>
      <c r="I926" s="119">
        <v>0.81543151486279197</v>
      </c>
      <c r="J926" s="12" t="s">
        <v>20</v>
      </c>
      <c r="K926" s="135">
        <v>235</v>
      </c>
      <c r="L926" s="5">
        <v>347534</v>
      </c>
      <c r="M926" s="62" t="s">
        <v>20</v>
      </c>
      <c r="N926" s="28" t="s">
        <v>20</v>
      </c>
      <c r="O926" s="28" t="s">
        <v>20</v>
      </c>
      <c r="P926" s="28" t="s">
        <v>20</v>
      </c>
      <c r="Q926" s="28" t="s">
        <v>20</v>
      </c>
      <c r="R926" s="119" t="s">
        <v>20</v>
      </c>
      <c r="S926" s="399" t="s">
        <v>20</v>
      </c>
      <c r="T926" s="135" t="s">
        <v>20</v>
      </c>
      <c r="U926" s="5" t="s">
        <v>20</v>
      </c>
      <c r="V926" s="62">
        <f t="shared" si="129"/>
        <v>1.0154049100939098</v>
      </c>
      <c r="W926" s="28">
        <f t="shared" si="130"/>
        <v>0.89308350893079114</v>
      </c>
      <c r="X926" s="28">
        <f t="shared" si="131"/>
        <v>1.1544800918753961</v>
      </c>
      <c r="Y926" s="28">
        <v>1.52874591447457E-2</v>
      </c>
      <c r="Z926" s="28">
        <v>6.5491146215593293E-2</v>
      </c>
      <c r="AA926" s="119">
        <v>0.81542916921206099</v>
      </c>
      <c r="AB926" s="399" t="s">
        <v>20</v>
      </c>
      <c r="AC926" s="135">
        <v>235</v>
      </c>
      <c r="AD926" s="5">
        <v>187812</v>
      </c>
      <c r="AE926" s="56" t="s">
        <v>20</v>
      </c>
      <c r="AF926" s="56" t="s">
        <v>20</v>
      </c>
      <c r="AG926" s="398" t="s">
        <v>20</v>
      </c>
    </row>
    <row r="927" spans="1:33" ht="34">
      <c r="A927" s="88" t="s">
        <v>2543</v>
      </c>
      <c r="B927" s="334" t="s">
        <v>2676</v>
      </c>
      <c r="C927" s="43" t="s">
        <v>2677</v>
      </c>
      <c r="D927" s="350">
        <f t="shared" si="126"/>
        <v>0.97121422777426136</v>
      </c>
      <c r="E927" s="371">
        <f t="shared" si="127"/>
        <v>0.82931163227240723</v>
      </c>
      <c r="F927" s="371">
        <f t="shared" si="128"/>
        <v>1.1373976193322217</v>
      </c>
      <c r="G927" s="28">
        <v>-2.9208209099013799E-2</v>
      </c>
      <c r="H927" s="28">
        <v>8.0587281586034995E-2</v>
      </c>
      <c r="I927" s="119">
        <v>0.71702181792481401</v>
      </c>
      <c r="J927" s="12" t="s">
        <v>20</v>
      </c>
      <c r="K927" s="135">
        <v>152</v>
      </c>
      <c r="L927" s="5">
        <v>347617</v>
      </c>
      <c r="M927" s="62" t="s">
        <v>20</v>
      </c>
      <c r="N927" s="28" t="s">
        <v>20</v>
      </c>
      <c r="O927" s="28" t="s">
        <v>20</v>
      </c>
      <c r="P927" s="28" t="s">
        <v>20</v>
      </c>
      <c r="Q927" s="28" t="s">
        <v>20</v>
      </c>
      <c r="R927" s="119" t="s">
        <v>20</v>
      </c>
      <c r="S927" s="399" t="s">
        <v>20</v>
      </c>
      <c r="T927" s="135" t="s">
        <v>20</v>
      </c>
      <c r="U927" s="5" t="s">
        <v>20</v>
      </c>
      <c r="V927" s="62">
        <f t="shared" si="129"/>
        <v>0.97125005337578774</v>
      </c>
      <c r="W927" s="28">
        <f t="shared" si="130"/>
        <v>0.82950768609270509</v>
      </c>
      <c r="X927" s="28">
        <f t="shared" si="131"/>
        <v>1.1372126889214202</v>
      </c>
      <c r="Y927" s="28">
        <v>-2.9171322344515398E-2</v>
      </c>
      <c r="Z927" s="28">
        <v>8.0485500569135698E-2</v>
      </c>
      <c r="AA927" s="119">
        <v>0.71702179051408899</v>
      </c>
      <c r="AB927" s="399" t="s">
        <v>20</v>
      </c>
      <c r="AC927" s="135">
        <v>152</v>
      </c>
      <c r="AD927" s="5">
        <v>187895</v>
      </c>
      <c r="AE927" s="56" t="s">
        <v>20</v>
      </c>
      <c r="AF927" s="56" t="s">
        <v>20</v>
      </c>
      <c r="AG927" s="398" t="s">
        <v>20</v>
      </c>
    </row>
    <row r="928" spans="1:33" ht="34">
      <c r="A928" s="88" t="s">
        <v>2543</v>
      </c>
      <c r="B928" s="334" t="s">
        <v>2678</v>
      </c>
      <c r="C928" s="43" t="s">
        <v>2679</v>
      </c>
      <c r="D928" s="350">
        <f t="shared" si="126"/>
        <v>2.0055718526175532</v>
      </c>
      <c r="E928" s="371">
        <f t="shared" si="127"/>
        <v>0.87601840908787065</v>
      </c>
      <c r="F928" s="371">
        <f t="shared" si="128"/>
        <v>4.5915912431565573</v>
      </c>
      <c r="G928" s="28">
        <v>0.69592923336854595</v>
      </c>
      <c r="H928" s="28">
        <v>0.42260071770133201</v>
      </c>
      <c r="I928" s="119">
        <v>9.9603846121727999E-2</v>
      </c>
      <c r="J928" s="12" t="s">
        <v>20</v>
      </c>
      <c r="K928" s="135">
        <v>6</v>
      </c>
      <c r="L928" s="5">
        <v>347763</v>
      </c>
      <c r="M928" s="62" t="s">
        <v>20</v>
      </c>
      <c r="N928" s="28" t="s">
        <v>20</v>
      </c>
      <c r="O928" s="28" t="s">
        <v>20</v>
      </c>
      <c r="P928" s="28" t="s">
        <v>20</v>
      </c>
      <c r="Q928" s="28" t="s">
        <v>20</v>
      </c>
      <c r="R928" s="119" t="s">
        <v>20</v>
      </c>
      <c r="S928" s="399" t="s">
        <v>20</v>
      </c>
      <c r="T928" s="135" t="s">
        <v>20</v>
      </c>
      <c r="U928" s="5" t="s">
        <v>20</v>
      </c>
      <c r="V928" s="62">
        <f t="shared" si="129"/>
        <v>2.0038099554283675</v>
      </c>
      <c r="W928" s="28">
        <f t="shared" si="130"/>
        <v>0.87622583985821856</v>
      </c>
      <c r="X928" s="28">
        <f t="shared" si="131"/>
        <v>4.582442282372706</v>
      </c>
      <c r="Y928" s="28">
        <v>0.69505034610514604</v>
      </c>
      <c r="Z928" s="28">
        <v>0.42203150985732202</v>
      </c>
      <c r="AA928" s="119">
        <v>9.9575361414119795E-2</v>
      </c>
      <c r="AB928" s="399" t="s">
        <v>20</v>
      </c>
      <c r="AC928" s="135">
        <v>6</v>
      </c>
      <c r="AD928" s="5">
        <v>188041</v>
      </c>
      <c r="AE928" s="56" t="s">
        <v>20</v>
      </c>
      <c r="AF928" s="56" t="s">
        <v>20</v>
      </c>
      <c r="AG928" s="398" t="s">
        <v>20</v>
      </c>
    </row>
    <row r="929" spans="1:33" ht="51">
      <c r="A929" s="88" t="s">
        <v>2543</v>
      </c>
      <c r="B929" s="334" t="s">
        <v>2680</v>
      </c>
      <c r="C929" s="43" t="s">
        <v>2681</v>
      </c>
      <c r="D929" s="350">
        <f t="shared" si="126"/>
        <v>0.92966762708843331</v>
      </c>
      <c r="E929" s="371">
        <f t="shared" si="127"/>
        <v>0.70667131081993328</v>
      </c>
      <c r="F929" s="371">
        <f t="shared" si="128"/>
        <v>1.2230323824147229</v>
      </c>
      <c r="G929" s="28">
        <v>-7.2928146941434194E-2</v>
      </c>
      <c r="H929" s="28">
        <v>0.139929327117015</v>
      </c>
      <c r="I929" s="119">
        <v>0.60224247920339602</v>
      </c>
      <c r="J929" s="12" t="s">
        <v>20</v>
      </c>
      <c r="K929" s="135">
        <v>51</v>
      </c>
      <c r="L929" s="5">
        <v>347718</v>
      </c>
      <c r="M929" s="62" t="s">
        <v>20</v>
      </c>
      <c r="N929" s="28" t="s">
        <v>20</v>
      </c>
      <c r="O929" s="28" t="s">
        <v>20</v>
      </c>
      <c r="P929" s="28" t="s">
        <v>20</v>
      </c>
      <c r="Q929" s="28" t="s">
        <v>20</v>
      </c>
      <c r="R929" s="119" t="s">
        <v>20</v>
      </c>
      <c r="S929" s="399" t="s">
        <v>20</v>
      </c>
      <c r="T929" s="135" t="s">
        <v>20</v>
      </c>
      <c r="U929" s="5" t="s">
        <v>20</v>
      </c>
      <c r="V929" s="62">
        <f t="shared" si="129"/>
        <v>0.92975325373725248</v>
      </c>
      <c r="W929" s="28">
        <f t="shared" si="130"/>
        <v>0.70698658767083045</v>
      </c>
      <c r="X929" s="28">
        <f t="shared" si="131"/>
        <v>1.2227121814049</v>
      </c>
      <c r="Y929" s="28">
        <v>-7.2836046600126103E-2</v>
      </c>
      <c r="Z929" s="28">
        <v>0.13974874358571501</v>
      </c>
      <c r="AA929" s="119">
        <v>0.60223243127710302</v>
      </c>
      <c r="AB929" s="399" t="s">
        <v>20</v>
      </c>
      <c r="AC929" s="135">
        <v>51</v>
      </c>
      <c r="AD929" s="5">
        <v>187996</v>
      </c>
      <c r="AE929" s="56" t="s">
        <v>20</v>
      </c>
      <c r="AF929" s="56" t="s">
        <v>20</v>
      </c>
      <c r="AG929" s="398" t="s">
        <v>20</v>
      </c>
    </row>
    <row r="930" spans="1:33" ht="51">
      <c r="A930" s="88" t="s">
        <v>2543</v>
      </c>
      <c r="B930" s="334" t="s">
        <v>2682</v>
      </c>
      <c r="C930" s="43" t="s">
        <v>2683</v>
      </c>
      <c r="D930" s="350">
        <f t="shared" si="126"/>
        <v>1.0033743900823977</v>
      </c>
      <c r="E930" s="371">
        <f t="shared" si="127"/>
        <v>0.95457942830856013</v>
      </c>
      <c r="F930" s="371">
        <f t="shared" si="128"/>
        <v>1.054663589867135</v>
      </c>
      <c r="G930" s="17">
        <v>3.3687096033647702E-3</v>
      </c>
      <c r="H930" s="17">
        <v>2.54352726072824E-2</v>
      </c>
      <c r="I930" s="119">
        <v>0.89463434689532495</v>
      </c>
      <c r="J930" s="12" t="s">
        <v>20</v>
      </c>
      <c r="K930" s="135">
        <v>1626</v>
      </c>
      <c r="L930" s="5">
        <v>346143</v>
      </c>
      <c r="M930" s="62" t="s">
        <v>20</v>
      </c>
      <c r="N930" s="28" t="s">
        <v>20</v>
      </c>
      <c r="O930" s="28" t="s">
        <v>20</v>
      </c>
      <c r="P930" s="28" t="s">
        <v>20</v>
      </c>
      <c r="Q930" s="28" t="s">
        <v>20</v>
      </c>
      <c r="R930" s="119" t="s">
        <v>20</v>
      </c>
      <c r="S930" s="399" t="s">
        <v>20</v>
      </c>
      <c r="T930" s="135" t="s">
        <v>20</v>
      </c>
      <c r="U930" s="5" t="s">
        <v>20</v>
      </c>
      <c r="V930" s="62">
        <f t="shared" si="129"/>
        <v>1.0033701214790973</v>
      </c>
      <c r="W930" s="28">
        <f t="shared" si="130"/>
        <v>0.95463693447602638</v>
      </c>
      <c r="X930" s="28">
        <f t="shared" si="131"/>
        <v>1.0545910851747595</v>
      </c>
      <c r="Y930" s="28">
        <v>3.3644553465065901E-3</v>
      </c>
      <c r="Z930" s="28">
        <v>2.5402367069206601E-2</v>
      </c>
      <c r="AA930" s="119">
        <v>0.89463111399781303</v>
      </c>
      <c r="AB930" s="399" t="s">
        <v>20</v>
      </c>
      <c r="AC930" s="135">
        <v>1626</v>
      </c>
      <c r="AD930" s="5">
        <v>186421</v>
      </c>
      <c r="AE930" s="56" t="s">
        <v>20</v>
      </c>
      <c r="AF930" s="56" t="s">
        <v>20</v>
      </c>
      <c r="AG930" s="398" t="s">
        <v>20</v>
      </c>
    </row>
    <row r="931" spans="1:33" ht="34">
      <c r="A931" s="88" t="s">
        <v>2684</v>
      </c>
      <c r="B931" s="334" t="s">
        <v>2685</v>
      </c>
      <c r="C931" s="43" t="s">
        <v>2686</v>
      </c>
      <c r="D931" s="350">
        <f t="shared" si="126"/>
        <v>1.0276605045671283</v>
      </c>
      <c r="E931" s="371">
        <f t="shared" si="127"/>
        <v>0.86594798566068509</v>
      </c>
      <c r="F931" s="371">
        <f t="shared" si="128"/>
        <v>1.2195722262017985</v>
      </c>
      <c r="G931" s="28">
        <v>2.72848640133804E-2</v>
      </c>
      <c r="H931" s="28">
        <v>8.7354744379794999E-2</v>
      </c>
      <c r="I931" s="119">
        <v>0.75477794093988904</v>
      </c>
      <c r="J931" s="12" t="s">
        <v>20</v>
      </c>
      <c r="K931" s="135">
        <v>132</v>
      </c>
      <c r="L931" s="5">
        <v>347636</v>
      </c>
      <c r="M931" s="62" t="s">
        <v>20</v>
      </c>
      <c r="N931" s="28" t="s">
        <v>20</v>
      </c>
      <c r="O931" s="28" t="s">
        <v>20</v>
      </c>
      <c r="P931" s="28" t="s">
        <v>20</v>
      </c>
      <c r="Q931" s="28" t="s">
        <v>20</v>
      </c>
      <c r="R931" s="119" t="s">
        <v>20</v>
      </c>
      <c r="S931" s="399" t="s">
        <v>20</v>
      </c>
      <c r="T931" s="135" t="s">
        <v>20</v>
      </c>
      <c r="U931" s="5" t="s">
        <v>20</v>
      </c>
      <c r="V931" s="62">
        <f t="shared" si="129"/>
        <v>1.0276250942546632</v>
      </c>
      <c r="W931" s="28">
        <f t="shared" si="130"/>
        <v>0.86610696258400899</v>
      </c>
      <c r="X931" s="28">
        <f t="shared" si="131"/>
        <v>1.219264340274226</v>
      </c>
      <c r="Y931" s="28">
        <v>2.7250406211030299E-2</v>
      </c>
      <c r="Z931" s="28">
        <v>8.7243505551748701E-2</v>
      </c>
      <c r="AA931" s="119">
        <v>0.75477543985523698</v>
      </c>
      <c r="AB931" s="399" t="s">
        <v>20</v>
      </c>
      <c r="AC931" s="135">
        <v>132</v>
      </c>
      <c r="AD931" s="5">
        <v>187915</v>
      </c>
      <c r="AE931" s="56" t="s">
        <v>20</v>
      </c>
      <c r="AF931" s="56" t="s">
        <v>20</v>
      </c>
      <c r="AG931" s="398" t="s">
        <v>20</v>
      </c>
    </row>
    <row r="932" spans="1:33" ht="34">
      <c r="A932" s="88" t="s">
        <v>2684</v>
      </c>
      <c r="B932" s="334" t="s">
        <v>2687</v>
      </c>
      <c r="C932" s="43" t="s">
        <v>2688</v>
      </c>
      <c r="D932" s="350">
        <f t="shared" si="126"/>
        <v>3.1221961970984635</v>
      </c>
      <c r="E932" s="371">
        <f t="shared" si="127"/>
        <v>1.578135891041393</v>
      </c>
      <c r="F932" s="371">
        <f t="shared" si="128"/>
        <v>6.1769769945118274</v>
      </c>
      <c r="G932" s="28">
        <v>1.1385366635198499</v>
      </c>
      <c r="H932" s="28">
        <v>0.34810833102455302</v>
      </c>
      <c r="I932" s="63">
        <v>1.0730481542691301E-3</v>
      </c>
      <c r="J932" s="12" t="s">
        <v>20</v>
      </c>
      <c r="K932" s="135">
        <v>8</v>
      </c>
      <c r="L932" s="5">
        <v>347761</v>
      </c>
      <c r="M932" s="62" t="s">
        <v>20</v>
      </c>
      <c r="N932" s="28" t="s">
        <v>20</v>
      </c>
      <c r="O932" s="28" t="s">
        <v>20</v>
      </c>
      <c r="P932" s="28" t="s">
        <v>20</v>
      </c>
      <c r="Q932" s="28" t="s">
        <v>20</v>
      </c>
      <c r="R932" s="119" t="s">
        <v>20</v>
      </c>
      <c r="S932" s="399" t="s">
        <v>20</v>
      </c>
      <c r="T932" s="135" t="s">
        <v>20</v>
      </c>
      <c r="U932" s="5" t="s">
        <v>20</v>
      </c>
      <c r="V932" s="62">
        <f t="shared" si="129"/>
        <v>3.1177101723860399</v>
      </c>
      <c r="W932" s="28">
        <f t="shared" si="130"/>
        <v>1.5772828336961791</v>
      </c>
      <c r="X932" s="28">
        <f t="shared" si="131"/>
        <v>6.1625705367130799</v>
      </c>
      <c r="Y932" s="28">
        <v>1.13709881326388</v>
      </c>
      <c r="Z932" s="28">
        <v>0.34765059804040399</v>
      </c>
      <c r="AA932" s="63">
        <v>1.0724019500822899E-3</v>
      </c>
      <c r="AB932" s="399" t="s">
        <v>20</v>
      </c>
      <c r="AC932" s="135">
        <v>8</v>
      </c>
      <c r="AD932" s="5">
        <v>188039</v>
      </c>
      <c r="AE932" s="56" t="s">
        <v>20</v>
      </c>
      <c r="AF932" s="56" t="s">
        <v>20</v>
      </c>
      <c r="AG932" s="398" t="s">
        <v>20</v>
      </c>
    </row>
    <row r="933" spans="1:33" ht="34">
      <c r="A933" s="88" t="s">
        <v>2684</v>
      </c>
      <c r="B933" s="334" t="s">
        <v>2689</v>
      </c>
      <c r="C933" s="43" t="s">
        <v>2690</v>
      </c>
      <c r="D933" s="350">
        <f t="shared" si="126"/>
        <v>1.015313055795243</v>
      </c>
      <c r="E933" s="371">
        <f t="shared" si="127"/>
        <v>0.62350817419601323</v>
      </c>
      <c r="F933" s="371">
        <f t="shared" si="128"/>
        <v>1.6533233146422246</v>
      </c>
      <c r="G933" s="28">
        <v>1.51969942941142E-2</v>
      </c>
      <c r="H933" s="28">
        <v>0.24877061125716801</v>
      </c>
      <c r="I933" s="119">
        <v>0.95128882116900704</v>
      </c>
      <c r="J933" s="12" t="s">
        <v>20</v>
      </c>
      <c r="K933" s="135">
        <v>16</v>
      </c>
      <c r="L933" s="5">
        <v>347750</v>
      </c>
      <c r="M933" s="62" t="s">
        <v>20</v>
      </c>
      <c r="N933" s="28" t="s">
        <v>20</v>
      </c>
      <c r="O933" s="28" t="s">
        <v>20</v>
      </c>
      <c r="P933" s="28" t="s">
        <v>20</v>
      </c>
      <c r="Q933" s="28" t="s">
        <v>20</v>
      </c>
      <c r="R933" s="119" t="s">
        <v>20</v>
      </c>
      <c r="S933" s="399" t="s">
        <v>20</v>
      </c>
      <c r="T933" s="135" t="s">
        <v>20</v>
      </c>
      <c r="U933" s="5" t="s">
        <v>20</v>
      </c>
      <c r="V933" s="62">
        <f t="shared" si="129"/>
        <v>1.0982346291943927</v>
      </c>
      <c r="W933" s="28">
        <f t="shared" si="130"/>
        <v>0.64880017733367135</v>
      </c>
      <c r="X933" s="28">
        <f t="shared" si="131"/>
        <v>1.8589996471925287</v>
      </c>
      <c r="Y933" s="28">
        <v>9.3704008050240706E-2</v>
      </c>
      <c r="Z933" s="28">
        <v>0.26853801576815201</v>
      </c>
      <c r="AA933" s="119">
        <v>0.727133368209958</v>
      </c>
      <c r="AB933" s="399" t="s">
        <v>20</v>
      </c>
      <c r="AC933" s="135">
        <v>14</v>
      </c>
      <c r="AD933" s="5">
        <v>188031</v>
      </c>
      <c r="AE933" s="56" t="s">
        <v>20</v>
      </c>
      <c r="AF933" s="56" t="s">
        <v>20</v>
      </c>
      <c r="AG933" s="398" t="s">
        <v>20</v>
      </c>
    </row>
    <row r="934" spans="1:33" ht="34">
      <c r="A934" s="88" t="s">
        <v>2684</v>
      </c>
      <c r="B934" s="334" t="s">
        <v>2691</v>
      </c>
      <c r="C934" s="43" t="s">
        <v>2692</v>
      </c>
      <c r="D934" s="350">
        <f t="shared" si="126"/>
        <v>0.82489814377093529</v>
      </c>
      <c r="E934" s="371">
        <f t="shared" si="127"/>
        <v>0.50503755889634283</v>
      </c>
      <c r="F934" s="371">
        <f t="shared" si="128"/>
        <v>1.3473392931086856</v>
      </c>
      <c r="G934" s="28">
        <v>-0.19249536236536399</v>
      </c>
      <c r="H934" s="28">
        <v>0.25031995717084798</v>
      </c>
      <c r="I934" s="119">
        <v>0.44189493433221</v>
      </c>
      <c r="J934" s="12" t="s">
        <v>20</v>
      </c>
      <c r="K934" s="135">
        <v>15</v>
      </c>
      <c r="L934" s="5">
        <v>347751</v>
      </c>
      <c r="M934" s="62">
        <f t="shared" si="132"/>
        <v>0.78199002760142433</v>
      </c>
      <c r="N934" s="28">
        <f t="shared" si="133"/>
        <v>0.38156219863238333</v>
      </c>
      <c r="O934" s="28">
        <f t="shared" si="134"/>
        <v>1.6026440917362335</v>
      </c>
      <c r="P934" s="28">
        <v>-0.24591329094598499</v>
      </c>
      <c r="Q934" s="28">
        <v>0.36610618038595899</v>
      </c>
      <c r="R934" s="119">
        <v>0.501775102133035</v>
      </c>
      <c r="S934" s="399" t="s">
        <v>20</v>
      </c>
      <c r="T934" s="135">
        <v>7</v>
      </c>
      <c r="U934" s="5">
        <v>159712</v>
      </c>
      <c r="V934" s="62">
        <f t="shared" si="129"/>
        <v>0.86662133186621881</v>
      </c>
      <c r="W934" s="28">
        <f t="shared" si="130"/>
        <v>0.44211342074462717</v>
      </c>
      <c r="X934" s="28">
        <f t="shared" si="131"/>
        <v>1.6987327179090299</v>
      </c>
      <c r="Y934" s="28">
        <v>-0.14315315439398901</v>
      </c>
      <c r="Z934" s="28">
        <v>0.343385544596499</v>
      </c>
      <c r="AA934" s="119">
        <v>0.676760668936225</v>
      </c>
      <c r="AB934" s="399" t="s">
        <v>20</v>
      </c>
      <c r="AC934" s="135">
        <v>8</v>
      </c>
      <c r="AD934" s="5">
        <v>188039</v>
      </c>
      <c r="AE934" s="74">
        <v>-0.10276013655199601</v>
      </c>
      <c r="AF934" s="74">
        <v>0.501943590012494</v>
      </c>
      <c r="AG934" s="119">
        <v>0.837787399279457</v>
      </c>
    </row>
    <row r="935" spans="1:33" ht="34">
      <c r="A935" s="88" t="s">
        <v>2684</v>
      </c>
      <c r="B935" s="334" t="s">
        <v>2693</v>
      </c>
      <c r="C935" s="43" t="s">
        <v>2694</v>
      </c>
      <c r="D935" s="350">
        <f t="shared" si="126"/>
        <v>1.2049246972187009</v>
      </c>
      <c r="E935" s="371">
        <f t="shared" si="127"/>
        <v>0.61838913155269482</v>
      </c>
      <c r="F935" s="371">
        <f t="shared" si="128"/>
        <v>2.3477830574450551</v>
      </c>
      <c r="G935" s="28">
        <v>0.18641707305522801</v>
      </c>
      <c r="H935" s="28">
        <v>0.34033389287114002</v>
      </c>
      <c r="I935" s="119">
        <v>0.58386522299157195</v>
      </c>
      <c r="J935" s="12" t="s">
        <v>20</v>
      </c>
      <c r="K935" s="135">
        <v>9</v>
      </c>
      <c r="L935" s="5">
        <v>347759</v>
      </c>
      <c r="M935" s="62" t="s">
        <v>20</v>
      </c>
      <c r="N935" s="28" t="s">
        <v>20</v>
      </c>
      <c r="O935" s="28" t="s">
        <v>20</v>
      </c>
      <c r="P935" s="28" t="s">
        <v>20</v>
      </c>
      <c r="Q935" s="28" t="s">
        <v>20</v>
      </c>
      <c r="R935" s="119" t="s">
        <v>20</v>
      </c>
      <c r="S935" s="399" t="s">
        <v>20</v>
      </c>
      <c r="T935" s="135" t="s">
        <v>20</v>
      </c>
      <c r="U935" s="5" t="s">
        <v>20</v>
      </c>
      <c r="V935" s="62">
        <f t="shared" si="129"/>
        <v>1.2169642611324356</v>
      </c>
      <c r="W935" s="28">
        <f t="shared" si="130"/>
        <v>0.57072732469917808</v>
      </c>
      <c r="X935" s="28">
        <f t="shared" si="131"/>
        <v>2.5949379831327146</v>
      </c>
      <c r="Y935" s="28">
        <v>0.196359447208073</v>
      </c>
      <c r="Z935" s="28">
        <v>0.38632814822657802</v>
      </c>
      <c r="AA935" s="119">
        <v>0.61126320856228</v>
      </c>
      <c r="AB935" s="399" t="s">
        <v>20</v>
      </c>
      <c r="AC935" s="135">
        <v>7</v>
      </c>
      <c r="AD935" s="5">
        <v>188039</v>
      </c>
      <c r="AE935" s="56" t="s">
        <v>20</v>
      </c>
      <c r="AF935" s="56" t="s">
        <v>20</v>
      </c>
      <c r="AG935" s="398" t="s">
        <v>20</v>
      </c>
    </row>
    <row r="936" spans="1:33" ht="34">
      <c r="A936" s="88" t="s">
        <v>2684</v>
      </c>
      <c r="B936" s="334" t="s">
        <v>2695</v>
      </c>
      <c r="C936" s="43" t="s">
        <v>2696</v>
      </c>
      <c r="D936" s="350">
        <f t="shared" si="126"/>
        <v>1.8600270872595228</v>
      </c>
      <c r="E936" s="371">
        <f t="shared" si="127"/>
        <v>0.73244679289815273</v>
      </c>
      <c r="F936" s="371">
        <f t="shared" si="128"/>
        <v>4.7234840795053055</v>
      </c>
      <c r="G936" s="28">
        <v>0.62059105066182396</v>
      </c>
      <c r="H936" s="28">
        <v>0.47548756585341101</v>
      </c>
      <c r="I936" s="119">
        <v>0.19183572293619999</v>
      </c>
      <c r="J936" s="12" t="s">
        <v>20</v>
      </c>
      <c r="K936" s="135">
        <v>5</v>
      </c>
      <c r="L936" s="5">
        <v>347764</v>
      </c>
      <c r="M936" s="62" t="s">
        <v>20</v>
      </c>
      <c r="N936" s="28" t="s">
        <v>20</v>
      </c>
      <c r="O936" s="28" t="s">
        <v>20</v>
      </c>
      <c r="P936" s="28" t="s">
        <v>20</v>
      </c>
      <c r="Q936" s="28" t="s">
        <v>20</v>
      </c>
      <c r="R936" s="119" t="s">
        <v>20</v>
      </c>
      <c r="S936" s="399" t="s">
        <v>20</v>
      </c>
      <c r="T936" s="135" t="s">
        <v>20</v>
      </c>
      <c r="U936" s="5" t="s">
        <v>20</v>
      </c>
      <c r="V936" s="62">
        <f t="shared" si="129"/>
        <v>1.8585698804748241</v>
      </c>
      <c r="W936" s="28">
        <f t="shared" si="130"/>
        <v>0.73276258743618206</v>
      </c>
      <c r="X936" s="28">
        <f t="shared" si="131"/>
        <v>4.7140534462794781</v>
      </c>
      <c r="Y936" s="28">
        <v>0.61980731051900495</v>
      </c>
      <c r="Z936" s="28">
        <v>0.47486777127927898</v>
      </c>
      <c r="AA936" s="119">
        <v>0.191817660446639</v>
      </c>
      <c r="AB936" s="399" t="s">
        <v>20</v>
      </c>
      <c r="AC936" s="135">
        <v>5</v>
      </c>
      <c r="AD936" s="5">
        <v>188042</v>
      </c>
      <c r="AE936" s="56" t="s">
        <v>20</v>
      </c>
      <c r="AF936" s="56" t="s">
        <v>20</v>
      </c>
      <c r="AG936" s="398" t="s">
        <v>20</v>
      </c>
    </row>
    <row r="937" spans="1:33" ht="34">
      <c r="A937" s="88" t="s">
        <v>2684</v>
      </c>
      <c r="B937" s="334" t="s">
        <v>2697</v>
      </c>
      <c r="C937" s="43" t="s">
        <v>2698</v>
      </c>
      <c r="D937" s="350">
        <f t="shared" si="126"/>
        <v>1.335746210329015</v>
      </c>
      <c r="E937" s="371">
        <f t="shared" si="127"/>
        <v>0.73392722044033309</v>
      </c>
      <c r="F937" s="371">
        <f t="shared" si="128"/>
        <v>2.4310556806134684</v>
      </c>
      <c r="G937" s="28">
        <v>0.289490094740744</v>
      </c>
      <c r="H937" s="28">
        <v>0.305528318743858</v>
      </c>
      <c r="I937" s="119">
        <v>0.34338070097281398</v>
      </c>
      <c r="J937" s="12" t="s">
        <v>20</v>
      </c>
      <c r="K937" s="135">
        <v>11</v>
      </c>
      <c r="L937" s="5">
        <v>347753</v>
      </c>
      <c r="M937" s="62">
        <f t="shared" si="132"/>
        <v>2.9311885484422651</v>
      </c>
      <c r="N937" s="28">
        <f t="shared" si="133"/>
        <v>1.1458117608130984</v>
      </c>
      <c r="O937" s="28">
        <f t="shared" si="134"/>
        <v>7.4984972229836924</v>
      </c>
      <c r="P937" s="28">
        <v>1.0754079887086101</v>
      </c>
      <c r="Q937" s="28">
        <v>0.479231959942862</v>
      </c>
      <c r="R937" s="119">
        <v>2.4830861360791E-2</v>
      </c>
      <c r="S937" s="399" t="s">
        <v>20</v>
      </c>
      <c r="T937" s="135">
        <v>5</v>
      </c>
      <c r="U937" s="5">
        <v>159714</v>
      </c>
      <c r="V937" s="62">
        <f t="shared" si="129"/>
        <v>0.78595816776375349</v>
      </c>
      <c r="W937" s="28">
        <f t="shared" si="130"/>
        <v>0.36224242874427337</v>
      </c>
      <c r="X937" s="28">
        <f t="shared" si="131"/>
        <v>1.7052951075221665</v>
      </c>
      <c r="Y937" s="28">
        <v>-0.24085170964386801</v>
      </c>
      <c r="Z937" s="28">
        <v>0.395198922955523</v>
      </c>
      <c r="AA937" s="119">
        <v>0.54223001768478796</v>
      </c>
      <c r="AB937" s="399" t="s">
        <v>20</v>
      </c>
      <c r="AC937" s="135">
        <v>6</v>
      </c>
      <c r="AD937" s="5">
        <v>188039</v>
      </c>
      <c r="AE937" s="74">
        <v>1.3162596983524799</v>
      </c>
      <c r="AF937" s="74">
        <v>0.621164599873401</v>
      </c>
      <c r="AG937" s="119">
        <v>3.4088846429171003E-2</v>
      </c>
    </row>
    <row r="938" spans="1:33" ht="34">
      <c r="A938" s="88" t="s">
        <v>2684</v>
      </c>
      <c r="B938" s="334" t="s">
        <v>2699</v>
      </c>
      <c r="C938" s="43" t="s">
        <v>2700</v>
      </c>
      <c r="D938" s="350">
        <f t="shared" si="126"/>
        <v>1.1152082244330976</v>
      </c>
      <c r="E938" s="371">
        <f t="shared" si="127"/>
        <v>0.55446711943959925</v>
      </c>
      <c r="F938" s="371">
        <f t="shared" si="128"/>
        <v>2.2430354122715541</v>
      </c>
      <c r="G938" s="28">
        <v>0.109041135847267</v>
      </c>
      <c r="H938" s="28">
        <v>0.35652495279156199</v>
      </c>
      <c r="I938" s="119">
        <v>0.75972317306975101</v>
      </c>
      <c r="J938" s="12" t="s">
        <v>20</v>
      </c>
      <c r="K938" s="135">
        <v>8</v>
      </c>
      <c r="L938" s="5">
        <v>347761</v>
      </c>
      <c r="M938" s="62" t="s">
        <v>20</v>
      </c>
      <c r="N938" s="28" t="s">
        <v>20</v>
      </c>
      <c r="O938" s="28" t="s">
        <v>20</v>
      </c>
      <c r="P938" s="28" t="s">
        <v>20</v>
      </c>
      <c r="Q938" s="28" t="s">
        <v>20</v>
      </c>
      <c r="R938" s="119" t="s">
        <v>20</v>
      </c>
      <c r="S938" s="399" t="s">
        <v>20</v>
      </c>
      <c r="T938" s="135" t="s">
        <v>20</v>
      </c>
      <c r="U938" s="5" t="s">
        <v>20</v>
      </c>
      <c r="V938" s="62">
        <f t="shared" si="129"/>
        <v>1.3984518583990564</v>
      </c>
      <c r="W938" s="28">
        <f t="shared" si="130"/>
        <v>0.54895825086077688</v>
      </c>
      <c r="X938" s="28">
        <f t="shared" si="131"/>
        <v>3.5625069797079303</v>
      </c>
      <c r="Y938" s="28">
        <v>0.33536580932697102</v>
      </c>
      <c r="Z938" s="28">
        <v>0.47709117116435701</v>
      </c>
      <c r="AA938" s="119">
        <v>0.482094002197962</v>
      </c>
      <c r="AB938" s="399" t="s">
        <v>20</v>
      </c>
      <c r="AC938" s="135">
        <v>5</v>
      </c>
      <c r="AD938" s="5">
        <v>188042</v>
      </c>
      <c r="AE938" s="56" t="s">
        <v>20</v>
      </c>
      <c r="AF938" s="56" t="s">
        <v>20</v>
      </c>
      <c r="AG938" s="398" t="s">
        <v>20</v>
      </c>
    </row>
    <row r="939" spans="1:33" ht="34">
      <c r="A939" s="88" t="s">
        <v>2684</v>
      </c>
      <c r="B939" s="334" t="s">
        <v>2701</v>
      </c>
      <c r="C939" s="43" t="s">
        <v>2702</v>
      </c>
      <c r="D939" s="350">
        <f t="shared" si="126"/>
        <v>1.6486295237820963</v>
      </c>
      <c r="E939" s="371">
        <f t="shared" si="127"/>
        <v>0.81756511310721769</v>
      </c>
      <c r="F939" s="371">
        <f t="shared" si="128"/>
        <v>3.3244805375269708</v>
      </c>
      <c r="G939" s="28">
        <v>0.49994435113291003</v>
      </c>
      <c r="H939" s="28">
        <v>0.357841368089102</v>
      </c>
      <c r="I939" s="119">
        <v>0.16237999320979299</v>
      </c>
      <c r="J939" s="12" t="s">
        <v>20</v>
      </c>
      <c r="K939" s="135">
        <v>8</v>
      </c>
      <c r="L939" s="5">
        <v>347758</v>
      </c>
      <c r="M939" s="62" t="s">
        <v>20</v>
      </c>
      <c r="N939" s="28" t="s">
        <v>20</v>
      </c>
      <c r="O939" s="28" t="s">
        <v>20</v>
      </c>
      <c r="P939" s="28" t="s">
        <v>20</v>
      </c>
      <c r="Q939" s="28" t="s">
        <v>20</v>
      </c>
      <c r="R939" s="119" t="s">
        <v>20</v>
      </c>
      <c r="S939" s="399" t="s">
        <v>20</v>
      </c>
      <c r="T939" s="135" t="s">
        <v>20</v>
      </c>
      <c r="U939" s="5" t="s">
        <v>20</v>
      </c>
      <c r="V939" s="62" t="s">
        <v>20</v>
      </c>
      <c r="W939" s="28" t="s">
        <v>20</v>
      </c>
      <c r="X939" s="28" t="s">
        <v>20</v>
      </c>
      <c r="Y939" s="16" t="s">
        <v>20</v>
      </c>
      <c r="Z939" s="16" t="s">
        <v>20</v>
      </c>
      <c r="AA939" s="398" t="s">
        <v>20</v>
      </c>
      <c r="AB939" s="399" t="s">
        <v>20</v>
      </c>
      <c r="AC939" s="135" t="s">
        <v>20</v>
      </c>
      <c r="AD939" s="5" t="s">
        <v>20</v>
      </c>
      <c r="AE939" s="56" t="s">
        <v>20</v>
      </c>
      <c r="AF939" s="56" t="s">
        <v>20</v>
      </c>
      <c r="AG939" s="398" t="s">
        <v>20</v>
      </c>
    </row>
    <row r="940" spans="1:33" ht="34">
      <c r="A940" s="88" t="s">
        <v>2684</v>
      </c>
      <c r="B940" s="334" t="s">
        <v>2703</v>
      </c>
      <c r="C940" s="43" t="s">
        <v>2704</v>
      </c>
      <c r="D940" s="350">
        <f t="shared" si="126"/>
        <v>1.0585901427645203</v>
      </c>
      <c r="E940" s="371">
        <f t="shared" si="127"/>
        <v>0.71337282465074714</v>
      </c>
      <c r="F940" s="371">
        <f t="shared" si="128"/>
        <v>1.5708659646613778</v>
      </c>
      <c r="G940" s="28">
        <v>5.69379688213335E-2</v>
      </c>
      <c r="H940" s="28">
        <v>0.201371973636815</v>
      </c>
      <c r="I940" s="119">
        <v>0.77736832026810299</v>
      </c>
      <c r="J940" s="12" t="s">
        <v>20</v>
      </c>
      <c r="K940" s="135">
        <v>25</v>
      </c>
      <c r="L940" s="5">
        <v>347744</v>
      </c>
      <c r="M940" s="62" t="s">
        <v>20</v>
      </c>
      <c r="N940" s="28" t="s">
        <v>20</v>
      </c>
      <c r="O940" s="28" t="s">
        <v>20</v>
      </c>
      <c r="P940" s="28" t="s">
        <v>20</v>
      </c>
      <c r="Q940" s="28" t="s">
        <v>20</v>
      </c>
      <c r="R940" s="119" t="s">
        <v>20</v>
      </c>
      <c r="S940" s="399" t="s">
        <v>20</v>
      </c>
      <c r="T940" s="135" t="s">
        <v>20</v>
      </c>
      <c r="U940" s="5" t="s">
        <v>20</v>
      </c>
      <c r="V940" s="62">
        <f t="shared" si="129"/>
        <v>1.1088748859903474</v>
      </c>
      <c r="W940" s="28">
        <f t="shared" si="130"/>
        <v>0.73371238806497341</v>
      </c>
      <c r="X940" s="28">
        <f t="shared" si="131"/>
        <v>1.6758658198793004</v>
      </c>
      <c r="Y940" s="28">
        <v>0.103345885043005</v>
      </c>
      <c r="Z940" s="28">
        <v>0.21070615003777901</v>
      </c>
      <c r="AA940" s="119">
        <v>0.62379853438147603</v>
      </c>
      <c r="AB940" s="399" t="s">
        <v>20</v>
      </c>
      <c r="AC940" s="135">
        <v>23</v>
      </c>
      <c r="AD940" s="5">
        <v>188024</v>
      </c>
      <c r="AE940" s="56" t="s">
        <v>20</v>
      </c>
      <c r="AF940" s="56" t="s">
        <v>20</v>
      </c>
      <c r="AG940" s="398" t="s">
        <v>20</v>
      </c>
    </row>
    <row r="941" spans="1:33" ht="34">
      <c r="A941" s="88" t="s">
        <v>2684</v>
      </c>
      <c r="B941" s="334" t="s">
        <v>2705</v>
      </c>
      <c r="C941" s="43" t="s">
        <v>2706</v>
      </c>
      <c r="D941" s="350">
        <f t="shared" si="126"/>
        <v>1.6969317495686795</v>
      </c>
      <c r="E941" s="371">
        <f t="shared" si="127"/>
        <v>0.91429861610585395</v>
      </c>
      <c r="F941" s="371">
        <f t="shared" si="128"/>
        <v>3.1494932967948768</v>
      </c>
      <c r="G941" s="28">
        <v>0.52882176715732498</v>
      </c>
      <c r="H941" s="28">
        <v>0.31552031356163202</v>
      </c>
      <c r="I941" s="119">
        <v>9.3732157585136394E-2</v>
      </c>
      <c r="J941" s="12" t="s">
        <v>20</v>
      </c>
      <c r="K941" s="135">
        <v>11</v>
      </c>
      <c r="L941" s="5">
        <v>347757</v>
      </c>
      <c r="M941" s="62" t="s">
        <v>20</v>
      </c>
      <c r="N941" s="28" t="s">
        <v>20</v>
      </c>
      <c r="O941" s="28" t="s">
        <v>20</v>
      </c>
      <c r="P941" s="28" t="s">
        <v>20</v>
      </c>
      <c r="Q941" s="28" t="s">
        <v>20</v>
      </c>
      <c r="R941" s="119" t="s">
        <v>20</v>
      </c>
      <c r="S941" s="399" t="s">
        <v>20</v>
      </c>
      <c r="T941" s="135" t="s">
        <v>20</v>
      </c>
      <c r="U941" s="5" t="s">
        <v>20</v>
      </c>
      <c r="V941" s="62">
        <f t="shared" si="129"/>
        <v>1.3028984237178114</v>
      </c>
      <c r="W941" s="28">
        <f t="shared" si="130"/>
        <v>0.66422278624141062</v>
      </c>
      <c r="X941" s="28">
        <f t="shared" si="131"/>
        <v>2.5556851371090845</v>
      </c>
      <c r="Y941" s="28">
        <v>0.26459133940009899</v>
      </c>
      <c r="Z941" s="28">
        <v>0.34373928761868799</v>
      </c>
      <c r="AA941" s="119">
        <v>0.44145161712284398</v>
      </c>
      <c r="AB941" s="399" t="s">
        <v>20</v>
      </c>
      <c r="AC941" s="135">
        <v>9</v>
      </c>
      <c r="AD941" s="5">
        <v>188037</v>
      </c>
      <c r="AE941" s="56" t="s">
        <v>20</v>
      </c>
      <c r="AF941" s="56" t="s">
        <v>20</v>
      </c>
      <c r="AG941" s="398" t="s">
        <v>20</v>
      </c>
    </row>
    <row r="942" spans="1:33" ht="34">
      <c r="A942" s="88" t="s">
        <v>2684</v>
      </c>
      <c r="B942" s="334" t="s">
        <v>2707</v>
      </c>
      <c r="C942" s="43" t="s">
        <v>2708</v>
      </c>
      <c r="D942" s="350">
        <f t="shared" si="126"/>
        <v>1.0078317837276964</v>
      </c>
      <c r="E942" s="371">
        <f t="shared" si="127"/>
        <v>0.58579086610121078</v>
      </c>
      <c r="F942" s="371">
        <f t="shared" si="128"/>
        <v>1.7339377635776536</v>
      </c>
      <c r="G942" s="17">
        <v>7.8012745004329004E-3</v>
      </c>
      <c r="H942" s="17">
        <v>0.27683352621941898</v>
      </c>
      <c r="I942" s="119">
        <v>0.97751828396057705</v>
      </c>
      <c r="J942" s="12" t="s">
        <v>20</v>
      </c>
      <c r="K942" s="135">
        <v>13</v>
      </c>
      <c r="L942" s="5">
        <v>347755</v>
      </c>
      <c r="M942" s="62" t="s">
        <v>20</v>
      </c>
      <c r="N942" s="28" t="s">
        <v>20</v>
      </c>
      <c r="O942" s="28" t="s">
        <v>20</v>
      </c>
      <c r="P942" s="28" t="s">
        <v>20</v>
      </c>
      <c r="Q942" s="28" t="s">
        <v>20</v>
      </c>
      <c r="R942" s="119" t="s">
        <v>20</v>
      </c>
      <c r="S942" s="399" t="s">
        <v>20</v>
      </c>
      <c r="T942" s="135" t="s">
        <v>20</v>
      </c>
      <c r="U942" s="5" t="s">
        <v>20</v>
      </c>
      <c r="V942" s="62">
        <f t="shared" si="129"/>
        <v>1.4278093211602745</v>
      </c>
      <c r="W942" s="28">
        <f t="shared" si="130"/>
        <v>0.75438680954374149</v>
      </c>
      <c r="X942" s="28">
        <f t="shared" si="131"/>
        <v>2.7023795111491244</v>
      </c>
      <c r="Y942" s="28">
        <v>0.35614132640240798</v>
      </c>
      <c r="Z942" s="28">
        <v>0.32550579536544499</v>
      </c>
      <c r="AA942" s="119">
        <v>0.273903799344975</v>
      </c>
      <c r="AB942" s="399" t="s">
        <v>20</v>
      </c>
      <c r="AC942" s="135">
        <v>10</v>
      </c>
      <c r="AD942" s="5">
        <v>188037</v>
      </c>
      <c r="AE942" s="56" t="s">
        <v>20</v>
      </c>
      <c r="AF942" s="56" t="s">
        <v>20</v>
      </c>
      <c r="AG942" s="398" t="s">
        <v>20</v>
      </c>
    </row>
    <row r="943" spans="1:33" ht="34">
      <c r="A943" s="88" t="s">
        <v>2684</v>
      </c>
      <c r="B943" s="334" t="s">
        <v>2709</v>
      </c>
      <c r="C943" s="43" t="s">
        <v>2710</v>
      </c>
      <c r="D943" s="350">
        <f t="shared" si="126"/>
        <v>0.64689641326628355</v>
      </c>
      <c r="E943" s="371">
        <f t="shared" si="127"/>
        <v>0.36114196014077504</v>
      </c>
      <c r="F943" s="371">
        <f t="shared" si="128"/>
        <v>1.1587547714855913</v>
      </c>
      <c r="G943" s="28">
        <v>-0.43556910044241498</v>
      </c>
      <c r="H943" s="28">
        <v>0.29740564087693</v>
      </c>
      <c r="I943" s="119">
        <v>0.14304036393613301</v>
      </c>
      <c r="J943" s="12" t="s">
        <v>20</v>
      </c>
      <c r="K943" s="135">
        <v>10</v>
      </c>
      <c r="L943" s="5">
        <v>347759</v>
      </c>
      <c r="M943" s="62" t="s">
        <v>20</v>
      </c>
      <c r="N943" s="28" t="s">
        <v>20</v>
      </c>
      <c r="O943" s="28" t="s">
        <v>20</v>
      </c>
      <c r="P943" s="28" t="s">
        <v>20</v>
      </c>
      <c r="Q943" s="28" t="s">
        <v>20</v>
      </c>
      <c r="R943" s="119" t="s">
        <v>20</v>
      </c>
      <c r="S943" s="399" t="s">
        <v>20</v>
      </c>
      <c r="T943" s="135" t="s">
        <v>20</v>
      </c>
      <c r="U943" s="5" t="s">
        <v>20</v>
      </c>
      <c r="V943" s="62">
        <f t="shared" si="129"/>
        <v>0.69233758610463392</v>
      </c>
      <c r="W943" s="28">
        <f t="shared" si="130"/>
        <v>0.36247634198478451</v>
      </c>
      <c r="X943" s="28">
        <f t="shared" si="131"/>
        <v>1.3223796358916908</v>
      </c>
      <c r="Y943" s="28">
        <v>-0.36768160112862802</v>
      </c>
      <c r="Z943" s="28">
        <v>0.33016044345856299</v>
      </c>
      <c r="AA943" s="119">
        <v>0.26543141685201899</v>
      </c>
      <c r="AB943" s="399" t="s">
        <v>20</v>
      </c>
      <c r="AC943" s="135">
        <v>8</v>
      </c>
      <c r="AD943" s="5">
        <v>188039</v>
      </c>
      <c r="AE943" s="56" t="s">
        <v>20</v>
      </c>
      <c r="AF943" s="56" t="s">
        <v>20</v>
      </c>
      <c r="AG943" s="398" t="s">
        <v>20</v>
      </c>
    </row>
    <row r="944" spans="1:33" ht="34">
      <c r="A944" s="88" t="s">
        <v>2684</v>
      </c>
      <c r="B944" s="334" t="s">
        <v>2711</v>
      </c>
      <c r="C944" s="43" t="s">
        <v>2712</v>
      </c>
      <c r="D944" s="350">
        <f t="shared" si="126"/>
        <v>0.65996789907139175</v>
      </c>
      <c r="E944" s="371">
        <f t="shared" si="127"/>
        <v>0.3201560798695548</v>
      </c>
      <c r="F944" s="371">
        <f t="shared" si="128"/>
        <v>1.3604540259931077</v>
      </c>
      <c r="G944" s="28">
        <v>-0.41556408291513902</v>
      </c>
      <c r="H944" s="28">
        <v>0.36907273958777298</v>
      </c>
      <c r="I944" s="119">
        <v>0.26017907764784198</v>
      </c>
      <c r="J944" s="12" t="s">
        <v>20</v>
      </c>
      <c r="K944" s="135">
        <v>7</v>
      </c>
      <c r="L944" s="5">
        <v>347762</v>
      </c>
      <c r="M944" s="62" t="s">
        <v>20</v>
      </c>
      <c r="N944" s="28" t="s">
        <v>20</v>
      </c>
      <c r="O944" s="28" t="s">
        <v>20</v>
      </c>
      <c r="P944" s="28" t="s">
        <v>20</v>
      </c>
      <c r="Q944" s="28" t="s">
        <v>20</v>
      </c>
      <c r="R944" s="119" t="s">
        <v>20</v>
      </c>
      <c r="S944" s="399" t="s">
        <v>20</v>
      </c>
      <c r="T944" s="135" t="s">
        <v>20</v>
      </c>
      <c r="U944" s="5" t="s">
        <v>20</v>
      </c>
      <c r="V944" s="62">
        <f t="shared" si="129"/>
        <v>0.66031434908235664</v>
      </c>
      <c r="W944" s="28">
        <f t="shared" si="130"/>
        <v>0.3206217371495253</v>
      </c>
      <c r="X944" s="28">
        <f t="shared" si="131"/>
        <v>1.3599048008423591</v>
      </c>
      <c r="Y944" s="28">
        <v>-0.41503927086165399</v>
      </c>
      <c r="Z944" s="28">
        <v>0.36859896366271699</v>
      </c>
      <c r="AA944" s="119">
        <v>0.26016915064605201</v>
      </c>
      <c r="AB944" s="399" t="s">
        <v>20</v>
      </c>
      <c r="AC944" s="135">
        <v>7</v>
      </c>
      <c r="AD944" s="5">
        <v>188040</v>
      </c>
      <c r="AE944" s="56" t="s">
        <v>20</v>
      </c>
      <c r="AF944" s="56" t="s">
        <v>20</v>
      </c>
      <c r="AG944" s="398" t="s">
        <v>20</v>
      </c>
    </row>
    <row r="945" spans="1:33" ht="34">
      <c r="A945" s="88" t="s">
        <v>2684</v>
      </c>
      <c r="B945" s="334" t="s">
        <v>2713</v>
      </c>
      <c r="C945" s="43" t="s">
        <v>2714</v>
      </c>
      <c r="D945" s="350">
        <f t="shared" si="126"/>
        <v>1.3182882340153876</v>
      </c>
      <c r="E945" s="371">
        <f t="shared" si="127"/>
        <v>0.70050136209346492</v>
      </c>
      <c r="F945" s="371">
        <f t="shared" si="128"/>
        <v>2.4809143307726083</v>
      </c>
      <c r="G945" s="28">
        <v>0.27633410262278002</v>
      </c>
      <c r="H945" s="28">
        <v>0.322598505801448</v>
      </c>
      <c r="I945" s="119">
        <v>0.39167245928924599</v>
      </c>
      <c r="J945" s="12" t="s">
        <v>20</v>
      </c>
      <c r="K945" s="135">
        <v>10</v>
      </c>
      <c r="L945" s="5">
        <v>347758</v>
      </c>
      <c r="M945" s="62" t="s">
        <v>20</v>
      </c>
      <c r="N945" s="28" t="s">
        <v>20</v>
      </c>
      <c r="O945" s="28" t="s">
        <v>20</v>
      </c>
      <c r="P945" s="28" t="s">
        <v>20</v>
      </c>
      <c r="Q945" s="28" t="s">
        <v>20</v>
      </c>
      <c r="R945" s="119" t="s">
        <v>20</v>
      </c>
      <c r="S945" s="399" t="s">
        <v>20</v>
      </c>
      <c r="T945" s="135" t="s">
        <v>20</v>
      </c>
      <c r="U945" s="5" t="s">
        <v>20</v>
      </c>
      <c r="V945" s="62">
        <f t="shared" si="129"/>
        <v>1.1932860956353699</v>
      </c>
      <c r="W945" s="28">
        <f t="shared" si="130"/>
        <v>0.52797501797830804</v>
      </c>
      <c r="X945" s="28">
        <f t="shared" si="131"/>
        <v>2.6969679578574453</v>
      </c>
      <c r="Y945" s="28">
        <v>0.17671092629790799</v>
      </c>
      <c r="Z945" s="28">
        <v>0.41602920261641302</v>
      </c>
      <c r="AA945" s="119">
        <v>0.67101450988529598</v>
      </c>
      <c r="AB945" s="399" t="s">
        <v>20</v>
      </c>
      <c r="AC945" s="135">
        <v>6</v>
      </c>
      <c r="AD945" s="5">
        <v>188041</v>
      </c>
      <c r="AE945" s="56" t="s">
        <v>20</v>
      </c>
      <c r="AF945" s="56" t="s">
        <v>20</v>
      </c>
      <c r="AG945" s="398" t="s">
        <v>20</v>
      </c>
    </row>
    <row r="946" spans="1:33" ht="34">
      <c r="A946" s="88" t="s">
        <v>2684</v>
      </c>
      <c r="B946" s="334" t="s">
        <v>2715</v>
      </c>
      <c r="C946" s="43" t="s">
        <v>2716</v>
      </c>
      <c r="D946" s="350">
        <f t="shared" si="126"/>
        <v>0.89547326985704967</v>
      </c>
      <c r="E946" s="371">
        <f t="shared" si="127"/>
        <v>0.48850784548957482</v>
      </c>
      <c r="F946" s="371">
        <f t="shared" si="128"/>
        <v>1.6414728738386026</v>
      </c>
      <c r="G946" s="28">
        <v>-0.110402907332736</v>
      </c>
      <c r="H946" s="28">
        <v>0.30918206118771702</v>
      </c>
      <c r="I946" s="119">
        <v>0.72103148814089801</v>
      </c>
      <c r="J946" s="12" t="s">
        <v>20</v>
      </c>
      <c r="K946" s="135">
        <v>10</v>
      </c>
      <c r="L946" s="5">
        <v>347758</v>
      </c>
      <c r="M946" s="62">
        <f t="shared" si="132"/>
        <v>0.70745144170745888</v>
      </c>
      <c r="N946" s="28">
        <f t="shared" si="133"/>
        <v>0.34641989352916686</v>
      </c>
      <c r="O946" s="28">
        <f t="shared" si="134"/>
        <v>1.444742498114715</v>
      </c>
      <c r="P946" s="28">
        <v>-0.34608628544917303</v>
      </c>
      <c r="Q946" s="28">
        <v>0.364294586294372</v>
      </c>
      <c r="R946" s="119">
        <v>0.34210328626241099</v>
      </c>
      <c r="S946" s="399" t="s">
        <v>20</v>
      </c>
      <c r="T946" s="135">
        <v>7</v>
      </c>
      <c r="U946" s="5">
        <v>159714</v>
      </c>
      <c r="V946" s="62" t="s">
        <v>20</v>
      </c>
      <c r="W946" s="28" t="s">
        <v>20</v>
      </c>
      <c r="X946" s="28" t="s">
        <v>20</v>
      </c>
      <c r="Y946" s="16" t="s">
        <v>20</v>
      </c>
      <c r="Z946" s="16" t="s">
        <v>20</v>
      </c>
      <c r="AA946" s="398" t="s">
        <v>20</v>
      </c>
      <c r="AB946" s="399" t="s">
        <v>20</v>
      </c>
      <c r="AC946" s="135" t="s">
        <v>20</v>
      </c>
      <c r="AD946" s="5" t="s">
        <v>20</v>
      </c>
      <c r="AE946" s="56" t="s">
        <v>20</v>
      </c>
      <c r="AF946" s="56" t="s">
        <v>20</v>
      </c>
      <c r="AG946" s="398" t="s">
        <v>20</v>
      </c>
    </row>
    <row r="947" spans="1:33" ht="34">
      <c r="A947" s="88" t="s">
        <v>2684</v>
      </c>
      <c r="B947" s="334" t="s">
        <v>2717</v>
      </c>
      <c r="C947" s="43" t="s">
        <v>2718</v>
      </c>
      <c r="D947" s="350">
        <f t="shared" si="126"/>
        <v>1.272655406753344</v>
      </c>
      <c r="E947" s="371">
        <f t="shared" si="127"/>
        <v>0.62474924031303192</v>
      </c>
      <c r="F947" s="371">
        <f t="shared" si="128"/>
        <v>2.5924829993022316</v>
      </c>
      <c r="G947" s="28">
        <v>0.24110558910024399</v>
      </c>
      <c r="H947" s="28">
        <v>0.36301556854775602</v>
      </c>
      <c r="I947" s="119">
        <v>0.50657879905000702</v>
      </c>
      <c r="J947" s="12" t="s">
        <v>20</v>
      </c>
      <c r="K947" s="135">
        <v>8</v>
      </c>
      <c r="L947" s="5">
        <v>347759</v>
      </c>
      <c r="M947" s="62" t="s">
        <v>20</v>
      </c>
      <c r="N947" s="28" t="s">
        <v>20</v>
      </c>
      <c r="O947" s="28" t="s">
        <v>20</v>
      </c>
      <c r="P947" s="28" t="s">
        <v>20</v>
      </c>
      <c r="Q947" s="28" t="s">
        <v>20</v>
      </c>
      <c r="R947" s="119" t="s">
        <v>20</v>
      </c>
      <c r="S947" s="399" t="s">
        <v>20</v>
      </c>
      <c r="T947" s="135" t="s">
        <v>20</v>
      </c>
      <c r="U947" s="5" t="s">
        <v>20</v>
      </c>
      <c r="V947" s="62">
        <f t="shared" si="129"/>
        <v>1.2722679551131879</v>
      </c>
      <c r="W947" s="28">
        <f t="shared" si="130"/>
        <v>0.62512115170500637</v>
      </c>
      <c r="X947" s="28">
        <f t="shared" si="131"/>
        <v>2.589363270132536</v>
      </c>
      <c r="Y947" s="28">
        <v>0.240801099268483</v>
      </c>
      <c r="Z947" s="28">
        <v>0.36255658396494</v>
      </c>
      <c r="AA947" s="119">
        <v>0.50657817083563805</v>
      </c>
      <c r="AB947" s="399" t="s">
        <v>20</v>
      </c>
      <c r="AC947" s="135">
        <v>8</v>
      </c>
      <c r="AD947" s="5">
        <v>188038</v>
      </c>
      <c r="AE947" s="56" t="s">
        <v>20</v>
      </c>
      <c r="AF947" s="56" t="s">
        <v>20</v>
      </c>
      <c r="AG947" s="398" t="s">
        <v>20</v>
      </c>
    </row>
    <row r="948" spans="1:33" ht="34">
      <c r="A948" s="88" t="s">
        <v>2684</v>
      </c>
      <c r="B948" s="334" t="s">
        <v>2719</v>
      </c>
      <c r="C948" s="43" t="s">
        <v>2720</v>
      </c>
      <c r="D948" s="350">
        <f t="shared" si="126"/>
        <v>1.1150567213197178</v>
      </c>
      <c r="E948" s="371">
        <f t="shared" si="127"/>
        <v>0.90647459484590553</v>
      </c>
      <c r="F948" s="371">
        <f t="shared" si="128"/>
        <v>1.3716341294392704</v>
      </c>
      <c r="G948" s="28">
        <v>0.10890527475695</v>
      </c>
      <c r="H948" s="28">
        <v>0.10566201504041001</v>
      </c>
      <c r="I948" s="119">
        <v>0.30268402930881599</v>
      </c>
      <c r="J948" s="12" t="s">
        <v>20</v>
      </c>
      <c r="K948" s="135">
        <v>92</v>
      </c>
      <c r="L948" s="5">
        <v>347677</v>
      </c>
      <c r="M948" s="62" t="s">
        <v>20</v>
      </c>
      <c r="N948" s="28" t="s">
        <v>20</v>
      </c>
      <c r="O948" s="28" t="s">
        <v>20</v>
      </c>
      <c r="P948" s="28" t="s">
        <v>20</v>
      </c>
      <c r="Q948" s="28" t="s">
        <v>20</v>
      </c>
      <c r="R948" s="119" t="s">
        <v>20</v>
      </c>
      <c r="S948" s="399" t="s">
        <v>20</v>
      </c>
      <c r="T948" s="135" t="s">
        <v>20</v>
      </c>
      <c r="U948" s="5" t="s">
        <v>20</v>
      </c>
      <c r="V948" s="62">
        <f t="shared" si="129"/>
        <v>1.1149033721156958</v>
      </c>
      <c r="W948" s="28">
        <f t="shared" si="130"/>
        <v>0.90658702352070464</v>
      </c>
      <c r="X948" s="28">
        <f t="shared" si="131"/>
        <v>1.371086831055399</v>
      </c>
      <c r="Y948" s="28">
        <v>0.108767739377088</v>
      </c>
      <c r="Z948" s="28">
        <v>0.105528568010564</v>
      </c>
      <c r="AA948" s="119">
        <v>0.30268399480854002</v>
      </c>
      <c r="AB948" s="399" t="s">
        <v>20</v>
      </c>
      <c r="AC948" s="135">
        <v>92</v>
      </c>
      <c r="AD948" s="5">
        <v>187955</v>
      </c>
      <c r="AE948" s="56" t="s">
        <v>20</v>
      </c>
      <c r="AF948" s="56" t="s">
        <v>20</v>
      </c>
      <c r="AG948" s="398" t="s">
        <v>20</v>
      </c>
    </row>
    <row r="949" spans="1:33" ht="34">
      <c r="A949" s="88" t="s">
        <v>2684</v>
      </c>
      <c r="B949" s="334" t="s">
        <v>2721</v>
      </c>
      <c r="C949" s="43" t="s">
        <v>2722</v>
      </c>
      <c r="D949" s="350">
        <f t="shared" si="126"/>
        <v>1.0277684746439564</v>
      </c>
      <c r="E949" s="371">
        <f t="shared" si="127"/>
        <v>0.87063813871394147</v>
      </c>
      <c r="F949" s="371">
        <f t="shared" si="128"/>
        <v>1.2132572540783526</v>
      </c>
      <c r="G949" s="28">
        <v>2.7389922449375301E-2</v>
      </c>
      <c r="H949" s="28">
        <v>8.4652431572751305E-2</v>
      </c>
      <c r="I949" s="119">
        <v>0.74627312822468805</v>
      </c>
      <c r="J949" s="12" t="s">
        <v>20</v>
      </c>
      <c r="K949" s="135">
        <v>141</v>
      </c>
      <c r="L949" s="5">
        <v>347628</v>
      </c>
      <c r="M949" s="62" t="s">
        <v>20</v>
      </c>
      <c r="N949" s="28" t="s">
        <v>20</v>
      </c>
      <c r="O949" s="28" t="s">
        <v>20</v>
      </c>
      <c r="P949" s="28" t="s">
        <v>20</v>
      </c>
      <c r="Q949" s="28" t="s">
        <v>20</v>
      </c>
      <c r="R949" s="119" t="s">
        <v>20</v>
      </c>
      <c r="S949" s="399" t="s">
        <v>20</v>
      </c>
      <c r="T949" s="135" t="s">
        <v>20</v>
      </c>
      <c r="U949" s="5" t="s">
        <v>20</v>
      </c>
      <c r="V949" s="62">
        <f t="shared" si="129"/>
        <v>1.0275764253427271</v>
      </c>
      <c r="W949" s="28">
        <f t="shared" si="130"/>
        <v>0.86859277647024191</v>
      </c>
      <c r="X949" s="28">
        <f t="shared" si="131"/>
        <v>1.2156597873299411</v>
      </c>
      <c r="Y949" s="28">
        <v>2.7203044517803501E-2</v>
      </c>
      <c r="Z949" s="28">
        <v>8.5757101900052896E-2</v>
      </c>
      <c r="AA949" s="119">
        <v>0.75108395975900399</v>
      </c>
      <c r="AB949" s="399" t="s">
        <v>20</v>
      </c>
      <c r="AC949" s="135">
        <v>137</v>
      </c>
      <c r="AD949" s="5">
        <v>187910</v>
      </c>
      <c r="AE949" s="56" t="s">
        <v>20</v>
      </c>
      <c r="AF949" s="56" t="s">
        <v>20</v>
      </c>
      <c r="AG949" s="398" t="s">
        <v>20</v>
      </c>
    </row>
    <row r="950" spans="1:33" ht="34">
      <c r="A950" s="88" t="s">
        <v>2723</v>
      </c>
      <c r="B950" s="334" t="s">
        <v>2724</v>
      </c>
      <c r="C950" s="43" t="s">
        <v>2725</v>
      </c>
      <c r="D950" s="350">
        <f t="shared" si="126"/>
        <v>1.4816385701160575</v>
      </c>
      <c r="E950" s="371">
        <f t="shared" si="127"/>
        <v>0.71788585035325292</v>
      </c>
      <c r="F950" s="371">
        <f t="shared" si="128"/>
        <v>3.057941386329496</v>
      </c>
      <c r="G950" s="28">
        <v>0.39314861731665102</v>
      </c>
      <c r="H950" s="28">
        <v>0.36969047075743899</v>
      </c>
      <c r="I950" s="119">
        <v>0.28757635138975401</v>
      </c>
      <c r="J950" s="12" t="s">
        <v>20</v>
      </c>
      <c r="K950" s="135">
        <v>8</v>
      </c>
      <c r="L950" s="5">
        <v>347761</v>
      </c>
      <c r="M950" s="62" t="s">
        <v>20</v>
      </c>
      <c r="N950" s="28" t="s">
        <v>20</v>
      </c>
      <c r="O950" s="28" t="s">
        <v>20</v>
      </c>
      <c r="P950" s="28" t="s">
        <v>20</v>
      </c>
      <c r="Q950" s="28" t="s">
        <v>20</v>
      </c>
      <c r="R950" s="119" t="s">
        <v>20</v>
      </c>
      <c r="S950" s="399" t="s">
        <v>20</v>
      </c>
      <c r="T950" s="135" t="s">
        <v>20</v>
      </c>
      <c r="U950" s="5" t="s">
        <v>20</v>
      </c>
      <c r="V950" s="62">
        <f t="shared" si="129"/>
        <v>1.0528750535197691</v>
      </c>
      <c r="W950" s="28">
        <f t="shared" si="130"/>
        <v>0.43188849104335864</v>
      </c>
      <c r="X950" s="28">
        <f t="shared" si="131"/>
        <v>2.5667409558569743</v>
      </c>
      <c r="Y950" s="28">
        <v>5.1524568485415201E-2</v>
      </c>
      <c r="Z950" s="28">
        <v>0.454649191391647</v>
      </c>
      <c r="AA950" s="119">
        <v>0.90977037136061001</v>
      </c>
      <c r="AB950" s="399" t="s">
        <v>20</v>
      </c>
      <c r="AC950" s="135">
        <v>5</v>
      </c>
      <c r="AD950" s="5">
        <v>188042</v>
      </c>
      <c r="AE950" s="56" t="s">
        <v>20</v>
      </c>
      <c r="AF950" s="56" t="s">
        <v>20</v>
      </c>
      <c r="AG950" s="398" t="s">
        <v>20</v>
      </c>
    </row>
    <row r="951" spans="1:33" ht="34">
      <c r="A951" s="88" t="s">
        <v>2723</v>
      </c>
      <c r="B951" s="334" t="s">
        <v>2726</v>
      </c>
      <c r="C951" s="43" t="s">
        <v>2727</v>
      </c>
      <c r="D951" s="350">
        <f t="shared" si="126"/>
        <v>0.96326185864770075</v>
      </c>
      <c r="E951" s="371">
        <f t="shared" si="127"/>
        <v>0.65693386239920082</v>
      </c>
      <c r="F951" s="371">
        <f t="shared" si="128"/>
        <v>1.4124304765425224</v>
      </c>
      <c r="G951" s="28">
        <v>-3.7429984471764197E-2</v>
      </c>
      <c r="H951" s="28">
        <v>0.19527650364897201</v>
      </c>
      <c r="I951" s="119">
        <v>0.847995343273379</v>
      </c>
      <c r="J951" s="12" t="s">
        <v>20</v>
      </c>
      <c r="K951" s="135">
        <v>26</v>
      </c>
      <c r="L951" s="5">
        <v>347742</v>
      </c>
      <c r="M951" s="62">
        <f t="shared" si="132"/>
        <v>0.81628304366004245</v>
      </c>
      <c r="N951" s="28">
        <f t="shared" si="133"/>
        <v>0.5056051777500421</v>
      </c>
      <c r="O951" s="28">
        <f t="shared" si="134"/>
        <v>1.3178623097414417</v>
      </c>
      <c r="P951" s="28">
        <v>-0.202994116932116</v>
      </c>
      <c r="Q951" s="28">
        <v>0.24439034615649</v>
      </c>
      <c r="R951" s="119">
        <v>0.40619155230300702</v>
      </c>
      <c r="S951" s="399" t="s">
        <v>20</v>
      </c>
      <c r="T951" s="135">
        <v>16</v>
      </c>
      <c r="U951" s="5">
        <v>159706</v>
      </c>
      <c r="V951" s="62">
        <f t="shared" si="129"/>
        <v>1.2635849345369206</v>
      </c>
      <c r="W951" s="28">
        <f t="shared" si="130"/>
        <v>0.67098611468204006</v>
      </c>
      <c r="X951" s="28">
        <f t="shared" si="131"/>
        <v>2.3795527982650975</v>
      </c>
      <c r="Y951" s="28">
        <v>0.233952867222708</v>
      </c>
      <c r="Z951" s="28">
        <v>0.32293862393707401</v>
      </c>
      <c r="AA951" s="119">
        <v>0.46878954885558</v>
      </c>
      <c r="AB951" s="399" t="s">
        <v>20</v>
      </c>
      <c r="AC951" s="135">
        <v>10</v>
      </c>
      <c r="AD951" s="5">
        <v>188036</v>
      </c>
      <c r="AE951" s="74">
        <v>-0.43694698415482403</v>
      </c>
      <c r="AF951" s="74">
        <v>0.404988883952214</v>
      </c>
      <c r="AG951" s="119">
        <v>0.28062738004901699</v>
      </c>
    </row>
    <row r="952" spans="1:33" ht="34">
      <c r="A952" s="88" t="s">
        <v>2723</v>
      </c>
      <c r="B952" s="334" t="s">
        <v>2728</v>
      </c>
      <c r="C952" s="43" t="s">
        <v>2729</v>
      </c>
      <c r="D952" s="350">
        <f t="shared" si="126"/>
        <v>1.0754810692388141</v>
      </c>
      <c r="E952" s="371">
        <f t="shared" si="127"/>
        <v>0.8259999652292972</v>
      </c>
      <c r="F952" s="371">
        <f t="shared" si="128"/>
        <v>1.4003142602675227</v>
      </c>
      <c r="G952" s="28">
        <v>7.27680677472229E-2</v>
      </c>
      <c r="H952" s="28">
        <v>0.13465745678758401</v>
      </c>
      <c r="I952" s="119">
        <v>0.58892541621587502</v>
      </c>
      <c r="J952" s="12" t="s">
        <v>20</v>
      </c>
      <c r="K952" s="135">
        <v>56</v>
      </c>
      <c r="L952" s="5">
        <v>347713</v>
      </c>
      <c r="M952" s="62">
        <f t="shared" si="132"/>
        <v>1.0119893627309919</v>
      </c>
      <c r="N952" s="28">
        <f t="shared" si="133"/>
        <v>0.69380324831006746</v>
      </c>
      <c r="O952" s="28">
        <f t="shared" si="134"/>
        <v>1.4760992727768099</v>
      </c>
      <c r="P952" s="28">
        <v>1.19180596746479E-2</v>
      </c>
      <c r="Q952" s="28">
        <v>0.19259434807182901</v>
      </c>
      <c r="R952" s="119">
        <v>0.95065706563529695</v>
      </c>
      <c r="S952" s="399" t="s">
        <v>20</v>
      </c>
      <c r="T952" s="135">
        <v>27</v>
      </c>
      <c r="U952" s="5">
        <v>159695</v>
      </c>
      <c r="V952" s="62">
        <f t="shared" si="129"/>
        <v>1.1413199357680959</v>
      </c>
      <c r="W952" s="28">
        <f t="shared" si="130"/>
        <v>0.79031857548662376</v>
      </c>
      <c r="X952" s="28">
        <f t="shared" si="131"/>
        <v>1.6482102739134434</v>
      </c>
      <c r="Y952" s="28">
        <v>0.13218543102154501</v>
      </c>
      <c r="Z952" s="28">
        <v>0.18750233965330099</v>
      </c>
      <c r="AA952" s="119">
        <v>0.480822577689627</v>
      </c>
      <c r="AB952" s="399" t="s">
        <v>20</v>
      </c>
      <c r="AC952" s="135">
        <v>29</v>
      </c>
      <c r="AD952" s="5">
        <v>188018</v>
      </c>
      <c r="AE952" s="74">
        <v>-0.120267371346897</v>
      </c>
      <c r="AF952" s="74">
        <v>0.26879306219594801</v>
      </c>
      <c r="AG952" s="119">
        <v>0.65456115049566299</v>
      </c>
    </row>
    <row r="953" spans="1:33" ht="34">
      <c r="A953" s="88" t="s">
        <v>2723</v>
      </c>
      <c r="B953" s="334" t="s">
        <v>2730</v>
      </c>
      <c r="C953" s="43" t="s">
        <v>2731</v>
      </c>
      <c r="D953" s="350">
        <f t="shared" si="126"/>
        <v>0.95883042232019244</v>
      </c>
      <c r="E953" s="371">
        <f t="shared" si="127"/>
        <v>0.84559137528205874</v>
      </c>
      <c r="F953" s="371">
        <f t="shared" si="128"/>
        <v>1.087234101057446</v>
      </c>
      <c r="G953" s="28">
        <v>-4.20410473464395E-2</v>
      </c>
      <c r="H953" s="28">
        <v>6.4121426865415096E-2</v>
      </c>
      <c r="I953" s="119">
        <v>0.51205101454672497</v>
      </c>
      <c r="J953" s="12" t="s">
        <v>20</v>
      </c>
      <c r="K953" s="135">
        <v>240</v>
      </c>
      <c r="L953" s="5">
        <v>347511</v>
      </c>
      <c r="M953" s="62">
        <f t="shared" si="132"/>
        <v>1.0002234639052932</v>
      </c>
      <c r="N953" s="28">
        <f t="shared" si="133"/>
        <v>0.82094204640865431</v>
      </c>
      <c r="O953" s="28">
        <f t="shared" si="134"/>
        <v>1.2186572512923692</v>
      </c>
      <c r="P953" s="28">
        <v>2.2343894095367599E-4</v>
      </c>
      <c r="Q953" s="28">
        <v>0.10077867346398101</v>
      </c>
      <c r="R953" s="119">
        <v>0.99823099144806704</v>
      </c>
      <c r="S953" s="399" t="s">
        <v>20</v>
      </c>
      <c r="T953" s="135">
        <v>98</v>
      </c>
      <c r="U953" s="5">
        <v>159617</v>
      </c>
      <c r="V953" s="62">
        <f t="shared" si="129"/>
        <v>0.93126985269359241</v>
      </c>
      <c r="W953" s="28">
        <f t="shared" si="130"/>
        <v>0.79132788745624127</v>
      </c>
      <c r="X953" s="28">
        <f t="shared" si="131"/>
        <v>1.0959597813793756</v>
      </c>
      <c r="Y953" s="28">
        <v>-7.1206191186910295E-2</v>
      </c>
      <c r="Z953" s="28">
        <v>8.30799404171879E-2</v>
      </c>
      <c r="AA953" s="119">
        <v>0.39140043500531901</v>
      </c>
      <c r="AB953" s="399" t="s">
        <v>20</v>
      </c>
      <c r="AC953" s="135">
        <v>142</v>
      </c>
      <c r="AD953" s="5">
        <v>187894</v>
      </c>
      <c r="AE953" s="74">
        <v>7.1429630127864005E-2</v>
      </c>
      <c r="AF953" s="74">
        <v>0.13060864261174801</v>
      </c>
      <c r="AG953" s="119">
        <v>0.58444867990235905</v>
      </c>
    </row>
    <row r="954" spans="1:33" ht="34">
      <c r="A954" s="88" t="s">
        <v>2723</v>
      </c>
      <c r="B954" s="334" t="s">
        <v>2732</v>
      </c>
      <c r="C954" s="43" t="s">
        <v>2733</v>
      </c>
      <c r="D954" s="350">
        <f t="shared" si="126"/>
        <v>0.75299462197419564</v>
      </c>
      <c r="E954" s="371">
        <f t="shared" si="127"/>
        <v>0.53650689710495203</v>
      </c>
      <c r="F954" s="371">
        <f t="shared" si="128"/>
        <v>1.0568380458511506</v>
      </c>
      <c r="G954" s="28">
        <v>-0.28369719334029098</v>
      </c>
      <c r="H954" s="28">
        <v>0.17294829995556299</v>
      </c>
      <c r="I954" s="119">
        <v>0.100930673446691</v>
      </c>
      <c r="J954" s="12" t="s">
        <v>20</v>
      </c>
      <c r="K954" s="135">
        <v>31</v>
      </c>
      <c r="L954" s="5">
        <v>347738</v>
      </c>
      <c r="M954" s="62">
        <f t="shared" si="132"/>
        <v>0.55743669338154078</v>
      </c>
      <c r="N954" s="28">
        <f t="shared" si="133"/>
        <v>0.35976109448931815</v>
      </c>
      <c r="O954" s="28">
        <f t="shared" si="134"/>
        <v>0.86372782351364596</v>
      </c>
      <c r="P954" s="28">
        <v>-0.58440633656823304</v>
      </c>
      <c r="Q954" s="28">
        <v>0.223422835550913</v>
      </c>
      <c r="R954" s="63">
        <v>8.90456591192932E-3</v>
      </c>
      <c r="S954" s="399" t="s">
        <v>20</v>
      </c>
      <c r="T954" s="135">
        <v>18</v>
      </c>
      <c r="U954" s="5">
        <v>159704</v>
      </c>
      <c r="V954" s="62">
        <f t="shared" si="129"/>
        <v>1.1710788337456552</v>
      </c>
      <c r="W954" s="28">
        <f t="shared" si="130"/>
        <v>0.67726758144423249</v>
      </c>
      <c r="X954" s="28">
        <f t="shared" si="131"/>
        <v>2.0249391413695026</v>
      </c>
      <c r="Y954" s="28">
        <v>0.15792540407942501</v>
      </c>
      <c r="Z954" s="28">
        <v>0.27939502162386098</v>
      </c>
      <c r="AA954" s="119">
        <v>0.57191013856822104</v>
      </c>
      <c r="AB954" s="399" t="s">
        <v>20</v>
      </c>
      <c r="AC954" s="135">
        <v>13</v>
      </c>
      <c r="AD954" s="5">
        <v>188034</v>
      </c>
      <c r="AE954" s="74">
        <v>-0.74233174064765794</v>
      </c>
      <c r="AF954" s="74">
        <v>0.35774200417872098</v>
      </c>
      <c r="AG954" s="119">
        <v>3.7982109579162197E-2</v>
      </c>
    </row>
    <row r="955" spans="1:33" ht="34">
      <c r="A955" s="88" t="s">
        <v>2723</v>
      </c>
      <c r="B955" s="334" t="s">
        <v>2734</v>
      </c>
      <c r="C955" s="43" t="s">
        <v>2735</v>
      </c>
      <c r="D955" s="350">
        <f t="shared" si="126"/>
        <v>0.92235377343817948</v>
      </c>
      <c r="E955" s="371">
        <f t="shared" si="127"/>
        <v>0.75974492920679859</v>
      </c>
      <c r="F955" s="371">
        <f t="shared" si="128"/>
        <v>1.1197659249451637</v>
      </c>
      <c r="G955" s="28">
        <v>-8.0826426809804494E-2</v>
      </c>
      <c r="H955" s="28">
        <v>9.8952089127301898E-2</v>
      </c>
      <c r="I955" s="119">
        <v>0.41402909814997702</v>
      </c>
      <c r="J955" s="12" t="s">
        <v>20</v>
      </c>
      <c r="K955" s="135">
        <v>100</v>
      </c>
      <c r="L955" s="5">
        <v>347668</v>
      </c>
      <c r="M955" s="62">
        <f t="shared" si="132"/>
        <v>0.94495664489540876</v>
      </c>
      <c r="N955" s="28">
        <f t="shared" si="133"/>
        <v>0.64087597017103248</v>
      </c>
      <c r="O955" s="28">
        <f t="shared" si="134"/>
        <v>1.3933164953800428</v>
      </c>
      <c r="P955" s="28">
        <v>-5.6616230958397899E-2</v>
      </c>
      <c r="Q955" s="28">
        <v>0.19811382862166399</v>
      </c>
      <c r="R955" s="119">
        <v>0.77504948437425902</v>
      </c>
      <c r="S955" s="399" t="s">
        <v>20</v>
      </c>
      <c r="T955" s="135">
        <v>25</v>
      </c>
      <c r="U955" s="5">
        <v>159697</v>
      </c>
      <c r="V955" s="62">
        <f t="shared" si="129"/>
        <v>0.91310756693716177</v>
      </c>
      <c r="W955" s="28">
        <f t="shared" si="130"/>
        <v>0.73045902265023466</v>
      </c>
      <c r="X955" s="28">
        <f t="shared" si="131"/>
        <v>1.1414266960148629</v>
      </c>
      <c r="Y955" s="28">
        <v>-9.0901588309346498E-2</v>
      </c>
      <c r="Z955" s="28">
        <v>0.113867630607179</v>
      </c>
      <c r="AA955" s="119">
        <v>0.42469102335693198</v>
      </c>
      <c r="AB955" s="399" t="s">
        <v>20</v>
      </c>
      <c r="AC955" s="135">
        <v>75</v>
      </c>
      <c r="AD955" s="5">
        <v>187971</v>
      </c>
      <c r="AE955" s="74">
        <v>3.4285357350948599E-2</v>
      </c>
      <c r="AF955" s="74">
        <v>0.22850585636089699</v>
      </c>
      <c r="AG955" s="119">
        <v>0.880731887719853</v>
      </c>
    </row>
    <row r="956" spans="1:33" ht="34">
      <c r="A956" s="88" t="s">
        <v>2723</v>
      </c>
      <c r="B956" s="334" t="s">
        <v>2736</v>
      </c>
      <c r="C956" s="43" t="s">
        <v>2737</v>
      </c>
      <c r="D956" s="350">
        <f t="shared" si="126"/>
        <v>1.0196724242770643</v>
      </c>
      <c r="E956" s="371">
        <f t="shared" si="127"/>
        <v>0.84250835360268206</v>
      </c>
      <c r="F956" s="371">
        <f t="shared" si="128"/>
        <v>1.2340908530877213</v>
      </c>
      <c r="G956" s="28">
        <v>1.9481423046072501E-2</v>
      </c>
      <c r="H956" s="28">
        <v>9.7374043160938603E-2</v>
      </c>
      <c r="I956" s="119">
        <v>0.84142745606774405</v>
      </c>
      <c r="J956" s="12" t="s">
        <v>20</v>
      </c>
      <c r="K956" s="135">
        <v>106</v>
      </c>
      <c r="L956" s="5">
        <v>347663</v>
      </c>
      <c r="M956" s="62">
        <f t="shared" si="132"/>
        <v>0.97452367654559591</v>
      </c>
      <c r="N956" s="28">
        <f t="shared" si="133"/>
        <v>0.7286533756108351</v>
      </c>
      <c r="O956" s="28">
        <f t="shared" si="134"/>
        <v>1.3033582605059755</v>
      </c>
      <c r="P956" s="28">
        <v>-2.5806464233621901E-2</v>
      </c>
      <c r="Q956" s="28">
        <v>0.14834218116724601</v>
      </c>
      <c r="R956" s="119">
        <v>0.86189235051924595</v>
      </c>
      <c r="S956" s="399" t="s">
        <v>20</v>
      </c>
      <c r="T956" s="135">
        <v>45</v>
      </c>
      <c r="U956" s="5">
        <v>159677</v>
      </c>
      <c r="V956" s="62">
        <f t="shared" si="129"/>
        <v>1.0564435876116844</v>
      </c>
      <c r="W956" s="28">
        <f t="shared" si="130"/>
        <v>0.82075651688458673</v>
      </c>
      <c r="X956" s="28">
        <f t="shared" si="131"/>
        <v>1.3598101639719142</v>
      </c>
      <c r="Y956" s="28">
        <v>5.4908161108092601E-2</v>
      </c>
      <c r="Z956" s="28">
        <v>0.12879435897049099</v>
      </c>
      <c r="AA956" s="119">
        <v>0.66987157511192297</v>
      </c>
      <c r="AB956" s="399" t="s">
        <v>20</v>
      </c>
      <c r="AC956" s="135">
        <v>61</v>
      </c>
      <c r="AD956" s="5">
        <v>187986</v>
      </c>
      <c r="AE956" s="74">
        <v>-8.0714625341714502E-2</v>
      </c>
      <c r="AF956" s="74">
        <v>0.196452003339431</v>
      </c>
      <c r="AG956" s="119">
        <v>0.68117386831679705</v>
      </c>
    </row>
    <row r="957" spans="1:33" ht="34">
      <c r="A957" s="88" t="s">
        <v>2723</v>
      </c>
      <c r="B957" s="334" t="s">
        <v>2738</v>
      </c>
      <c r="C957" s="43" t="s">
        <v>2739</v>
      </c>
      <c r="D957" s="350">
        <f t="shared" si="126"/>
        <v>0.81478928349672808</v>
      </c>
      <c r="E957" s="371">
        <f t="shared" si="127"/>
        <v>0.50371014795271585</v>
      </c>
      <c r="F957" s="371">
        <f t="shared" si="128"/>
        <v>1.3179833267195389</v>
      </c>
      <c r="G957" s="28">
        <v>-0.20482574702730899</v>
      </c>
      <c r="H957" s="28">
        <v>0.24537170029958999</v>
      </c>
      <c r="I957" s="119">
        <v>0.403854535117458</v>
      </c>
      <c r="J957" s="12" t="s">
        <v>20</v>
      </c>
      <c r="K957" s="135">
        <v>16</v>
      </c>
      <c r="L957" s="5">
        <v>347752</v>
      </c>
      <c r="M957" s="62">
        <f t="shared" si="132"/>
        <v>1.128199942908235</v>
      </c>
      <c r="N957" s="28">
        <f t="shared" si="133"/>
        <v>0.53656953413503128</v>
      </c>
      <c r="O957" s="28">
        <f t="shared" si="134"/>
        <v>2.3721717880050703</v>
      </c>
      <c r="P957" s="28">
        <v>0.120623391719443</v>
      </c>
      <c r="Q957" s="28">
        <v>0.37917475003430401</v>
      </c>
      <c r="R957" s="119">
        <v>0.75039327264683098</v>
      </c>
      <c r="S957" s="399" t="s">
        <v>20</v>
      </c>
      <c r="T957" s="135">
        <v>7</v>
      </c>
      <c r="U957" s="5">
        <v>159714</v>
      </c>
      <c r="V957" s="62">
        <f t="shared" si="129"/>
        <v>0.64319724819021451</v>
      </c>
      <c r="W957" s="28">
        <f t="shared" si="130"/>
        <v>0.34205313240530849</v>
      </c>
      <c r="X957" s="28">
        <f t="shared" si="131"/>
        <v>1.2094691171816441</v>
      </c>
      <c r="Y957" s="28">
        <v>-0.44130383943776602</v>
      </c>
      <c r="Z957" s="28">
        <v>0.32218640644811097</v>
      </c>
      <c r="AA957" s="119">
        <v>0.170775607494528</v>
      </c>
      <c r="AB957" s="399" t="s">
        <v>20</v>
      </c>
      <c r="AC957" s="135">
        <v>9</v>
      </c>
      <c r="AD957" s="5">
        <v>188038</v>
      </c>
      <c r="AE957" s="74">
        <v>0.561927231157209</v>
      </c>
      <c r="AF957" s="74">
        <v>0.497571674800249</v>
      </c>
      <c r="AG957" s="119">
        <v>0.25875474165682599</v>
      </c>
    </row>
    <row r="958" spans="1:33" ht="34">
      <c r="A958" s="88" t="s">
        <v>2723</v>
      </c>
      <c r="B958" s="334" t="s">
        <v>2740</v>
      </c>
      <c r="C958" s="43" t="s">
        <v>2741</v>
      </c>
      <c r="D958" s="350">
        <f t="shared" si="126"/>
        <v>1.0231018990024738</v>
      </c>
      <c r="E958" s="371">
        <f t="shared" si="127"/>
        <v>0.89194755374881907</v>
      </c>
      <c r="F958" s="371">
        <f t="shared" si="128"/>
        <v>1.1735415286953517</v>
      </c>
      <c r="G958" s="28">
        <v>2.2839090026998798E-2</v>
      </c>
      <c r="H958" s="28">
        <v>6.9993384899700001E-2</v>
      </c>
      <c r="I958" s="119">
        <v>0.74419470195945503</v>
      </c>
      <c r="J958" s="12" t="s">
        <v>20</v>
      </c>
      <c r="K958" s="135">
        <v>206</v>
      </c>
      <c r="L958" s="5">
        <v>347557</v>
      </c>
      <c r="M958" s="62">
        <f t="shared" si="132"/>
        <v>1.0544119483313077</v>
      </c>
      <c r="N958" s="28">
        <f t="shared" si="133"/>
        <v>0.85489645250046564</v>
      </c>
      <c r="O958" s="28">
        <f t="shared" si="134"/>
        <v>1.300490314975566</v>
      </c>
      <c r="P958" s="28">
        <v>5.29832165790892E-2</v>
      </c>
      <c r="Q958" s="28">
        <v>0.107019460278186</v>
      </c>
      <c r="R958" s="119">
        <v>0.62054350455816798</v>
      </c>
      <c r="S958" s="399" t="s">
        <v>20</v>
      </c>
      <c r="T958" s="135">
        <v>89</v>
      </c>
      <c r="U958" s="5">
        <v>159630</v>
      </c>
      <c r="V958" s="62">
        <f t="shared" si="129"/>
        <v>0.99906014601123438</v>
      </c>
      <c r="W958" s="28">
        <f t="shared" si="130"/>
        <v>0.83339444412167663</v>
      </c>
      <c r="X958" s="28">
        <f t="shared" si="131"/>
        <v>1.197657582658737</v>
      </c>
      <c r="Y958" s="28">
        <v>-9.4029592845323395E-4</v>
      </c>
      <c r="Z958" s="28">
        <v>9.2504046228682899E-2</v>
      </c>
      <c r="AA958" s="119">
        <v>0.99188970953455702</v>
      </c>
      <c r="AB958" s="399" t="s">
        <v>20</v>
      </c>
      <c r="AC958" s="135">
        <v>117</v>
      </c>
      <c r="AD958" s="5">
        <v>187927</v>
      </c>
      <c r="AE958" s="74">
        <v>5.3923512507542397E-2</v>
      </c>
      <c r="AF958" s="74">
        <v>0.14145728488456299</v>
      </c>
      <c r="AG958" s="119">
        <v>0.70305487267269096</v>
      </c>
    </row>
    <row r="959" spans="1:33" ht="34">
      <c r="A959" s="88" t="s">
        <v>2723</v>
      </c>
      <c r="B959" s="334" t="s">
        <v>2742</v>
      </c>
      <c r="C959" s="43" t="s">
        <v>2743</v>
      </c>
      <c r="D959" s="350">
        <f t="shared" si="126"/>
        <v>0.82649576235140576</v>
      </c>
      <c r="E959" s="371">
        <f t="shared" si="127"/>
        <v>0.6175778493800973</v>
      </c>
      <c r="F959" s="371">
        <f t="shared" si="128"/>
        <v>1.1060876711664744</v>
      </c>
      <c r="G959" s="28">
        <v>-0.19056048895573199</v>
      </c>
      <c r="H959" s="28">
        <v>0.148668192653092</v>
      </c>
      <c r="I959" s="119">
        <v>0.19991847963956899</v>
      </c>
      <c r="J959" s="12" t="s">
        <v>20</v>
      </c>
      <c r="K959" s="135">
        <v>43</v>
      </c>
      <c r="L959" s="5">
        <v>347726</v>
      </c>
      <c r="M959" s="62">
        <f t="shared" si="132"/>
        <v>1.0830004407762137</v>
      </c>
      <c r="N959" s="28">
        <f t="shared" si="133"/>
        <v>0.70433279669596405</v>
      </c>
      <c r="O959" s="28">
        <f t="shared" si="134"/>
        <v>1.6652496663842971</v>
      </c>
      <c r="P959" s="28">
        <v>7.9735375014351198E-2</v>
      </c>
      <c r="Q959" s="28">
        <v>0.219510044365852</v>
      </c>
      <c r="R959" s="119">
        <v>0.71642374996890601</v>
      </c>
      <c r="S959" s="399" t="s">
        <v>20</v>
      </c>
      <c r="T959" s="135">
        <v>21</v>
      </c>
      <c r="U959" s="5">
        <v>159701</v>
      </c>
      <c r="V959" s="62">
        <f t="shared" si="129"/>
        <v>0.64674940763940225</v>
      </c>
      <c r="W959" s="28">
        <f t="shared" si="130"/>
        <v>0.43444870423262305</v>
      </c>
      <c r="X959" s="28">
        <f t="shared" si="131"/>
        <v>0.96279443857645763</v>
      </c>
      <c r="Y959" s="28">
        <v>-0.43579637381993203</v>
      </c>
      <c r="Z959" s="28">
        <v>0.20300052266737401</v>
      </c>
      <c r="AA959" s="119">
        <v>3.18112272781437E-2</v>
      </c>
      <c r="AB959" s="399" t="s">
        <v>20</v>
      </c>
      <c r="AC959" s="135">
        <v>22</v>
      </c>
      <c r="AD959" s="5">
        <v>188025</v>
      </c>
      <c r="AE959" s="74">
        <v>0.51553174883428299</v>
      </c>
      <c r="AF959" s="74">
        <v>0.29898807966326202</v>
      </c>
      <c r="AG959" s="119">
        <v>8.4661784375834895E-2</v>
      </c>
    </row>
    <row r="960" spans="1:33" ht="34">
      <c r="A960" s="88" t="s">
        <v>2723</v>
      </c>
      <c r="B960" s="334" t="s">
        <v>2744</v>
      </c>
      <c r="C960" s="43" t="s">
        <v>2745</v>
      </c>
      <c r="D960" s="350">
        <f t="shared" si="126"/>
        <v>1.0240247641727518</v>
      </c>
      <c r="E960" s="371">
        <f t="shared" si="127"/>
        <v>0.89176635803553972</v>
      </c>
      <c r="F960" s="371">
        <f t="shared" si="128"/>
        <v>1.1758984942525372</v>
      </c>
      <c r="G960" s="28">
        <v>2.37407100873466E-2</v>
      </c>
      <c r="H960" s="28">
        <v>7.0557051659529399E-2</v>
      </c>
      <c r="I960" s="119">
        <v>0.73651242158600405</v>
      </c>
      <c r="J960" s="12" t="s">
        <v>20</v>
      </c>
      <c r="K960" s="135">
        <v>202</v>
      </c>
      <c r="L960" s="5">
        <v>347567</v>
      </c>
      <c r="M960" s="62">
        <f t="shared" si="132"/>
        <v>1.0537433421582765</v>
      </c>
      <c r="N960" s="28">
        <f t="shared" si="133"/>
        <v>0.84425632790263683</v>
      </c>
      <c r="O960" s="28">
        <f t="shared" si="134"/>
        <v>1.3152107890045306</v>
      </c>
      <c r="P960" s="28">
        <v>5.2348912077456997E-2</v>
      </c>
      <c r="Q960" s="28">
        <v>0.11308573292204301</v>
      </c>
      <c r="R960" s="119">
        <v>0.64342637267990999</v>
      </c>
      <c r="S960" s="399" t="s">
        <v>20</v>
      </c>
      <c r="T960" s="135">
        <v>79</v>
      </c>
      <c r="U960" s="5">
        <v>159643</v>
      </c>
      <c r="V960" s="62">
        <f t="shared" si="129"/>
        <v>1.0038497842626033</v>
      </c>
      <c r="W960" s="28">
        <f t="shared" si="130"/>
        <v>0.841069355710379</v>
      </c>
      <c r="X960" s="28">
        <f t="shared" si="131"/>
        <v>1.1981347109156599</v>
      </c>
      <c r="Y960" s="28">
        <v>3.8423928074340901E-3</v>
      </c>
      <c r="Z960" s="28">
        <v>9.0267115852764104E-2</v>
      </c>
      <c r="AA960" s="119">
        <v>0.966046768169041</v>
      </c>
      <c r="AB960" s="399" t="s">
        <v>20</v>
      </c>
      <c r="AC960" s="135">
        <v>123</v>
      </c>
      <c r="AD960" s="5">
        <v>187924</v>
      </c>
      <c r="AE960" s="74">
        <v>4.8506519270022898E-2</v>
      </c>
      <c r="AF960" s="74">
        <v>0.14469462738779201</v>
      </c>
      <c r="AG960" s="119">
        <v>0.73744878176378004</v>
      </c>
    </row>
    <row r="961" spans="1:33" ht="34">
      <c r="A961" s="88" t="s">
        <v>2723</v>
      </c>
      <c r="B961" s="334" t="s">
        <v>2746</v>
      </c>
      <c r="C961" s="43" t="s">
        <v>2747</v>
      </c>
      <c r="D961" s="350">
        <f t="shared" si="126"/>
        <v>0.77359736154987579</v>
      </c>
      <c r="E961" s="371">
        <f t="shared" si="127"/>
        <v>0.55438604854573614</v>
      </c>
      <c r="F961" s="371">
        <f t="shared" si="128"/>
        <v>1.0794876230503798</v>
      </c>
      <c r="G961" s="28">
        <v>-0.25670374546174901</v>
      </c>
      <c r="H961" s="28">
        <v>0.169995025980679</v>
      </c>
      <c r="I961" s="119">
        <v>0.13102652919690699</v>
      </c>
      <c r="J961" s="12" t="s">
        <v>20</v>
      </c>
      <c r="K961" s="135">
        <v>33</v>
      </c>
      <c r="L961" s="5">
        <v>347734</v>
      </c>
      <c r="M961" s="62">
        <f t="shared" si="132"/>
        <v>0.57705931971412561</v>
      </c>
      <c r="N961" s="28">
        <f t="shared" si="133"/>
        <v>0.3552619902258019</v>
      </c>
      <c r="O961" s="28">
        <f t="shared" si="134"/>
        <v>0.93732926018141904</v>
      </c>
      <c r="P961" s="28">
        <v>-0.54981021062812796</v>
      </c>
      <c r="Q961" s="28">
        <v>0.24749466858729199</v>
      </c>
      <c r="R961" s="119">
        <v>2.6316894827610599E-2</v>
      </c>
      <c r="S961" s="399" t="s">
        <v>20</v>
      </c>
      <c r="T961" s="135">
        <v>15</v>
      </c>
      <c r="U961" s="5">
        <v>159706</v>
      </c>
      <c r="V961" s="62">
        <f t="shared" si="129"/>
        <v>1.0012157555410699</v>
      </c>
      <c r="W961" s="28">
        <f t="shared" si="130"/>
        <v>0.63044478891910616</v>
      </c>
      <c r="X961" s="28">
        <f t="shared" si="131"/>
        <v>1.5900408834568063</v>
      </c>
      <c r="Y961" s="28">
        <v>1.2150171087435299E-3</v>
      </c>
      <c r="Z961" s="28">
        <v>0.23599219982588901</v>
      </c>
      <c r="AA961" s="119">
        <v>0.99589207139056801</v>
      </c>
      <c r="AB961" s="399" t="s">
        <v>20</v>
      </c>
      <c r="AC961" s="135">
        <v>18</v>
      </c>
      <c r="AD961" s="5">
        <v>188028</v>
      </c>
      <c r="AE961" s="74">
        <v>-0.55102522773687101</v>
      </c>
      <c r="AF961" s="74">
        <v>0.34197357991195099</v>
      </c>
      <c r="AG961" s="119">
        <v>0.107112313248465</v>
      </c>
    </row>
    <row r="962" spans="1:33" ht="34">
      <c r="A962" s="88" t="s">
        <v>2723</v>
      </c>
      <c r="B962" s="334" t="s">
        <v>2748</v>
      </c>
      <c r="C962" s="43" t="s">
        <v>2749</v>
      </c>
      <c r="D962" s="350">
        <f t="shared" si="126"/>
        <v>1.0278857550810319</v>
      </c>
      <c r="E962" s="371">
        <f t="shared" si="127"/>
        <v>0.76349986610394871</v>
      </c>
      <c r="F962" s="371">
        <f t="shared" si="128"/>
        <v>1.3838235897668856</v>
      </c>
      <c r="G962" s="28">
        <v>2.7504027667565101E-2</v>
      </c>
      <c r="H962" s="28">
        <v>0.15170732518490501</v>
      </c>
      <c r="I962" s="119">
        <v>0.85613474659364297</v>
      </c>
      <c r="J962" s="12" t="s">
        <v>20</v>
      </c>
      <c r="K962" s="135">
        <v>44</v>
      </c>
      <c r="L962" s="5">
        <v>347724</v>
      </c>
      <c r="M962" s="62">
        <f t="shared" si="132"/>
        <v>1.2246810012060232</v>
      </c>
      <c r="N962" s="28">
        <f t="shared" si="133"/>
        <v>0.7907529505316927</v>
      </c>
      <c r="O962" s="28">
        <f t="shared" si="134"/>
        <v>1.8967283697221879</v>
      </c>
      <c r="P962" s="28">
        <v>0.20268040290609701</v>
      </c>
      <c r="Q962" s="28">
        <v>0.22318882061304801</v>
      </c>
      <c r="R962" s="119">
        <v>0.36381915369084999</v>
      </c>
      <c r="S962" s="399" t="s">
        <v>20</v>
      </c>
      <c r="T962" s="135">
        <v>21</v>
      </c>
      <c r="U962" s="5">
        <v>159700</v>
      </c>
      <c r="V962" s="62">
        <f t="shared" si="129"/>
        <v>0.87947855964495858</v>
      </c>
      <c r="W962" s="28">
        <f t="shared" si="130"/>
        <v>0.58696071614823964</v>
      </c>
      <c r="X962" s="28">
        <f t="shared" si="131"/>
        <v>1.3177756459596255</v>
      </c>
      <c r="Y962" s="28">
        <v>-0.12842609299256399</v>
      </c>
      <c r="Z962" s="28">
        <v>0.20631188341193901</v>
      </c>
      <c r="AA962" s="119">
        <v>0.53362287577962997</v>
      </c>
      <c r="AB962" s="399" t="s">
        <v>20</v>
      </c>
      <c r="AC962" s="135">
        <v>23</v>
      </c>
      <c r="AD962" s="5">
        <v>188024</v>
      </c>
      <c r="AE962" s="74">
        <v>0.33110649589866098</v>
      </c>
      <c r="AF962" s="74">
        <v>0.30393723510558002</v>
      </c>
      <c r="AG962" s="119">
        <v>0.27598148779342402</v>
      </c>
    </row>
    <row r="963" spans="1:33" ht="34">
      <c r="A963" s="88" t="s">
        <v>2723</v>
      </c>
      <c r="B963" s="334" t="s">
        <v>2750</v>
      </c>
      <c r="C963" s="43" t="s">
        <v>2751</v>
      </c>
      <c r="D963" s="350">
        <f t="shared" si="126"/>
        <v>1.0602331997357197</v>
      </c>
      <c r="E963" s="371">
        <f t="shared" si="127"/>
        <v>0.86215948707907297</v>
      </c>
      <c r="F963" s="371">
        <f t="shared" si="128"/>
        <v>1.3038126410116813</v>
      </c>
      <c r="G963" s="28">
        <v>5.8488883678258399E-2</v>
      </c>
      <c r="H963" s="28">
        <v>0.105512188417065</v>
      </c>
      <c r="I963" s="119">
        <v>0.57935099755284203</v>
      </c>
      <c r="J963" s="12" t="s">
        <v>20</v>
      </c>
      <c r="K963" s="135">
        <v>91</v>
      </c>
      <c r="L963" s="5">
        <v>347674</v>
      </c>
      <c r="M963" s="62">
        <f t="shared" si="132"/>
        <v>0.93446365280309607</v>
      </c>
      <c r="N963" s="28">
        <f t="shared" si="133"/>
        <v>0.68674731145435619</v>
      </c>
      <c r="O963" s="28">
        <f t="shared" si="134"/>
        <v>1.2715336541483393</v>
      </c>
      <c r="P963" s="28">
        <v>-6.7782547649687899E-2</v>
      </c>
      <c r="Q963" s="28">
        <v>0.15714608226905899</v>
      </c>
      <c r="R963" s="119">
        <v>0.66622507199841396</v>
      </c>
      <c r="S963" s="399" t="s">
        <v>20</v>
      </c>
      <c r="T963" s="135">
        <v>40</v>
      </c>
      <c r="U963" s="5">
        <v>159680</v>
      </c>
      <c r="V963" s="62">
        <f t="shared" si="129"/>
        <v>1.1689310105147706</v>
      </c>
      <c r="W963" s="28">
        <f t="shared" si="130"/>
        <v>0.88438101094384669</v>
      </c>
      <c r="X963" s="28">
        <f t="shared" si="131"/>
        <v>1.5450351041400201</v>
      </c>
      <c r="Y963" s="28">
        <v>0.156089664935573</v>
      </c>
      <c r="Z963" s="28">
        <v>0.14232498279706199</v>
      </c>
      <c r="AA963" s="119">
        <v>0.27276685310100701</v>
      </c>
      <c r="AB963" s="399" t="s">
        <v>20</v>
      </c>
      <c r="AC963" s="135">
        <v>51</v>
      </c>
      <c r="AD963" s="5">
        <v>187994</v>
      </c>
      <c r="AE963" s="74">
        <v>-0.22387221258526099</v>
      </c>
      <c r="AF963" s="74">
        <v>0.212017197181497</v>
      </c>
      <c r="AG963" s="119">
        <v>0.29100689134678898</v>
      </c>
    </row>
    <row r="964" spans="1:33" ht="34">
      <c r="A964" s="88" t="s">
        <v>2723</v>
      </c>
      <c r="B964" s="334" t="s">
        <v>2752</v>
      </c>
      <c r="C964" s="43" t="s">
        <v>2753</v>
      </c>
      <c r="D964" s="350">
        <f t="shared" si="126"/>
        <v>1.0746956980469431</v>
      </c>
      <c r="E964" s="371">
        <f t="shared" si="127"/>
        <v>0.92328490198013613</v>
      </c>
      <c r="F964" s="371">
        <f t="shared" si="128"/>
        <v>1.2509365645680781</v>
      </c>
      <c r="G964" s="28">
        <v>7.2037549923063798E-2</v>
      </c>
      <c r="H964" s="28">
        <v>7.7477026784037395E-2</v>
      </c>
      <c r="I964" s="119">
        <v>0.35247858711825802</v>
      </c>
      <c r="J964" s="12" t="s">
        <v>20</v>
      </c>
      <c r="K964" s="135">
        <v>170</v>
      </c>
      <c r="L964" s="5">
        <v>347599</v>
      </c>
      <c r="M964" s="62">
        <f t="shared" si="132"/>
        <v>1.0833380704815669</v>
      </c>
      <c r="N964" s="28">
        <f t="shared" si="133"/>
        <v>0.86312920416037342</v>
      </c>
      <c r="O964" s="28">
        <f t="shared" si="134"/>
        <v>1.3597284963800855</v>
      </c>
      <c r="P964" s="28">
        <v>8.0047080416191602E-2</v>
      </c>
      <c r="Q964" s="28">
        <v>0.115937736932349</v>
      </c>
      <c r="R964" s="119">
        <v>0.48992279297875502</v>
      </c>
      <c r="S964" s="399" t="s">
        <v>20</v>
      </c>
      <c r="T964" s="135">
        <v>76</v>
      </c>
      <c r="U964" s="5">
        <v>159646</v>
      </c>
      <c r="V964" s="62">
        <f t="shared" si="129"/>
        <v>1.0674466390264257</v>
      </c>
      <c r="W964" s="28">
        <f t="shared" si="130"/>
        <v>0.87038076559070587</v>
      </c>
      <c r="X964" s="28">
        <f t="shared" si="131"/>
        <v>1.3091308680236071</v>
      </c>
      <c r="Y964" s="28">
        <v>6.5269478010766699E-2</v>
      </c>
      <c r="Z964" s="28">
        <v>0.104129581373298</v>
      </c>
      <c r="AA964" s="119">
        <v>0.53078369258555103</v>
      </c>
      <c r="AB964" s="399" t="s">
        <v>20</v>
      </c>
      <c r="AC964" s="135">
        <v>94</v>
      </c>
      <c r="AD964" s="5">
        <v>187953</v>
      </c>
      <c r="AE964" s="74">
        <v>1.4777602405424899E-2</v>
      </c>
      <c r="AF964" s="74">
        <v>0.155834940119258</v>
      </c>
      <c r="AG964" s="119">
        <v>0.92445100436137295</v>
      </c>
    </row>
    <row r="965" spans="1:33" ht="34">
      <c r="A965" s="88" t="s">
        <v>2723</v>
      </c>
      <c r="B965" s="334" t="s">
        <v>2754</v>
      </c>
      <c r="C965" s="43" t="s">
        <v>2755</v>
      </c>
      <c r="D965" s="350">
        <f t="shared" ref="D965:D1028" si="135">EXP(G965)</f>
        <v>1.1556947153333805</v>
      </c>
      <c r="E965" s="371">
        <f t="shared" ref="E965:E1028" si="136">EXP(G965-1.96*H965)</f>
        <v>0.71190655555403048</v>
      </c>
      <c r="F965" s="371">
        <f t="shared" ref="F965:F1028" si="137">EXP(G965+1.96*H965)</f>
        <v>1.8761314453834035</v>
      </c>
      <c r="G965" s="28">
        <v>0.144701648291201</v>
      </c>
      <c r="H965" s="28">
        <v>0.24719911564988201</v>
      </c>
      <c r="I965" s="119">
        <v>0.55830248617485501</v>
      </c>
      <c r="J965" s="12" t="s">
        <v>20</v>
      </c>
      <c r="K965" s="135">
        <v>17</v>
      </c>
      <c r="L965" s="5">
        <v>347752</v>
      </c>
      <c r="M965" s="62">
        <f t="shared" si="132"/>
        <v>2.121318991706084</v>
      </c>
      <c r="N965" s="28">
        <f t="shared" si="133"/>
        <v>1.034211083153608</v>
      </c>
      <c r="O965" s="28">
        <f t="shared" ref="O965:O1025" si="138">EXP(P965+1.96*Q965)</f>
        <v>4.3511371497307261</v>
      </c>
      <c r="P965" s="28">
        <v>0.75203806111805505</v>
      </c>
      <c r="Q965" s="28">
        <v>0.366530185485267</v>
      </c>
      <c r="R965" s="119">
        <v>4.01913775368717E-2</v>
      </c>
      <c r="S965" s="399" t="s">
        <v>20</v>
      </c>
      <c r="T965" s="135">
        <v>8</v>
      </c>
      <c r="U965" s="5">
        <v>159714</v>
      </c>
      <c r="V965" s="62">
        <f t="shared" ref="V965:V1028" si="139">EXP(Y965)</f>
        <v>0.69598588014262519</v>
      </c>
      <c r="W965" s="28">
        <f t="shared" ref="W965:W1028" si="140">EXP(Y965-1.96*Z965)</f>
        <v>0.37124918256982037</v>
      </c>
      <c r="X965" s="28">
        <f t="shared" ref="X965:X1028" si="141">EXP(Y965+1.96*Z965)</f>
        <v>1.3047741735210552</v>
      </c>
      <c r="Y965" s="28">
        <v>-0.36242590600490499</v>
      </c>
      <c r="Z965" s="28">
        <v>0.32064075749738802</v>
      </c>
      <c r="AA965" s="119">
        <v>0.25834240194595598</v>
      </c>
      <c r="AB965" s="399" t="s">
        <v>20</v>
      </c>
      <c r="AC965" s="135">
        <v>9</v>
      </c>
      <c r="AD965" s="5">
        <v>188038</v>
      </c>
      <c r="AE965" s="74">
        <v>1.1144639671229599</v>
      </c>
      <c r="AF965" s="74">
        <v>0.48698549489729498</v>
      </c>
      <c r="AG965" s="119">
        <v>2.2108699374054901E-2</v>
      </c>
    </row>
    <row r="966" spans="1:33" ht="34">
      <c r="A966" s="88" t="s">
        <v>2723</v>
      </c>
      <c r="B966" s="334" t="s">
        <v>2756</v>
      </c>
      <c r="C966" s="43" t="s">
        <v>2757</v>
      </c>
      <c r="D966" s="350">
        <f t="shared" si="135"/>
        <v>1.0318629930880687</v>
      </c>
      <c r="E966" s="371">
        <f t="shared" si="136"/>
        <v>0.9650259065506307</v>
      </c>
      <c r="F966" s="371">
        <f t="shared" si="137"/>
        <v>1.1033291741466895</v>
      </c>
      <c r="G966" s="28">
        <v>3.1365899610570999E-2</v>
      </c>
      <c r="H966" s="28">
        <v>3.4166444616131303E-2</v>
      </c>
      <c r="I966" s="119">
        <v>0.358601957850679</v>
      </c>
      <c r="J966" s="12" t="s">
        <v>20</v>
      </c>
      <c r="K966" s="135">
        <v>864</v>
      </c>
      <c r="L966" s="5">
        <v>346894</v>
      </c>
      <c r="M966" s="62">
        <f t="shared" si="132"/>
        <v>1.0864492901734559</v>
      </c>
      <c r="N966" s="28">
        <f t="shared" si="133"/>
        <v>0.98536572142823353</v>
      </c>
      <c r="O966" s="28">
        <f t="shared" si="138"/>
        <v>1.1979024989904479</v>
      </c>
      <c r="P966" s="28">
        <v>8.2914846982215101E-2</v>
      </c>
      <c r="Q966" s="28">
        <v>4.9825134139564797E-2</v>
      </c>
      <c r="R966" s="119">
        <v>9.60890735387573E-2</v>
      </c>
      <c r="S966" s="399" t="s">
        <v>20</v>
      </c>
      <c r="T966" s="135">
        <v>411</v>
      </c>
      <c r="U966" s="5">
        <v>159304</v>
      </c>
      <c r="V966" s="62">
        <f t="shared" si="139"/>
        <v>0.98456712875741559</v>
      </c>
      <c r="W966" s="28">
        <f t="shared" si="140"/>
        <v>0.89798046878178717</v>
      </c>
      <c r="X966" s="28">
        <f t="shared" si="141"/>
        <v>1.0795028007064402</v>
      </c>
      <c r="Y966" s="28">
        <v>-1.55531975927373E-2</v>
      </c>
      <c r="Z966" s="28">
        <v>4.6966205617313198E-2</v>
      </c>
      <c r="AA966" s="119">
        <v>0.74052574018878403</v>
      </c>
      <c r="AB966" s="399" t="s">
        <v>20</v>
      </c>
      <c r="AC966" s="135">
        <v>453</v>
      </c>
      <c r="AD966" s="5">
        <v>187590</v>
      </c>
      <c r="AE966" s="74">
        <v>9.8468044574952396E-2</v>
      </c>
      <c r="AF966" s="74">
        <v>6.8471661744939197E-2</v>
      </c>
      <c r="AG966" s="119">
        <v>0.150410042133588</v>
      </c>
    </row>
    <row r="967" spans="1:33" ht="34">
      <c r="A967" s="88" t="s">
        <v>2723</v>
      </c>
      <c r="B967" s="334" t="s">
        <v>2758</v>
      </c>
      <c r="C967" s="43" t="s">
        <v>2759</v>
      </c>
      <c r="D967" s="350">
        <f t="shared" si="135"/>
        <v>0.88288675506090819</v>
      </c>
      <c r="E967" s="371">
        <f t="shared" si="136"/>
        <v>0.64987579973866871</v>
      </c>
      <c r="F967" s="371">
        <f t="shared" si="137"/>
        <v>1.1994430667758855</v>
      </c>
      <c r="G967" s="28">
        <v>-0.124558336817086</v>
      </c>
      <c r="H967" s="28">
        <v>0.156334527988822</v>
      </c>
      <c r="I967" s="119">
        <v>0.42560069167815601</v>
      </c>
      <c r="J967" s="12" t="s">
        <v>20</v>
      </c>
      <c r="K967" s="135">
        <v>40</v>
      </c>
      <c r="L967" s="5">
        <v>347728</v>
      </c>
      <c r="M967" s="62">
        <f t="shared" si="132"/>
        <v>1.0842245211388153</v>
      </c>
      <c r="N967" s="28">
        <f t="shared" si="133"/>
        <v>0.57639083936166746</v>
      </c>
      <c r="O967" s="28">
        <f t="shared" si="138"/>
        <v>2.0394890618674051</v>
      </c>
      <c r="P967" s="28">
        <v>8.0865004392269499E-2</v>
      </c>
      <c r="Q967" s="28">
        <v>0.322364445012564</v>
      </c>
      <c r="R967" s="119">
        <v>0.80193036250363303</v>
      </c>
      <c r="S967" s="399" t="s">
        <v>20</v>
      </c>
      <c r="T967" s="135">
        <v>10</v>
      </c>
      <c r="U967" s="5">
        <v>159711</v>
      </c>
      <c r="V967" s="62">
        <f t="shared" si="139"/>
        <v>0.82439813336796319</v>
      </c>
      <c r="W967" s="28">
        <f t="shared" si="140"/>
        <v>0.58073254370242189</v>
      </c>
      <c r="X967" s="28">
        <f t="shared" si="141"/>
        <v>1.1703016985540906</v>
      </c>
      <c r="Y967" s="28">
        <v>-0.19310169419939699</v>
      </c>
      <c r="Z967" s="28">
        <v>0.178756771316536</v>
      </c>
      <c r="AA967" s="119">
        <v>0.28003163555786298</v>
      </c>
      <c r="AB967" s="399" t="s">
        <v>20</v>
      </c>
      <c r="AC967" s="135">
        <v>30</v>
      </c>
      <c r="AD967" s="5">
        <v>188017</v>
      </c>
      <c r="AE967" s="74">
        <v>0.273966698591667</v>
      </c>
      <c r="AF967" s="74">
        <v>0.36860930359904198</v>
      </c>
      <c r="AG967" s="119">
        <v>0.45733389436364202</v>
      </c>
    </row>
    <row r="968" spans="1:33" ht="34">
      <c r="A968" s="88" t="s">
        <v>2723</v>
      </c>
      <c r="B968" s="334" t="s">
        <v>2760</v>
      </c>
      <c r="C968" s="43" t="s">
        <v>2761</v>
      </c>
      <c r="D968" s="350">
        <f t="shared" si="135"/>
        <v>1.0121608598271903</v>
      </c>
      <c r="E968" s="371">
        <f t="shared" si="136"/>
        <v>0.92532905481121597</v>
      </c>
      <c r="F968" s="371">
        <f t="shared" si="137"/>
        <v>1.1071408606910411</v>
      </c>
      <c r="G968" s="28">
        <v>1.20875106320893E-2</v>
      </c>
      <c r="H968" s="28">
        <v>4.57619287905233E-2</v>
      </c>
      <c r="I968" s="119">
        <v>0.79167280423670505</v>
      </c>
      <c r="J968" s="12" t="s">
        <v>20</v>
      </c>
      <c r="K968" s="135">
        <v>481</v>
      </c>
      <c r="L968" s="5">
        <v>347287</v>
      </c>
      <c r="M968" s="62">
        <f t="shared" si="132"/>
        <v>1.0673185998246522</v>
      </c>
      <c r="N968" s="28">
        <f t="shared" si="133"/>
        <v>0.95317430468320274</v>
      </c>
      <c r="O968" s="28">
        <f t="shared" si="138"/>
        <v>1.195131874552861</v>
      </c>
      <c r="P968" s="28">
        <v>6.5149521774271094E-2</v>
      </c>
      <c r="Q968" s="28">
        <v>5.7707659589218502E-2</v>
      </c>
      <c r="R968" s="119">
        <v>0.25891556762329898</v>
      </c>
      <c r="S968" s="399" t="s">
        <v>20</v>
      </c>
      <c r="T968" s="135">
        <v>306</v>
      </c>
      <c r="U968" s="5">
        <v>159415</v>
      </c>
      <c r="V968" s="62">
        <f t="shared" si="139"/>
        <v>0.92421334850228143</v>
      </c>
      <c r="W968" s="28">
        <f t="shared" si="140"/>
        <v>0.79764897600237272</v>
      </c>
      <c r="X968" s="28">
        <f t="shared" si="141"/>
        <v>1.0708599136310539</v>
      </c>
      <c r="Y968" s="28">
        <v>-7.8812337345490494E-2</v>
      </c>
      <c r="Z968" s="28">
        <v>7.5139959519677002E-2</v>
      </c>
      <c r="AA968" s="119">
        <v>0.29423619029553799</v>
      </c>
      <c r="AB968" s="399" t="s">
        <v>20</v>
      </c>
      <c r="AC968" s="135">
        <v>175</v>
      </c>
      <c r="AD968" s="5">
        <v>187872</v>
      </c>
      <c r="AE968" s="74">
        <v>0.143961859119762</v>
      </c>
      <c r="AF968" s="74">
        <v>9.4742743742641397E-2</v>
      </c>
      <c r="AG968" s="119">
        <v>0.128635997787482</v>
      </c>
    </row>
    <row r="969" spans="1:33" ht="34">
      <c r="A969" s="88" t="s">
        <v>2723</v>
      </c>
      <c r="B969" s="334" t="s">
        <v>2762</v>
      </c>
      <c r="C969" s="43" t="s">
        <v>2763</v>
      </c>
      <c r="D969" s="350">
        <f t="shared" si="135"/>
        <v>1.1631816525854288</v>
      </c>
      <c r="E969" s="371">
        <f t="shared" si="136"/>
        <v>1.0324484999539665</v>
      </c>
      <c r="F969" s="371">
        <f t="shared" si="137"/>
        <v>1.3104688097969968</v>
      </c>
      <c r="G969" s="28">
        <v>0.151159054448363</v>
      </c>
      <c r="H969" s="28">
        <v>6.0829535111489301E-2</v>
      </c>
      <c r="I969" s="119">
        <v>1.2956543648896699E-2</v>
      </c>
      <c r="J969" s="12" t="s">
        <v>20</v>
      </c>
      <c r="K969" s="135">
        <v>280</v>
      </c>
      <c r="L969" s="5">
        <v>347484</v>
      </c>
      <c r="M969" s="62">
        <f t="shared" si="132"/>
        <v>1.1425068526655262</v>
      </c>
      <c r="N969" s="28">
        <f t="shared" si="133"/>
        <v>0.97285242724353349</v>
      </c>
      <c r="O969" s="28">
        <f t="shared" si="138"/>
        <v>1.3417470849984592</v>
      </c>
      <c r="P969" s="28">
        <v>0.13322484172493201</v>
      </c>
      <c r="Q969" s="28">
        <v>8.2014141740047702E-2</v>
      </c>
      <c r="R969" s="119">
        <v>0.10428768480422</v>
      </c>
      <c r="S969" s="399" t="s">
        <v>20</v>
      </c>
      <c r="T969" s="135">
        <v>153</v>
      </c>
      <c r="U969" s="5">
        <v>159566</v>
      </c>
      <c r="V969" s="62">
        <f t="shared" si="139"/>
        <v>1.1898778367299092</v>
      </c>
      <c r="W969" s="28">
        <f t="shared" si="140"/>
        <v>0.99609202237513061</v>
      </c>
      <c r="X969" s="28">
        <f t="shared" si="141"/>
        <v>1.4213639247557908</v>
      </c>
      <c r="Y969" s="28">
        <v>0.17385064364356301</v>
      </c>
      <c r="Z969" s="28">
        <v>9.0697080288812404E-2</v>
      </c>
      <c r="AA969" s="119">
        <v>5.5259869704843201E-2</v>
      </c>
      <c r="AB969" s="399" t="s">
        <v>20</v>
      </c>
      <c r="AC969" s="135">
        <v>127</v>
      </c>
      <c r="AD969" s="5">
        <v>187918</v>
      </c>
      <c r="AE969" s="74">
        <v>-4.0625801918631001E-2</v>
      </c>
      <c r="AF969" s="74">
        <v>0.122279515121184</v>
      </c>
      <c r="AG969" s="119">
        <v>0.73971016716035698</v>
      </c>
    </row>
    <row r="970" spans="1:33" ht="34">
      <c r="A970" s="88" t="s">
        <v>2723</v>
      </c>
      <c r="B970" s="334" t="s">
        <v>2764</v>
      </c>
      <c r="C970" s="43" t="s">
        <v>2765</v>
      </c>
      <c r="D970" s="350">
        <f t="shared" si="135"/>
        <v>1.0423906974567041</v>
      </c>
      <c r="E970" s="371">
        <f t="shared" si="136"/>
        <v>0.89607825731051693</v>
      </c>
      <c r="F970" s="371">
        <f t="shared" si="137"/>
        <v>1.2125931605633673</v>
      </c>
      <c r="G970" s="28">
        <v>4.1516822629721603E-2</v>
      </c>
      <c r="H970" s="28">
        <v>7.7165485562532901E-2</v>
      </c>
      <c r="I970" s="119">
        <v>0.59056102152131795</v>
      </c>
      <c r="J970" s="12" t="s">
        <v>20</v>
      </c>
      <c r="K970" s="135">
        <v>170</v>
      </c>
      <c r="L970" s="5">
        <v>347596</v>
      </c>
      <c r="M970" s="62">
        <f t="shared" si="132"/>
        <v>1.2978885459004286</v>
      </c>
      <c r="N970" s="28">
        <f t="shared" si="133"/>
        <v>1.0398640525779814</v>
      </c>
      <c r="O970" s="28">
        <f t="shared" si="138"/>
        <v>1.6199374075903097</v>
      </c>
      <c r="P970" s="28">
        <v>0.26073874857087698</v>
      </c>
      <c r="Q970" s="28">
        <v>0.113086103386247</v>
      </c>
      <c r="R970" s="119">
        <v>2.1129319659334001E-2</v>
      </c>
      <c r="S970" s="399" t="s">
        <v>20</v>
      </c>
      <c r="T970" s="135">
        <v>83</v>
      </c>
      <c r="U970" s="5">
        <v>159639</v>
      </c>
      <c r="V970" s="62">
        <f t="shared" si="139"/>
        <v>0.85217251848849296</v>
      </c>
      <c r="W970" s="28">
        <f t="shared" si="140"/>
        <v>0.69302247969490127</v>
      </c>
      <c r="X970" s="28">
        <f t="shared" si="141"/>
        <v>1.0478707726576559</v>
      </c>
      <c r="Y970" s="28">
        <v>-0.15996628616160199</v>
      </c>
      <c r="Z970" s="28">
        <v>0.105472732614571</v>
      </c>
      <c r="AA970" s="119">
        <v>0.12935252071243</v>
      </c>
      <c r="AB970" s="399" t="s">
        <v>20</v>
      </c>
      <c r="AC970" s="135">
        <v>87</v>
      </c>
      <c r="AD970" s="5">
        <v>187957</v>
      </c>
      <c r="AE970" s="74">
        <v>0.420705034732479</v>
      </c>
      <c r="AF970" s="74">
        <v>0.15463817156274801</v>
      </c>
      <c r="AG970" s="63">
        <v>6.5168115679174899E-3</v>
      </c>
    </row>
    <row r="971" spans="1:33" ht="34">
      <c r="A971" s="88" t="s">
        <v>2723</v>
      </c>
      <c r="B971" s="334" t="s">
        <v>2766</v>
      </c>
      <c r="C971" s="43" t="s">
        <v>2767</v>
      </c>
      <c r="D971" s="350">
        <f t="shared" si="135"/>
        <v>1.1335112171530732</v>
      </c>
      <c r="E971" s="371">
        <f t="shared" si="136"/>
        <v>0.72765975133814853</v>
      </c>
      <c r="F971" s="371">
        <f t="shared" si="137"/>
        <v>1.7657259138615786</v>
      </c>
      <c r="G971" s="28">
        <v>0.125320086949188</v>
      </c>
      <c r="H971" s="28">
        <v>0.226143776287587</v>
      </c>
      <c r="I971" s="119">
        <v>0.57946858840022397</v>
      </c>
      <c r="J971" s="12" t="s">
        <v>20</v>
      </c>
      <c r="K971" s="135">
        <v>20</v>
      </c>
      <c r="L971" s="5">
        <v>347749</v>
      </c>
      <c r="M971" s="62">
        <f t="shared" si="132"/>
        <v>1.2878994069920544</v>
      </c>
      <c r="N971" s="28">
        <f t="shared" si="133"/>
        <v>0.73727703353445773</v>
      </c>
      <c r="O971" s="28">
        <f t="shared" si="138"/>
        <v>2.2497444069006991</v>
      </c>
      <c r="P971" s="28">
        <v>0.25301252447073702</v>
      </c>
      <c r="Q971" s="28">
        <v>0.28459392263262701</v>
      </c>
      <c r="R971" s="119">
        <v>0.37398697699510602</v>
      </c>
      <c r="S971" s="399" t="s">
        <v>20</v>
      </c>
      <c r="T971" s="135">
        <v>13</v>
      </c>
      <c r="U971" s="5">
        <v>159709</v>
      </c>
      <c r="V971" s="62">
        <f t="shared" si="139"/>
        <v>0.91187133074610371</v>
      </c>
      <c r="W971" s="28">
        <f t="shared" si="140"/>
        <v>0.43765151810734804</v>
      </c>
      <c r="X971" s="28">
        <f t="shared" si="141"/>
        <v>1.8999347413041894</v>
      </c>
      <c r="Y971" s="28">
        <v>-9.2256383569408906E-2</v>
      </c>
      <c r="Z971" s="28">
        <v>0.37452853187241703</v>
      </c>
      <c r="AA971" s="119">
        <v>0.80542933003649497</v>
      </c>
      <c r="AB971" s="399" t="s">
        <v>20</v>
      </c>
      <c r="AC971" s="135">
        <v>7</v>
      </c>
      <c r="AD971" s="5">
        <v>188040</v>
      </c>
      <c r="AE971" s="74">
        <v>0.34526890804014598</v>
      </c>
      <c r="AF971" s="74">
        <v>0.47038847986099103</v>
      </c>
      <c r="AG971" s="119">
        <v>0.46294386143077998</v>
      </c>
    </row>
    <row r="972" spans="1:33" ht="34">
      <c r="A972" s="88" t="s">
        <v>2723</v>
      </c>
      <c r="B972" s="334" t="s">
        <v>2768</v>
      </c>
      <c r="C972" s="43" t="s">
        <v>2769</v>
      </c>
      <c r="D972" s="350">
        <f t="shared" si="135"/>
        <v>0.8654366746947928</v>
      </c>
      <c r="E972" s="371">
        <f t="shared" si="136"/>
        <v>0.76094437857568631</v>
      </c>
      <c r="F972" s="371">
        <f t="shared" si="137"/>
        <v>0.98427777245519699</v>
      </c>
      <c r="G972" s="28">
        <v>-0.144521073195399</v>
      </c>
      <c r="H972" s="28">
        <v>6.5649969647925702E-2</v>
      </c>
      <c r="I972" s="119">
        <v>2.7708548600125501E-2</v>
      </c>
      <c r="J972" s="12" t="s">
        <v>20</v>
      </c>
      <c r="K972" s="135">
        <v>224</v>
      </c>
      <c r="L972" s="5">
        <v>347545</v>
      </c>
      <c r="M972" s="62">
        <f t="shared" si="132"/>
        <v>0.99183545385441052</v>
      </c>
      <c r="N972" s="28">
        <f t="shared" si="133"/>
        <v>0.8168426854659564</v>
      </c>
      <c r="O972" s="28">
        <f t="shared" si="138"/>
        <v>1.2043170429584311</v>
      </c>
      <c r="P972" s="28">
        <v>-8.1980585863680507E-3</v>
      </c>
      <c r="Q972" s="28">
        <v>9.9036069145629693E-2</v>
      </c>
      <c r="R972" s="119">
        <v>0.93402765422726297</v>
      </c>
      <c r="S972" s="399" t="s">
        <v>20</v>
      </c>
      <c r="T972" s="135">
        <v>101</v>
      </c>
      <c r="U972" s="5">
        <v>159621</v>
      </c>
      <c r="V972" s="62">
        <f t="shared" si="139"/>
        <v>0.77735429172729487</v>
      </c>
      <c r="W972" s="28">
        <f t="shared" si="140"/>
        <v>0.65463079709778027</v>
      </c>
      <c r="X972" s="28">
        <f t="shared" si="141"/>
        <v>0.92308473348006082</v>
      </c>
      <c r="Y972" s="28">
        <v>-0.25185905863000002</v>
      </c>
      <c r="Z972" s="28">
        <v>8.7665720505476094E-2</v>
      </c>
      <c r="AA972" s="63">
        <v>4.0666101256766098E-3</v>
      </c>
      <c r="AB972" s="399" t="s">
        <v>20</v>
      </c>
      <c r="AC972" s="135">
        <v>123</v>
      </c>
      <c r="AD972" s="5">
        <v>187924</v>
      </c>
      <c r="AE972" s="74">
        <v>0.243661000043632</v>
      </c>
      <c r="AF972" s="74">
        <v>0.132262698987894</v>
      </c>
      <c r="AG972" s="119">
        <v>6.5438542432448496E-2</v>
      </c>
    </row>
    <row r="973" spans="1:33" ht="34">
      <c r="A973" s="88" t="s">
        <v>2723</v>
      </c>
      <c r="B973" s="334" t="s">
        <v>2770</v>
      </c>
      <c r="C973" s="43" t="s">
        <v>2771</v>
      </c>
      <c r="D973" s="350">
        <f t="shared" si="135"/>
        <v>0.98655081754173579</v>
      </c>
      <c r="E973" s="371">
        <f t="shared" si="136"/>
        <v>0.85354067322826599</v>
      </c>
      <c r="F973" s="371">
        <f t="shared" si="137"/>
        <v>1.1402883847481025</v>
      </c>
      <c r="G973" s="28">
        <v>-1.35404418794269E-2</v>
      </c>
      <c r="H973" s="28">
        <v>7.3888592536648895E-2</v>
      </c>
      <c r="I973" s="119">
        <v>0.85459807017898204</v>
      </c>
      <c r="J973" s="12" t="s">
        <v>20</v>
      </c>
      <c r="K973" s="135">
        <v>183</v>
      </c>
      <c r="L973" s="5">
        <v>347585</v>
      </c>
      <c r="M973" s="62">
        <f t="shared" si="132"/>
        <v>0.99609269260501987</v>
      </c>
      <c r="N973" s="28">
        <f t="shared" si="133"/>
        <v>0.80348475741269665</v>
      </c>
      <c r="O973" s="28">
        <f t="shared" si="138"/>
        <v>1.23487177959182</v>
      </c>
      <c r="P973" s="28">
        <v>-3.9149608633268799E-3</v>
      </c>
      <c r="Q973" s="28">
        <v>0.109633726204343</v>
      </c>
      <c r="R973" s="119">
        <v>0.971514029536789</v>
      </c>
      <c r="S973" s="399" t="s">
        <v>20</v>
      </c>
      <c r="T973" s="135">
        <v>83</v>
      </c>
      <c r="U973" s="5">
        <v>159638</v>
      </c>
      <c r="V973" s="62">
        <f t="shared" si="139"/>
        <v>0.97828147669652255</v>
      </c>
      <c r="W973" s="28">
        <f t="shared" si="140"/>
        <v>0.80412814509506769</v>
      </c>
      <c r="X973" s="28">
        <f t="shared" si="141"/>
        <v>1.1901519098481297</v>
      </c>
      <c r="Y973" s="28">
        <v>-2.1957841873084302E-2</v>
      </c>
      <c r="Z973" s="28">
        <v>0.100019793971345</v>
      </c>
      <c r="AA973" s="119">
        <v>0.82623334671707704</v>
      </c>
      <c r="AB973" s="399" t="s">
        <v>20</v>
      </c>
      <c r="AC973" s="135">
        <v>100</v>
      </c>
      <c r="AD973" s="5">
        <v>187947</v>
      </c>
      <c r="AE973" s="74">
        <v>1.80428810097574E-2</v>
      </c>
      <c r="AF973" s="74">
        <v>0.148403211243959</v>
      </c>
      <c r="AG973" s="119">
        <v>0.903231554460736</v>
      </c>
    </row>
    <row r="974" spans="1:33" ht="34">
      <c r="A974" s="88" t="s">
        <v>2723</v>
      </c>
      <c r="B974" s="334" t="s">
        <v>2772</v>
      </c>
      <c r="C974" s="43" t="s">
        <v>2773</v>
      </c>
      <c r="D974" s="350">
        <f t="shared" si="135"/>
        <v>0.96265203105661312</v>
      </c>
      <c r="E974" s="371">
        <f t="shared" si="136"/>
        <v>0.76043585058764718</v>
      </c>
      <c r="F974" s="371">
        <f t="shared" si="137"/>
        <v>1.2186418251865569</v>
      </c>
      <c r="G974" s="28">
        <v>-3.8063270949138701E-2</v>
      </c>
      <c r="H974" s="28">
        <v>0.120306250774732</v>
      </c>
      <c r="I974" s="119">
        <v>0.75170917932722803</v>
      </c>
      <c r="J974" s="12" t="s">
        <v>20</v>
      </c>
      <c r="K974" s="135">
        <v>68</v>
      </c>
      <c r="L974" s="5">
        <v>347701</v>
      </c>
      <c r="M974" s="62">
        <f t="shared" si="132"/>
        <v>1.1880039716577298</v>
      </c>
      <c r="N974" s="28">
        <f t="shared" si="133"/>
        <v>0.82610708811857192</v>
      </c>
      <c r="O974" s="28">
        <f t="shared" si="138"/>
        <v>1.70843884161416</v>
      </c>
      <c r="P974" s="28">
        <v>0.17227456408110201</v>
      </c>
      <c r="Q974" s="28">
        <v>0.18535991393520701</v>
      </c>
      <c r="R974" s="119">
        <v>0.352678865107385</v>
      </c>
      <c r="S974" s="399" t="s">
        <v>20</v>
      </c>
      <c r="T974" s="135">
        <v>30</v>
      </c>
      <c r="U974" s="5">
        <v>159692</v>
      </c>
      <c r="V974" s="62">
        <f t="shared" si="139"/>
        <v>0.82058561403667418</v>
      </c>
      <c r="W974" s="28">
        <f t="shared" si="140"/>
        <v>0.60218576483714625</v>
      </c>
      <c r="X974" s="28">
        <f t="shared" si="141"/>
        <v>1.1181943999391084</v>
      </c>
      <c r="Y974" s="28">
        <v>-0.19773703015785299</v>
      </c>
      <c r="Z974" s="28">
        <v>0.157883812067661</v>
      </c>
      <c r="AA974" s="119">
        <v>0.210416432734922</v>
      </c>
      <c r="AB974" s="399" t="s">
        <v>20</v>
      </c>
      <c r="AC974" s="135">
        <v>38</v>
      </c>
      <c r="AD974" s="5">
        <v>188009</v>
      </c>
      <c r="AE974" s="74">
        <v>0.37001159423895502</v>
      </c>
      <c r="AF974" s="74">
        <v>0.243486335976136</v>
      </c>
      <c r="AG974" s="119">
        <v>0.12860145968685199</v>
      </c>
    </row>
    <row r="975" spans="1:33" ht="34">
      <c r="A975" s="88" t="s">
        <v>2723</v>
      </c>
      <c r="B975" s="334" t="s">
        <v>2774</v>
      </c>
      <c r="C975" s="43" t="s">
        <v>2775</v>
      </c>
      <c r="D975" s="350">
        <f t="shared" si="135"/>
        <v>0.92107769462376188</v>
      </c>
      <c r="E975" s="371">
        <f t="shared" si="136"/>
        <v>0.70534779133930403</v>
      </c>
      <c r="F975" s="371">
        <f t="shared" si="137"/>
        <v>1.2027883690151275</v>
      </c>
      <c r="G975" s="28">
        <v>-8.2210887301394295E-2</v>
      </c>
      <c r="H975" s="28">
        <v>0.13614968850134701</v>
      </c>
      <c r="I975" s="119">
        <v>0.54595852329374694</v>
      </c>
      <c r="J975" s="12" t="s">
        <v>20</v>
      </c>
      <c r="K975" s="135">
        <v>53</v>
      </c>
      <c r="L975" s="5">
        <v>347716</v>
      </c>
      <c r="M975" s="62">
        <f t="shared" si="132"/>
        <v>0.90312732999105028</v>
      </c>
      <c r="N975" s="28">
        <f t="shared" si="133"/>
        <v>0.62067274107168069</v>
      </c>
      <c r="O975" s="28">
        <f t="shared" si="138"/>
        <v>1.3141208243952287</v>
      </c>
      <c r="P975" s="28">
        <v>-0.101891727763782</v>
      </c>
      <c r="Q975" s="28">
        <v>0.19135693632319101</v>
      </c>
      <c r="R975" s="119">
        <v>0.594400876724827</v>
      </c>
      <c r="S975" s="399" t="s">
        <v>20</v>
      </c>
      <c r="T975" s="135">
        <v>27</v>
      </c>
      <c r="U975" s="5">
        <v>159695</v>
      </c>
      <c r="V975" s="62">
        <f t="shared" si="139"/>
        <v>0.9350345461417866</v>
      </c>
      <c r="W975" s="28">
        <f t="shared" si="140"/>
        <v>0.63808258380639604</v>
      </c>
      <c r="X975" s="28">
        <f t="shared" si="141"/>
        <v>1.3701825197345452</v>
      </c>
      <c r="Y975" s="28">
        <v>-6.7171802630774893E-2</v>
      </c>
      <c r="Z975" s="28">
        <v>0.19495702024521</v>
      </c>
      <c r="AA975" s="119">
        <v>0.73043516388034202</v>
      </c>
      <c r="AB975" s="399" t="s">
        <v>20</v>
      </c>
      <c r="AC975" s="135">
        <v>26</v>
      </c>
      <c r="AD975" s="5">
        <v>188021</v>
      </c>
      <c r="AE975" s="74">
        <v>-3.4719925133007097E-2</v>
      </c>
      <c r="AF975" s="74">
        <v>0.27317707960568199</v>
      </c>
      <c r="AG975" s="119">
        <v>0.89886380593622595</v>
      </c>
    </row>
    <row r="976" spans="1:33" ht="34">
      <c r="A976" s="88" t="s">
        <v>2723</v>
      </c>
      <c r="B976" s="334" t="s">
        <v>2776</v>
      </c>
      <c r="C976" s="43" t="s">
        <v>2777</v>
      </c>
      <c r="D976" s="350">
        <f t="shared" si="135"/>
        <v>1.3972249955097116</v>
      </c>
      <c r="E976" s="371">
        <f t="shared" si="136"/>
        <v>0.8523773743707681</v>
      </c>
      <c r="F976" s="371">
        <f t="shared" si="137"/>
        <v>2.2903443319553984</v>
      </c>
      <c r="G976" s="28">
        <v>0.33448812350545898</v>
      </c>
      <c r="H976" s="28">
        <v>0.252150023498246</v>
      </c>
      <c r="I976" s="119">
        <v>0.18465954107216401</v>
      </c>
      <c r="J976" s="12" t="s">
        <v>20</v>
      </c>
      <c r="K976" s="135">
        <v>17</v>
      </c>
      <c r="L976" s="5">
        <v>347752</v>
      </c>
      <c r="M976" s="62">
        <f t="shared" si="132"/>
        <v>1.1048880465648387</v>
      </c>
      <c r="N976" s="28">
        <f t="shared" si="133"/>
        <v>0.55191559712250859</v>
      </c>
      <c r="O976" s="28">
        <f t="shared" si="138"/>
        <v>2.2118918215150378</v>
      </c>
      <c r="P976" s="28">
        <v>9.9744014511034096E-2</v>
      </c>
      <c r="Q976" s="28">
        <v>0.35413477687276501</v>
      </c>
      <c r="R976" s="119">
        <v>0.77820766450281498</v>
      </c>
      <c r="S976" s="399" t="s">
        <v>20</v>
      </c>
      <c r="T976" s="135">
        <v>8</v>
      </c>
      <c r="U976" s="5">
        <v>159714</v>
      </c>
      <c r="V976" s="62">
        <f t="shared" si="139"/>
        <v>1.7262790780931871</v>
      </c>
      <c r="W976" s="28">
        <f t="shared" si="140"/>
        <v>0.87070367851178565</v>
      </c>
      <c r="X976" s="28">
        <f t="shared" si="141"/>
        <v>3.4225644487407862</v>
      </c>
      <c r="Y976" s="28">
        <v>0.54596827025883599</v>
      </c>
      <c r="Z976" s="28">
        <v>0.34919481563270699</v>
      </c>
      <c r="AA976" s="119">
        <v>0.11793357112163599</v>
      </c>
      <c r="AB976" s="399" t="s">
        <v>20</v>
      </c>
      <c r="AC976" s="135">
        <v>9</v>
      </c>
      <c r="AD976" s="5">
        <v>188038</v>
      </c>
      <c r="AE976" s="74">
        <v>-0.446224255747802</v>
      </c>
      <c r="AF976" s="74">
        <v>0.49734139125502402</v>
      </c>
      <c r="AG976" s="119">
        <v>0.36960195056482098</v>
      </c>
    </row>
    <row r="977" spans="1:33" ht="34">
      <c r="A977" s="88" t="s">
        <v>2723</v>
      </c>
      <c r="B977" s="334" t="s">
        <v>2778</v>
      </c>
      <c r="C977" s="43" t="s">
        <v>2779</v>
      </c>
      <c r="D977" s="350">
        <f t="shared" si="135"/>
        <v>0.97532033671304141</v>
      </c>
      <c r="E977" s="371">
        <f t="shared" si="136"/>
        <v>0.7338981165825188</v>
      </c>
      <c r="F977" s="371">
        <f t="shared" si="137"/>
        <v>1.2961605129001346</v>
      </c>
      <c r="G977" s="28">
        <v>-2.4989311470264002E-2</v>
      </c>
      <c r="H977" s="28">
        <v>0.14509987463145599</v>
      </c>
      <c r="I977" s="119">
        <v>0.86326343155459295</v>
      </c>
      <c r="J977" s="12" t="s">
        <v>20</v>
      </c>
      <c r="K977" s="135">
        <v>48</v>
      </c>
      <c r="L977" s="5">
        <v>347721</v>
      </c>
      <c r="M977" s="62">
        <f t="shared" si="132"/>
        <v>1.0267137032672069</v>
      </c>
      <c r="N977" s="28">
        <f t="shared" si="133"/>
        <v>0.70041305871173465</v>
      </c>
      <c r="O977" s="28">
        <f t="shared" si="138"/>
        <v>1.505027662413287</v>
      </c>
      <c r="P977" s="28">
        <v>2.6363122138560399E-2</v>
      </c>
      <c r="Q977" s="28">
        <v>0.195126610323682</v>
      </c>
      <c r="R977" s="119">
        <v>0.89252666308905404</v>
      </c>
      <c r="S977" s="399" t="s">
        <v>20</v>
      </c>
      <c r="T977" s="135">
        <v>27</v>
      </c>
      <c r="U977" s="5">
        <v>159695</v>
      </c>
      <c r="V977" s="62">
        <f t="shared" si="139"/>
        <v>0.9189337441247164</v>
      </c>
      <c r="W977" s="28">
        <f t="shared" si="140"/>
        <v>0.60066193378103994</v>
      </c>
      <c r="X977" s="28">
        <f t="shared" si="141"/>
        <v>1.40584774662763</v>
      </c>
      <c r="Y977" s="28">
        <v>-8.4541254846012201E-2</v>
      </c>
      <c r="Z977" s="28">
        <v>0.216929466354505</v>
      </c>
      <c r="AA977" s="119">
        <v>0.69674529931700202</v>
      </c>
      <c r="AB977" s="399" t="s">
        <v>20</v>
      </c>
      <c r="AC977" s="135">
        <v>21</v>
      </c>
      <c r="AD977" s="5">
        <v>188026</v>
      </c>
      <c r="AE977" s="74">
        <v>0.11090437698457301</v>
      </c>
      <c r="AF977" s="74">
        <v>0.291775234434419</v>
      </c>
      <c r="AG977" s="119">
        <v>0.70386963298322902</v>
      </c>
    </row>
    <row r="978" spans="1:33" ht="34">
      <c r="A978" s="88" t="s">
        <v>2723</v>
      </c>
      <c r="B978" s="334" t="s">
        <v>2780</v>
      </c>
      <c r="C978" s="43" t="s">
        <v>2781</v>
      </c>
      <c r="D978" s="350">
        <f t="shared" si="135"/>
        <v>1.0918105876018354</v>
      </c>
      <c r="E978" s="371">
        <f t="shared" si="136"/>
        <v>0.54673413564150741</v>
      </c>
      <c r="F978" s="371">
        <f t="shared" si="137"/>
        <v>2.1803108338951245</v>
      </c>
      <c r="G978" s="28">
        <v>8.7837407700654596E-2</v>
      </c>
      <c r="H978" s="28">
        <v>0.35287247106720498</v>
      </c>
      <c r="I978" s="119">
        <v>0.80342180460510604</v>
      </c>
      <c r="J978" s="12" t="s">
        <v>20</v>
      </c>
      <c r="K978" s="135">
        <v>8</v>
      </c>
      <c r="L978" s="5">
        <v>347761</v>
      </c>
      <c r="M978" s="62" t="s">
        <v>20</v>
      </c>
      <c r="N978" s="28" t="s">
        <v>20</v>
      </c>
      <c r="O978" s="28" t="s">
        <v>20</v>
      </c>
      <c r="P978" s="28" t="s">
        <v>20</v>
      </c>
      <c r="Q978" s="28" t="s">
        <v>20</v>
      </c>
      <c r="R978" s="119" t="s">
        <v>20</v>
      </c>
      <c r="S978" s="399" t="s">
        <v>20</v>
      </c>
      <c r="T978" s="135" t="s">
        <v>20</v>
      </c>
      <c r="U978" s="5" t="s">
        <v>20</v>
      </c>
      <c r="V978" s="62">
        <f t="shared" si="139"/>
        <v>0.82792116268791671</v>
      </c>
      <c r="W978" s="28">
        <f t="shared" si="140"/>
        <v>0.35225091145860776</v>
      </c>
      <c r="X978" s="28">
        <f t="shared" si="141"/>
        <v>1.9459238552092659</v>
      </c>
      <c r="Y978" s="28">
        <v>-0.18883734327505999</v>
      </c>
      <c r="Z978" s="28">
        <v>0.43600724357057502</v>
      </c>
      <c r="AA978" s="119">
        <v>0.66493778065325204</v>
      </c>
      <c r="AB978" s="399" t="s">
        <v>20</v>
      </c>
      <c r="AC978" s="135">
        <v>5</v>
      </c>
      <c r="AD978" s="5">
        <v>188042</v>
      </c>
      <c r="AE978" s="56" t="s">
        <v>20</v>
      </c>
      <c r="AF978" s="56" t="s">
        <v>20</v>
      </c>
      <c r="AG978" s="398" t="s">
        <v>20</v>
      </c>
    </row>
    <row r="979" spans="1:33" ht="34">
      <c r="A979" s="88" t="s">
        <v>2723</v>
      </c>
      <c r="B979" s="334" t="s">
        <v>2782</v>
      </c>
      <c r="C979" s="43" t="s">
        <v>2783</v>
      </c>
      <c r="D979" s="350">
        <f t="shared" si="135"/>
        <v>0.77236109349433657</v>
      </c>
      <c r="E979" s="371">
        <f t="shared" si="136"/>
        <v>0.51942295130557181</v>
      </c>
      <c r="F979" s="371">
        <f t="shared" si="137"/>
        <v>1.1484699650725045</v>
      </c>
      <c r="G979" s="28">
        <v>-0.25830310062556999</v>
      </c>
      <c r="H979" s="28">
        <v>0.20241514897540899</v>
      </c>
      <c r="I979" s="119">
        <v>0.201918200161675</v>
      </c>
      <c r="J979" s="12" t="s">
        <v>20</v>
      </c>
      <c r="K979" s="135">
        <v>23</v>
      </c>
      <c r="L979" s="5">
        <v>347740</v>
      </c>
      <c r="M979" s="62">
        <f t="shared" ref="M979:M1025" si="142">EXP(P979)</f>
        <v>0.94348426681620612</v>
      </c>
      <c r="N979" s="28">
        <f t="shared" ref="N979:N1030" si="143">EXP(P979-1.96*Q979)</f>
        <v>0.49251455949253242</v>
      </c>
      <c r="O979" s="28">
        <f t="shared" si="138"/>
        <v>1.807383242937838</v>
      </c>
      <c r="P979" s="28">
        <v>-5.8175589653101198E-2</v>
      </c>
      <c r="Q979" s="28">
        <v>0.33166105445534</v>
      </c>
      <c r="R979" s="119">
        <v>0.86076003236739496</v>
      </c>
      <c r="S979" s="399" t="s">
        <v>20</v>
      </c>
      <c r="T979" s="135">
        <v>9</v>
      </c>
      <c r="U979" s="5">
        <v>159710</v>
      </c>
      <c r="V979" s="62">
        <f t="shared" si="139"/>
        <v>0.68368070829826111</v>
      </c>
      <c r="W979" s="28">
        <f t="shared" si="140"/>
        <v>0.41448811737426233</v>
      </c>
      <c r="X979" s="28">
        <f t="shared" si="141"/>
        <v>1.127702559630088</v>
      </c>
      <c r="Y979" s="28">
        <v>-0.38026427107850302</v>
      </c>
      <c r="Z979" s="28">
        <v>0.255329949546585</v>
      </c>
      <c r="AA979" s="119">
        <v>0.136406968015228</v>
      </c>
      <c r="AB979" s="399" t="s">
        <v>20</v>
      </c>
      <c r="AC979" s="135">
        <v>14</v>
      </c>
      <c r="AD979" s="5">
        <v>188030</v>
      </c>
      <c r="AE979" s="74">
        <v>0.32208868142540198</v>
      </c>
      <c r="AF979" s="74">
        <v>0.418559957685741</v>
      </c>
      <c r="AG979" s="119">
        <v>0.44158691234325398</v>
      </c>
    </row>
    <row r="980" spans="1:33" ht="34">
      <c r="A980" s="88" t="s">
        <v>2723</v>
      </c>
      <c r="B980" s="334" t="s">
        <v>2784</v>
      </c>
      <c r="C980" s="43" t="s">
        <v>2785</v>
      </c>
      <c r="D980" s="350">
        <f t="shared" si="135"/>
        <v>1.0975958081682975</v>
      </c>
      <c r="E980" s="371">
        <f t="shared" si="136"/>
        <v>0.56861138452368409</v>
      </c>
      <c r="F980" s="371">
        <f t="shared" si="137"/>
        <v>2.118699327692477</v>
      </c>
      <c r="G980" s="28">
        <v>9.3122158893540696E-2</v>
      </c>
      <c r="H980" s="28">
        <v>0.33555113103762402</v>
      </c>
      <c r="I980" s="119">
        <v>0.78138083030171201</v>
      </c>
      <c r="J980" s="12" t="s">
        <v>20</v>
      </c>
      <c r="K980" s="135">
        <v>9</v>
      </c>
      <c r="L980" s="5">
        <v>347760</v>
      </c>
      <c r="M980" s="62" t="s">
        <v>20</v>
      </c>
      <c r="N980" s="28" t="s">
        <v>20</v>
      </c>
      <c r="O980" s="28" t="s">
        <v>20</v>
      </c>
      <c r="P980" s="28" t="s">
        <v>20</v>
      </c>
      <c r="Q980" s="28" t="s">
        <v>20</v>
      </c>
      <c r="R980" s="119" t="s">
        <v>20</v>
      </c>
      <c r="S980" s="399" t="s">
        <v>20</v>
      </c>
      <c r="T980" s="135" t="s">
        <v>20</v>
      </c>
      <c r="U980" s="5" t="s">
        <v>20</v>
      </c>
      <c r="V980" s="62">
        <f t="shared" si="139"/>
        <v>0.68458257181694371</v>
      </c>
      <c r="W980" s="28">
        <f t="shared" si="140"/>
        <v>0.29361178303942836</v>
      </c>
      <c r="X980" s="28">
        <f t="shared" si="141"/>
        <v>1.5961665188776386</v>
      </c>
      <c r="Y980" s="28">
        <v>-0.37894601067877598</v>
      </c>
      <c r="Z980" s="28">
        <v>0.43191369357154402</v>
      </c>
      <c r="AA980" s="119">
        <v>0.38028835077242301</v>
      </c>
      <c r="AB980" s="399" t="s">
        <v>20</v>
      </c>
      <c r="AC980" s="135">
        <v>5</v>
      </c>
      <c r="AD980" s="5">
        <v>188042</v>
      </c>
      <c r="AE980" s="56" t="s">
        <v>20</v>
      </c>
      <c r="AF980" s="56" t="s">
        <v>20</v>
      </c>
      <c r="AG980" s="398" t="s">
        <v>20</v>
      </c>
    </row>
    <row r="981" spans="1:33" ht="34">
      <c r="A981" s="88" t="s">
        <v>2723</v>
      </c>
      <c r="B981" s="334" t="s">
        <v>2786</v>
      </c>
      <c r="C981" s="43" t="s">
        <v>2787</v>
      </c>
      <c r="D981" s="350">
        <f t="shared" si="135"/>
        <v>1.2650963207069226</v>
      </c>
      <c r="E981" s="371">
        <f t="shared" si="136"/>
        <v>0.80768101480881727</v>
      </c>
      <c r="F981" s="371">
        <f t="shared" si="137"/>
        <v>1.9815603825292747</v>
      </c>
      <c r="G981" s="28">
        <v>0.23514826213208601</v>
      </c>
      <c r="H981" s="28">
        <v>0.22894711438426699</v>
      </c>
      <c r="I981" s="119">
        <v>0.30438020436422197</v>
      </c>
      <c r="J981" s="12" t="s">
        <v>20</v>
      </c>
      <c r="K981" s="135">
        <v>20</v>
      </c>
      <c r="L981" s="5">
        <v>347742</v>
      </c>
      <c r="M981" s="62">
        <f t="shared" si="142"/>
        <v>1.6792198865486241</v>
      </c>
      <c r="N981" s="28">
        <f t="shared" si="143"/>
        <v>0.92812934075004527</v>
      </c>
      <c r="O981" s="28">
        <f t="shared" si="138"/>
        <v>3.0381319753361495</v>
      </c>
      <c r="P981" s="28">
        <v>0.51832933232494605</v>
      </c>
      <c r="Q981" s="28">
        <v>0.30250689409415799</v>
      </c>
      <c r="R981" s="119">
        <v>8.6630456153826405E-2</v>
      </c>
      <c r="S981" s="399" t="s">
        <v>20</v>
      </c>
      <c r="T981" s="135">
        <v>12</v>
      </c>
      <c r="U981" s="5">
        <v>159704</v>
      </c>
      <c r="V981" s="62">
        <f t="shared" si="139"/>
        <v>0.84442042615314383</v>
      </c>
      <c r="W981" s="28">
        <f t="shared" si="140"/>
        <v>0.42828118901585149</v>
      </c>
      <c r="X981" s="28">
        <f t="shared" si="141"/>
        <v>1.6649011779928207</v>
      </c>
      <c r="Y981" s="28">
        <v>-0.16910477316181799</v>
      </c>
      <c r="Z981" s="28">
        <v>0.34636252156935099</v>
      </c>
      <c r="AA981" s="119">
        <v>0.62538652983771204</v>
      </c>
      <c r="AB981" s="399" t="s">
        <v>20</v>
      </c>
      <c r="AC981" s="135">
        <v>8</v>
      </c>
      <c r="AD981" s="5">
        <v>188038</v>
      </c>
      <c r="AE981" s="74">
        <v>0.68743410548676398</v>
      </c>
      <c r="AF981" s="74">
        <v>0.45986673865629102</v>
      </c>
      <c r="AG981" s="119">
        <v>0.13495228189418301</v>
      </c>
    </row>
    <row r="982" spans="1:33" ht="34">
      <c r="A982" s="88" t="s">
        <v>2723</v>
      </c>
      <c r="B982" s="334" t="s">
        <v>2788</v>
      </c>
      <c r="C982" s="43" t="s">
        <v>2789</v>
      </c>
      <c r="D982" s="350">
        <f t="shared" si="135"/>
        <v>1.0208582083879039</v>
      </c>
      <c r="E982" s="371">
        <f t="shared" si="136"/>
        <v>0.92773988067246926</v>
      </c>
      <c r="F982" s="371">
        <f t="shared" si="137"/>
        <v>1.1233229306446983</v>
      </c>
      <c r="G982" s="28">
        <v>2.0643654306251001E-2</v>
      </c>
      <c r="H982" s="28">
        <v>4.8799765710892597E-2</v>
      </c>
      <c r="I982" s="119">
        <v>0.67227502642233194</v>
      </c>
      <c r="J982" s="12" t="s">
        <v>20</v>
      </c>
      <c r="K982" s="135">
        <v>423</v>
      </c>
      <c r="L982" s="5">
        <v>347341</v>
      </c>
      <c r="M982" s="62">
        <f t="shared" si="142"/>
        <v>1.0334719826096768</v>
      </c>
      <c r="N982" s="28">
        <f t="shared" si="143"/>
        <v>0.91048050119330226</v>
      </c>
      <c r="O982" s="28">
        <f t="shared" si="138"/>
        <v>1.1730776633210043</v>
      </c>
      <c r="P982" s="28">
        <v>3.2923990541141999E-2</v>
      </c>
      <c r="Q982" s="28">
        <v>6.4646319427695997E-2</v>
      </c>
      <c r="R982" s="119">
        <v>0.61054607692331897</v>
      </c>
      <c r="S982" s="399" t="s">
        <v>20</v>
      </c>
      <c r="T982" s="135">
        <v>242</v>
      </c>
      <c r="U982" s="5">
        <v>159477</v>
      </c>
      <c r="V982" s="62">
        <f t="shared" si="139"/>
        <v>1.0051825238892595</v>
      </c>
      <c r="W982" s="28">
        <f t="shared" si="140"/>
        <v>0.86872917154021112</v>
      </c>
      <c r="X982" s="28">
        <f t="shared" si="141"/>
        <v>1.1630689280768713</v>
      </c>
      <c r="Y982" s="28">
        <v>5.1691408310929297E-3</v>
      </c>
      <c r="Z982" s="28">
        <v>7.4435203279158299E-2</v>
      </c>
      <c r="AA982" s="119">
        <v>0.94463553736294503</v>
      </c>
      <c r="AB982" s="399" t="s">
        <v>20</v>
      </c>
      <c r="AC982" s="135">
        <v>181</v>
      </c>
      <c r="AD982" s="5">
        <v>187864</v>
      </c>
      <c r="AE982" s="74">
        <v>2.7754849710049101E-2</v>
      </c>
      <c r="AF982" s="74">
        <v>9.8588772701344293E-2</v>
      </c>
      <c r="AG982" s="119">
        <v>0.77831051362268999</v>
      </c>
    </row>
    <row r="983" spans="1:33" ht="34">
      <c r="A983" s="88" t="s">
        <v>2723</v>
      </c>
      <c r="B983" s="334" t="s">
        <v>2790</v>
      </c>
      <c r="C983" s="43" t="s">
        <v>2791</v>
      </c>
      <c r="D983" s="350">
        <f t="shared" si="135"/>
        <v>0.95323769201350184</v>
      </c>
      <c r="E983" s="371">
        <f t="shared" si="136"/>
        <v>0.82127568838042642</v>
      </c>
      <c r="F983" s="371">
        <f t="shared" si="137"/>
        <v>1.1064032581642949</v>
      </c>
      <c r="G983" s="28">
        <v>-4.7890991931803802E-2</v>
      </c>
      <c r="H983" s="28">
        <v>7.6023182719306401E-2</v>
      </c>
      <c r="I983" s="119">
        <v>0.52872568023201505</v>
      </c>
      <c r="J983" s="12" t="s">
        <v>20</v>
      </c>
      <c r="K983" s="135">
        <v>171</v>
      </c>
      <c r="L983" s="5">
        <v>347598</v>
      </c>
      <c r="M983" s="62">
        <f t="shared" si="142"/>
        <v>1.044543442531263</v>
      </c>
      <c r="N983" s="28">
        <f t="shared" si="143"/>
        <v>0.83689314761892397</v>
      </c>
      <c r="O983" s="28">
        <f t="shared" si="138"/>
        <v>1.3037160197085003</v>
      </c>
      <c r="P983" s="28">
        <v>4.35798928501595E-2</v>
      </c>
      <c r="Q983" s="28">
        <v>0.113081005428795</v>
      </c>
      <c r="R983" s="119">
        <v>0.69995108338645395</v>
      </c>
      <c r="S983" s="399" t="s">
        <v>20</v>
      </c>
      <c r="T983" s="135">
        <v>79</v>
      </c>
      <c r="U983" s="5">
        <v>159643</v>
      </c>
      <c r="V983" s="62">
        <f t="shared" si="139"/>
        <v>0.88341783998468915</v>
      </c>
      <c r="W983" s="28">
        <f t="shared" si="140"/>
        <v>0.72227448841456743</v>
      </c>
      <c r="X983" s="28">
        <f t="shared" si="141"/>
        <v>1.0805131463473041</v>
      </c>
      <c r="Y983" s="28">
        <v>-0.123956985338666</v>
      </c>
      <c r="Z983" s="28">
        <v>0.10275155568388999</v>
      </c>
      <c r="AA983" s="119">
        <v>0.227672640895557</v>
      </c>
      <c r="AB983" s="399" t="s">
        <v>20</v>
      </c>
      <c r="AC983" s="135">
        <v>92</v>
      </c>
      <c r="AD983" s="5">
        <v>187955</v>
      </c>
      <c r="AE983" s="74">
        <v>0.16753687818882601</v>
      </c>
      <c r="AF983" s="74">
        <v>0.15279134787103199</v>
      </c>
      <c r="AG983" s="119">
        <v>0.27285668769870902</v>
      </c>
    </row>
    <row r="984" spans="1:33" ht="34">
      <c r="A984" s="88" t="s">
        <v>2723</v>
      </c>
      <c r="B984" s="334" t="s">
        <v>2792</v>
      </c>
      <c r="C984" s="43" t="s">
        <v>2793</v>
      </c>
      <c r="D984" s="350">
        <f t="shared" si="135"/>
        <v>1.0351850416855033</v>
      </c>
      <c r="E984" s="371">
        <f t="shared" si="136"/>
        <v>0.88521605372320689</v>
      </c>
      <c r="F984" s="371">
        <f t="shared" si="137"/>
        <v>1.2105610444164991</v>
      </c>
      <c r="G984" s="28">
        <v>3.4580194974536502E-2</v>
      </c>
      <c r="H984" s="28">
        <v>7.9848841960438094E-2</v>
      </c>
      <c r="I984" s="119">
        <v>0.66496339810060801</v>
      </c>
      <c r="J984" s="12" t="s">
        <v>20</v>
      </c>
      <c r="K984" s="135">
        <v>158</v>
      </c>
      <c r="L984" s="5">
        <v>347543</v>
      </c>
      <c r="M984" s="62">
        <f t="shared" si="142"/>
        <v>1.0508483796979675</v>
      </c>
      <c r="N984" s="28">
        <f t="shared" si="143"/>
        <v>0.85653033000400525</v>
      </c>
      <c r="O984" s="28">
        <f t="shared" si="138"/>
        <v>1.289250687840418</v>
      </c>
      <c r="P984" s="28">
        <v>4.9597818593504699E-2</v>
      </c>
      <c r="Q984" s="28">
        <v>0.104318045344437</v>
      </c>
      <c r="R984" s="119">
        <v>0.63446760278529402</v>
      </c>
      <c r="S984" s="399" t="s">
        <v>20</v>
      </c>
      <c r="T984" s="135">
        <v>93</v>
      </c>
      <c r="U984" s="5">
        <v>159574</v>
      </c>
      <c r="V984" s="62">
        <f t="shared" si="139"/>
        <v>1.0132183056093296</v>
      </c>
      <c r="W984" s="28">
        <f t="shared" si="140"/>
        <v>0.79460417593997046</v>
      </c>
      <c r="X984" s="28">
        <f t="shared" si="141"/>
        <v>1.2919782778732813</v>
      </c>
      <c r="Y984" s="28">
        <v>1.31317061054766E-2</v>
      </c>
      <c r="Z984" s="28">
        <v>0.124001472613275</v>
      </c>
      <c r="AA984" s="119">
        <v>0.91566201299729499</v>
      </c>
      <c r="AB984" s="399" t="s">
        <v>20</v>
      </c>
      <c r="AC984" s="135">
        <v>65</v>
      </c>
      <c r="AD984" s="5">
        <v>187969</v>
      </c>
      <c r="AE984" s="74">
        <v>3.6466112488028099E-2</v>
      </c>
      <c r="AF984" s="74">
        <v>0.162045116540872</v>
      </c>
      <c r="AG984" s="119">
        <v>0.82195065570351999</v>
      </c>
    </row>
    <row r="985" spans="1:33" ht="34">
      <c r="A985" s="88" t="s">
        <v>2723</v>
      </c>
      <c r="B985" s="334" t="s">
        <v>2794</v>
      </c>
      <c r="C985" s="43" t="s">
        <v>2795</v>
      </c>
      <c r="D985" s="350">
        <f t="shared" si="135"/>
        <v>1.0285809965972397</v>
      </c>
      <c r="E985" s="371">
        <f t="shared" si="136"/>
        <v>0.43123252503417114</v>
      </c>
      <c r="F985" s="371">
        <f t="shared" si="137"/>
        <v>2.4533837434389625</v>
      </c>
      <c r="G985" s="28">
        <v>2.81801791707471E-2</v>
      </c>
      <c r="H985" s="28">
        <v>0.443514291983792</v>
      </c>
      <c r="I985" s="119">
        <v>0.94933779895626602</v>
      </c>
      <c r="J985" s="12" t="s">
        <v>20</v>
      </c>
      <c r="K985" s="135">
        <v>5</v>
      </c>
      <c r="L985" s="5">
        <v>347763</v>
      </c>
      <c r="M985" s="62" t="s">
        <v>20</v>
      </c>
      <c r="N985" s="28" t="s">
        <v>20</v>
      </c>
      <c r="O985" s="28" t="s">
        <v>20</v>
      </c>
      <c r="P985" s="28" t="s">
        <v>20</v>
      </c>
      <c r="Q985" s="28" t="s">
        <v>20</v>
      </c>
      <c r="R985" s="119" t="s">
        <v>20</v>
      </c>
      <c r="S985" s="399" t="s">
        <v>20</v>
      </c>
      <c r="T985" s="135" t="s">
        <v>20</v>
      </c>
      <c r="U985" s="5" t="s">
        <v>20</v>
      </c>
      <c r="V985" s="62" t="s">
        <v>20</v>
      </c>
      <c r="W985" s="28" t="s">
        <v>20</v>
      </c>
      <c r="X985" s="28" t="s">
        <v>20</v>
      </c>
      <c r="Y985" s="16" t="s">
        <v>20</v>
      </c>
      <c r="Z985" s="16" t="s">
        <v>20</v>
      </c>
      <c r="AA985" s="398" t="s">
        <v>20</v>
      </c>
      <c r="AB985" s="399" t="s">
        <v>20</v>
      </c>
      <c r="AC985" s="135" t="s">
        <v>20</v>
      </c>
      <c r="AD985" s="5" t="s">
        <v>20</v>
      </c>
      <c r="AE985" s="56" t="s">
        <v>20</v>
      </c>
      <c r="AF985" s="56" t="s">
        <v>20</v>
      </c>
      <c r="AG985" s="398" t="s">
        <v>20</v>
      </c>
    </row>
    <row r="986" spans="1:33" ht="34">
      <c r="A986" s="88" t="s">
        <v>2723</v>
      </c>
      <c r="B986" s="334" t="s">
        <v>2796</v>
      </c>
      <c r="C986" s="43" t="s">
        <v>2797</v>
      </c>
      <c r="D986" s="350">
        <f t="shared" si="135"/>
        <v>1.0010466107233817</v>
      </c>
      <c r="E986" s="371">
        <f t="shared" si="136"/>
        <v>0.53656222355840066</v>
      </c>
      <c r="F986" s="371">
        <f t="shared" si="137"/>
        <v>1.8676199569083149</v>
      </c>
      <c r="G986" s="17">
        <v>1.04606340822932E-3</v>
      </c>
      <c r="H986" s="17">
        <v>0.318172860462896</v>
      </c>
      <c r="I986" s="119">
        <v>0.997376783367945</v>
      </c>
      <c r="J986" s="12" t="s">
        <v>20</v>
      </c>
      <c r="K986" s="135">
        <v>10</v>
      </c>
      <c r="L986" s="5">
        <v>347753</v>
      </c>
      <c r="M986" s="62">
        <f t="shared" si="142"/>
        <v>0.64521940003968814</v>
      </c>
      <c r="N986" s="28">
        <f t="shared" si="143"/>
        <v>0.29267560987378233</v>
      </c>
      <c r="O986" s="28">
        <f t="shared" si="138"/>
        <v>1.4224214801059434</v>
      </c>
      <c r="P986" s="28">
        <v>-0.438164864925703</v>
      </c>
      <c r="Q986" s="28">
        <v>0.40332936321480101</v>
      </c>
      <c r="R986" s="119">
        <v>0.27731538944109602</v>
      </c>
      <c r="S986" s="399" t="s">
        <v>20</v>
      </c>
      <c r="T986" s="135">
        <v>6</v>
      </c>
      <c r="U986" s="5">
        <v>159714</v>
      </c>
      <c r="V986" s="62" t="s">
        <v>20</v>
      </c>
      <c r="W986" s="28" t="s">
        <v>20</v>
      </c>
      <c r="X986" s="28" t="s">
        <v>20</v>
      </c>
      <c r="Y986" s="16" t="s">
        <v>20</v>
      </c>
      <c r="Z986" s="16" t="s">
        <v>20</v>
      </c>
      <c r="AA986" s="398" t="s">
        <v>20</v>
      </c>
      <c r="AB986" s="399" t="s">
        <v>20</v>
      </c>
      <c r="AC986" s="135" t="s">
        <v>20</v>
      </c>
      <c r="AD986" s="5" t="s">
        <v>20</v>
      </c>
      <c r="AE986" s="56" t="s">
        <v>20</v>
      </c>
      <c r="AF986" s="56" t="s">
        <v>20</v>
      </c>
      <c r="AG986" s="398" t="s">
        <v>20</v>
      </c>
    </row>
    <row r="987" spans="1:33" ht="34">
      <c r="A987" s="88" t="s">
        <v>2723</v>
      </c>
      <c r="B987" s="334" t="s">
        <v>2798</v>
      </c>
      <c r="C987" s="43" t="s">
        <v>2799</v>
      </c>
      <c r="D987" s="350">
        <f t="shared" si="135"/>
        <v>0.95822574991959197</v>
      </c>
      <c r="E987" s="371">
        <f t="shared" si="136"/>
        <v>0.86817863887039415</v>
      </c>
      <c r="F987" s="371">
        <f t="shared" si="137"/>
        <v>1.0576125081857</v>
      </c>
      <c r="G987" s="28">
        <v>-4.2671881673997603E-2</v>
      </c>
      <c r="H987" s="28">
        <v>5.0349948302316497E-2</v>
      </c>
      <c r="I987" s="119">
        <v>0.39671316200793799</v>
      </c>
      <c r="J987" s="12" t="s">
        <v>20</v>
      </c>
      <c r="K987" s="135">
        <v>392</v>
      </c>
      <c r="L987" s="5">
        <v>347375</v>
      </c>
      <c r="M987" s="62">
        <f t="shared" si="142"/>
        <v>0.95346120257757938</v>
      </c>
      <c r="N987" s="28">
        <f t="shared" si="143"/>
        <v>0.83007259723938476</v>
      </c>
      <c r="O987" s="28">
        <f t="shared" si="138"/>
        <v>1.0951912734429321</v>
      </c>
      <c r="P987" s="28">
        <v>-4.7656544252901403E-2</v>
      </c>
      <c r="Q987" s="28">
        <v>7.0706924086781794E-2</v>
      </c>
      <c r="R987" s="119">
        <v>0.50031061757136097</v>
      </c>
      <c r="S987" s="399" t="s">
        <v>20</v>
      </c>
      <c r="T987" s="135">
        <v>198</v>
      </c>
      <c r="U987" s="5">
        <v>159523</v>
      </c>
      <c r="V987" s="62">
        <f t="shared" si="139"/>
        <v>0.96298791180083176</v>
      </c>
      <c r="W987" s="28">
        <f t="shared" si="140"/>
        <v>0.83677313304001988</v>
      </c>
      <c r="X987" s="28">
        <f t="shared" si="141"/>
        <v>1.1082403122880558</v>
      </c>
      <c r="Y987" s="28">
        <v>-3.7714419909908002E-2</v>
      </c>
      <c r="Z987" s="28">
        <v>7.1677486257522294E-2</v>
      </c>
      <c r="AA987" s="119">
        <v>0.59877128855029305</v>
      </c>
      <c r="AB987" s="399" t="s">
        <v>20</v>
      </c>
      <c r="AC987" s="135">
        <v>194</v>
      </c>
      <c r="AD987" s="5">
        <v>187852</v>
      </c>
      <c r="AE987" s="74">
        <v>-9.9421243429933994E-3</v>
      </c>
      <c r="AF987" s="74">
        <v>0.10068332111135</v>
      </c>
      <c r="AG987" s="119">
        <v>0.92133955725764405</v>
      </c>
    </row>
    <row r="988" spans="1:33" ht="34">
      <c r="A988" s="88" t="s">
        <v>2723</v>
      </c>
      <c r="B988" s="334" t="s">
        <v>2800</v>
      </c>
      <c r="C988" s="43" t="s">
        <v>2801</v>
      </c>
      <c r="D988" s="350">
        <f t="shared" si="135"/>
        <v>0.90349490251263975</v>
      </c>
      <c r="E988" s="371">
        <f t="shared" si="136"/>
        <v>0.78776482981615503</v>
      </c>
      <c r="F988" s="371">
        <f t="shared" si="137"/>
        <v>1.0362268128380769</v>
      </c>
      <c r="G988" s="28">
        <v>-0.10148481089976</v>
      </c>
      <c r="H988" s="28">
        <v>6.9934113309170501E-2</v>
      </c>
      <c r="I988" s="119">
        <v>0.14673840524210799</v>
      </c>
      <c r="J988" s="12" t="s">
        <v>20</v>
      </c>
      <c r="K988" s="135">
        <v>201</v>
      </c>
      <c r="L988" s="5">
        <v>347568</v>
      </c>
      <c r="M988" s="62">
        <f t="shared" si="142"/>
        <v>1.0508642213911488</v>
      </c>
      <c r="N988" s="28">
        <f t="shared" si="143"/>
        <v>0.81319045066277085</v>
      </c>
      <c r="O988" s="28">
        <f t="shared" si="138"/>
        <v>1.3580036643322362</v>
      </c>
      <c r="P988" s="28">
        <v>4.96128936262882E-2</v>
      </c>
      <c r="Q988" s="28">
        <v>0.13081777236563599</v>
      </c>
      <c r="R988" s="119">
        <v>0.70450078664585503</v>
      </c>
      <c r="S988" s="399" t="s">
        <v>20</v>
      </c>
      <c r="T988" s="135">
        <v>59</v>
      </c>
      <c r="U988" s="5">
        <v>159663</v>
      </c>
      <c r="V988" s="62">
        <f t="shared" si="139"/>
        <v>0.84939777525986226</v>
      </c>
      <c r="W988" s="28">
        <f t="shared" si="140"/>
        <v>0.7222923291374086</v>
      </c>
      <c r="X988" s="28">
        <f t="shared" si="141"/>
        <v>0.99887061167882074</v>
      </c>
      <c r="Y988" s="28">
        <v>-0.163227680296575</v>
      </c>
      <c r="Z988" s="28">
        <v>8.2702884559088599E-2</v>
      </c>
      <c r="AA988" s="119">
        <v>4.8419996500388397E-2</v>
      </c>
      <c r="AB988" s="399" t="s">
        <v>20</v>
      </c>
      <c r="AC988" s="135">
        <v>142</v>
      </c>
      <c r="AD988" s="5">
        <v>187905</v>
      </c>
      <c r="AE988" s="74">
        <v>0.21284057392286301</v>
      </c>
      <c r="AF988" s="74">
        <v>0.15476775077871099</v>
      </c>
      <c r="AG988" s="119">
        <v>0.16906151201824901</v>
      </c>
    </row>
    <row r="989" spans="1:33" ht="34">
      <c r="A989" s="88" t="s">
        <v>2723</v>
      </c>
      <c r="B989" s="334" t="s">
        <v>2802</v>
      </c>
      <c r="C989" s="43" t="s">
        <v>2803</v>
      </c>
      <c r="D989" s="350">
        <f t="shared" si="135"/>
        <v>1.014560500211287</v>
      </c>
      <c r="E989" s="371">
        <f t="shared" si="136"/>
        <v>0.78402906836797681</v>
      </c>
      <c r="F989" s="371">
        <f t="shared" si="137"/>
        <v>1.3128760783469688</v>
      </c>
      <c r="G989" s="28">
        <v>1.4455514002193399E-2</v>
      </c>
      <c r="H989" s="28">
        <v>0.13151260016392199</v>
      </c>
      <c r="I989" s="119">
        <v>0.91247493768113797</v>
      </c>
      <c r="J989" s="12" t="s">
        <v>20</v>
      </c>
      <c r="K989" s="135">
        <v>58</v>
      </c>
      <c r="L989" s="5">
        <v>347711</v>
      </c>
      <c r="M989" s="62">
        <f t="shared" si="142"/>
        <v>0.87091066704594966</v>
      </c>
      <c r="N989" s="28">
        <f t="shared" si="143"/>
        <v>0.62241372159554931</v>
      </c>
      <c r="O989" s="28">
        <f t="shared" si="138"/>
        <v>1.2186193261132703</v>
      </c>
      <c r="P989" s="28">
        <v>-0.13821587105675401</v>
      </c>
      <c r="Q989" s="28">
        <v>0.171395096448405</v>
      </c>
      <c r="R989" s="119">
        <v>0.42000261088707602</v>
      </c>
      <c r="S989" s="399" t="s">
        <v>20</v>
      </c>
      <c r="T989" s="135">
        <v>33</v>
      </c>
      <c r="U989" s="5">
        <v>159689</v>
      </c>
      <c r="V989" s="62">
        <f t="shared" si="139"/>
        <v>1.2459774027954542</v>
      </c>
      <c r="W989" s="28">
        <f t="shared" si="140"/>
        <v>0.83510601057519118</v>
      </c>
      <c r="X989" s="28">
        <f t="shared" si="141"/>
        <v>1.8589971436172836</v>
      </c>
      <c r="Y989" s="28">
        <v>0.21992028440261499</v>
      </c>
      <c r="Z989" s="28">
        <v>0.204141269295814</v>
      </c>
      <c r="AA989" s="119">
        <v>0.28134867977643602</v>
      </c>
      <c r="AB989" s="399" t="s">
        <v>20</v>
      </c>
      <c r="AC989" s="135">
        <v>25</v>
      </c>
      <c r="AD989" s="5">
        <v>188022</v>
      </c>
      <c r="AE989" s="74">
        <v>-0.358136155459369</v>
      </c>
      <c r="AF989" s="74">
        <v>0.26655194037234903</v>
      </c>
      <c r="AG989" s="119">
        <v>0.179081449357719</v>
      </c>
    </row>
    <row r="990" spans="1:33" ht="34">
      <c r="A990" s="88" t="s">
        <v>2723</v>
      </c>
      <c r="B990" s="334" t="s">
        <v>2804</v>
      </c>
      <c r="C990" s="43" t="s">
        <v>2805</v>
      </c>
      <c r="D990" s="350">
        <f t="shared" si="135"/>
        <v>0.93994429514666045</v>
      </c>
      <c r="E990" s="371">
        <f t="shared" si="136"/>
        <v>0.82580245343762138</v>
      </c>
      <c r="F990" s="371">
        <f t="shared" si="137"/>
        <v>1.0698627429610668</v>
      </c>
      <c r="G990" s="28">
        <v>-6.19346659563354E-2</v>
      </c>
      <c r="H990" s="28">
        <v>6.6053586018058497E-2</v>
      </c>
      <c r="I990" s="119">
        <v>0.34842803473322098</v>
      </c>
      <c r="J990" s="12" t="s">
        <v>20</v>
      </c>
      <c r="K990" s="135">
        <v>228</v>
      </c>
      <c r="L990" s="5">
        <v>347541</v>
      </c>
      <c r="M990" s="62" t="s">
        <v>20</v>
      </c>
      <c r="N990" s="28" t="s">
        <v>20</v>
      </c>
      <c r="O990" s="28" t="s">
        <v>20</v>
      </c>
      <c r="P990" s="28" t="s">
        <v>20</v>
      </c>
      <c r="Q990" s="28" t="s">
        <v>20</v>
      </c>
      <c r="R990" s="119" t="s">
        <v>20</v>
      </c>
      <c r="S990" s="399" t="s">
        <v>20</v>
      </c>
      <c r="T990" s="135" t="s">
        <v>20</v>
      </c>
      <c r="U990" s="5" t="s">
        <v>20</v>
      </c>
      <c r="V990" s="62">
        <f t="shared" si="139"/>
        <v>0.9375537634330674</v>
      </c>
      <c r="W990" s="28">
        <f t="shared" si="140"/>
        <v>0.82362728435844224</v>
      </c>
      <c r="X990" s="28">
        <f t="shared" si="141"/>
        <v>1.0672388785811091</v>
      </c>
      <c r="Y990" s="28">
        <v>-6.4481175119946901E-2</v>
      </c>
      <c r="Z990" s="28">
        <v>6.6100000556203395E-2</v>
      </c>
      <c r="AA990" s="119">
        <v>0.32930761695129601</v>
      </c>
      <c r="AB990" s="399" t="s">
        <v>20</v>
      </c>
      <c r="AC990" s="135">
        <v>227</v>
      </c>
      <c r="AD990" s="5">
        <v>187820</v>
      </c>
      <c r="AE990" s="56" t="s">
        <v>20</v>
      </c>
      <c r="AF990" s="56" t="s">
        <v>20</v>
      </c>
      <c r="AG990" s="398" t="s">
        <v>20</v>
      </c>
    </row>
    <row r="991" spans="1:33" ht="34">
      <c r="A991" s="88" t="s">
        <v>2723</v>
      </c>
      <c r="B991" s="334" t="s">
        <v>2806</v>
      </c>
      <c r="C991" s="43" t="s">
        <v>2807</v>
      </c>
      <c r="D991" s="350">
        <f t="shared" si="135"/>
        <v>1.0766276863410822</v>
      </c>
      <c r="E991" s="371">
        <f t="shared" si="136"/>
        <v>0.94712721512070752</v>
      </c>
      <c r="F991" s="371">
        <f t="shared" si="137"/>
        <v>1.2238347251466377</v>
      </c>
      <c r="G991" s="28">
        <v>7.3833643274286001E-2</v>
      </c>
      <c r="H991" s="28">
        <v>6.5385460828425501E-2</v>
      </c>
      <c r="I991" s="119">
        <v>0.25881101680732299</v>
      </c>
      <c r="J991" s="12" t="s">
        <v>20</v>
      </c>
      <c r="K991" s="135">
        <v>239</v>
      </c>
      <c r="L991" s="5">
        <v>347529</v>
      </c>
      <c r="M991" s="62" t="s">
        <v>20</v>
      </c>
      <c r="N991" s="28" t="s">
        <v>20</v>
      </c>
      <c r="O991" s="28" t="s">
        <v>20</v>
      </c>
      <c r="P991" s="28" t="s">
        <v>20</v>
      </c>
      <c r="Q991" s="28" t="s">
        <v>20</v>
      </c>
      <c r="R991" s="119" t="s">
        <v>20</v>
      </c>
      <c r="S991" s="399" t="s">
        <v>20</v>
      </c>
      <c r="T991" s="135" t="s">
        <v>20</v>
      </c>
      <c r="U991" s="5" t="s">
        <v>20</v>
      </c>
      <c r="V991" s="62">
        <f t="shared" si="139"/>
        <v>1.0819755793328898</v>
      </c>
      <c r="W991" s="28">
        <f t="shared" si="140"/>
        <v>0.95141787547838841</v>
      </c>
      <c r="X991" s="28">
        <f t="shared" si="141"/>
        <v>1.2304489798282483</v>
      </c>
      <c r="Y991" s="28">
        <v>7.8788610236950801E-2</v>
      </c>
      <c r="Z991" s="28">
        <v>6.5607406526959094E-2</v>
      </c>
      <c r="AA991" s="119">
        <v>0.22978599848787301</v>
      </c>
      <c r="AB991" s="399" t="s">
        <v>20</v>
      </c>
      <c r="AC991" s="135">
        <v>237</v>
      </c>
      <c r="AD991" s="5">
        <v>187809</v>
      </c>
      <c r="AE991" s="56" t="s">
        <v>20</v>
      </c>
      <c r="AF991" s="56" t="s">
        <v>20</v>
      </c>
      <c r="AG991" s="398" t="s">
        <v>20</v>
      </c>
    </row>
    <row r="992" spans="1:33" ht="34">
      <c r="A992" s="88" t="s">
        <v>2723</v>
      </c>
      <c r="B992" s="334" t="s">
        <v>2808</v>
      </c>
      <c r="C992" s="43" t="s">
        <v>2809</v>
      </c>
      <c r="D992" s="350">
        <f t="shared" si="135"/>
        <v>0.98230834857572946</v>
      </c>
      <c r="E992" s="371">
        <f t="shared" si="136"/>
        <v>0.83157708441709699</v>
      </c>
      <c r="F992" s="371">
        <f t="shared" si="137"/>
        <v>1.1603610895049552</v>
      </c>
      <c r="G992" s="28">
        <v>-1.7850019329255399E-2</v>
      </c>
      <c r="H992" s="28">
        <v>8.4990438808517699E-2</v>
      </c>
      <c r="I992" s="119">
        <v>0.833649057097816</v>
      </c>
      <c r="J992" s="12" t="s">
        <v>20</v>
      </c>
      <c r="K992" s="135">
        <v>139</v>
      </c>
      <c r="L992" s="5">
        <v>347628</v>
      </c>
      <c r="M992" s="62" t="s">
        <v>20</v>
      </c>
      <c r="N992" s="28" t="s">
        <v>20</v>
      </c>
      <c r="O992" s="28" t="s">
        <v>20</v>
      </c>
      <c r="P992" s="28" t="s">
        <v>20</v>
      </c>
      <c r="Q992" s="28" t="s">
        <v>20</v>
      </c>
      <c r="R992" s="119" t="s">
        <v>20</v>
      </c>
      <c r="S992" s="399" t="s">
        <v>20</v>
      </c>
      <c r="T992" s="135" t="s">
        <v>20</v>
      </c>
      <c r="U992" s="5" t="s">
        <v>20</v>
      </c>
      <c r="V992" s="62">
        <f t="shared" si="139"/>
        <v>0.96611177150977778</v>
      </c>
      <c r="W992" s="28">
        <f t="shared" si="140"/>
        <v>0.81780445452911732</v>
      </c>
      <c r="X992" s="28">
        <f t="shared" si="141"/>
        <v>1.1413143446218892</v>
      </c>
      <c r="Y992" s="28">
        <v>-3.4475745966319402E-2</v>
      </c>
      <c r="Z992" s="28">
        <v>8.5028713333528599E-2</v>
      </c>
      <c r="AA992" s="119">
        <v>0.68513938174281697</v>
      </c>
      <c r="AB992" s="399" t="s">
        <v>20</v>
      </c>
      <c r="AC992" s="135">
        <v>138</v>
      </c>
      <c r="AD992" s="5">
        <v>187907</v>
      </c>
      <c r="AE992" s="56" t="s">
        <v>20</v>
      </c>
      <c r="AF992" s="56" t="s">
        <v>20</v>
      </c>
      <c r="AG992" s="398" t="s">
        <v>20</v>
      </c>
    </row>
    <row r="993" spans="1:33" ht="34">
      <c r="A993" s="88" t="s">
        <v>2723</v>
      </c>
      <c r="B993" s="334" t="s">
        <v>2810</v>
      </c>
      <c r="C993" s="43" t="s">
        <v>2811</v>
      </c>
      <c r="D993" s="350">
        <f t="shared" si="135"/>
        <v>0.99613696520767281</v>
      </c>
      <c r="E993" s="371">
        <f t="shared" si="136"/>
        <v>0.90231178051090677</v>
      </c>
      <c r="F993" s="371">
        <f t="shared" si="137"/>
        <v>1.0997183843607792</v>
      </c>
      <c r="G993" s="17">
        <v>-3.8705155831488501E-3</v>
      </c>
      <c r="H993" s="17">
        <v>5.0471759384064299E-2</v>
      </c>
      <c r="I993" s="119">
        <v>0.93887273933234305</v>
      </c>
      <c r="J993" s="12" t="s">
        <v>20</v>
      </c>
      <c r="K993" s="135">
        <v>393</v>
      </c>
      <c r="L993" s="5">
        <v>347374</v>
      </c>
      <c r="M993" s="62">
        <f t="shared" si="142"/>
        <v>0.99613122915349095</v>
      </c>
      <c r="N993" s="28">
        <f t="shared" si="143"/>
        <v>0.90217382049308736</v>
      </c>
      <c r="O993" s="28">
        <f t="shared" si="138"/>
        <v>1.0998738858909813</v>
      </c>
      <c r="P993" s="28">
        <v>-3.8762738984179702E-3</v>
      </c>
      <c r="Q993" s="28">
        <v>5.05468356836761E-2</v>
      </c>
      <c r="R993" s="119">
        <v>0.93887272426613599</v>
      </c>
      <c r="S993" s="399" t="s">
        <v>20</v>
      </c>
      <c r="T993" s="135">
        <v>393</v>
      </c>
      <c r="U993" s="5">
        <v>159327</v>
      </c>
      <c r="V993" s="62" t="s">
        <v>20</v>
      </c>
      <c r="W993" s="28" t="s">
        <v>20</v>
      </c>
      <c r="X993" s="28" t="s">
        <v>20</v>
      </c>
      <c r="Y993" s="16" t="s">
        <v>20</v>
      </c>
      <c r="Z993" s="16" t="s">
        <v>20</v>
      </c>
      <c r="AA993" s="398" t="s">
        <v>20</v>
      </c>
      <c r="AB993" s="399" t="s">
        <v>20</v>
      </c>
      <c r="AC993" s="135" t="s">
        <v>20</v>
      </c>
      <c r="AD993" s="5" t="s">
        <v>20</v>
      </c>
      <c r="AE993" s="56" t="s">
        <v>20</v>
      </c>
      <c r="AF993" s="56" t="s">
        <v>20</v>
      </c>
      <c r="AG993" s="398" t="s">
        <v>20</v>
      </c>
    </row>
    <row r="994" spans="1:33" ht="34">
      <c r="A994" s="88" t="s">
        <v>2723</v>
      </c>
      <c r="B994" s="334" t="s">
        <v>2812</v>
      </c>
      <c r="C994" s="43" t="s">
        <v>2813</v>
      </c>
      <c r="D994" s="350">
        <f t="shared" si="135"/>
        <v>0.97096927469558725</v>
      </c>
      <c r="E994" s="371">
        <f t="shared" si="136"/>
        <v>0.83894522221235102</v>
      </c>
      <c r="F994" s="371">
        <f t="shared" si="137"/>
        <v>1.1237698331682509</v>
      </c>
      <c r="G994" s="28">
        <v>-2.9460454141422499E-2</v>
      </c>
      <c r="H994" s="28">
        <v>7.4566025450186202E-2</v>
      </c>
      <c r="I994" s="119">
        <v>0.69277485399133099</v>
      </c>
      <c r="J994" s="12" t="s">
        <v>20</v>
      </c>
      <c r="K994" s="135">
        <v>179</v>
      </c>
      <c r="L994" s="5">
        <v>347585</v>
      </c>
      <c r="M994" s="62">
        <f t="shared" si="142"/>
        <v>0.97092671857544099</v>
      </c>
      <c r="N994" s="28">
        <f t="shared" si="143"/>
        <v>0.83872607966103752</v>
      </c>
      <c r="O994" s="28">
        <f t="shared" si="138"/>
        <v>1.1239649221646424</v>
      </c>
      <c r="P994" s="28">
        <v>-2.9504283595008601E-2</v>
      </c>
      <c r="Q994" s="28">
        <v>7.4676952316812498E-2</v>
      </c>
      <c r="R994" s="119">
        <v>0.69277482320655004</v>
      </c>
      <c r="S994" s="399" t="s">
        <v>20</v>
      </c>
      <c r="T994" s="135">
        <v>179</v>
      </c>
      <c r="U994" s="5">
        <v>159538</v>
      </c>
      <c r="V994" s="62" t="s">
        <v>20</v>
      </c>
      <c r="W994" s="28" t="s">
        <v>20</v>
      </c>
      <c r="X994" s="28" t="s">
        <v>20</v>
      </c>
      <c r="Y994" s="16" t="s">
        <v>20</v>
      </c>
      <c r="Z994" s="16" t="s">
        <v>20</v>
      </c>
      <c r="AA994" s="398" t="s">
        <v>20</v>
      </c>
      <c r="AB994" s="399" t="s">
        <v>20</v>
      </c>
      <c r="AC994" s="135" t="s">
        <v>20</v>
      </c>
      <c r="AD994" s="5" t="s">
        <v>20</v>
      </c>
      <c r="AE994" s="56" t="s">
        <v>20</v>
      </c>
      <c r="AF994" s="56" t="s">
        <v>20</v>
      </c>
      <c r="AG994" s="398" t="s">
        <v>20</v>
      </c>
    </row>
    <row r="995" spans="1:33" ht="34">
      <c r="A995" s="88" t="s">
        <v>2723</v>
      </c>
      <c r="B995" s="334" t="s">
        <v>2814</v>
      </c>
      <c r="C995" s="43" t="s">
        <v>2815</v>
      </c>
      <c r="D995" s="350">
        <f t="shared" si="135"/>
        <v>1.0369174419098661</v>
      </c>
      <c r="E995" s="371">
        <f t="shared" si="136"/>
        <v>0.85680768377833527</v>
      </c>
      <c r="F995" s="371">
        <f t="shared" si="137"/>
        <v>1.2548881174775564</v>
      </c>
      <c r="G995" s="28">
        <v>3.6252313647936699E-2</v>
      </c>
      <c r="H995" s="28">
        <v>9.7343931398719899E-2</v>
      </c>
      <c r="I995" s="119">
        <v>0.70958409060084504</v>
      </c>
      <c r="J995" s="12" t="s">
        <v>20</v>
      </c>
      <c r="K995" s="135">
        <v>107</v>
      </c>
      <c r="L995" s="5">
        <v>347661</v>
      </c>
      <c r="M995" s="62">
        <f t="shared" si="142"/>
        <v>1.0369733686155931</v>
      </c>
      <c r="N995" s="28">
        <f t="shared" si="143"/>
        <v>0.85661438615446917</v>
      </c>
      <c r="O995" s="28">
        <f t="shared" si="138"/>
        <v>1.2553066871142464</v>
      </c>
      <c r="P995" s="28">
        <v>3.6306247736902802E-2</v>
      </c>
      <c r="Q995" s="28">
        <v>9.7486564895616398E-2</v>
      </c>
      <c r="R995" s="119">
        <v>0.70957786499613096</v>
      </c>
      <c r="S995" s="399" t="s">
        <v>20</v>
      </c>
      <c r="T995" s="135">
        <v>107</v>
      </c>
      <c r="U995" s="5">
        <v>159614</v>
      </c>
      <c r="V995" s="62" t="s">
        <v>20</v>
      </c>
      <c r="W995" s="28" t="s">
        <v>20</v>
      </c>
      <c r="X995" s="28" t="s">
        <v>20</v>
      </c>
      <c r="Y995" s="16" t="s">
        <v>20</v>
      </c>
      <c r="Z995" s="16" t="s">
        <v>20</v>
      </c>
      <c r="AA995" s="398" t="s">
        <v>20</v>
      </c>
      <c r="AB995" s="399" t="s">
        <v>20</v>
      </c>
      <c r="AC995" s="135" t="s">
        <v>20</v>
      </c>
      <c r="AD995" s="5" t="s">
        <v>20</v>
      </c>
      <c r="AE995" s="56" t="s">
        <v>20</v>
      </c>
      <c r="AF995" s="56" t="s">
        <v>20</v>
      </c>
      <c r="AG995" s="398" t="s">
        <v>20</v>
      </c>
    </row>
    <row r="996" spans="1:33" ht="34">
      <c r="A996" s="88" t="s">
        <v>2723</v>
      </c>
      <c r="B996" s="334" t="s">
        <v>2816</v>
      </c>
      <c r="C996" s="43" t="s">
        <v>2817</v>
      </c>
      <c r="D996" s="350">
        <f t="shared" si="135"/>
        <v>0.91493247507045283</v>
      </c>
      <c r="E996" s="371">
        <f t="shared" si="136"/>
        <v>0.80449405716471012</v>
      </c>
      <c r="F996" s="371">
        <f t="shared" si="137"/>
        <v>1.0405315321890052</v>
      </c>
      <c r="G996" s="28">
        <v>-8.89050141670127E-2</v>
      </c>
      <c r="H996" s="28">
        <v>6.5630961939924098E-2</v>
      </c>
      <c r="I996" s="119">
        <v>0.17553865557266801</v>
      </c>
      <c r="J996" s="12" t="s">
        <v>20</v>
      </c>
      <c r="K996" s="135">
        <v>229</v>
      </c>
      <c r="L996" s="5">
        <v>347537</v>
      </c>
      <c r="M996" s="62">
        <f t="shared" si="142"/>
        <v>0.98266635329295282</v>
      </c>
      <c r="N996" s="28">
        <f t="shared" si="143"/>
        <v>0.82610905909890398</v>
      </c>
      <c r="O996" s="28">
        <f t="shared" si="138"/>
        <v>1.1688930792592387</v>
      </c>
      <c r="P996" s="28">
        <v>-1.74856332424074E-2</v>
      </c>
      <c r="Q996" s="28">
        <v>8.8542269452513103E-2</v>
      </c>
      <c r="R996" s="119">
        <v>0.84344922787054</v>
      </c>
      <c r="S996" s="399" t="s">
        <v>20</v>
      </c>
      <c r="T996" s="135">
        <v>128</v>
      </c>
      <c r="U996" s="5">
        <v>159591</v>
      </c>
      <c r="V996" s="62">
        <f t="shared" si="139"/>
        <v>0.83672046894751417</v>
      </c>
      <c r="W996" s="28">
        <f t="shared" si="140"/>
        <v>0.69043508759440464</v>
      </c>
      <c r="X996" s="28">
        <f t="shared" si="141"/>
        <v>1.0139999483441979</v>
      </c>
      <c r="Y996" s="28">
        <v>-0.17826523207697101</v>
      </c>
      <c r="Z996" s="28">
        <v>9.80449419915079E-2</v>
      </c>
      <c r="AA996" s="119">
        <v>6.9033696949936996E-2</v>
      </c>
      <c r="AB996" s="399" t="s">
        <v>20</v>
      </c>
      <c r="AC996" s="135">
        <v>101</v>
      </c>
      <c r="AD996" s="5">
        <v>187946</v>
      </c>
      <c r="AE996" s="74">
        <v>0.160779598834564</v>
      </c>
      <c r="AF996" s="74">
        <v>0.132108077459024</v>
      </c>
      <c r="AG996" s="119">
        <v>0.22359249850288301</v>
      </c>
    </row>
    <row r="997" spans="1:33" ht="34">
      <c r="A997" s="88" t="s">
        <v>2723</v>
      </c>
      <c r="B997" s="334" t="s">
        <v>2818</v>
      </c>
      <c r="C997" s="43" t="s">
        <v>2819</v>
      </c>
      <c r="D997" s="350">
        <f t="shared" si="135"/>
        <v>0.99029572006389088</v>
      </c>
      <c r="E997" s="371">
        <f t="shared" si="136"/>
        <v>0.91833185735902889</v>
      </c>
      <c r="F997" s="371">
        <f t="shared" si="137"/>
        <v>1.0678989357911968</v>
      </c>
      <c r="G997" s="17">
        <v>-9.7516733223523208E-3</v>
      </c>
      <c r="H997" s="17">
        <v>3.8492234680468702E-2</v>
      </c>
      <c r="I997" s="119">
        <v>0.80000447298923405</v>
      </c>
      <c r="J997" s="12" t="s">
        <v>20</v>
      </c>
      <c r="K997" s="135">
        <v>679</v>
      </c>
      <c r="L997" s="5">
        <v>347089</v>
      </c>
      <c r="M997" s="62">
        <f t="shared" si="142"/>
        <v>1.0963521835231169</v>
      </c>
      <c r="N997" s="28">
        <f t="shared" si="143"/>
        <v>0.98909759767645533</v>
      </c>
      <c r="O997" s="28">
        <f t="shared" si="138"/>
        <v>1.2152371142540066</v>
      </c>
      <c r="P997" s="28">
        <v>9.1988472239994498E-2</v>
      </c>
      <c r="Q997" s="28">
        <v>5.2525888406491202E-2</v>
      </c>
      <c r="R997" s="119">
        <v>7.9894628357610506E-2</v>
      </c>
      <c r="S997" s="399" t="s">
        <v>20</v>
      </c>
      <c r="T997" s="135">
        <v>374</v>
      </c>
      <c r="U997" s="5">
        <v>159348</v>
      </c>
      <c r="V997" s="62">
        <f t="shared" si="139"/>
        <v>0.87775096803799435</v>
      </c>
      <c r="W997" s="28">
        <f t="shared" si="140"/>
        <v>0.78568441976004322</v>
      </c>
      <c r="X997" s="28">
        <f t="shared" si="141"/>
        <v>0.98060588006433835</v>
      </c>
      <c r="Y997" s="28">
        <v>-0.130392361071208</v>
      </c>
      <c r="Z997" s="28">
        <v>5.6534544736028099E-2</v>
      </c>
      <c r="AA997" s="119">
        <v>2.10872185695542E-2</v>
      </c>
      <c r="AB997" s="399" t="s">
        <v>20</v>
      </c>
      <c r="AC997" s="135">
        <v>305</v>
      </c>
      <c r="AD997" s="5">
        <v>187741</v>
      </c>
      <c r="AE997" s="74">
        <v>0.22238083331120301</v>
      </c>
      <c r="AF997" s="74">
        <v>7.7169447979113695E-2</v>
      </c>
      <c r="AG997" s="63">
        <v>3.9550953162832102E-3</v>
      </c>
    </row>
    <row r="998" spans="1:33" ht="34">
      <c r="A998" s="88" t="s">
        <v>2723</v>
      </c>
      <c r="B998" s="334" t="s">
        <v>2820</v>
      </c>
      <c r="C998" s="43" t="s">
        <v>2821</v>
      </c>
      <c r="D998" s="350">
        <f t="shared" si="135"/>
        <v>0.99938857672009673</v>
      </c>
      <c r="E998" s="371">
        <f t="shared" si="136"/>
        <v>0.83512644876609909</v>
      </c>
      <c r="F998" s="371">
        <f t="shared" si="137"/>
        <v>1.1959596403087418</v>
      </c>
      <c r="G998" s="17">
        <v>-6.1161027534297396E-4</v>
      </c>
      <c r="H998" s="17">
        <v>9.1612510037314299E-2</v>
      </c>
      <c r="I998" s="119">
        <v>0.99467331731455499</v>
      </c>
      <c r="J998" s="12" t="s">
        <v>20</v>
      </c>
      <c r="K998" s="135">
        <v>119</v>
      </c>
      <c r="L998" s="5">
        <v>347649</v>
      </c>
      <c r="M998" s="62">
        <f t="shared" si="142"/>
        <v>1.2183945377199021</v>
      </c>
      <c r="N998" s="28">
        <f t="shared" si="143"/>
        <v>0.90490975739320634</v>
      </c>
      <c r="O998" s="28">
        <f t="shared" si="138"/>
        <v>1.6404787741731106</v>
      </c>
      <c r="P998" s="28">
        <v>0.19753403943044501</v>
      </c>
      <c r="Q998" s="28">
        <v>0.151762293506226</v>
      </c>
      <c r="R998" s="119">
        <v>0.193052622996046</v>
      </c>
      <c r="S998" s="399" t="s">
        <v>20</v>
      </c>
      <c r="T998" s="135">
        <v>45</v>
      </c>
      <c r="U998" s="5">
        <v>159677</v>
      </c>
      <c r="V998" s="62">
        <f t="shared" si="139"/>
        <v>0.88868421241246753</v>
      </c>
      <c r="W998" s="28">
        <f t="shared" si="140"/>
        <v>0.70966848692903173</v>
      </c>
      <c r="X998" s="28">
        <f t="shared" si="141"/>
        <v>1.1128571212295431</v>
      </c>
      <c r="Y998" s="28">
        <v>-0.1180133232065</v>
      </c>
      <c r="Z998" s="28">
        <v>0.114767354387522</v>
      </c>
      <c r="AA998" s="119">
        <v>0.30381671007802402</v>
      </c>
      <c r="AB998" s="399" t="s">
        <v>20</v>
      </c>
      <c r="AC998" s="135">
        <v>74</v>
      </c>
      <c r="AD998" s="5">
        <v>187972</v>
      </c>
      <c r="AE998" s="74">
        <v>0.31554736263694499</v>
      </c>
      <c r="AF998" s="74">
        <v>0.19027175135416399</v>
      </c>
      <c r="AG998" s="119">
        <v>9.72360249343137E-2</v>
      </c>
    </row>
    <row r="999" spans="1:33" ht="34">
      <c r="A999" s="88" t="s">
        <v>2723</v>
      </c>
      <c r="B999" s="334" t="s">
        <v>2822</v>
      </c>
      <c r="C999" s="43" t="s">
        <v>2823</v>
      </c>
      <c r="D999" s="350">
        <f t="shared" si="135"/>
        <v>1.0002805737889076</v>
      </c>
      <c r="E999" s="371">
        <f t="shared" si="136"/>
        <v>0.91320254534278666</v>
      </c>
      <c r="F999" s="371">
        <f t="shared" si="137"/>
        <v>1.0956618894704107</v>
      </c>
      <c r="G999" s="17">
        <v>2.8053443544282501E-4</v>
      </c>
      <c r="H999" s="17">
        <v>4.6468424228192702E-2</v>
      </c>
      <c r="I999" s="119">
        <v>0.99518312189675096</v>
      </c>
      <c r="J999" s="12" t="s">
        <v>20</v>
      </c>
      <c r="K999" s="135">
        <v>464</v>
      </c>
      <c r="L999" s="5">
        <v>347304</v>
      </c>
      <c r="M999" s="62">
        <f t="shared" si="142"/>
        <v>1.0319355182930146</v>
      </c>
      <c r="N999" s="28">
        <f t="shared" si="143"/>
        <v>0.89639870669790156</v>
      </c>
      <c r="O999" s="28">
        <f t="shared" si="138"/>
        <v>1.1879656964672027</v>
      </c>
      <c r="P999" s="28">
        <v>3.1436182833061599E-2</v>
      </c>
      <c r="Q999" s="28">
        <v>7.1839878909639193E-2</v>
      </c>
      <c r="R999" s="119">
        <v>0.66168584057048796</v>
      </c>
      <c r="S999" s="399" t="s">
        <v>20</v>
      </c>
      <c r="T999" s="135">
        <v>196</v>
      </c>
      <c r="U999" s="5">
        <v>159526</v>
      </c>
      <c r="V999" s="62">
        <f t="shared" si="139"/>
        <v>0.97824951744762534</v>
      </c>
      <c r="W999" s="28">
        <f t="shared" si="140"/>
        <v>0.86808189744401776</v>
      </c>
      <c r="X999" s="28">
        <f t="shared" si="141"/>
        <v>1.1023984271578784</v>
      </c>
      <c r="Y999" s="28">
        <v>-2.19905111729785E-2</v>
      </c>
      <c r="Z999" s="28">
        <v>6.09585233192034E-2</v>
      </c>
      <c r="AA999" s="119">
        <v>0.71828972979641503</v>
      </c>
      <c r="AB999" s="399" t="s">
        <v>20</v>
      </c>
      <c r="AC999" s="135">
        <v>268</v>
      </c>
      <c r="AD999" s="5">
        <v>187778</v>
      </c>
      <c r="AE999" s="74">
        <v>5.3426694006040103E-2</v>
      </c>
      <c r="AF999" s="74">
        <v>9.4217353852724395E-2</v>
      </c>
      <c r="AG999" s="119">
        <v>0.57067485049688305</v>
      </c>
    </row>
    <row r="1000" spans="1:33" ht="34">
      <c r="A1000" s="88" t="s">
        <v>2723</v>
      </c>
      <c r="B1000" s="334" t="s">
        <v>2824</v>
      </c>
      <c r="C1000" s="43" t="s">
        <v>2825</v>
      </c>
      <c r="D1000" s="350">
        <f t="shared" si="135"/>
        <v>0.91997164858793845</v>
      </c>
      <c r="E1000" s="371">
        <f t="shared" si="136"/>
        <v>0.78371654840214877</v>
      </c>
      <c r="F1000" s="371">
        <f t="shared" si="137"/>
        <v>1.0799157373047106</v>
      </c>
      <c r="G1000" s="28">
        <v>-8.3412426166137699E-2</v>
      </c>
      <c r="H1000" s="28">
        <v>8.1783389410363005E-2</v>
      </c>
      <c r="I1000" s="119">
        <v>0.30776691585714</v>
      </c>
      <c r="J1000" s="12" t="s">
        <v>20</v>
      </c>
      <c r="K1000" s="135">
        <v>146</v>
      </c>
      <c r="L1000" s="5">
        <v>347622</v>
      </c>
      <c r="M1000" s="62">
        <f t="shared" si="142"/>
        <v>0.94403231994863046</v>
      </c>
      <c r="N1000" s="28">
        <f t="shared" si="143"/>
        <v>0.76058499782332989</v>
      </c>
      <c r="O1000" s="28">
        <f t="shared" si="138"/>
        <v>1.1717257422353238</v>
      </c>
      <c r="P1000" s="28">
        <v>-5.7594876188998403E-2</v>
      </c>
      <c r="Q1000" s="28">
        <v>0.110241087565287</v>
      </c>
      <c r="R1000" s="119">
        <v>0.60136071313621098</v>
      </c>
      <c r="S1000" s="399" t="s">
        <v>20</v>
      </c>
      <c r="T1000" s="135">
        <v>81</v>
      </c>
      <c r="U1000" s="5">
        <v>159640</v>
      </c>
      <c r="V1000" s="62">
        <f t="shared" si="139"/>
        <v>0.89025888909812589</v>
      </c>
      <c r="W1000" s="28">
        <f t="shared" si="140"/>
        <v>0.70083846344529821</v>
      </c>
      <c r="X1000" s="28">
        <f t="shared" si="141"/>
        <v>1.1308752743421453</v>
      </c>
      <c r="Y1000" s="28">
        <v>-0.116242971928156</v>
      </c>
      <c r="Z1000" s="28">
        <v>0.122058614226891</v>
      </c>
      <c r="AA1000" s="119">
        <v>0.34091763614682502</v>
      </c>
      <c r="AB1000" s="399" t="s">
        <v>20</v>
      </c>
      <c r="AC1000" s="135">
        <v>65</v>
      </c>
      <c r="AD1000" s="5">
        <v>187982</v>
      </c>
      <c r="AE1000" s="74">
        <v>5.86480957391576E-2</v>
      </c>
      <c r="AF1000" s="74">
        <v>0.164473106295729</v>
      </c>
      <c r="AG1000" s="119">
        <v>0.72140499803456404</v>
      </c>
    </row>
    <row r="1001" spans="1:33" ht="34">
      <c r="A1001" s="88" t="s">
        <v>2723</v>
      </c>
      <c r="B1001" s="334" t="s">
        <v>2826</v>
      </c>
      <c r="C1001" s="43" t="s">
        <v>2827</v>
      </c>
      <c r="D1001" s="350">
        <f t="shared" si="135"/>
        <v>0.88632958076899282</v>
      </c>
      <c r="E1001" s="371">
        <f t="shared" si="136"/>
        <v>0.77682121899576351</v>
      </c>
      <c r="F1001" s="371">
        <f t="shared" si="137"/>
        <v>1.0112753186141055</v>
      </c>
      <c r="G1001" s="28">
        <v>-0.120666410223268</v>
      </c>
      <c r="H1001" s="28">
        <v>6.7285018494310594E-2</v>
      </c>
      <c r="I1001" s="119">
        <v>7.2915024233452294E-2</v>
      </c>
      <c r="J1001" s="12" t="s">
        <v>20</v>
      </c>
      <c r="K1001" s="135">
        <v>217</v>
      </c>
      <c r="L1001" s="5">
        <v>347534</v>
      </c>
      <c r="M1001" s="62">
        <f t="shared" si="142"/>
        <v>0.79114138330687478</v>
      </c>
      <c r="N1001" s="28">
        <f t="shared" si="143"/>
        <v>0.57298483434885017</v>
      </c>
      <c r="O1001" s="28">
        <f t="shared" si="138"/>
        <v>1.0923582106531742</v>
      </c>
      <c r="P1001" s="28">
        <v>-0.234278587228444</v>
      </c>
      <c r="Q1001" s="28">
        <v>0.164600735966422</v>
      </c>
      <c r="R1001" s="119">
        <v>0.15464505293733</v>
      </c>
      <c r="S1001" s="399" t="s">
        <v>20</v>
      </c>
      <c r="T1001" s="135">
        <v>35</v>
      </c>
      <c r="U1001" s="5">
        <v>159685</v>
      </c>
      <c r="V1001" s="62">
        <f t="shared" si="139"/>
        <v>0.905798611761785</v>
      </c>
      <c r="W1001" s="28">
        <f t="shared" si="140"/>
        <v>0.78400521721120564</v>
      </c>
      <c r="X1001" s="28">
        <f t="shared" si="141"/>
        <v>1.0465123280532298</v>
      </c>
      <c r="Y1001" s="28">
        <v>-9.8938280471283002E-2</v>
      </c>
      <c r="Z1001" s="28">
        <v>7.3674144681866505E-2</v>
      </c>
      <c r="AA1001" s="119">
        <v>0.17929876707081499</v>
      </c>
      <c r="AB1001" s="399" t="s">
        <v>20</v>
      </c>
      <c r="AC1001" s="135">
        <v>182</v>
      </c>
      <c r="AD1001" s="5">
        <v>187849</v>
      </c>
      <c r="AE1001" s="74">
        <v>-0.13534030675716099</v>
      </c>
      <c r="AF1001" s="74">
        <v>0.180336579415526</v>
      </c>
      <c r="AG1001" s="119">
        <v>0.45296128927767798</v>
      </c>
    </row>
    <row r="1002" spans="1:33" ht="34">
      <c r="A1002" s="88" t="s">
        <v>2723</v>
      </c>
      <c r="B1002" s="334" t="s">
        <v>2828</v>
      </c>
      <c r="C1002" s="43" t="s">
        <v>2829</v>
      </c>
      <c r="D1002" s="350">
        <f t="shared" si="135"/>
        <v>0.98890447433530393</v>
      </c>
      <c r="E1002" s="371">
        <f t="shared" si="136"/>
        <v>0.92093685834501593</v>
      </c>
      <c r="F1002" s="371">
        <f t="shared" si="137"/>
        <v>1.0618882831096499</v>
      </c>
      <c r="G1002" s="28">
        <v>-1.11575401585311E-2</v>
      </c>
      <c r="H1002" s="28">
        <v>3.6329725833117402E-2</v>
      </c>
      <c r="I1002" s="119">
        <v>0.75875298287352</v>
      </c>
      <c r="J1002" s="12" t="s">
        <v>20</v>
      </c>
      <c r="K1002" s="135">
        <v>760</v>
      </c>
      <c r="L1002" s="5">
        <v>346974</v>
      </c>
      <c r="M1002" s="62">
        <f t="shared" si="142"/>
        <v>0.95166374238293661</v>
      </c>
      <c r="N1002" s="28">
        <f t="shared" si="143"/>
        <v>0.84718887187388414</v>
      </c>
      <c r="O1002" s="28">
        <f t="shared" si="138"/>
        <v>1.0690223970518784</v>
      </c>
      <c r="P1002" s="28">
        <v>-4.9543518367375701E-2</v>
      </c>
      <c r="Q1002" s="28">
        <v>5.93306640794612E-2</v>
      </c>
      <c r="R1002" s="119">
        <v>0.40369480153857801</v>
      </c>
      <c r="S1002" s="399" t="s">
        <v>20</v>
      </c>
      <c r="T1002" s="135">
        <v>281</v>
      </c>
      <c r="U1002" s="5">
        <v>159424</v>
      </c>
      <c r="V1002" s="62">
        <f t="shared" si="139"/>
        <v>1.0125927238607881</v>
      </c>
      <c r="W1002" s="28">
        <f t="shared" si="140"/>
        <v>0.92542596120774834</v>
      </c>
      <c r="X1002" s="28">
        <f t="shared" si="141"/>
        <v>1.107969807846823</v>
      </c>
      <c r="Y1002" s="28">
        <v>1.25140949272115E-2</v>
      </c>
      <c r="Z1002" s="28">
        <v>4.5926144791272501E-2</v>
      </c>
      <c r="AA1002" s="119">
        <v>0.78525064061016503</v>
      </c>
      <c r="AB1002" s="399" t="s">
        <v>20</v>
      </c>
      <c r="AC1002" s="135">
        <v>479</v>
      </c>
      <c r="AD1002" s="5">
        <v>187550</v>
      </c>
      <c r="AE1002" s="74">
        <v>-6.2057613294587199E-2</v>
      </c>
      <c r="AF1002" s="74">
        <v>7.5028917595143199E-2</v>
      </c>
      <c r="AG1002" s="119">
        <v>0.40817135339661698</v>
      </c>
    </row>
    <row r="1003" spans="1:33" ht="34">
      <c r="A1003" s="88" t="s">
        <v>2723</v>
      </c>
      <c r="B1003" s="334" t="s">
        <v>2830</v>
      </c>
      <c r="C1003" s="43" t="s">
        <v>2831</v>
      </c>
      <c r="D1003" s="350">
        <f t="shared" si="135"/>
        <v>1.0355460323348815</v>
      </c>
      <c r="E1003" s="371">
        <f t="shared" si="136"/>
        <v>0.90479054878691401</v>
      </c>
      <c r="F1003" s="371">
        <f t="shared" si="137"/>
        <v>1.1851975979659184</v>
      </c>
      <c r="G1003" s="28">
        <v>3.4928855075854602E-2</v>
      </c>
      <c r="H1003" s="28">
        <v>6.8867681096143898E-2</v>
      </c>
      <c r="I1003" s="119">
        <v>0.61202297886697299</v>
      </c>
      <c r="J1003" s="12" t="s">
        <v>20</v>
      </c>
      <c r="K1003" s="135">
        <v>214</v>
      </c>
      <c r="L1003" s="5">
        <v>347552</v>
      </c>
      <c r="M1003" s="62">
        <f t="shared" si="142"/>
        <v>1.0553717835210112</v>
      </c>
      <c r="N1003" s="28">
        <f t="shared" si="143"/>
        <v>0.85760319526114237</v>
      </c>
      <c r="O1003" s="28">
        <f t="shared" si="138"/>
        <v>1.2987470284706231</v>
      </c>
      <c r="P1003" s="28">
        <v>5.38931062909426E-2</v>
      </c>
      <c r="Q1003" s="28">
        <v>0.105870851605061</v>
      </c>
      <c r="R1003" s="119">
        <v>0.610720161527878</v>
      </c>
      <c r="S1003" s="399" t="s">
        <v>20</v>
      </c>
      <c r="T1003" s="135">
        <v>91</v>
      </c>
      <c r="U1003" s="5">
        <v>159628</v>
      </c>
      <c r="V1003" s="62">
        <f t="shared" si="139"/>
        <v>1.0210787991302095</v>
      </c>
      <c r="W1003" s="28">
        <f t="shared" si="140"/>
        <v>0.85492475786763444</v>
      </c>
      <c r="X1003" s="28">
        <f t="shared" si="141"/>
        <v>1.2195247645344409</v>
      </c>
      <c r="Y1003" s="28">
        <v>2.08597145885728E-2</v>
      </c>
      <c r="Z1003" s="28">
        <v>9.0613026020607695E-2</v>
      </c>
      <c r="AA1003" s="119">
        <v>0.81793125107615805</v>
      </c>
      <c r="AB1003" s="399" t="s">
        <v>20</v>
      </c>
      <c r="AC1003" s="135">
        <v>123</v>
      </c>
      <c r="AD1003" s="5">
        <v>187924</v>
      </c>
      <c r="AE1003" s="74">
        <v>3.3033391702369803E-2</v>
      </c>
      <c r="AF1003" s="74">
        <v>0.13935335555411699</v>
      </c>
      <c r="AG1003" s="119">
        <v>0.81261978937677803</v>
      </c>
    </row>
    <row r="1004" spans="1:33" ht="34">
      <c r="A1004" s="88" t="s">
        <v>2723</v>
      </c>
      <c r="B1004" s="334" t="s">
        <v>2832</v>
      </c>
      <c r="C1004" s="43" t="s">
        <v>2833</v>
      </c>
      <c r="D1004" s="350">
        <f t="shared" si="135"/>
        <v>0.92944509622786997</v>
      </c>
      <c r="E1004" s="371">
        <f t="shared" si="136"/>
        <v>0.73915432417236493</v>
      </c>
      <c r="F1004" s="371">
        <f t="shared" si="137"/>
        <v>1.1687250668110645</v>
      </c>
      <c r="G1004" s="28">
        <v>-7.3167541636371403E-2</v>
      </c>
      <c r="H1004" s="28">
        <v>0.11687806623458701</v>
      </c>
      <c r="I1004" s="119">
        <v>0.53130443487329504</v>
      </c>
      <c r="J1004" s="12" t="s">
        <v>20</v>
      </c>
      <c r="K1004" s="135">
        <v>72</v>
      </c>
      <c r="L1004" s="5">
        <v>347688</v>
      </c>
      <c r="M1004" s="62">
        <f t="shared" si="142"/>
        <v>0.90263763539547259</v>
      </c>
      <c r="N1004" s="28">
        <f t="shared" si="143"/>
        <v>0.65140404527504148</v>
      </c>
      <c r="O1004" s="28">
        <f t="shared" si="138"/>
        <v>1.2507670266129791</v>
      </c>
      <c r="P1004" s="28">
        <v>-0.102434095809423</v>
      </c>
      <c r="Q1004" s="28">
        <v>0.16642402052319</v>
      </c>
      <c r="R1004" s="119">
        <v>0.53822412827758204</v>
      </c>
      <c r="S1004" s="399" t="s">
        <v>20</v>
      </c>
      <c r="T1004" s="135">
        <v>35</v>
      </c>
      <c r="U1004" s="5">
        <v>159681</v>
      </c>
      <c r="V1004" s="62">
        <f t="shared" si="139"/>
        <v>0.95815944557619059</v>
      </c>
      <c r="W1004" s="28">
        <f t="shared" si="140"/>
        <v>0.69479778310409601</v>
      </c>
      <c r="X1004" s="28">
        <f t="shared" si="141"/>
        <v>1.3213478014355236</v>
      </c>
      <c r="Y1004" s="28">
        <v>-4.2741078976902797E-2</v>
      </c>
      <c r="Z1004" s="28">
        <v>0.163976202214204</v>
      </c>
      <c r="AA1004" s="119">
        <v>0.79435922055149399</v>
      </c>
      <c r="AB1004" s="399" t="s">
        <v>20</v>
      </c>
      <c r="AC1004" s="135">
        <v>37</v>
      </c>
      <c r="AD1004" s="5">
        <v>188007</v>
      </c>
      <c r="AE1004" s="74">
        <v>-5.96930168325202E-2</v>
      </c>
      <c r="AF1004" s="74">
        <v>0.233634649612802</v>
      </c>
      <c r="AG1004" s="119">
        <v>0.79833904633483199</v>
      </c>
    </row>
    <row r="1005" spans="1:33" ht="34">
      <c r="A1005" s="88" t="s">
        <v>2723</v>
      </c>
      <c r="B1005" s="334" t="s">
        <v>2834</v>
      </c>
      <c r="C1005" s="43" t="s">
        <v>2835</v>
      </c>
      <c r="D1005" s="350">
        <f t="shared" si="135"/>
        <v>0.98954655228273425</v>
      </c>
      <c r="E1005" s="371">
        <f t="shared" si="136"/>
        <v>0.41186593764374496</v>
      </c>
      <c r="F1005" s="371">
        <f t="shared" si="137"/>
        <v>2.3774784211012729</v>
      </c>
      <c r="G1005" s="28">
        <v>-1.05084687776036E-2</v>
      </c>
      <c r="H1005" s="28">
        <v>0.44721883054883899</v>
      </c>
      <c r="I1005" s="119">
        <v>0.98125353198163301</v>
      </c>
      <c r="J1005" s="12" t="s">
        <v>20</v>
      </c>
      <c r="K1005" s="135">
        <v>5</v>
      </c>
      <c r="L1005" s="5">
        <v>347763</v>
      </c>
      <c r="M1005" s="62" t="s">
        <v>20</v>
      </c>
      <c r="N1005" s="28" t="s">
        <v>20</v>
      </c>
      <c r="O1005" s="28" t="s">
        <v>20</v>
      </c>
      <c r="P1005" s="28" t="s">
        <v>20</v>
      </c>
      <c r="Q1005" s="28" t="s">
        <v>20</v>
      </c>
      <c r="R1005" s="119" t="s">
        <v>20</v>
      </c>
      <c r="S1005" s="399" t="s">
        <v>20</v>
      </c>
      <c r="T1005" s="135" t="s">
        <v>20</v>
      </c>
      <c r="U1005" s="5" t="s">
        <v>20</v>
      </c>
      <c r="V1005" s="62" t="s">
        <v>20</v>
      </c>
      <c r="W1005" s="28" t="s">
        <v>20</v>
      </c>
      <c r="X1005" s="28" t="s">
        <v>20</v>
      </c>
      <c r="Y1005" s="16" t="s">
        <v>20</v>
      </c>
      <c r="Z1005" s="16" t="s">
        <v>20</v>
      </c>
      <c r="AA1005" s="398" t="s">
        <v>20</v>
      </c>
      <c r="AB1005" s="399" t="s">
        <v>20</v>
      </c>
      <c r="AC1005" s="135" t="s">
        <v>20</v>
      </c>
      <c r="AD1005" s="5" t="s">
        <v>20</v>
      </c>
      <c r="AE1005" s="56" t="s">
        <v>20</v>
      </c>
      <c r="AF1005" s="56" t="s">
        <v>20</v>
      </c>
      <c r="AG1005" s="398" t="s">
        <v>20</v>
      </c>
    </row>
    <row r="1006" spans="1:33" ht="34">
      <c r="A1006" s="88" t="s">
        <v>2723</v>
      </c>
      <c r="B1006" s="334" t="s">
        <v>2836</v>
      </c>
      <c r="C1006" s="43" t="s">
        <v>2837</v>
      </c>
      <c r="D1006" s="350">
        <f t="shared" si="135"/>
        <v>1.0402592696320694</v>
      </c>
      <c r="E1006" s="371">
        <f t="shared" si="136"/>
        <v>0.71884089162746934</v>
      </c>
      <c r="F1006" s="371">
        <f t="shared" si="137"/>
        <v>1.5053948108119759</v>
      </c>
      <c r="G1006" s="28">
        <v>3.9469979806911103E-2</v>
      </c>
      <c r="H1006" s="28">
        <v>0.18856388610006999</v>
      </c>
      <c r="I1006" s="119">
        <v>0.83419932089919602</v>
      </c>
      <c r="J1006" s="12" t="s">
        <v>20</v>
      </c>
      <c r="K1006" s="135">
        <v>29</v>
      </c>
      <c r="L1006" s="5">
        <v>347737</v>
      </c>
      <c r="M1006" s="62">
        <f t="shared" si="142"/>
        <v>1.3053504459291678</v>
      </c>
      <c r="N1006" s="28">
        <f t="shared" si="143"/>
        <v>0.76780111057511413</v>
      </c>
      <c r="O1006" s="28">
        <f t="shared" si="138"/>
        <v>2.2192463168113385</v>
      </c>
      <c r="P1006" s="28">
        <v>0.26647154566588299</v>
      </c>
      <c r="Q1006" s="28">
        <v>0.27076331410425802</v>
      </c>
      <c r="R1006" s="119">
        <v>0.32504207426404802</v>
      </c>
      <c r="S1006" s="399" t="s">
        <v>20</v>
      </c>
      <c r="T1006" s="135">
        <v>15</v>
      </c>
      <c r="U1006" s="5">
        <v>159704</v>
      </c>
      <c r="V1006" s="62">
        <f t="shared" si="139"/>
        <v>0.8249281936918722</v>
      </c>
      <c r="W1006" s="28">
        <f t="shared" si="140"/>
        <v>0.49330845011373003</v>
      </c>
      <c r="X1006" s="28">
        <f t="shared" si="141"/>
        <v>1.3794746969991032</v>
      </c>
      <c r="Y1006" s="28">
        <v>-0.192458934384724</v>
      </c>
      <c r="Z1006" s="28">
        <v>0.26232740139699201</v>
      </c>
      <c r="AA1006" s="119">
        <v>0.463156417342034</v>
      </c>
      <c r="AB1006" s="399" t="s">
        <v>20</v>
      </c>
      <c r="AC1006" s="135">
        <v>14</v>
      </c>
      <c r="AD1006" s="5">
        <v>188033</v>
      </c>
      <c r="AE1006" s="74">
        <v>0.45893048005060699</v>
      </c>
      <c r="AF1006" s="74">
        <v>0.37699925436056198</v>
      </c>
      <c r="AG1006" s="119">
        <v>0.22348072454079601</v>
      </c>
    </row>
    <row r="1007" spans="1:33" ht="34">
      <c r="A1007" s="88" t="s">
        <v>2723</v>
      </c>
      <c r="B1007" s="334" t="s">
        <v>2838</v>
      </c>
      <c r="C1007" s="43" t="s">
        <v>2839</v>
      </c>
      <c r="D1007" s="350">
        <f t="shared" si="135"/>
        <v>0.84887164960568917</v>
      </c>
      <c r="E1007" s="371">
        <f t="shared" si="136"/>
        <v>0.51508767981322046</v>
      </c>
      <c r="F1007" s="371">
        <f t="shared" si="137"/>
        <v>1.3989522672442478</v>
      </c>
      <c r="G1007" s="28">
        <v>-0.163847282420127</v>
      </c>
      <c r="H1007" s="28">
        <v>0.25488309098214601</v>
      </c>
      <c r="I1007" s="119">
        <v>0.52033241582771095</v>
      </c>
      <c r="J1007" s="12" t="s">
        <v>20</v>
      </c>
      <c r="K1007" s="135">
        <v>15</v>
      </c>
      <c r="L1007" s="5">
        <v>347751</v>
      </c>
      <c r="M1007" s="62" t="s">
        <v>20</v>
      </c>
      <c r="N1007" s="28" t="s">
        <v>20</v>
      </c>
      <c r="O1007" s="28" t="s">
        <v>20</v>
      </c>
      <c r="P1007" s="28" t="s">
        <v>20</v>
      </c>
      <c r="Q1007" s="28" t="s">
        <v>20</v>
      </c>
      <c r="R1007" s="119" t="s">
        <v>20</v>
      </c>
      <c r="S1007" s="399" t="s">
        <v>20</v>
      </c>
      <c r="T1007" s="135" t="s">
        <v>20</v>
      </c>
      <c r="U1007" s="5" t="s">
        <v>20</v>
      </c>
      <c r="V1007" s="62">
        <f t="shared" si="139"/>
        <v>0.86178735847161936</v>
      </c>
      <c r="W1007" s="28">
        <f t="shared" si="140"/>
        <v>0.48012215514613354</v>
      </c>
      <c r="X1007" s="28">
        <f t="shared" si="141"/>
        <v>1.546851032099205</v>
      </c>
      <c r="Y1007" s="28">
        <v>-0.14874672265755801</v>
      </c>
      <c r="Z1007" s="28">
        <v>0.298453058628532</v>
      </c>
      <c r="AA1007" s="119">
        <v>0.61820752438163695</v>
      </c>
      <c r="AB1007" s="399" t="s">
        <v>20</v>
      </c>
      <c r="AC1007" s="135">
        <v>11</v>
      </c>
      <c r="AD1007" s="5">
        <v>188034</v>
      </c>
      <c r="AE1007" s="56" t="s">
        <v>20</v>
      </c>
      <c r="AF1007" s="56" t="s">
        <v>20</v>
      </c>
      <c r="AG1007" s="398" t="s">
        <v>20</v>
      </c>
    </row>
    <row r="1008" spans="1:33" ht="34">
      <c r="A1008" s="88" t="s">
        <v>2723</v>
      </c>
      <c r="B1008" s="334" t="s">
        <v>2840</v>
      </c>
      <c r="C1008" s="43" t="s">
        <v>2841</v>
      </c>
      <c r="D1008" s="350">
        <f t="shared" si="135"/>
        <v>1.038097611779164</v>
      </c>
      <c r="E1008" s="371">
        <f t="shared" si="136"/>
        <v>0.74695144738144048</v>
      </c>
      <c r="F1008" s="371">
        <f t="shared" si="137"/>
        <v>1.4427265056644167</v>
      </c>
      <c r="G1008" s="28">
        <v>3.7389818645265097E-2</v>
      </c>
      <c r="H1008" s="28">
        <v>0.16793107725457301</v>
      </c>
      <c r="I1008" s="119">
        <v>0.823808084181468</v>
      </c>
      <c r="J1008" s="12" t="s">
        <v>20</v>
      </c>
      <c r="K1008" s="135">
        <v>36</v>
      </c>
      <c r="L1008" s="5">
        <v>347731</v>
      </c>
      <c r="M1008" s="62">
        <f t="shared" si="142"/>
        <v>0.71552952329817709</v>
      </c>
      <c r="N1008" s="28">
        <f t="shared" si="143"/>
        <v>0.43578081165975052</v>
      </c>
      <c r="O1008" s="28">
        <f t="shared" si="138"/>
        <v>1.1748624193923043</v>
      </c>
      <c r="P1008" s="28">
        <v>-0.33473241836565698</v>
      </c>
      <c r="Q1008" s="28">
        <v>0.25300177001394603</v>
      </c>
      <c r="R1008" s="119">
        <v>0.185820818791162</v>
      </c>
      <c r="S1008" s="399" t="s">
        <v>20</v>
      </c>
      <c r="T1008" s="135">
        <v>15</v>
      </c>
      <c r="U1008" s="5">
        <v>159707</v>
      </c>
      <c r="V1008" s="62">
        <f t="shared" si="139"/>
        <v>1.3644408794059297</v>
      </c>
      <c r="W1008" s="28">
        <f t="shared" si="140"/>
        <v>0.87992301945524909</v>
      </c>
      <c r="X1008" s="28">
        <f t="shared" si="141"/>
        <v>2.1157520285656179</v>
      </c>
      <c r="Y1008" s="28">
        <v>0.31074473256612001</v>
      </c>
      <c r="Z1008" s="28">
        <v>0.22380897234396999</v>
      </c>
      <c r="AA1008" s="119">
        <v>0.16500391498571401</v>
      </c>
      <c r="AB1008" s="399" t="s">
        <v>20</v>
      </c>
      <c r="AC1008" s="135">
        <v>21</v>
      </c>
      <c r="AD1008" s="5">
        <v>188024</v>
      </c>
      <c r="AE1008" s="74">
        <v>-0.64547715093177704</v>
      </c>
      <c r="AF1008" s="74">
        <v>0.33778743572231001</v>
      </c>
      <c r="AG1008" s="119">
        <v>5.6017760323317803E-2</v>
      </c>
    </row>
    <row r="1009" spans="1:33" ht="34">
      <c r="A1009" s="88" t="s">
        <v>2723</v>
      </c>
      <c r="B1009" s="334" t="s">
        <v>2842</v>
      </c>
      <c r="C1009" s="43" t="s">
        <v>2843</v>
      </c>
      <c r="D1009" s="350">
        <f t="shared" si="135"/>
        <v>0.99236798833673678</v>
      </c>
      <c r="E1009" s="371">
        <f t="shared" si="136"/>
        <v>0.85621367470593324</v>
      </c>
      <c r="F1009" s="371">
        <f t="shared" si="137"/>
        <v>1.1501734361037033</v>
      </c>
      <c r="G1009" s="17">
        <v>-7.6612844998110302E-3</v>
      </c>
      <c r="H1009" s="17">
        <v>7.5292872197398705E-2</v>
      </c>
      <c r="I1009" s="119">
        <v>0.918952638939321</v>
      </c>
      <c r="J1009" s="12" t="s">
        <v>20</v>
      </c>
      <c r="K1009" s="135">
        <v>177</v>
      </c>
      <c r="L1009" s="5">
        <v>347587</v>
      </c>
      <c r="M1009" s="62">
        <f t="shared" si="142"/>
        <v>0.90827822663565483</v>
      </c>
      <c r="N1009" s="28">
        <f t="shared" si="143"/>
        <v>0.72734802422335987</v>
      </c>
      <c r="O1009" s="28">
        <f t="shared" si="138"/>
        <v>1.134215409275755</v>
      </c>
      <c r="P1009" s="28">
        <v>-9.6204530317324996E-2</v>
      </c>
      <c r="Q1009" s="28">
        <v>0.113339629006782</v>
      </c>
      <c r="R1009" s="119">
        <v>0.39598349031135599</v>
      </c>
      <c r="S1009" s="399" t="s">
        <v>20</v>
      </c>
      <c r="T1009" s="135">
        <v>77</v>
      </c>
      <c r="U1009" s="5">
        <v>159642</v>
      </c>
      <c r="V1009" s="62">
        <f t="shared" si="139"/>
        <v>1.0632458288373692</v>
      </c>
      <c r="W1009" s="28">
        <f t="shared" si="140"/>
        <v>0.8725228020486705</v>
      </c>
      <c r="X1009" s="28">
        <f t="shared" si="141"/>
        <v>1.2956586233456437</v>
      </c>
      <c r="Y1009" s="28">
        <v>6.1326332112985903E-2</v>
      </c>
      <c r="Z1009" s="28">
        <v>0.100863685309606</v>
      </c>
      <c r="AA1009" s="119">
        <v>0.54317950797904402</v>
      </c>
      <c r="AB1009" s="399" t="s">
        <v>20</v>
      </c>
      <c r="AC1009" s="135">
        <v>100</v>
      </c>
      <c r="AD1009" s="5">
        <v>187945</v>
      </c>
      <c r="AE1009" s="74">
        <v>-0.157530862430311</v>
      </c>
      <c r="AF1009" s="74">
        <v>0.15172130541763101</v>
      </c>
      <c r="AG1009" s="119">
        <v>0.299134608174773</v>
      </c>
    </row>
    <row r="1010" spans="1:33" ht="34">
      <c r="A1010" s="88" t="s">
        <v>2723</v>
      </c>
      <c r="B1010" s="334" t="s">
        <v>2844</v>
      </c>
      <c r="C1010" s="43" t="s">
        <v>2845</v>
      </c>
      <c r="D1010" s="350">
        <f t="shared" si="135"/>
        <v>0.99528508051417608</v>
      </c>
      <c r="E1010" s="371">
        <f t="shared" si="136"/>
        <v>0.6829047269431463</v>
      </c>
      <c r="F1010" s="371">
        <f t="shared" si="137"/>
        <v>1.4505572335518178</v>
      </c>
      <c r="G1010" s="17">
        <v>-4.7260697810044602E-3</v>
      </c>
      <c r="H1010" s="17">
        <v>0.192180536423874</v>
      </c>
      <c r="I1010" s="119">
        <v>0.98038054144180997</v>
      </c>
      <c r="J1010" s="12" t="s">
        <v>20</v>
      </c>
      <c r="K1010" s="135">
        <v>27</v>
      </c>
      <c r="L1010" s="5">
        <v>347741</v>
      </c>
      <c r="M1010" s="62">
        <f t="shared" si="142"/>
        <v>0.84094576680439448</v>
      </c>
      <c r="N1010" s="28">
        <f t="shared" si="143"/>
        <v>0.52011654106055061</v>
      </c>
      <c r="O1010" s="28">
        <f t="shared" si="138"/>
        <v>1.3596756243595447</v>
      </c>
      <c r="P1010" s="28">
        <v>-0.17322810764692601</v>
      </c>
      <c r="Q1010" s="28">
        <v>0.24513993237049</v>
      </c>
      <c r="R1010" s="119">
        <v>0.47978407352682101</v>
      </c>
      <c r="S1010" s="399" t="s">
        <v>20</v>
      </c>
      <c r="T1010" s="135">
        <v>16</v>
      </c>
      <c r="U1010" s="5">
        <v>159706</v>
      </c>
      <c r="V1010" s="62">
        <f t="shared" si="139"/>
        <v>1.290104861656441</v>
      </c>
      <c r="W1010" s="28">
        <f t="shared" si="140"/>
        <v>0.7078547467779176</v>
      </c>
      <c r="X1010" s="28">
        <f t="shared" si="141"/>
        <v>2.351288257436472</v>
      </c>
      <c r="Y1010" s="28">
        <v>0.25472350317565001</v>
      </c>
      <c r="Z1010" s="28">
        <v>0.30624483134205999</v>
      </c>
      <c r="AA1010" s="119">
        <v>0.40554202533721301</v>
      </c>
      <c r="AB1010" s="399" t="s">
        <v>20</v>
      </c>
      <c r="AC1010" s="135">
        <v>11</v>
      </c>
      <c r="AD1010" s="5">
        <v>188035</v>
      </c>
      <c r="AE1010" s="74">
        <v>-0.42795161082257599</v>
      </c>
      <c r="AF1010" s="74">
        <v>0.39227475468902601</v>
      </c>
      <c r="AG1010" s="119">
        <v>0.27529548195185499</v>
      </c>
    </row>
    <row r="1011" spans="1:33" ht="34">
      <c r="A1011" s="88" t="s">
        <v>2723</v>
      </c>
      <c r="B1011" s="334" t="s">
        <v>2846</v>
      </c>
      <c r="C1011" s="43" t="s">
        <v>2847</v>
      </c>
      <c r="D1011" s="350">
        <f t="shared" si="135"/>
        <v>0.92835094552860598</v>
      </c>
      <c r="E1011" s="371">
        <f t="shared" si="136"/>
        <v>0.85395965139730401</v>
      </c>
      <c r="F1011" s="371">
        <f t="shared" si="137"/>
        <v>1.0092227152110358</v>
      </c>
      <c r="G1011" s="28">
        <v>-7.4345443624725699E-2</v>
      </c>
      <c r="H1011" s="28">
        <v>4.2615249638964299E-2</v>
      </c>
      <c r="I1011" s="119">
        <v>8.1059102625080801E-2</v>
      </c>
      <c r="J1011" s="12" t="s">
        <v>20</v>
      </c>
      <c r="K1011" s="135">
        <v>542</v>
      </c>
      <c r="L1011" s="5">
        <v>347213</v>
      </c>
      <c r="M1011" s="62">
        <f t="shared" si="142"/>
        <v>0.86712971874103884</v>
      </c>
      <c r="N1011" s="28">
        <f t="shared" si="143"/>
        <v>0.76003517250012231</v>
      </c>
      <c r="O1011" s="28">
        <f t="shared" si="138"/>
        <v>0.989314674280804</v>
      </c>
      <c r="P1011" s="28">
        <v>-0.142566695468167</v>
      </c>
      <c r="Q1011" s="28">
        <v>6.7257077397467904E-2</v>
      </c>
      <c r="R1011" s="119">
        <v>3.4029008701398702E-2</v>
      </c>
      <c r="S1011" s="399" t="s">
        <v>20</v>
      </c>
      <c r="T1011" s="135">
        <v>214</v>
      </c>
      <c r="U1011" s="5">
        <v>159505</v>
      </c>
      <c r="V1011" s="62">
        <f t="shared" si="139"/>
        <v>0.97129763546093051</v>
      </c>
      <c r="W1011" s="28">
        <f t="shared" si="140"/>
        <v>0.87192157576998952</v>
      </c>
      <c r="X1011" s="28">
        <f t="shared" si="141"/>
        <v>1.0819999445694024</v>
      </c>
      <c r="Y1011" s="28">
        <v>-2.9122332983352501E-2</v>
      </c>
      <c r="Z1011" s="28">
        <v>5.5068092947899702E-2</v>
      </c>
      <c r="AA1011" s="119">
        <v>0.59691490109127199</v>
      </c>
      <c r="AB1011" s="399" t="s">
        <v>20</v>
      </c>
      <c r="AC1011" s="135">
        <v>328</v>
      </c>
      <c r="AD1011" s="5">
        <v>187708</v>
      </c>
      <c r="AE1011" s="74">
        <v>-0.113444362484815</v>
      </c>
      <c r="AF1011" s="74">
        <v>8.6925308863227593E-2</v>
      </c>
      <c r="AG1011" s="119">
        <v>0.191866076706558</v>
      </c>
    </row>
    <row r="1012" spans="1:33" ht="34">
      <c r="A1012" s="88" t="s">
        <v>2723</v>
      </c>
      <c r="B1012" s="334" t="s">
        <v>2848</v>
      </c>
      <c r="C1012" s="43" t="s">
        <v>2849</v>
      </c>
      <c r="D1012" s="350">
        <f t="shared" si="135"/>
        <v>1.0971983531707481</v>
      </c>
      <c r="E1012" s="371">
        <f t="shared" si="136"/>
        <v>0.73376458605760231</v>
      </c>
      <c r="F1012" s="371">
        <f t="shared" si="137"/>
        <v>1.6406409481665785</v>
      </c>
      <c r="G1012" s="28">
        <v>9.27599791421133E-2</v>
      </c>
      <c r="H1012" s="28">
        <v>0.20526888183456099</v>
      </c>
      <c r="I1012" s="119">
        <v>0.65134463440976198</v>
      </c>
      <c r="J1012" s="12" t="s">
        <v>20</v>
      </c>
      <c r="K1012" s="135">
        <v>24</v>
      </c>
      <c r="L1012" s="5">
        <v>347742</v>
      </c>
      <c r="M1012" s="62">
        <f t="shared" si="142"/>
        <v>1.1297164359117353</v>
      </c>
      <c r="N1012" s="28">
        <f t="shared" si="143"/>
        <v>0.61965671485685425</v>
      </c>
      <c r="O1012" s="28">
        <f t="shared" si="138"/>
        <v>2.0596230057217091</v>
      </c>
      <c r="P1012" s="28">
        <v>0.12196665956208901</v>
      </c>
      <c r="Q1012" s="28">
        <v>0.30640627528590803</v>
      </c>
      <c r="R1012" s="119">
        <v>0.69058938034676698</v>
      </c>
      <c r="S1012" s="399" t="s">
        <v>20</v>
      </c>
      <c r="T1012" s="135">
        <v>11</v>
      </c>
      <c r="U1012" s="5">
        <v>159709</v>
      </c>
      <c r="V1012" s="62">
        <f t="shared" si="139"/>
        <v>1.0781811910358723</v>
      </c>
      <c r="W1012" s="28">
        <f t="shared" si="140"/>
        <v>0.62512900166082808</v>
      </c>
      <c r="X1012" s="28">
        <f t="shared" si="141"/>
        <v>1.859575667766328</v>
      </c>
      <c r="Y1012" s="28">
        <v>7.5275539101106806E-2</v>
      </c>
      <c r="Z1012" s="28">
        <v>0.27809836070796701</v>
      </c>
      <c r="AA1012" s="119">
        <v>0.78663750666498899</v>
      </c>
      <c r="AB1012" s="399" t="s">
        <v>20</v>
      </c>
      <c r="AC1012" s="135">
        <v>13</v>
      </c>
      <c r="AD1012" s="5">
        <v>188033</v>
      </c>
      <c r="AE1012" s="74">
        <v>4.6691120460982199E-2</v>
      </c>
      <c r="AF1012" s="74">
        <v>0.41379161876848403</v>
      </c>
      <c r="AG1012" s="119">
        <v>0.91015956245629503</v>
      </c>
    </row>
    <row r="1013" spans="1:33" ht="34">
      <c r="A1013" s="88" t="s">
        <v>2723</v>
      </c>
      <c r="B1013" s="334" t="s">
        <v>2850</v>
      </c>
      <c r="C1013" s="43" t="s">
        <v>2851</v>
      </c>
      <c r="D1013" s="350">
        <f t="shared" si="135"/>
        <v>0.98737930453925649</v>
      </c>
      <c r="E1013" s="371">
        <f t="shared" si="136"/>
        <v>0.83454095846650411</v>
      </c>
      <c r="F1013" s="371">
        <f t="shared" si="137"/>
        <v>1.1682085596180549</v>
      </c>
      <c r="G1013" s="28">
        <v>-1.27010129281162E-2</v>
      </c>
      <c r="H1013" s="28">
        <v>8.5802266689186196E-2</v>
      </c>
      <c r="I1013" s="119">
        <v>0.88232182063351705</v>
      </c>
      <c r="J1013" s="12" t="s">
        <v>20</v>
      </c>
      <c r="K1013" s="135">
        <v>136</v>
      </c>
      <c r="L1013" s="5">
        <v>347631</v>
      </c>
      <c r="M1013" s="62">
        <f t="shared" si="142"/>
        <v>0.94630407603744349</v>
      </c>
      <c r="N1013" s="28">
        <f t="shared" si="143"/>
        <v>0.70655357708481881</v>
      </c>
      <c r="O1013" s="28">
        <f t="shared" si="138"/>
        <v>1.2674076437625614</v>
      </c>
      <c r="P1013" s="28">
        <v>-5.5191328135534297E-2</v>
      </c>
      <c r="Q1013" s="28">
        <v>0.14906373320528199</v>
      </c>
      <c r="R1013" s="119">
        <v>0.71119382121486596</v>
      </c>
      <c r="S1013" s="399" t="s">
        <v>20</v>
      </c>
      <c r="T1013" s="135">
        <v>44</v>
      </c>
      <c r="U1013" s="5">
        <v>159678</v>
      </c>
      <c r="V1013" s="62">
        <f t="shared" si="139"/>
        <v>1.0093563341739242</v>
      </c>
      <c r="W1013" s="28">
        <f t="shared" si="140"/>
        <v>0.82176841025232994</v>
      </c>
      <c r="X1013" s="28">
        <f t="shared" si="141"/>
        <v>1.239765603820415</v>
      </c>
      <c r="Y1013" s="28">
        <v>9.3128347986264608E-3</v>
      </c>
      <c r="Z1013" s="28">
        <v>0.10490280498620801</v>
      </c>
      <c r="AA1013" s="119">
        <v>0.92926005748030704</v>
      </c>
      <c r="AB1013" s="399" t="s">
        <v>20</v>
      </c>
      <c r="AC1013" s="135">
        <v>92</v>
      </c>
      <c r="AD1013" s="5">
        <v>187953</v>
      </c>
      <c r="AE1013" s="74">
        <v>-6.4504162934160794E-2</v>
      </c>
      <c r="AF1013" s="74">
        <v>0.18227615052735199</v>
      </c>
      <c r="AG1013" s="119">
        <v>0.72342766984743301</v>
      </c>
    </row>
    <row r="1014" spans="1:33" ht="34">
      <c r="A1014" s="88" t="s">
        <v>2723</v>
      </c>
      <c r="B1014" s="334" t="s">
        <v>2852</v>
      </c>
      <c r="C1014" s="43" t="s">
        <v>2853</v>
      </c>
      <c r="D1014" s="350">
        <f t="shared" si="135"/>
        <v>1.1734042574946499</v>
      </c>
      <c r="E1014" s="371">
        <f t="shared" si="136"/>
        <v>1.0224829280430641</v>
      </c>
      <c r="F1014" s="371">
        <f t="shared" si="137"/>
        <v>1.3466019957338404</v>
      </c>
      <c r="G1014" s="28">
        <v>0.159909145843461</v>
      </c>
      <c r="H1014" s="28">
        <v>7.0242465988993794E-2</v>
      </c>
      <c r="I1014" s="119">
        <v>2.28142520448293E-2</v>
      </c>
      <c r="J1014" s="12" t="s">
        <v>20</v>
      </c>
      <c r="K1014" s="135">
        <v>211</v>
      </c>
      <c r="L1014" s="5">
        <v>347555</v>
      </c>
      <c r="M1014" s="62">
        <f t="shared" si="142"/>
        <v>1.1915390088215543</v>
      </c>
      <c r="N1014" s="28">
        <f t="shared" si="143"/>
        <v>0.93459906931017611</v>
      </c>
      <c r="O1014" s="28">
        <f t="shared" si="138"/>
        <v>1.519116866434904</v>
      </c>
      <c r="P1014" s="28">
        <v>0.17524575627508901</v>
      </c>
      <c r="Q1014" s="28">
        <v>0.12392010245285701</v>
      </c>
      <c r="R1014" s="119">
        <v>0.157308050094914</v>
      </c>
      <c r="S1014" s="399" t="s">
        <v>20</v>
      </c>
      <c r="T1014" s="135">
        <v>68</v>
      </c>
      <c r="U1014" s="5">
        <v>159652</v>
      </c>
      <c r="V1014" s="62">
        <f t="shared" si="139"/>
        <v>1.1641581152547169</v>
      </c>
      <c r="W1014" s="28">
        <f t="shared" si="140"/>
        <v>0.98520585283112694</v>
      </c>
      <c r="X1014" s="28">
        <f t="shared" si="141"/>
        <v>1.3756151705949307</v>
      </c>
      <c r="Y1014" s="28">
        <v>0.151998177931816</v>
      </c>
      <c r="Z1014" s="28">
        <v>8.5154515270880596E-2</v>
      </c>
      <c r="AA1014" s="119">
        <v>7.4266330158079E-2</v>
      </c>
      <c r="AB1014" s="399" t="s">
        <v>20</v>
      </c>
      <c r="AC1014" s="135">
        <v>143</v>
      </c>
      <c r="AD1014" s="5">
        <v>187903</v>
      </c>
      <c r="AE1014" s="74">
        <v>2.3247578343273002E-2</v>
      </c>
      <c r="AF1014" s="74">
        <v>0.15035785068610599</v>
      </c>
      <c r="AG1014" s="119">
        <v>0.87712484780193001</v>
      </c>
    </row>
    <row r="1015" spans="1:33" ht="34">
      <c r="A1015" s="88" t="s">
        <v>2723</v>
      </c>
      <c r="B1015" s="334" t="s">
        <v>2854</v>
      </c>
      <c r="C1015" s="43" t="s">
        <v>2855</v>
      </c>
      <c r="D1015" s="350">
        <f t="shared" si="135"/>
        <v>0.92193566371199598</v>
      </c>
      <c r="E1015" s="371">
        <f t="shared" si="136"/>
        <v>0.74941076740441726</v>
      </c>
      <c r="F1015" s="371">
        <f t="shared" si="137"/>
        <v>1.134178217065031</v>
      </c>
      <c r="G1015" s="28">
        <v>-8.1279836914448997E-2</v>
      </c>
      <c r="H1015" s="28">
        <v>0.10570825907023999</v>
      </c>
      <c r="I1015" s="119">
        <v>0.441948428606669</v>
      </c>
      <c r="J1015" s="12" t="s">
        <v>20</v>
      </c>
      <c r="K1015" s="135">
        <v>88</v>
      </c>
      <c r="L1015" s="5">
        <v>347680</v>
      </c>
      <c r="M1015" s="62">
        <f t="shared" si="142"/>
        <v>1.099055031356545</v>
      </c>
      <c r="N1015" s="28">
        <f t="shared" si="143"/>
        <v>0.8028872346970426</v>
      </c>
      <c r="O1015" s="28">
        <f t="shared" si="138"/>
        <v>1.5044727450498421</v>
      </c>
      <c r="P1015" s="28">
        <v>9.4450748195615594E-2</v>
      </c>
      <c r="Q1015" s="28">
        <v>0.16019987403486999</v>
      </c>
      <c r="R1015" s="119">
        <v>0.55547181782911104</v>
      </c>
      <c r="S1015" s="399" t="s">
        <v>20</v>
      </c>
      <c r="T1015" s="135">
        <v>40</v>
      </c>
      <c r="U1015" s="5">
        <v>159682</v>
      </c>
      <c r="V1015" s="62">
        <f t="shared" si="139"/>
        <v>0.80257967371214933</v>
      </c>
      <c r="W1015" s="28">
        <f t="shared" si="140"/>
        <v>0.60937551354033814</v>
      </c>
      <c r="X1015" s="28">
        <f t="shared" si="141"/>
        <v>1.0570397371460203</v>
      </c>
      <c r="Y1015" s="28">
        <v>-0.219924147021788</v>
      </c>
      <c r="Z1015" s="28">
        <v>0.14050839156924999</v>
      </c>
      <c r="AA1015" s="119">
        <v>0.117535333322193</v>
      </c>
      <c r="AB1015" s="399" t="s">
        <v>20</v>
      </c>
      <c r="AC1015" s="135">
        <v>48</v>
      </c>
      <c r="AD1015" s="5">
        <v>187998</v>
      </c>
      <c r="AE1015" s="74">
        <v>0.31437489521740403</v>
      </c>
      <c r="AF1015" s="74">
        <v>0.213088262797757</v>
      </c>
      <c r="AG1015" s="119">
        <v>0.14012461589549199</v>
      </c>
    </row>
    <row r="1016" spans="1:33" ht="34">
      <c r="A1016" s="88" t="s">
        <v>2723</v>
      </c>
      <c r="B1016" s="334" t="s">
        <v>2856</v>
      </c>
      <c r="C1016" s="43" t="s">
        <v>2857</v>
      </c>
      <c r="D1016" s="350">
        <f t="shared" si="135"/>
        <v>0.967494160280157</v>
      </c>
      <c r="E1016" s="371">
        <f t="shared" si="136"/>
        <v>0.63745490522154202</v>
      </c>
      <c r="F1016" s="371">
        <f t="shared" si="137"/>
        <v>1.4684096749571509</v>
      </c>
      <c r="G1016" s="28">
        <v>-3.3045889982558897E-2</v>
      </c>
      <c r="H1016" s="28">
        <v>0.21287033233487501</v>
      </c>
      <c r="I1016" s="119">
        <v>0.87663248691961504</v>
      </c>
      <c r="J1016" s="12" t="s">
        <v>20</v>
      </c>
      <c r="K1016" s="135">
        <v>22</v>
      </c>
      <c r="L1016" s="5">
        <v>347747</v>
      </c>
      <c r="M1016" s="62">
        <f t="shared" si="142"/>
        <v>0.94864290900233461</v>
      </c>
      <c r="N1016" s="28">
        <f t="shared" si="143"/>
        <v>0.52851927404262822</v>
      </c>
      <c r="O1016" s="28">
        <f t="shared" si="138"/>
        <v>1.7027257339489716</v>
      </c>
      <c r="P1016" s="28">
        <v>-5.2722832530127002E-2</v>
      </c>
      <c r="Q1016" s="28">
        <v>0.298445496159922</v>
      </c>
      <c r="R1016" s="119">
        <v>0.85977690653152306</v>
      </c>
      <c r="S1016" s="399" t="s">
        <v>20</v>
      </c>
      <c r="T1016" s="135">
        <v>11</v>
      </c>
      <c r="U1016" s="5">
        <v>159711</v>
      </c>
      <c r="V1016" s="62">
        <f t="shared" si="139"/>
        <v>0.99985939159162296</v>
      </c>
      <c r="W1016" s="28">
        <f t="shared" si="140"/>
        <v>0.5532267970943352</v>
      </c>
      <c r="X1016" s="28">
        <f t="shared" si="141"/>
        <v>1.8070686528648037</v>
      </c>
      <c r="Y1016" s="28">
        <v>-1.4061829466602399E-4</v>
      </c>
      <c r="Z1016" s="28">
        <v>0.30196256220101497</v>
      </c>
      <c r="AA1016" s="119">
        <v>0.99962844015692698</v>
      </c>
      <c r="AB1016" s="399" t="s">
        <v>20</v>
      </c>
      <c r="AC1016" s="135">
        <v>11</v>
      </c>
      <c r="AD1016" s="5">
        <v>188036</v>
      </c>
      <c r="AE1016" s="74">
        <v>-5.2582214235461E-2</v>
      </c>
      <c r="AF1016" s="74">
        <v>0.42455989347693202</v>
      </c>
      <c r="AG1016" s="119">
        <v>0.90143316306256105</v>
      </c>
    </row>
    <row r="1017" spans="1:33" ht="34">
      <c r="A1017" s="88" t="s">
        <v>2723</v>
      </c>
      <c r="B1017" s="334" t="s">
        <v>2858</v>
      </c>
      <c r="C1017" s="43" t="s">
        <v>2859</v>
      </c>
      <c r="D1017" s="350">
        <f t="shared" si="135"/>
        <v>0.9959481775748491</v>
      </c>
      <c r="E1017" s="371">
        <f t="shared" si="136"/>
        <v>0.94012454376424581</v>
      </c>
      <c r="F1017" s="371">
        <f t="shared" si="137"/>
        <v>1.0550865616624134</v>
      </c>
      <c r="G1017" s="17">
        <v>-4.0600532985149203E-3</v>
      </c>
      <c r="H1017" s="17">
        <v>2.9430033586645098E-2</v>
      </c>
      <c r="I1017" s="119">
        <v>0.89027509559786999</v>
      </c>
      <c r="J1017" s="12" t="s">
        <v>20</v>
      </c>
      <c r="K1017" s="135">
        <v>1162</v>
      </c>
      <c r="L1017" s="5">
        <v>346599</v>
      </c>
      <c r="M1017" s="62">
        <f t="shared" si="142"/>
        <v>0.95253160312428586</v>
      </c>
      <c r="N1017" s="28">
        <f t="shared" si="143"/>
        <v>0.86983181204843174</v>
      </c>
      <c r="O1017" s="28">
        <f t="shared" si="138"/>
        <v>1.0430941273736758</v>
      </c>
      <c r="P1017" s="28">
        <v>-4.86319933985878E-2</v>
      </c>
      <c r="Q1017" s="28">
        <v>4.6338475565357799E-2</v>
      </c>
      <c r="R1017" s="119">
        <v>0.29395040505521303</v>
      </c>
      <c r="S1017" s="399" t="s">
        <v>20</v>
      </c>
      <c r="T1017" s="135">
        <v>464</v>
      </c>
      <c r="U1017" s="5">
        <v>159257</v>
      </c>
      <c r="V1017" s="62">
        <f t="shared" si="139"/>
        <v>1.0264082774284995</v>
      </c>
      <c r="W1017" s="28">
        <f t="shared" si="140"/>
        <v>0.95257840953702944</v>
      </c>
      <c r="X1017" s="28">
        <f t="shared" si="141"/>
        <v>1.105960350797544</v>
      </c>
      <c r="Y1017" s="28">
        <v>2.606559881181E-2</v>
      </c>
      <c r="Z1017" s="28">
        <v>3.8085946151662303E-2</v>
      </c>
      <c r="AA1017" s="119">
        <v>0.49372962301609402</v>
      </c>
      <c r="AB1017" s="399" t="s">
        <v>20</v>
      </c>
      <c r="AC1017" s="135">
        <v>698</v>
      </c>
      <c r="AD1017" s="5">
        <v>187342</v>
      </c>
      <c r="AE1017" s="74">
        <v>-7.4697592210397804E-2</v>
      </c>
      <c r="AF1017" s="74">
        <v>5.9981610615159199E-2</v>
      </c>
      <c r="AG1017" s="119">
        <v>0.21300622697992799</v>
      </c>
    </row>
    <row r="1018" spans="1:33" ht="34">
      <c r="A1018" s="88" t="s">
        <v>2723</v>
      </c>
      <c r="B1018" s="334" t="s">
        <v>2860</v>
      </c>
      <c r="C1018" s="43" t="s">
        <v>2861</v>
      </c>
      <c r="D1018" s="350">
        <f t="shared" si="135"/>
        <v>1.1299533639960957</v>
      </c>
      <c r="E1018" s="371">
        <f t="shared" si="136"/>
        <v>0.93763645063233947</v>
      </c>
      <c r="F1018" s="371">
        <f t="shared" si="137"/>
        <v>1.3617160509758621</v>
      </c>
      <c r="G1018" s="28">
        <v>0.12217636107267101</v>
      </c>
      <c r="H1018" s="28">
        <v>9.5188441561258497E-2</v>
      </c>
      <c r="I1018" s="119">
        <v>0.19930961680954601</v>
      </c>
      <c r="J1018" s="12" t="s">
        <v>20</v>
      </c>
      <c r="K1018" s="135">
        <v>114</v>
      </c>
      <c r="L1018" s="5">
        <v>347655</v>
      </c>
      <c r="M1018" s="62">
        <f t="shared" si="142"/>
        <v>1.6321054405818247</v>
      </c>
      <c r="N1018" s="28">
        <f t="shared" si="143"/>
        <v>0.65353872499310783</v>
      </c>
      <c r="O1018" s="28">
        <f t="shared" si="138"/>
        <v>4.0759148116355064</v>
      </c>
      <c r="P1018" s="28">
        <v>0.48987086265454299</v>
      </c>
      <c r="Q1018" s="28">
        <v>0.46695120025318299</v>
      </c>
      <c r="R1018" s="119">
        <v>0.294139627219619</v>
      </c>
      <c r="S1018" s="399" t="s">
        <v>20</v>
      </c>
      <c r="T1018" s="135">
        <v>5</v>
      </c>
      <c r="U1018" s="5">
        <v>159717</v>
      </c>
      <c r="V1018" s="62">
        <f t="shared" si="139"/>
        <v>1.1102940038438625</v>
      </c>
      <c r="W1018" s="28">
        <f t="shared" si="140"/>
        <v>0.91789468140137942</v>
      </c>
      <c r="X1018" s="28">
        <f t="shared" si="141"/>
        <v>1.3430220263282837</v>
      </c>
      <c r="Y1018" s="28">
        <v>0.104624848580624</v>
      </c>
      <c r="Z1018" s="28">
        <v>9.7090545748013304E-2</v>
      </c>
      <c r="AA1018" s="119">
        <v>0.28121195052644099</v>
      </c>
      <c r="AB1018" s="399" t="s">
        <v>20</v>
      </c>
      <c r="AC1018" s="135">
        <v>109</v>
      </c>
      <c r="AD1018" s="5">
        <v>187938</v>
      </c>
      <c r="AE1018" s="74">
        <v>0.38524601407391901</v>
      </c>
      <c r="AF1018" s="74">
        <v>0.47693814849677901</v>
      </c>
      <c r="AG1018" s="119">
        <v>0.41923544986857098</v>
      </c>
    </row>
    <row r="1019" spans="1:33" ht="34">
      <c r="A1019" s="88" t="s">
        <v>2723</v>
      </c>
      <c r="B1019" s="334" t="s">
        <v>2862</v>
      </c>
      <c r="C1019" s="43" t="s">
        <v>2863</v>
      </c>
      <c r="D1019" s="350">
        <f t="shared" si="135"/>
        <v>0.99173956945655772</v>
      </c>
      <c r="E1019" s="371">
        <f t="shared" si="136"/>
        <v>0.80548903202765942</v>
      </c>
      <c r="F1019" s="371">
        <f t="shared" si="137"/>
        <v>1.2210561963208766</v>
      </c>
      <c r="G1019" s="17">
        <v>-8.2947369542650008E-3</v>
      </c>
      <c r="H1019" s="17">
        <v>0.106128038702319</v>
      </c>
      <c r="I1019" s="119">
        <v>0.93770250803965105</v>
      </c>
      <c r="J1019" s="12" t="s">
        <v>20</v>
      </c>
      <c r="K1019" s="135">
        <v>89</v>
      </c>
      <c r="L1019" s="5">
        <v>347680</v>
      </c>
      <c r="M1019" s="62">
        <f t="shared" si="142"/>
        <v>1.0230887141249299</v>
      </c>
      <c r="N1019" s="28">
        <f t="shared" si="143"/>
        <v>0.74009566099026469</v>
      </c>
      <c r="O1019" s="28">
        <f t="shared" si="138"/>
        <v>1.4142908439285806</v>
      </c>
      <c r="P1019" s="28">
        <v>2.2826202784275901E-2</v>
      </c>
      <c r="Q1019" s="28">
        <v>0.16520511852785</v>
      </c>
      <c r="R1019" s="119">
        <v>0.89010696565490299</v>
      </c>
      <c r="S1019" s="399" t="s">
        <v>20</v>
      </c>
      <c r="T1019" s="135">
        <v>37</v>
      </c>
      <c r="U1019" s="5">
        <v>159685</v>
      </c>
      <c r="V1019" s="62">
        <f t="shared" si="139"/>
        <v>0.9687031764533518</v>
      </c>
      <c r="W1019" s="28">
        <f t="shared" si="140"/>
        <v>0.73850925902619302</v>
      </c>
      <c r="X1019" s="28">
        <f t="shared" si="141"/>
        <v>1.2706487191618696</v>
      </c>
      <c r="Y1019" s="28">
        <v>-3.1797033466341801E-2</v>
      </c>
      <c r="Z1019" s="28">
        <v>0.13843092143434699</v>
      </c>
      <c r="AA1019" s="119">
        <v>0.81832797788391798</v>
      </c>
      <c r="AB1019" s="399" t="s">
        <v>20</v>
      </c>
      <c r="AC1019" s="135">
        <v>52</v>
      </c>
      <c r="AD1019" s="5">
        <v>187995</v>
      </c>
      <c r="AE1019" s="74">
        <v>5.4623236250617699E-2</v>
      </c>
      <c r="AF1019" s="74">
        <v>0.215536194633206</v>
      </c>
      <c r="AG1019" s="119">
        <v>0.79993631156590705</v>
      </c>
    </row>
    <row r="1020" spans="1:33" ht="34">
      <c r="A1020" s="88" t="s">
        <v>2723</v>
      </c>
      <c r="B1020" s="334" t="s">
        <v>2864</v>
      </c>
      <c r="C1020" s="43" t="s">
        <v>2865</v>
      </c>
      <c r="D1020" s="350">
        <f t="shared" si="135"/>
        <v>0.96872270108172875</v>
      </c>
      <c r="E1020" s="371">
        <f t="shared" si="136"/>
        <v>0.85367399418528278</v>
      </c>
      <c r="F1020" s="371">
        <f t="shared" si="137"/>
        <v>1.0992763958877299</v>
      </c>
      <c r="G1020" s="28">
        <v>-3.1776878240168699E-2</v>
      </c>
      <c r="H1020" s="28">
        <v>6.4504601869630293E-2</v>
      </c>
      <c r="I1020" s="119">
        <v>0.62227430708468801</v>
      </c>
      <c r="J1020" s="12" t="s">
        <v>20</v>
      </c>
      <c r="K1020" s="135">
        <v>240</v>
      </c>
      <c r="L1020" s="5">
        <v>347528</v>
      </c>
      <c r="M1020" s="62">
        <f t="shared" si="142"/>
        <v>1.0482712365136342</v>
      </c>
      <c r="N1020" s="28">
        <f t="shared" si="143"/>
        <v>0.85993278282667807</v>
      </c>
      <c r="O1020" s="28">
        <f t="shared" si="138"/>
        <v>1.2778586969201575</v>
      </c>
      <c r="P1020" s="28">
        <v>4.7142365879630901E-2</v>
      </c>
      <c r="Q1020" s="28">
        <v>0.101042560292189</v>
      </c>
      <c r="R1020" s="119">
        <v>0.64081507238152802</v>
      </c>
      <c r="S1020" s="399" t="s">
        <v>20</v>
      </c>
      <c r="T1020" s="135">
        <v>99</v>
      </c>
      <c r="U1020" s="5">
        <v>159623</v>
      </c>
      <c r="V1020" s="62">
        <f t="shared" si="139"/>
        <v>0.91664751158543722</v>
      </c>
      <c r="W1020" s="28">
        <f t="shared" si="140"/>
        <v>0.77797876413567646</v>
      </c>
      <c r="X1020" s="28">
        <f t="shared" si="141"/>
        <v>1.0800328996502522</v>
      </c>
      <c r="Y1020" s="28">
        <v>-8.7032273660214002E-2</v>
      </c>
      <c r="Z1020" s="28">
        <v>8.3685600495657098E-2</v>
      </c>
      <c r="AA1020" s="119">
        <v>0.298344069174654</v>
      </c>
      <c r="AB1020" s="399" t="s">
        <v>20</v>
      </c>
      <c r="AC1020" s="135">
        <v>141</v>
      </c>
      <c r="AD1020" s="5">
        <v>187905</v>
      </c>
      <c r="AE1020" s="74">
        <v>0.13417463953984499</v>
      </c>
      <c r="AF1020" s="74">
        <v>0.13119786096091399</v>
      </c>
      <c r="AG1020" s="119">
        <v>0.30645480469895803</v>
      </c>
    </row>
    <row r="1021" spans="1:33" ht="34">
      <c r="A1021" s="88" t="s">
        <v>2723</v>
      </c>
      <c r="B1021" s="334" t="s">
        <v>2866</v>
      </c>
      <c r="C1021" s="43" t="s">
        <v>2867</v>
      </c>
      <c r="D1021" s="350">
        <f t="shared" si="135"/>
        <v>0.9761497201323327</v>
      </c>
      <c r="E1021" s="371">
        <f t="shared" si="136"/>
        <v>0.85483523853233112</v>
      </c>
      <c r="F1021" s="371">
        <f t="shared" si="137"/>
        <v>1.1146806228419097</v>
      </c>
      <c r="G1021" s="28">
        <v>-2.41393025589627E-2</v>
      </c>
      <c r="H1021" s="28">
        <v>6.7707770166873196E-2</v>
      </c>
      <c r="I1021" s="119">
        <v>0.72144975770342901</v>
      </c>
      <c r="J1021" s="12" t="s">
        <v>20</v>
      </c>
      <c r="K1021" s="135">
        <v>219</v>
      </c>
      <c r="L1021" s="5">
        <v>347548</v>
      </c>
      <c r="M1021" s="62">
        <f t="shared" si="142"/>
        <v>0.94355499443866864</v>
      </c>
      <c r="N1021" s="28">
        <f t="shared" si="143"/>
        <v>0.78805984882495339</v>
      </c>
      <c r="O1021" s="28">
        <f t="shared" si="138"/>
        <v>1.1297314903907909</v>
      </c>
      <c r="P1021" s="28">
        <v>-5.8100628178851199E-2</v>
      </c>
      <c r="Q1021" s="28">
        <v>9.1877864053066194E-2</v>
      </c>
      <c r="R1021" s="119">
        <v>0.52714638889821996</v>
      </c>
      <c r="S1021" s="399" t="s">
        <v>20</v>
      </c>
      <c r="T1021" s="135">
        <v>118</v>
      </c>
      <c r="U1021" s="5">
        <v>159602</v>
      </c>
      <c r="V1021" s="62">
        <f t="shared" si="139"/>
        <v>1.0150730162966397</v>
      </c>
      <c r="W1021" s="28">
        <f t="shared" si="140"/>
        <v>0.83421052418335362</v>
      </c>
      <c r="X1021" s="28">
        <f t="shared" si="141"/>
        <v>1.2351477217603282</v>
      </c>
      <c r="Y1021" s="28">
        <v>1.49605471444604E-2</v>
      </c>
      <c r="Z1021" s="28">
        <v>0.100117361501961</v>
      </c>
      <c r="AA1021" s="119">
        <v>0.88121426354402299</v>
      </c>
      <c r="AB1021" s="399" t="s">
        <v>20</v>
      </c>
      <c r="AC1021" s="135">
        <v>101</v>
      </c>
      <c r="AD1021" s="5">
        <v>187946</v>
      </c>
      <c r="AE1021" s="74">
        <v>-7.3061175323311606E-2</v>
      </c>
      <c r="AF1021" s="74">
        <v>0.135886084560076</v>
      </c>
      <c r="AG1021" s="119">
        <v>0.59080842966328695</v>
      </c>
    </row>
    <row r="1022" spans="1:33" ht="34">
      <c r="A1022" s="88" t="s">
        <v>2723</v>
      </c>
      <c r="B1022" s="334" t="s">
        <v>2868</v>
      </c>
      <c r="C1022" s="43" t="s">
        <v>2869</v>
      </c>
      <c r="D1022" s="350">
        <f t="shared" si="135"/>
        <v>1.1052083640562684</v>
      </c>
      <c r="E1022" s="371">
        <f t="shared" si="136"/>
        <v>0.97554489333326821</v>
      </c>
      <c r="F1022" s="371">
        <f t="shared" si="137"/>
        <v>1.2521059116063109</v>
      </c>
      <c r="G1022" s="28">
        <v>0.100033881950421</v>
      </c>
      <c r="H1022" s="28">
        <v>6.3669888308354003E-2</v>
      </c>
      <c r="I1022" s="119">
        <v>0.11615168830301099</v>
      </c>
      <c r="J1022" s="12" t="s">
        <v>20</v>
      </c>
      <c r="K1022" s="135">
        <v>253</v>
      </c>
      <c r="L1022" s="5">
        <v>347510</v>
      </c>
      <c r="M1022" s="62">
        <f t="shared" si="142"/>
        <v>1.0940382512992515</v>
      </c>
      <c r="N1022" s="28">
        <f t="shared" si="143"/>
        <v>0.90593302540526366</v>
      </c>
      <c r="O1022" s="28">
        <f t="shared" si="138"/>
        <v>1.3212010841204178</v>
      </c>
      <c r="P1022" s="28">
        <v>8.9875668013085594E-2</v>
      </c>
      <c r="Q1022" s="28">
        <v>9.6257942386969803E-2</v>
      </c>
      <c r="R1022" s="119">
        <v>0.35046066333523601</v>
      </c>
      <c r="S1022" s="399" t="s">
        <v>20</v>
      </c>
      <c r="T1022" s="135">
        <v>110</v>
      </c>
      <c r="U1022" s="5">
        <v>159609</v>
      </c>
      <c r="V1022" s="62">
        <f t="shared" si="139"/>
        <v>1.1139333251565009</v>
      </c>
      <c r="W1022" s="28">
        <f t="shared" si="140"/>
        <v>0.94321579798177668</v>
      </c>
      <c r="X1022" s="28">
        <f t="shared" si="141"/>
        <v>1.3155499044325725</v>
      </c>
      <c r="Y1022" s="28">
        <v>0.107897287969292</v>
      </c>
      <c r="Z1022" s="28">
        <v>8.4876259451015096E-2</v>
      </c>
      <c r="AA1022" s="119">
        <v>0.203646666437649</v>
      </c>
      <c r="AB1022" s="399" t="s">
        <v>20</v>
      </c>
      <c r="AC1022" s="135">
        <v>143</v>
      </c>
      <c r="AD1022" s="5">
        <v>187901</v>
      </c>
      <c r="AE1022" s="74">
        <v>-1.8021619956206401E-2</v>
      </c>
      <c r="AF1022" s="74">
        <v>0.12833382598118601</v>
      </c>
      <c r="AG1022" s="119">
        <v>0.88832209824174901</v>
      </c>
    </row>
    <row r="1023" spans="1:33" ht="34">
      <c r="A1023" s="88" t="s">
        <v>2723</v>
      </c>
      <c r="B1023" s="334" t="s">
        <v>2870</v>
      </c>
      <c r="C1023" s="43" t="s">
        <v>2871</v>
      </c>
      <c r="D1023" s="350">
        <f t="shared" si="135"/>
        <v>0.85486699796859467</v>
      </c>
      <c r="E1023" s="371">
        <f t="shared" si="136"/>
        <v>0.61028336057558552</v>
      </c>
      <c r="F1023" s="371">
        <f t="shared" si="137"/>
        <v>1.197472569998614</v>
      </c>
      <c r="G1023" s="28">
        <v>-0.15680938007723499</v>
      </c>
      <c r="H1023" s="28">
        <v>0.17195026737876701</v>
      </c>
      <c r="I1023" s="119">
        <v>0.36179707877447997</v>
      </c>
      <c r="J1023" s="12" t="s">
        <v>20</v>
      </c>
      <c r="K1023" s="135">
        <v>33</v>
      </c>
      <c r="L1023" s="5">
        <v>347736</v>
      </c>
      <c r="M1023" s="62" t="s">
        <v>20</v>
      </c>
      <c r="N1023" s="28" t="s">
        <v>20</v>
      </c>
      <c r="O1023" s="28" t="s">
        <v>20</v>
      </c>
      <c r="P1023" s="28" t="s">
        <v>20</v>
      </c>
      <c r="Q1023" s="28" t="s">
        <v>20</v>
      </c>
      <c r="R1023" s="119" t="s">
        <v>20</v>
      </c>
      <c r="S1023" s="399" t="s">
        <v>20</v>
      </c>
      <c r="T1023" s="135" t="s">
        <v>20</v>
      </c>
      <c r="U1023" s="5" t="s">
        <v>20</v>
      </c>
      <c r="V1023" s="62">
        <f t="shared" si="139"/>
        <v>0.75987560829748146</v>
      </c>
      <c r="W1023" s="28">
        <f t="shared" si="140"/>
        <v>0.5329906115185058</v>
      </c>
      <c r="X1023" s="28">
        <f t="shared" si="141"/>
        <v>1.0833416717048858</v>
      </c>
      <c r="Y1023" s="28">
        <v>-0.27460053239048299</v>
      </c>
      <c r="Z1023" s="28">
        <v>0.18094435560854799</v>
      </c>
      <c r="AA1023" s="119">
        <v>0.12911613353412099</v>
      </c>
      <c r="AB1023" s="399" t="s">
        <v>20</v>
      </c>
      <c r="AC1023" s="135">
        <v>29</v>
      </c>
      <c r="AD1023" s="5">
        <v>188018</v>
      </c>
      <c r="AE1023" s="56" t="s">
        <v>20</v>
      </c>
      <c r="AF1023" s="56" t="s">
        <v>20</v>
      </c>
      <c r="AG1023" s="398" t="s">
        <v>20</v>
      </c>
    </row>
    <row r="1024" spans="1:33" ht="34">
      <c r="A1024" s="88" t="s">
        <v>2723</v>
      </c>
      <c r="B1024" s="334" t="s">
        <v>2872</v>
      </c>
      <c r="C1024" s="43" t="s">
        <v>2873</v>
      </c>
      <c r="D1024" s="350">
        <f t="shared" si="135"/>
        <v>0.69776316676028427</v>
      </c>
      <c r="E1024" s="371">
        <f t="shared" si="136"/>
        <v>0.35986782697938402</v>
      </c>
      <c r="F1024" s="371">
        <f t="shared" si="137"/>
        <v>1.3529229355510908</v>
      </c>
      <c r="G1024" s="28">
        <v>-0.35987553643162401</v>
      </c>
      <c r="H1024" s="28">
        <v>0.33782802336474999</v>
      </c>
      <c r="I1024" s="119">
        <v>0.28675714188815199</v>
      </c>
      <c r="J1024" s="12" t="s">
        <v>20</v>
      </c>
      <c r="K1024" s="135">
        <v>8</v>
      </c>
      <c r="L1024" s="5">
        <v>347761</v>
      </c>
      <c r="M1024" s="62" t="s">
        <v>20</v>
      </c>
      <c r="N1024" s="28" t="s">
        <v>20</v>
      </c>
      <c r="O1024" s="28" t="s">
        <v>20</v>
      </c>
      <c r="P1024" s="28" t="s">
        <v>20</v>
      </c>
      <c r="Q1024" s="28" t="s">
        <v>20</v>
      </c>
      <c r="R1024" s="119" t="s">
        <v>20</v>
      </c>
      <c r="S1024" s="399" t="s">
        <v>20</v>
      </c>
      <c r="T1024" s="135" t="s">
        <v>20</v>
      </c>
      <c r="U1024" s="5" t="s">
        <v>20</v>
      </c>
      <c r="V1024" s="62">
        <f t="shared" si="139"/>
        <v>0.60996092819963399</v>
      </c>
      <c r="W1024" s="28">
        <f t="shared" si="140"/>
        <v>0.2991294317154643</v>
      </c>
      <c r="X1024" s="28">
        <f t="shared" si="141"/>
        <v>1.2437837754596479</v>
      </c>
      <c r="Y1024" s="28">
        <v>-0.49436037599795302</v>
      </c>
      <c r="Z1024" s="28">
        <v>0.36352986799406001</v>
      </c>
      <c r="AA1024" s="119">
        <v>0.17386495899517601</v>
      </c>
      <c r="AB1024" s="399" t="s">
        <v>20</v>
      </c>
      <c r="AC1024" s="135">
        <v>7</v>
      </c>
      <c r="AD1024" s="5">
        <v>188040</v>
      </c>
      <c r="AE1024" s="56" t="s">
        <v>20</v>
      </c>
      <c r="AF1024" s="56" t="s">
        <v>20</v>
      </c>
      <c r="AG1024" s="398" t="s">
        <v>20</v>
      </c>
    </row>
    <row r="1025" spans="1:33" ht="34">
      <c r="A1025" s="88" t="s">
        <v>2723</v>
      </c>
      <c r="B1025" s="334" t="s">
        <v>2874</v>
      </c>
      <c r="C1025" s="43" t="s">
        <v>2875</v>
      </c>
      <c r="D1025" s="350">
        <f t="shared" si="135"/>
        <v>1.3433797442928423</v>
      </c>
      <c r="E1025" s="371">
        <f t="shared" si="136"/>
        <v>0.75144298903866369</v>
      </c>
      <c r="F1025" s="371">
        <f t="shared" si="137"/>
        <v>2.4016048638434335</v>
      </c>
      <c r="G1025" s="28">
        <v>0.29518863579504701</v>
      </c>
      <c r="H1025" s="28">
        <v>0.29640233232205399</v>
      </c>
      <c r="I1025" s="119">
        <v>0.31929618926172998</v>
      </c>
      <c r="J1025" s="12" t="s">
        <v>20</v>
      </c>
      <c r="K1025" s="135">
        <v>12</v>
      </c>
      <c r="L1025" s="5">
        <v>347757</v>
      </c>
      <c r="M1025" s="62">
        <f t="shared" si="142"/>
        <v>0.83936424501290896</v>
      </c>
      <c r="N1025" s="28">
        <f t="shared" si="143"/>
        <v>0.42821190797991199</v>
      </c>
      <c r="O1025" s="28">
        <f t="shared" si="138"/>
        <v>1.6452889858428255</v>
      </c>
      <c r="P1025" s="28">
        <v>-0.175110524876333</v>
      </c>
      <c r="Q1025" s="28">
        <v>0.34338090252498199</v>
      </c>
      <c r="R1025" s="119">
        <v>0.61007948578883497</v>
      </c>
      <c r="S1025" s="399" t="s">
        <v>20</v>
      </c>
      <c r="T1025" s="135">
        <v>8</v>
      </c>
      <c r="U1025" s="5">
        <v>159714</v>
      </c>
      <c r="V1025" s="62" t="s">
        <v>20</v>
      </c>
      <c r="W1025" s="28" t="s">
        <v>20</v>
      </c>
      <c r="X1025" s="28" t="s">
        <v>20</v>
      </c>
      <c r="Y1025" s="16" t="s">
        <v>20</v>
      </c>
      <c r="Z1025" s="16" t="s">
        <v>20</v>
      </c>
      <c r="AA1025" s="398" t="s">
        <v>20</v>
      </c>
      <c r="AB1025" s="399" t="s">
        <v>20</v>
      </c>
      <c r="AC1025" s="135" t="s">
        <v>20</v>
      </c>
      <c r="AD1025" s="5" t="s">
        <v>20</v>
      </c>
      <c r="AE1025" s="56" t="s">
        <v>20</v>
      </c>
      <c r="AF1025" s="56" t="s">
        <v>20</v>
      </c>
      <c r="AG1025" s="398" t="s">
        <v>20</v>
      </c>
    </row>
    <row r="1026" spans="1:33" ht="34">
      <c r="A1026" s="88" t="s">
        <v>2723</v>
      </c>
      <c r="B1026" s="334" t="s">
        <v>2876</v>
      </c>
      <c r="C1026" s="43" t="s">
        <v>2877</v>
      </c>
      <c r="D1026" s="350">
        <f t="shared" si="135"/>
        <v>1.4353526763896098</v>
      </c>
      <c r="E1026" s="371">
        <f t="shared" si="136"/>
        <v>0.76683882665920389</v>
      </c>
      <c r="F1026" s="371">
        <f t="shared" si="137"/>
        <v>2.6866627431926062</v>
      </c>
      <c r="G1026" s="28">
        <v>0.36141058653458702</v>
      </c>
      <c r="H1026" s="28">
        <v>0.319841439267667</v>
      </c>
      <c r="I1026" s="119">
        <v>0.25848971507038498</v>
      </c>
      <c r="J1026" s="12" t="s">
        <v>20</v>
      </c>
      <c r="K1026" s="135">
        <v>10</v>
      </c>
      <c r="L1026" s="5">
        <v>347759</v>
      </c>
      <c r="M1026" s="62" t="s">
        <v>20</v>
      </c>
      <c r="N1026" s="28" t="s">
        <v>20</v>
      </c>
      <c r="O1026" s="28" t="s">
        <v>20</v>
      </c>
      <c r="P1026" s="28" t="s">
        <v>20</v>
      </c>
      <c r="Q1026" s="28" t="s">
        <v>20</v>
      </c>
      <c r="R1026" s="119" t="s">
        <v>20</v>
      </c>
      <c r="S1026" s="399" t="s">
        <v>20</v>
      </c>
      <c r="T1026" s="135" t="s">
        <v>20</v>
      </c>
      <c r="U1026" s="5" t="s">
        <v>20</v>
      </c>
      <c r="V1026" s="62">
        <f t="shared" si="139"/>
        <v>1.6721217420766212</v>
      </c>
      <c r="W1026" s="28">
        <f t="shared" si="140"/>
        <v>0.73663774055182785</v>
      </c>
      <c r="X1026" s="28">
        <f t="shared" si="141"/>
        <v>3.7956120986019943</v>
      </c>
      <c r="Y1026" s="28">
        <v>0.51409332425860998</v>
      </c>
      <c r="Z1026" s="28">
        <v>0.41824100223838501</v>
      </c>
      <c r="AA1026" s="119">
        <v>0.21900446102803101</v>
      </c>
      <c r="AB1026" s="399" t="s">
        <v>20</v>
      </c>
      <c r="AC1026" s="135">
        <v>6</v>
      </c>
      <c r="AD1026" s="5">
        <v>188041</v>
      </c>
      <c r="AE1026" s="56" t="s">
        <v>20</v>
      </c>
      <c r="AF1026" s="56" t="s">
        <v>20</v>
      </c>
      <c r="AG1026" s="398" t="s">
        <v>20</v>
      </c>
    </row>
    <row r="1027" spans="1:33" ht="34">
      <c r="A1027" s="88" t="s">
        <v>2723</v>
      </c>
      <c r="B1027" s="334" t="s">
        <v>2878</v>
      </c>
      <c r="C1027" s="43" t="s">
        <v>2879</v>
      </c>
      <c r="D1027" s="350">
        <f t="shared" si="135"/>
        <v>0.47319434459375426</v>
      </c>
      <c r="E1027" s="371">
        <f t="shared" si="136"/>
        <v>0.20377886003690643</v>
      </c>
      <c r="F1027" s="371">
        <f t="shared" si="137"/>
        <v>1.0988033190241604</v>
      </c>
      <c r="G1027" s="28">
        <v>-0.74824909835728204</v>
      </c>
      <c r="H1027" s="28">
        <v>0.42983203784774598</v>
      </c>
      <c r="I1027" s="119">
        <v>8.1719667207210897E-2</v>
      </c>
      <c r="J1027" s="12" t="s">
        <v>20</v>
      </c>
      <c r="K1027" s="135">
        <v>5</v>
      </c>
      <c r="L1027" s="5">
        <v>347764</v>
      </c>
      <c r="M1027" s="62" t="s">
        <v>20</v>
      </c>
      <c r="N1027" s="28" t="s">
        <v>20</v>
      </c>
      <c r="O1027" s="28" t="s">
        <v>20</v>
      </c>
      <c r="P1027" s="28" t="s">
        <v>20</v>
      </c>
      <c r="Q1027" s="28" t="s">
        <v>20</v>
      </c>
      <c r="R1027" s="119" t="s">
        <v>20</v>
      </c>
      <c r="S1027" s="399" t="s">
        <v>20</v>
      </c>
      <c r="T1027" s="135" t="s">
        <v>20</v>
      </c>
      <c r="U1027" s="5" t="s">
        <v>20</v>
      </c>
      <c r="V1027" s="62">
        <f t="shared" si="139"/>
        <v>0.47364170392804522</v>
      </c>
      <c r="W1027" s="28">
        <f t="shared" si="140"/>
        <v>0.20418969553693384</v>
      </c>
      <c r="X1027" s="28">
        <f t="shared" si="141"/>
        <v>1.0986669190624463</v>
      </c>
      <c r="Y1027" s="28">
        <v>-0.74730414200865503</v>
      </c>
      <c r="Z1027" s="28">
        <v>0.42928657914128199</v>
      </c>
      <c r="AA1027" s="119">
        <v>8.1717798494551797E-2</v>
      </c>
      <c r="AB1027" s="399" t="s">
        <v>20</v>
      </c>
      <c r="AC1027" s="135">
        <v>5</v>
      </c>
      <c r="AD1027" s="5">
        <v>188042</v>
      </c>
      <c r="AE1027" s="56" t="s">
        <v>20</v>
      </c>
      <c r="AF1027" s="56" t="s">
        <v>20</v>
      </c>
      <c r="AG1027" s="398" t="s">
        <v>20</v>
      </c>
    </row>
    <row r="1028" spans="1:33" ht="34">
      <c r="A1028" s="88" t="s">
        <v>2723</v>
      </c>
      <c r="B1028" s="334" t="s">
        <v>2880</v>
      </c>
      <c r="C1028" s="43" t="s">
        <v>2881</v>
      </c>
      <c r="D1028" s="350">
        <f t="shared" si="135"/>
        <v>0.81983546412783326</v>
      </c>
      <c r="E1028" s="371">
        <f t="shared" si="136"/>
        <v>0.51450540990338189</v>
      </c>
      <c r="F1028" s="371">
        <f t="shared" si="137"/>
        <v>1.3063617511192311</v>
      </c>
      <c r="G1028" s="28">
        <v>-0.19865161236008799</v>
      </c>
      <c r="H1028" s="28">
        <v>0.237702855371351</v>
      </c>
      <c r="I1028" s="119">
        <v>0.40331579775165299</v>
      </c>
      <c r="J1028" s="12" t="s">
        <v>20</v>
      </c>
      <c r="K1028" s="135">
        <v>17</v>
      </c>
      <c r="L1028" s="5">
        <v>347752</v>
      </c>
      <c r="M1028" s="62" t="s">
        <v>20</v>
      </c>
      <c r="N1028" s="28" t="s">
        <v>20</v>
      </c>
      <c r="O1028" s="28" t="s">
        <v>20</v>
      </c>
      <c r="P1028" s="28" t="s">
        <v>20</v>
      </c>
      <c r="Q1028" s="28" t="s">
        <v>20</v>
      </c>
      <c r="R1028" s="119" t="s">
        <v>20</v>
      </c>
      <c r="S1028" s="399" t="s">
        <v>20</v>
      </c>
      <c r="T1028" s="135" t="s">
        <v>20</v>
      </c>
      <c r="U1028" s="5" t="s">
        <v>20</v>
      </c>
      <c r="V1028" s="62">
        <f t="shared" si="139"/>
        <v>0.83414997848335326</v>
      </c>
      <c r="W1028" s="28">
        <f t="shared" si="140"/>
        <v>0.50747732464161566</v>
      </c>
      <c r="X1028" s="28">
        <f t="shared" si="141"/>
        <v>1.3711079349115003</v>
      </c>
      <c r="Y1028" s="28">
        <v>-0.181342062475152</v>
      </c>
      <c r="Z1028" s="28">
        <v>0.253551626070601</v>
      </c>
      <c r="AA1028" s="119">
        <v>0.47448074307995602</v>
      </c>
      <c r="AB1028" s="399" t="s">
        <v>20</v>
      </c>
      <c r="AC1028" s="135">
        <v>15</v>
      </c>
      <c r="AD1028" s="5">
        <v>188032</v>
      </c>
      <c r="AE1028" s="56" t="s">
        <v>20</v>
      </c>
      <c r="AF1028" s="56" t="s">
        <v>20</v>
      </c>
      <c r="AG1028" s="398" t="s">
        <v>20</v>
      </c>
    </row>
    <row r="1029" spans="1:33" ht="34">
      <c r="A1029" s="88" t="s">
        <v>2723</v>
      </c>
      <c r="B1029" s="334" t="s">
        <v>2882</v>
      </c>
      <c r="C1029" s="43" t="s">
        <v>2883</v>
      </c>
      <c r="D1029" s="350">
        <f t="shared" ref="D1029:D1030" si="144">EXP(G1029)</f>
        <v>0.92170509939910739</v>
      </c>
      <c r="E1029" s="371">
        <f t="shared" ref="E1029:E1030" si="145">EXP(G1029-1.96*H1029)</f>
        <v>0.49874351791808041</v>
      </c>
      <c r="F1029" s="371">
        <f t="shared" ref="F1029:F1030" si="146">EXP(G1029+1.96*H1029)</f>
        <v>1.7033610658331544</v>
      </c>
      <c r="G1029" s="28">
        <v>-8.1529955395992601E-2</v>
      </c>
      <c r="H1029" s="28">
        <v>0.31333334291939102</v>
      </c>
      <c r="I1029" s="119">
        <v>0.794707979081829</v>
      </c>
      <c r="J1029" s="12" t="s">
        <v>20</v>
      </c>
      <c r="K1029" s="135">
        <v>10</v>
      </c>
      <c r="L1029" s="5">
        <v>347759</v>
      </c>
      <c r="M1029" s="62">
        <f t="shared" ref="M1029:M1030" si="147">EXP(P1029)</f>
        <v>1.4255535651350613</v>
      </c>
      <c r="N1029" s="28">
        <f t="shared" si="143"/>
        <v>0.62535919874750201</v>
      </c>
      <c r="O1029" s="28">
        <f t="shared" ref="O1029:O1030" si="148">EXP(P1029+1.96*Q1029)</f>
        <v>3.2496571108883865</v>
      </c>
      <c r="P1029" s="28">
        <v>0.35456020504838298</v>
      </c>
      <c r="Q1029" s="28">
        <v>0.42040269458431301</v>
      </c>
      <c r="R1029" s="119">
        <v>0.39901464977925699</v>
      </c>
      <c r="S1029" s="399" t="s">
        <v>20</v>
      </c>
      <c r="T1029" s="135">
        <v>6</v>
      </c>
      <c r="U1029" s="5">
        <v>159716</v>
      </c>
      <c r="V1029" s="62" t="s">
        <v>20</v>
      </c>
      <c r="W1029" s="28" t="s">
        <v>20</v>
      </c>
      <c r="X1029" s="28" t="s">
        <v>20</v>
      </c>
      <c r="Y1029" s="16" t="s">
        <v>20</v>
      </c>
      <c r="Z1029" s="16" t="s">
        <v>20</v>
      </c>
      <c r="AA1029" s="398" t="s">
        <v>20</v>
      </c>
      <c r="AB1029" s="399" t="s">
        <v>20</v>
      </c>
      <c r="AC1029" s="135" t="s">
        <v>20</v>
      </c>
      <c r="AD1029" s="5" t="s">
        <v>20</v>
      </c>
      <c r="AE1029" s="56" t="s">
        <v>20</v>
      </c>
      <c r="AF1029" s="56" t="s">
        <v>20</v>
      </c>
      <c r="AG1029" s="398" t="s">
        <v>20</v>
      </c>
    </row>
    <row r="1030" spans="1:33" ht="34">
      <c r="A1030" s="88" t="s">
        <v>2723</v>
      </c>
      <c r="B1030" s="334" t="s">
        <v>2884</v>
      </c>
      <c r="C1030" s="43" t="s">
        <v>2885</v>
      </c>
      <c r="D1030" s="350">
        <f t="shared" si="144"/>
        <v>1.1911163173675581</v>
      </c>
      <c r="E1030" s="371">
        <f t="shared" si="145"/>
        <v>0.88096877797274697</v>
      </c>
      <c r="F1030" s="371">
        <f t="shared" si="146"/>
        <v>1.6104521714879019</v>
      </c>
      <c r="G1030" s="28">
        <v>0.17489094922114001</v>
      </c>
      <c r="H1030" s="28">
        <v>0.15388981744876101</v>
      </c>
      <c r="I1030" s="119">
        <v>0.25576048933169099</v>
      </c>
      <c r="J1030" s="12" t="s">
        <v>20</v>
      </c>
      <c r="K1030" s="135">
        <v>44</v>
      </c>
      <c r="L1030" s="5">
        <v>347725</v>
      </c>
      <c r="M1030" s="62">
        <f t="shared" si="147"/>
        <v>1.2019406170791387</v>
      </c>
      <c r="N1030" s="28">
        <f t="shared" si="143"/>
        <v>0.70501500866136413</v>
      </c>
      <c r="O1030" s="28">
        <f t="shared" si="148"/>
        <v>2.0491212658402942</v>
      </c>
      <c r="P1030" s="28">
        <v>0.18393743146428901</v>
      </c>
      <c r="Q1030" s="28">
        <v>0.27218041784663</v>
      </c>
      <c r="R1030" s="119">
        <v>0.49917252211839602</v>
      </c>
      <c r="S1030" s="399" t="s">
        <v>20</v>
      </c>
      <c r="T1030" s="135">
        <v>14</v>
      </c>
      <c r="U1030" s="5">
        <v>159708</v>
      </c>
      <c r="V1030" s="62">
        <f t="shared" ref="V1030" si="149">EXP(Y1030)</f>
        <v>1.1874086172919469</v>
      </c>
      <c r="W1030" s="28">
        <f t="shared" ref="W1030" si="150">EXP(Y1030-1.96*Z1030)</f>
        <v>0.82304410726829846</v>
      </c>
      <c r="X1030" s="28">
        <f t="shared" ref="X1030" si="151">EXP(Y1030+1.96*Z1030)</f>
        <v>1.7130785725430835</v>
      </c>
      <c r="Y1030" s="28">
        <v>0.171773300106146</v>
      </c>
      <c r="Z1030" s="28">
        <v>0.186999380902382</v>
      </c>
      <c r="AA1030" s="119">
        <v>0.35831695128157298</v>
      </c>
      <c r="AB1030" s="399" t="s">
        <v>20</v>
      </c>
      <c r="AC1030" s="135">
        <v>30</v>
      </c>
      <c r="AD1030" s="5">
        <v>188017</v>
      </c>
      <c r="AE1030" s="74">
        <v>1.2164131358143E-2</v>
      </c>
      <c r="AF1030" s="74">
        <v>0.33022863037150502</v>
      </c>
      <c r="AG1030" s="119">
        <v>0.97061618127125204</v>
      </c>
    </row>
    <row r="1031" spans="1:33" ht="17">
      <c r="A1031" s="88" t="s">
        <v>2925</v>
      </c>
      <c r="B1031" s="334">
        <v>46</v>
      </c>
      <c r="C1031" s="43" t="s">
        <v>2926</v>
      </c>
      <c r="D1031" s="12" t="s">
        <v>20</v>
      </c>
      <c r="E1031" s="135" t="s">
        <v>20</v>
      </c>
      <c r="F1031" s="135" t="s">
        <v>20</v>
      </c>
      <c r="G1031" s="17">
        <v>-3.4451075117832401E-3</v>
      </c>
      <c r="H1031" s="17">
        <v>1.1718788419044499E-3</v>
      </c>
      <c r="I1031" s="63">
        <v>3.28429489283486E-3</v>
      </c>
      <c r="J1031" s="12">
        <v>346323</v>
      </c>
      <c r="K1031" s="135" t="s">
        <v>20</v>
      </c>
      <c r="L1031" s="5" t="s">
        <v>20</v>
      </c>
      <c r="M1031" s="135" t="s">
        <v>20</v>
      </c>
      <c r="N1031" s="135" t="s">
        <v>20</v>
      </c>
      <c r="O1031" s="135" t="s">
        <v>20</v>
      </c>
      <c r="P1031" s="17">
        <v>-5.4215343514124699E-3</v>
      </c>
      <c r="Q1031" s="17">
        <v>1.8338144728102101E-3</v>
      </c>
      <c r="R1031" s="63">
        <v>3.11273901397131E-3</v>
      </c>
      <c r="S1031" s="12">
        <v>159158</v>
      </c>
      <c r="T1031" s="135" t="s">
        <v>20</v>
      </c>
      <c r="U1031" s="5" t="s">
        <v>20</v>
      </c>
      <c r="V1031" s="135" t="s">
        <v>20</v>
      </c>
      <c r="W1031" s="135" t="s">
        <v>20</v>
      </c>
      <c r="X1031" s="135" t="s">
        <v>20</v>
      </c>
      <c r="Y1031" s="17">
        <v>-1.77309414942731E-3</v>
      </c>
      <c r="Z1031" s="17">
        <v>1.50603732395781E-3</v>
      </c>
      <c r="AA1031" s="119">
        <v>0.23906763880995799</v>
      </c>
      <c r="AB1031" s="12">
        <v>187165</v>
      </c>
      <c r="AC1031" s="135" t="s">
        <v>20</v>
      </c>
      <c r="AD1031" s="5" t="s">
        <v>20</v>
      </c>
      <c r="AE1031" s="74">
        <v>-3.6484402019851601E-3</v>
      </c>
      <c r="AF1031" s="74">
        <v>2.3729778637488798E-3</v>
      </c>
      <c r="AG1031" s="119">
        <v>0.124172282752739</v>
      </c>
    </row>
    <row r="1032" spans="1:33" ht="17">
      <c r="A1032" s="88" t="s">
        <v>2925</v>
      </c>
      <c r="B1032" s="334">
        <v>47</v>
      </c>
      <c r="C1032" s="43" t="s">
        <v>2927</v>
      </c>
      <c r="D1032" s="12" t="s">
        <v>20</v>
      </c>
      <c r="E1032" s="135" t="s">
        <v>20</v>
      </c>
      <c r="F1032" s="135" t="s">
        <v>20</v>
      </c>
      <c r="G1032" s="17">
        <v>-3.5384115240448101E-3</v>
      </c>
      <c r="H1032" s="17">
        <v>1.1741399653090901E-3</v>
      </c>
      <c r="I1032" s="63">
        <v>2.5816970203284902E-3</v>
      </c>
      <c r="J1032" s="12">
        <v>346339</v>
      </c>
      <c r="K1032" s="135" t="s">
        <v>20</v>
      </c>
      <c r="L1032" s="5" t="s">
        <v>20</v>
      </c>
      <c r="M1032" s="135" t="s">
        <v>20</v>
      </c>
      <c r="N1032" s="135" t="s">
        <v>20</v>
      </c>
      <c r="O1032" s="135" t="s">
        <v>20</v>
      </c>
      <c r="P1032" s="17">
        <v>-6.0650722211364203E-3</v>
      </c>
      <c r="Q1032" s="17">
        <v>1.83500059481963E-3</v>
      </c>
      <c r="R1032" s="63">
        <v>9.4924403650148198E-4</v>
      </c>
      <c r="S1032" s="12">
        <v>159147</v>
      </c>
      <c r="T1032" s="135" t="s">
        <v>20</v>
      </c>
      <c r="U1032" s="5" t="s">
        <v>20</v>
      </c>
      <c r="V1032" s="135" t="s">
        <v>20</v>
      </c>
      <c r="W1032" s="135" t="s">
        <v>20</v>
      </c>
      <c r="X1032" s="135" t="s">
        <v>20</v>
      </c>
      <c r="Y1032" s="17">
        <v>-1.39967080083102E-3</v>
      </c>
      <c r="Z1032" s="17">
        <v>1.5113602038445001E-3</v>
      </c>
      <c r="AA1032" s="119">
        <v>0.35439516816990102</v>
      </c>
      <c r="AB1032" s="12">
        <v>187192</v>
      </c>
      <c r="AC1032" s="135" t="s">
        <v>20</v>
      </c>
      <c r="AD1032" s="5" t="s">
        <v>20</v>
      </c>
      <c r="AE1032" s="74">
        <v>-4.6654014203054003E-3</v>
      </c>
      <c r="AF1032" s="74">
        <v>2.3772750889943899E-3</v>
      </c>
      <c r="AG1032" s="119">
        <v>4.9704346692368701E-2</v>
      </c>
    </row>
    <row r="1033" spans="1:33" ht="17">
      <c r="A1033" s="88" t="s">
        <v>2925</v>
      </c>
      <c r="B1033" s="334">
        <v>48</v>
      </c>
      <c r="C1033" s="43" t="s">
        <v>2928</v>
      </c>
      <c r="D1033" s="12" t="s">
        <v>20</v>
      </c>
      <c r="E1033" s="135" t="s">
        <v>20</v>
      </c>
      <c r="F1033" s="135" t="s">
        <v>20</v>
      </c>
      <c r="G1033" s="17">
        <v>-4.36971243857246E-3</v>
      </c>
      <c r="H1033" s="17">
        <v>1.4874974860705601E-3</v>
      </c>
      <c r="I1033" s="63">
        <v>3.3075665337885798E-3</v>
      </c>
      <c r="J1033" s="12">
        <v>347148</v>
      </c>
      <c r="K1033" s="135" t="s">
        <v>20</v>
      </c>
      <c r="L1033" s="5" t="s">
        <v>20</v>
      </c>
      <c r="M1033" s="135" t="s">
        <v>20</v>
      </c>
      <c r="N1033" s="135" t="s">
        <v>20</v>
      </c>
      <c r="O1033" s="135" t="s">
        <v>20</v>
      </c>
      <c r="P1033" s="17">
        <v>-1.87705778356702E-3</v>
      </c>
      <c r="Q1033" s="17">
        <v>1.9382817695950999E-3</v>
      </c>
      <c r="R1033" s="119">
        <v>0.33283948465535201</v>
      </c>
      <c r="S1033" s="12">
        <v>159448</v>
      </c>
      <c r="T1033" s="135" t="s">
        <v>20</v>
      </c>
      <c r="U1033" s="5" t="s">
        <v>20</v>
      </c>
      <c r="V1033" s="135" t="s">
        <v>20</v>
      </c>
      <c r="W1033" s="135" t="s">
        <v>20</v>
      </c>
      <c r="X1033" s="135" t="s">
        <v>20</v>
      </c>
      <c r="Y1033" s="17">
        <v>-6.5635351744847701E-3</v>
      </c>
      <c r="Z1033" s="17">
        <v>2.2031935129789302E-3</v>
      </c>
      <c r="AA1033" s="63">
        <v>2.8913279719793598E-3</v>
      </c>
      <c r="AB1033" s="12">
        <v>187700</v>
      </c>
      <c r="AC1033" s="135" t="s">
        <v>20</v>
      </c>
      <c r="AD1033" s="5" t="s">
        <v>20</v>
      </c>
      <c r="AE1033" s="74">
        <v>4.6864773909177501E-3</v>
      </c>
      <c r="AF1033" s="74">
        <v>2.9344501825686398E-3</v>
      </c>
      <c r="AG1033" s="119">
        <v>0.11025351962775699</v>
      </c>
    </row>
    <row r="1034" spans="1:33" ht="17">
      <c r="A1034" s="102" t="s">
        <v>2925</v>
      </c>
      <c r="B1034" s="79">
        <v>49</v>
      </c>
      <c r="C1034" s="99" t="s">
        <v>2929</v>
      </c>
      <c r="D1034" s="176" t="s">
        <v>20</v>
      </c>
      <c r="E1034" s="354" t="s">
        <v>20</v>
      </c>
      <c r="F1034" s="354" t="s">
        <v>20</v>
      </c>
      <c r="G1034" s="355">
        <v>-1.7076369837825799E-2</v>
      </c>
      <c r="H1034" s="355">
        <v>1.6936301960612E-3</v>
      </c>
      <c r="I1034" s="333">
        <v>6.6390234142834204E-24</v>
      </c>
      <c r="J1034" s="176">
        <v>347107</v>
      </c>
      <c r="K1034" s="354" t="s">
        <v>20</v>
      </c>
      <c r="L1034" s="96" t="s">
        <v>20</v>
      </c>
      <c r="M1034" s="354" t="s">
        <v>20</v>
      </c>
      <c r="N1034" s="354" t="s">
        <v>20</v>
      </c>
      <c r="O1034" s="354" t="s">
        <v>20</v>
      </c>
      <c r="P1034" s="355">
        <v>-1.3358812347873599E-2</v>
      </c>
      <c r="Q1034" s="355">
        <v>2.1318126450292499E-3</v>
      </c>
      <c r="R1034" s="333">
        <v>3.7040605619428603E-10</v>
      </c>
      <c r="S1034" s="176">
        <v>159421</v>
      </c>
      <c r="T1034" s="354" t="s">
        <v>20</v>
      </c>
      <c r="U1034" s="96" t="s">
        <v>20</v>
      </c>
      <c r="V1034" s="354" t="s">
        <v>20</v>
      </c>
      <c r="W1034" s="354" t="s">
        <v>20</v>
      </c>
      <c r="X1034" s="354" t="s">
        <v>20</v>
      </c>
      <c r="Y1034" s="355">
        <v>-2.0263349969546401E-2</v>
      </c>
      <c r="Z1034" s="355">
        <v>2.5544338005585401E-3</v>
      </c>
      <c r="AA1034" s="333">
        <v>2.1574255914697702E-15</v>
      </c>
      <c r="AB1034" s="176">
        <v>187686</v>
      </c>
      <c r="AC1034" s="354" t="s">
        <v>20</v>
      </c>
      <c r="AD1034" s="96" t="s">
        <v>20</v>
      </c>
      <c r="AE1034" s="74">
        <v>6.9045376216727997E-3</v>
      </c>
      <c r="AF1034" s="74">
        <v>3.32712446339817E-3</v>
      </c>
      <c r="AG1034" s="119">
        <v>3.7965526371058399E-2</v>
      </c>
    </row>
    <row r="1035" spans="1:33" ht="17">
      <c r="A1035" s="102" t="s">
        <v>2925</v>
      </c>
      <c r="B1035" s="79">
        <v>50</v>
      </c>
      <c r="C1035" s="99" t="s">
        <v>2930</v>
      </c>
      <c r="D1035" s="176" t="s">
        <v>20</v>
      </c>
      <c r="E1035" s="354" t="s">
        <v>20</v>
      </c>
      <c r="F1035" s="354" t="s">
        <v>20</v>
      </c>
      <c r="G1035" s="355">
        <v>-1.5793054836407701E-2</v>
      </c>
      <c r="H1035" s="355">
        <v>1.1909861843373999E-3</v>
      </c>
      <c r="I1035" s="333">
        <v>4.0128595406286898E-40</v>
      </c>
      <c r="J1035" s="176">
        <v>346983</v>
      </c>
      <c r="K1035" s="354" t="s">
        <v>20</v>
      </c>
      <c r="L1035" s="96" t="s">
        <v>20</v>
      </c>
      <c r="M1035" s="354" t="s">
        <v>20</v>
      </c>
      <c r="N1035" s="354" t="s">
        <v>20</v>
      </c>
      <c r="O1035" s="354" t="s">
        <v>20</v>
      </c>
      <c r="P1035" s="355">
        <v>-1.6668409198864299E-2</v>
      </c>
      <c r="Q1035" s="355">
        <v>1.74563711073932E-3</v>
      </c>
      <c r="R1035" s="333">
        <v>1.33210444000762E-21</v>
      </c>
      <c r="S1035" s="176">
        <v>159329</v>
      </c>
      <c r="T1035" s="354" t="s">
        <v>20</v>
      </c>
      <c r="U1035" s="96" t="s">
        <v>20</v>
      </c>
      <c r="V1035" s="354" t="s">
        <v>20</v>
      </c>
      <c r="W1035" s="354" t="s">
        <v>20</v>
      </c>
      <c r="X1035" s="354" t="s">
        <v>20</v>
      </c>
      <c r="Y1035" s="355">
        <v>-1.50481864016099E-2</v>
      </c>
      <c r="Z1035" s="355">
        <v>1.6286380137301301E-3</v>
      </c>
      <c r="AA1035" s="333">
        <v>2.4957167692818699E-20</v>
      </c>
      <c r="AB1035" s="176">
        <v>187654</v>
      </c>
      <c r="AC1035" s="354" t="s">
        <v>20</v>
      </c>
      <c r="AD1035" s="96" t="s">
        <v>20</v>
      </c>
      <c r="AE1035" s="74">
        <v>-1.6202227972544E-3</v>
      </c>
      <c r="AF1035" s="74">
        <v>2.3874066897278199E-3</v>
      </c>
      <c r="AG1035" s="119">
        <v>0.49735719917215898</v>
      </c>
    </row>
    <row r="1036" spans="1:33" ht="34">
      <c r="A1036" s="88" t="s">
        <v>2925</v>
      </c>
      <c r="B1036" s="334">
        <v>78</v>
      </c>
      <c r="C1036" s="43" t="s">
        <v>2931</v>
      </c>
      <c r="D1036" s="12" t="s">
        <v>20</v>
      </c>
      <c r="E1036" s="135" t="s">
        <v>20</v>
      </c>
      <c r="F1036" s="135" t="s">
        <v>20</v>
      </c>
      <c r="G1036" s="17">
        <v>-6.1664219493811603E-4</v>
      </c>
      <c r="H1036" s="17">
        <v>2.1834662885381502E-3</v>
      </c>
      <c r="I1036" s="119">
        <v>0.777626114798185</v>
      </c>
      <c r="J1036" s="12">
        <v>197723</v>
      </c>
      <c r="K1036" s="135" t="s">
        <v>20</v>
      </c>
      <c r="L1036" s="5" t="s">
        <v>20</v>
      </c>
      <c r="M1036" s="135" t="s">
        <v>20</v>
      </c>
      <c r="N1036" s="135" t="s">
        <v>20</v>
      </c>
      <c r="O1036" s="135" t="s">
        <v>20</v>
      </c>
      <c r="P1036" s="17">
        <v>-1.7994865239627999E-3</v>
      </c>
      <c r="Q1036" s="17">
        <v>3.3253061283644299E-3</v>
      </c>
      <c r="R1036" s="119">
        <v>0.58840612451515195</v>
      </c>
      <c r="S1036" s="12">
        <v>90750</v>
      </c>
      <c r="T1036" s="135" t="s">
        <v>20</v>
      </c>
      <c r="U1036" s="5" t="s">
        <v>20</v>
      </c>
      <c r="V1036" s="135" t="s">
        <v>20</v>
      </c>
      <c r="W1036" s="135" t="s">
        <v>20</v>
      </c>
      <c r="X1036" s="135" t="s">
        <v>20</v>
      </c>
      <c r="Y1036" s="17">
        <v>5.4858585251482195E-4</v>
      </c>
      <c r="Z1036" s="17">
        <v>2.8651039873251499E-3</v>
      </c>
      <c r="AA1036" s="119">
        <v>0.84815654481666802</v>
      </c>
      <c r="AB1036" s="12">
        <v>106973</v>
      </c>
      <c r="AC1036" s="135" t="s">
        <v>20</v>
      </c>
      <c r="AD1036" s="5" t="s">
        <v>20</v>
      </c>
      <c r="AE1036" s="74">
        <v>-2.34807237647762E-3</v>
      </c>
      <c r="AF1036" s="74">
        <v>4.3893600564916596E-3</v>
      </c>
      <c r="AG1036" s="119">
        <v>0.59268691926815598</v>
      </c>
    </row>
    <row r="1037" spans="1:33" ht="17">
      <c r="A1037" s="88" t="s">
        <v>2925</v>
      </c>
      <c r="B1037" s="334">
        <v>102</v>
      </c>
      <c r="C1037" s="43" t="s">
        <v>2932</v>
      </c>
      <c r="D1037" s="12" t="s">
        <v>20</v>
      </c>
      <c r="E1037" s="135" t="s">
        <v>20</v>
      </c>
      <c r="F1037" s="135" t="s">
        <v>20</v>
      </c>
      <c r="G1037" s="17">
        <v>6.0100372412423097E-4</v>
      </c>
      <c r="H1037" s="17">
        <v>1.74595822988869E-3</v>
      </c>
      <c r="I1037" s="119">
        <v>0.73067676587895602</v>
      </c>
      <c r="J1037" s="12">
        <v>324967</v>
      </c>
      <c r="K1037" s="135" t="s">
        <v>20</v>
      </c>
      <c r="L1037" s="5" t="s">
        <v>20</v>
      </c>
      <c r="M1037" s="135" t="s">
        <v>20</v>
      </c>
      <c r="N1037" s="135" t="s">
        <v>20</v>
      </c>
      <c r="O1037" s="135" t="s">
        <v>20</v>
      </c>
      <c r="P1037" s="17">
        <v>-1.8913103535628201E-3</v>
      </c>
      <c r="Q1037" s="17">
        <v>2.7558104839613701E-3</v>
      </c>
      <c r="R1037" s="119">
        <v>0.49252555868362602</v>
      </c>
      <c r="S1037" s="12">
        <v>149453</v>
      </c>
      <c r="T1037" s="135" t="s">
        <v>20</v>
      </c>
      <c r="U1037" s="5" t="s">
        <v>20</v>
      </c>
      <c r="V1037" s="135" t="s">
        <v>20</v>
      </c>
      <c r="W1037" s="135" t="s">
        <v>20</v>
      </c>
      <c r="X1037" s="135" t="s">
        <v>20</v>
      </c>
      <c r="Y1037" s="17">
        <v>2.6873996452324599E-3</v>
      </c>
      <c r="Z1037" s="17">
        <v>2.2228167686083201E-3</v>
      </c>
      <c r="AA1037" s="119">
        <v>0.226662024807704</v>
      </c>
      <c r="AB1037" s="12">
        <v>175514</v>
      </c>
      <c r="AC1037" s="135" t="s">
        <v>20</v>
      </c>
      <c r="AD1037" s="5" t="s">
        <v>20</v>
      </c>
      <c r="AE1037" s="74">
        <v>-4.5787099987952802E-3</v>
      </c>
      <c r="AF1037" s="74">
        <v>3.5405375030237601E-3</v>
      </c>
      <c r="AG1037" s="119">
        <v>0.19593340907836501</v>
      </c>
    </row>
    <row r="1038" spans="1:33" ht="17">
      <c r="A1038" s="88" t="s">
        <v>2925</v>
      </c>
      <c r="B1038" s="334">
        <v>845</v>
      </c>
      <c r="C1038" s="43" t="s">
        <v>2933</v>
      </c>
      <c r="D1038" s="12" t="s">
        <v>20</v>
      </c>
      <c r="E1038" s="135" t="s">
        <v>20</v>
      </c>
      <c r="F1038" s="135" t="s">
        <v>20</v>
      </c>
      <c r="G1038" s="17">
        <v>-2.5954586472732499E-3</v>
      </c>
      <c r="H1038" s="17">
        <v>1.88978298496121E-3</v>
      </c>
      <c r="I1038" s="119">
        <v>0.16962434108997401</v>
      </c>
      <c r="J1038" s="12">
        <v>226750</v>
      </c>
      <c r="K1038" s="135" t="s">
        <v>20</v>
      </c>
      <c r="L1038" s="5" t="s">
        <v>20</v>
      </c>
      <c r="M1038" s="135" t="s">
        <v>20</v>
      </c>
      <c r="N1038" s="135" t="s">
        <v>20</v>
      </c>
      <c r="O1038" s="135" t="s">
        <v>20</v>
      </c>
      <c r="P1038" s="17">
        <v>-1.8678876335282799E-3</v>
      </c>
      <c r="Q1038" s="17">
        <v>2.9365632058687202E-3</v>
      </c>
      <c r="R1038" s="119">
        <v>0.52472603673473395</v>
      </c>
      <c r="S1038" s="12">
        <v>102149</v>
      </c>
      <c r="T1038" s="135" t="s">
        <v>20</v>
      </c>
      <c r="U1038" s="5" t="s">
        <v>20</v>
      </c>
      <c r="V1038" s="135" t="s">
        <v>20</v>
      </c>
      <c r="W1038" s="135" t="s">
        <v>20</v>
      </c>
      <c r="X1038" s="135" t="s">
        <v>20</v>
      </c>
      <c r="Y1038" s="17">
        <v>-3.2329216702205398E-3</v>
      </c>
      <c r="Z1038" s="17">
        <v>2.45524092223901E-3</v>
      </c>
      <c r="AA1038" s="119">
        <v>0.187927156207434</v>
      </c>
      <c r="AB1038" s="12">
        <v>124601</v>
      </c>
      <c r="AC1038" s="135" t="s">
        <v>20</v>
      </c>
      <c r="AD1038" s="5" t="s">
        <v>20</v>
      </c>
      <c r="AE1038" s="74">
        <v>1.3650340366922599E-3</v>
      </c>
      <c r="AF1038" s="74">
        <v>3.8277423435099499E-3</v>
      </c>
      <c r="AG1038" s="119">
        <v>0.72137932260716497</v>
      </c>
    </row>
    <row r="1039" spans="1:33" ht="17">
      <c r="A1039" s="88" t="s">
        <v>2925</v>
      </c>
      <c r="B1039" s="334">
        <v>1717</v>
      </c>
      <c r="C1039" s="43" t="s">
        <v>2934</v>
      </c>
      <c r="D1039" s="12" t="s">
        <v>20</v>
      </c>
      <c r="E1039" s="135" t="s">
        <v>20</v>
      </c>
      <c r="F1039" s="135" t="s">
        <v>20</v>
      </c>
      <c r="G1039" s="17">
        <v>1.87320241265075E-3</v>
      </c>
      <c r="H1039" s="17">
        <v>1.3660092191078201E-3</v>
      </c>
      <c r="I1039" s="119">
        <v>0.17028372766105901</v>
      </c>
      <c r="J1039" s="12">
        <v>343238</v>
      </c>
      <c r="K1039" s="135" t="s">
        <v>20</v>
      </c>
      <c r="L1039" s="5" t="s">
        <v>20</v>
      </c>
      <c r="M1039" s="135" t="s">
        <v>20</v>
      </c>
      <c r="N1039" s="135" t="s">
        <v>20</v>
      </c>
      <c r="O1039" s="135" t="s">
        <v>20</v>
      </c>
      <c r="P1039" s="17">
        <v>-1.9328065237300301E-3</v>
      </c>
      <c r="Q1039" s="17">
        <v>2.0077180900367202E-3</v>
      </c>
      <c r="R1039" s="119">
        <v>0.33570549892138801</v>
      </c>
      <c r="S1039" s="12">
        <v>157188</v>
      </c>
      <c r="T1039" s="135" t="s">
        <v>20</v>
      </c>
      <c r="U1039" s="5" t="s">
        <v>20</v>
      </c>
      <c r="V1039" s="135" t="s">
        <v>20</v>
      </c>
      <c r="W1039" s="135" t="s">
        <v>20</v>
      </c>
      <c r="X1039" s="135" t="s">
        <v>20</v>
      </c>
      <c r="Y1039" s="17">
        <v>5.1174195188235204E-3</v>
      </c>
      <c r="Z1039" s="17">
        <v>1.8626256779748201E-3</v>
      </c>
      <c r="AA1039" s="63">
        <v>6.0071501362403499E-3</v>
      </c>
      <c r="AB1039" s="12">
        <v>186050</v>
      </c>
      <c r="AC1039" s="135" t="s">
        <v>20</v>
      </c>
      <c r="AD1039" s="5" t="s">
        <v>20</v>
      </c>
      <c r="AE1039" s="74">
        <v>-7.0502260425535498E-3</v>
      </c>
      <c r="AF1039" s="74">
        <v>2.7386687177006E-3</v>
      </c>
      <c r="AG1039" s="119">
        <v>1.0043559484810701E-2</v>
      </c>
    </row>
    <row r="1040" spans="1:33" ht="17">
      <c r="A1040" s="88" t="s">
        <v>2925</v>
      </c>
      <c r="B1040" s="334">
        <v>1747</v>
      </c>
      <c r="C1040" s="43" t="s">
        <v>2935</v>
      </c>
      <c r="D1040" s="12" t="s">
        <v>20</v>
      </c>
      <c r="E1040" s="135" t="s">
        <v>20</v>
      </c>
      <c r="F1040" s="135" t="s">
        <v>20</v>
      </c>
      <c r="G1040" s="17">
        <v>-1.3002007557471401E-3</v>
      </c>
      <c r="H1040" s="17">
        <v>1.49424662329795E-3</v>
      </c>
      <c r="I1040" s="119">
        <v>0.38422559999872102</v>
      </c>
      <c r="J1040" s="12">
        <v>346896</v>
      </c>
      <c r="K1040" s="135" t="s">
        <v>20</v>
      </c>
      <c r="L1040" s="5" t="s">
        <v>20</v>
      </c>
      <c r="M1040" s="135" t="s">
        <v>20</v>
      </c>
      <c r="N1040" s="135" t="s">
        <v>20</v>
      </c>
      <c r="O1040" s="135" t="s">
        <v>20</v>
      </c>
      <c r="P1040" s="17">
        <v>-2.8614000186665701E-3</v>
      </c>
      <c r="Q1040" s="17">
        <v>2.3332102264484898E-3</v>
      </c>
      <c r="R1040" s="119">
        <v>0.22005790092302399</v>
      </c>
      <c r="S1040" s="12">
        <v>159111</v>
      </c>
      <c r="T1040" s="135" t="s">
        <v>20</v>
      </c>
      <c r="U1040" s="5" t="s">
        <v>20</v>
      </c>
      <c r="V1040" s="135" t="s">
        <v>20</v>
      </c>
      <c r="W1040" s="135" t="s">
        <v>20</v>
      </c>
      <c r="X1040" s="135" t="s">
        <v>20</v>
      </c>
      <c r="Y1040" s="17">
        <v>1.92084235403126E-5</v>
      </c>
      <c r="Z1040" s="17">
        <v>1.92640652295704E-3</v>
      </c>
      <c r="AA1040" s="119">
        <v>0.99204434264917196</v>
      </c>
      <c r="AB1040" s="12">
        <v>187785</v>
      </c>
      <c r="AC1040" s="135" t="s">
        <v>20</v>
      </c>
      <c r="AD1040" s="5" t="s">
        <v>20</v>
      </c>
      <c r="AE1040" s="74">
        <v>-2.8806084422068798E-3</v>
      </c>
      <c r="AF1040" s="74">
        <v>3.0257085207427399E-3</v>
      </c>
      <c r="AG1040" s="119">
        <v>0.34107453366814899</v>
      </c>
    </row>
    <row r="1041" spans="1:33" ht="17">
      <c r="A1041" s="102" t="s">
        <v>2925</v>
      </c>
      <c r="B1041" s="79">
        <v>3062</v>
      </c>
      <c r="C1041" s="99" t="s">
        <v>2936</v>
      </c>
      <c r="D1041" s="176" t="s">
        <v>20</v>
      </c>
      <c r="E1041" s="354" t="s">
        <v>20</v>
      </c>
      <c r="F1041" s="354" t="s">
        <v>20</v>
      </c>
      <c r="G1041" s="355">
        <v>-7.8842293636578395E-3</v>
      </c>
      <c r="H1041" s="355">
        <v>1.2671015980015199E-3</v>
      </c>
      <c r="I1041" s="333">
        <v>4.9066797601623998E-10</v>
      </c>
      <c r="J1041" s="176">
        <v>317384</v>
      </c>
      <c r="K1041" s="354" t="s">
        <v>20</v>
      </c>
      <c r="L1041" s="96" t="s">
        <v>20</v>
      </c>
      <c r="M1041" s="354" t="s">
        <v>20</v>
      </c>
      <c r="N1041" s="354" t="s">
        <v>20</v>
      </c>
      <c r="O1041" s="354" t="s">
        <v>20</v>
      </c>
      <c r="P1041" s="355">
        <v>-9.84658517688459E-3</v>
      </c>
      <c r="Q1041" s="355">
        <v>1.9872067112470201E-3</v>
      </c>
      <c r="R1041" s="333">
        <v>7.2416292564345299E-7</v>
      </c>
      <c r="S1041" s="176">
        <v>144576</v>
      </c>
      <c r="T1041" s="354" t="s">
        <v>20</v>
      </c>
      <c r="U1041" s="96" t="s">
        <v>20</v>
      </c>
      <c r="V1041" s="135" t="s">
        <v>20</v>
      </c>
      <c r="W1041" s="135" t="s">
        <v>20</v>
      </c>
      <c r="X1041" s="135" t="s">
        <v>20</v>
      </c>
      <c r="Y1041" s="17">
        <v>-6.1908541633384903E-3</v>
      </c>
      <c r="Z1041" s="17">
        <v>1.6277972663880399E-3</v>
      </c>
      <c r="AA1041" s="63">
        <v>1.4288250825410299E-4</v>
      </c>
      <c r="AB1041" s="12">
        <v>172808</v>
      </c>
      <c r="AC1041" s="135" t="s">
        <v>20</v>
      </c>
      <c r="AD1041" s="5" t="s">
        <v>20</v>
      </c>
      <c r="AE1041" s="74">
        <v>-3.6557310135461002E-3</v>
      </c>
      <c r="AF1041" s="74">
        <v>2.5687963044362999E-3</v>
      </c>
      <c r="AG1041" s="119">
        <v>0.15469848114673401</v>
      </c>
    </row>
    <row r="1042" spans="1:33" ht="17">
      <c r="A1042" s="88" t="s">
        <v>2925</v>
      </c>
      <c r="B1042" s="334">
        <v>3063</v>
      </c>
      <c r="C1042" s="43" t="s">
        <v>2937</v>
      </c>
      <c r="D1042" s="12" t="s">
        <v>20</v>
      </c>
      <c r="E1042" s="135" t="s">
        <v>20</v>
      </c>
      <c r="F1042" s="135" t="s">
        <v>20</v>
      </c>
      <c r="G1042" s="17">
        <v>3.7736674208845299E-4</v>
      </c>
      <c r="H1042" s="17">
        <v>1.29857606176657E-3</v>
      </c>
      <c r="I1042" s="119">
        <v>0.77135713275029205</v>
      </c>
      <c r="J1042" s="12">
        <v>317384</v>
      </c>
      <c r="K1042" s="135" t="s">
        <v>20</v>
      </c>
      <c r="L1042" s="5" t="s">
        <v>20</v>
      </c>
      <c r="M1042" s="135" t="s">
        <v>20</v>
      </c>
      <c r="N1042" s="135" t="s">
        <v>20</v>
      </c>
      <c r="O1042" s="135" t="s">
        <v>20</v>
      </c>
      <c r="P1042" s="17">
        <v>-4.5892359054783603E-4</v>
      </c>
      <c r="Q1042" s="17">
        <v>2.12437853908903E-3</v>
      </c>
      <c r="R1042" s="119">
        <v>0.82896683461668896</v>
      </c>
      <c r="S1042" s="12">
        <v>144576</v>
      </c>
      <c r="T1042" s="135" t="s">
        <v>20</v>
      </c>
      <c r="U1042" s="5" t="s">
        <v>20</v>
      </c>
      <c r="V1042" s="135" t="s">
        <v>20</v>
      </c>
      <c r="W1042" s="135" t="s">
        <v>20</v>
      </c>
      <c r="X1042" s="135" t="s">
        <v>20</v>
      </c>
      <c r="Y1042" s="17">
        <v>1.07659584584476E-3</v>
      </c>
      <c r="Z1042" s="17">
        <v>1.5899536773604599E-3</v>
      </c>
      <c r="AA1042" s="119">
        <v>0.49832816843030298</v>
      </c>
      <c r="AB1042" s="12">
        <v>172808</v>
      </c>
      <c r="AC1042" s="135" t="s">
        <v>20</v>
      </c>
      <c r="AD1042" s="5" t="s">
        <v>20</v>
      </c>
      <c r="AE1042" s="74">
        <v>-1.5355194363926E-3</v>
      </c>
      <c r="AF1042" s="74">
        <v>2.65347637515281E-3</v>
      </c>
      <c r="AG1042" s="119">
        <v>0.56280365668702803</v>
      </c>
    </row>
    <row r="1043" spans="1:33" ht="17">
      <c r="A1043" s="102" t="s">
        <v>2925</v>
      </c>
      <c r="B1043" s="79">
        <v>3064</v>
      </c>
      <c r="C1043" s="99" t="s">
        <v>2938</v>
      </c>
      <c r="D1043" s="176" t="s">
        <v>20</v>
      </c>
      <c r="E1043" s="354" t="s">
        <v>20</v>
      </c>
      <c r="F1043" s="354" t="s">
        <v>20</v>
      </c>
      <c r="G1043" s="355">
        <v>7.6790984276925702E-3</v>
      </c>
      <c r="H1043" s="355">
        <v>1.43847332720829E-3</v>
      </c>
      <c r="I1043" s="333">
        <v>9.3851681738515394E-8</v>
      </c>
      <c r="J1043" s="176">
        <v>317384</v>
      </c>
      <c r="K1043" s="354" t="s">
        <v>20</v>
      </c>
      <c r="L1043" s="96" t="s">
        <v>20</v>
      </c>
      <c r="M1043" s="135" t="s">
        <v>20</v>
      </c>
      <c r="N1043" s="135" t="s">
        <v>20</v>
      </c>
      <c r="O1043" s="135" t="s">
        <v>20</v>
      </c>
      <c r="P1043" s="17">
        <v>9.5480278969009395E-3</v>
      </c>
      <c r="Q1043" s="17">
        <v>2.4866950701932298E-3</v>
      </c>
      <c r="R1043" s="63">
        <v>1.2326448931627301E-4</v>
      </c>
      <c r="S1043" s="12">
        <v>144576</v>
      </c>
      <c r="T1043" s="135" t="s">
        <v>20</v>
      </c>
      <c r="U1043" s="5" t="s">
        <v>20</v>
      </c>
      <c r="V1043" s="135" t="s">
        <v>20</v>
      </c>
      <c r="W1043" s="135" t="s">
        <v>20</v>
      </c>
      <c r="X1043" s="135" t="s">
        <v>20</v>
      </c>
      <c r="Y1043" s="17">
        <v>6.0545905892948997E-3</v>
      </c>
      <c r="Z1043" s="17">
        <v>1.6271110095438801E-3</v>
      </c>
      <c r="AA1043" s="63">
        <v>1.9844487141251399E-4</v>
      </c>
      <c r="AB1043" s="12">
        <v>172808</v>
      </c>
      <c r="AC1043" s="135" t="s">
        <v>20</v>
      </c>
      <c r="AD1043" s="5" t="s">
        <v>20</v>
      </c>
      <c r="AE1043" s="74">
        <v>3.4934373076060399E-3</v>
      </c>
      <c r="AF1043" s="74">
        <v>2.97172384475782E-3</v>
      </c>
      <c r="AG1043" s="119">
        <v>0.23977106721318101</v>
      </c>
    </row>
    <row r="1044" spans="1:33" ht="17">
      <c r="A1044" s="102" t="s">
        <v>2925</v>
      </c>
      <c r="B1044" s="79">
        <v>3143</v>
      </c>
      <c r="C1044" s="99" t="s">
        <v>2939</v>
      </c>
      <c r="D1044" s="176" t="s">
        <v>20</v>
      </c>
      <c r="E1044" s="354" t="s">
        <v>20</v>
      </c>
      <c r="F1044" s="354" t="s">
        <v>20</v>
      </c>
      <c r="G1044" s="355">
        <v>-1.8145871621285E-2</v>
      </c>
      <c r="H1044" s="355">
        <v>1.94041133991943E-3</v>
      </c>
      <c r="I1044" s="333">
        <v>8.7223205585933993E-21</v>
      </c>
      <c r="J1044" s="176">
        <v>197723</v>
      </c>
      <c r="K1044" s="354" t="s">
        <v>20</v>
      </c>
      <c r="L1044" s="96" t="s">
        <v>20</v>
      </c>
      <c r="M1044" s="354" t="s">
        <v>20</v>
      </c>
      <c r="N1044" s="354" t="s">
        <v>20</v>
      </c>
      <c r="O1044" s="354" t="s">
        <v>20</v>
      </c>
      <c r="P1044" s="355">
        <v>-1.5362764929708001E-2</v>
      </c>
      <c r="Q1044" s="355">
        <v>2.8407349766976101E-3</v>
      </c>
      <c r="R1044" s="333">
        <v>6.3884134357995406E-8</v>
      </c>
      <c r="S1044" s="176">
        <v>90750</v>
      </c>
      <c r="T1044" s="354" t="s">
        <v>20</v>
      </c>
      <c r="U1044" s="96" t="s">
        <v>20</v>
      </c>
      <c r="V1044" s="354" t="s">
        <v>20</v>
      </c>
      <c r="W1044" s="354" t="s">
        <v>20</v>
      </c>
      <c r="X1044" s="354" t="s">
        <v>20</v>
      </c>
      <c r="Y1044" s="355">
        <v>-2.0575848920169601E-2</v>
      </c>
      <c r="Z1044" s="355">
        <v>2.6541973313161001E-3</v>
      </c>
      <c r="AA1044" s="333">
        <v>9.1110093451805504E-15</v>
      </c>
      <c r="AB1044" s="176">
        <v>106973</v>
      </c>
      <c r="AC1044" s="354" t="s">
        <v>20</v>
      </c>
      <c r="AD1044" s="96" t="s">
        <v>20</v>
      </c>
      <c r="AE1044" s="74">
        <v>5.2130839904616002E-3</v>
      </c>
      <c r="AF1044" s="74">
        <v>3.88774210582424E-3</v>
      </c>
      <c r="AG1044" s="119">
        <v>0.17995203682336799</v>
      </c>
    </row>
    <row r="1045" spans="1:33" ht="17">
      <c r="A1045" s="88" t="s">
        <v>2925</v>
      </c>
      <c r="B1045" s="334">
        <v>4079</v>
      </c>
      <c r="C1045" s="43" t="s">
        <v>2940</v>
      </c>
      <c r="D1045" s="12" t="s">
        <v>20</v>
      </c>
      <c r="E1045" s="135" t="s">
        <v>20</v>
      </c>
      <c r="F1045" s="135" t="s">
        <v>20</v>
      </c>
      <c r="G1045" s="17">
        <v>7.0562013862740499E-3</v>
      </c>
      <c r="H1045" s="17">
        <v>1.94536853138219E-3</v>
      </c>
      <c r="I1045" s="63">
        <v>2.8659001544837899E-4</v>
      </c>
      <c r="J1045" s="12">
        <v>253376</v>
      </c>
      <c r="K1045" s="135" t="s">
        <v>20</v>
      </c>
      <c r="L1045" s="5" t="s">
        <v>20</v>
      </c>
      <c r="M1045" s="135" t="s">
        <v>20</v>
      </c>
      <c r="N1045" s="135" t="s">
        <v>20</v>
      </c>
      <c r="O1045" s="135" t="s">
        <v>20</v>
      </c>
      <c r="P1045" s="17">
        <v>9.3845723640855593E-3</v>
      </c>
      <c r="Q1045" s="17">
        <v>2.8912559076898999E-3</v>
      </c>
      <c r="R1045" s="63">
        <v>1.1713675874003E-3</v>
      </c>
      <c r="S1045" s="12">
        <v>110909</v>
      </c>
      <c r="T1045" s="135" t="s">
        <v>20</v>
      </c>
      <c r="U1045" s="5" t="s">
        <v>20</v>
      </c>
      <c r="V1045" s="135" t="s">
        <v>20</v>
      </c>
      <c r="W1045" s="135" t="s">
        <v>20</v>
      </c>
      <c r="X1045" s="135" t="s">
        <v>20</v>
      </c>
      <c r="Y1045" s="17">
        <v>5.1379635280103001E-3</v>
      </c>
      <c r="Z1045" s="17">
        <v>2.62531654517624E-3</v>
      </c>
      <c r="AA1045" s="119">
        <v>5.0339609670580099E-2</v>
      </c>
      <c r="AB1045" s="12">
        <v>142467</v>
      </c>
      <c r="AC1045" s="135" t="s">
        <v>20</v>
      </c>
      <c r="AD1045" s="5" t="s">
        <v>20</v>
      </c>
      <c r="AE1045" s="74">
        <v>4.24660883607526E-3</v>
      </c>
      <c r="AF1045" s="74">
        <v>3.9053357968461401E-3</v>
      </c>
      <c r="AG1045" s="119">
        <v>0.27686610130141398</v>
      </c>
    </row>
    <row r="1046" spans="1:33" ht="17">
      <c r="A1046" s="88" t="s">
        <v>2925</v>
      </c>
      <c r="B1046" s="334">
        <v>4080</v>
      </c>
      <c r="C1046" s="43" t="s">
        <v>2941</v>
      </c>
      <c r="D1046" s="12" t="s">
        <v>20</v>
      </c>
      <c r="E1046" s="135" t="s">
        <v>20</v>
      </c>
      <c r="F1046" s="135" t="s">
        <v>20</v>
      </c>
      <c r="G1046" s="17">
        <v>-1.1293185980634399E-3</v>
      </c>
      <c r="H1046" s="17">
        <v>1.8488318898145001E-3</v>
      </c>
      <c r="I1046" s="119">
        <v>0.54131389068865399</v>
      </c>
      <c r="J1046" s="12">
        <v>253374</v>
      </c>
      <c r="K1046" s="135" t="s">
        <v>20</v>
      </c>
      <c r="L1046" s="5" t="s">
        <v>20</v>
      </c>
      <c r="M1046" s="135" t="s">
        <v>20</v>
      </c>
      <c r="N1046" s="135" t="s">
        <v>20</v>
      </c>
      <c r="O1046" s="135" t="s">
        <v>20</v>
      </c>
      <c r="P1046" s="17">
        <v>2.2649987586212299E-3</v>
      </c>
      <c r="Q1046" s="17">
        <v>2.6058024763061498E-3</v>
      </c>
      <c r="R1046" s="119">
        <v>0.384732231903049</v>
      </c>
      <c r="S1046" s="12">
        <v>110907</v>
      </c>
      <c r="T1046" s="135" t="s">
        <v>20</v>
      </c>
      <c r="U1046" s="5" t="s">
        <v>20</v>
      </c>
      <c r="V1046" s="135" t="s">
        <v>20</v>
      </c>
      <c r="W1046" s="135" t="s">
        <v>20</v>
      </c>
      <c r="X1046" s="135" t="s">
        <v>20</v>
      </c>
      <c r="Y1046" s="17">
        <v>-4.0681205312754496E-3</v>
      </c>
      <c r="Z1046" s="17">
        <v>2.5715444028711599E-3</v>
      </c>
      <c r="AA1046" s="119">
        <v>0.113657358164685</v>
      </c>
      <c r="AB1046" s="12">
        <v>142467</v>
      </c>
      <c r="AC1046" s="135" t="s">
        <v>20</v>
      </c>
      <c r="AD1046" s="5" t="s">
        <v>20</v>
      </c>
      <c r="AE1046" s="74">
        <v>6.3331192898966803E-3</v>
      </c>
      <c r="AF1046" s="74">
        <v>3.6610172304239802E-3</v>
      </c>
      <c r="AG1046" s="119">
        <v>8.3651775694465996E-2</v>
      </c>
    </row>
    <row r="1047" spans="1:33" ht="17">
      <c r="A1047" s="102" t="s">
        <v>2925</v>
      </c>
      <c r="B1047" s="79">
        <v>4100</v>
      </c>
      <c r="C1047" s="99" t="s">
        <v>2942</v>
      </c>
      <c r="D1047" s="176" t="s">
        <v>20</v>
      </c>
      <c r="E1047" s="354" t="s">
        <v>20</v>
      </c>
      <c r="F1047" s="354" t="s">
        <v>20</v>
      </c>
      <c r="G1047" s="355">
        <v>-1.6951750853379601E-2</v>
      </c>
      <c r="H1047" s="355">
        <v>2.5999052977909798E-3</v>
      </c>
      <c r="I1047" s="333">
        <v>7.05389324141573E-11</v>
      </c>
      <c r="J1047" s="176">
        <v>111724</v>
      </c>
      <c r="K1047" s="354" t="s">
        <v>20</v>
      </c>
      <c r="L1047" s="96" t="s">
        <v>20</v>
      </c>
      <c r="M1047" s="135" t="s">
        <v>20</v>
      </c>
      <c r="N1047" s="135" t="s">
        <v>20</v>
      </c>
      <c r="O1047" s="135" t="s">
        <v>20</v>
      </c>
      <c r="P1047" s="17">
        <v>-1.2066203839972801E-2</v>
      </c>
      <c r="Q1047" s="17">
        <v>3.7963228672986899E-3</v>
      </c>
      <c r="R1047" s="63">
        <v>1.4818194374593601E-3</v>
      </c>
      <c r="S1047" s="12">
        <v>51369</v>
      </c>
      <c r="T1047" s="135" t="s">
        <v>20</v>
      </c>
      <c r="U1047" s="5" t="s">
        <v>20</v>
      </c>
      <c r="V1047" s="354" t="s">
        <v>20</v>
      </c>
      <c r="W1047" s="354" t="s">
        <v>20</v>
      </c>
      <c r="X1047" s="354" t="s">
        <v>20</v>
      </c>
      <c r="Y1047" s="355">
        <v>-2.1218695251993099E-2</v>
      </c>
      <c r="Z1047" s="355">
        <v>3.5633834855429698E-3</v>
      </c>
      <c r="AA1047" s="333">
        <v>2.62068698902317E-9</v>
      </c>
      <c r="AB1047" s="176">
        <v>60355</v>
      </c>
      <c r="AC1047" s="354" t="s">
        <v>20</v>
      </c>
      <c r="AD1047" s="96" t="s">
        <v>20</v>
      </c>
      <c r="AE1047" s="74">
        <v>9.1524914120203003E-3</v>
      </c>
      <c r="AF1047" s="74">
        <v>5.20670425296226E-3</v>
      </c>
      <c r="AG1047" s="119">
        <v>7.8776750547287999E-2</v>
      </c>
    </row>
    <row r="1048" spans="1:33" ht="34">
      <c r="A1048" s="88" t="s">
        <v>2925</v>
      </c>
      <c r="B1048" s="334">
        <v>4106</v>
      </c>
      <c r="C1048" s="43" t="s">
        <v>2943</v>
      </c>
      <c r="D1048" s="12" t="s">
        <v>20</v>
      </c>
      <c r="E1048" s="135" t="s">
        <v>20</v>
      </c>
      <c r="F1048" s="135" t="s">
        <v>20</v>
      </c>
      <c r="G1048" s="17">
        <v>-3.28778838237875E-3</v>
      </c>
      <c r="H1048" s="17">
        <v>2.9065784630479801E-3</v>
      </c>
      <c r="I1048" s="119">
        <v>0.25799263140933498</v>
      </c>
      <c r="J1048" s="12">
        <v>111724</v>
      </c>
      <c r="K1048" s="135" t="s">
        <v>20</v>
      </c>
      <c r="L1048" s="5" t="s">
        <v>20</v>
      </c>
      <c r="M1048" s="135" t="s">
        <v>20</v>
      </c>
      <c r="N1048" s="135" t="s">
        <v>20</v>
      </c>
      <c r="O1048" s="135" t="s">
        <v>20</v>
      </c>
      <c r="P1048" s="17">
        <v>-1.20639487134118E-2</v>
      </c>
      <c r="Q1048" s="17">
        <v>4.4285403717870099E-3</v>
      </c>
      <c r="R1048" s="63">
        <v>6.4491649572637798E-3</v>
      </c>
      <c r="S1048" s="12">
        <v>51369</v>
      </c>
      <c r="T1048" s="135" t="s">
        <v>20</v>
      </c>
      <c r="U1048" s="5" t="s">
        <v>20</v>
      </c>
      <c r="V1048" s="135" t="s">
        <v>20</v>
      </c>
      <c r="W1048" s="135" t="s">
        <v>20</v>
      </c>
      <c r="X1048" s="135" t="s">
        <v>20</v>
      </c>
      <c r="Y1048" s="17">
        <v>4.2304363559406803E-3</v>
      </c>
      <c r="Z1048" s="17">
        <v>3.8111145920361801E-3</v>
      </c>
      <c r="AA1048" s="119">
        <v>0.26699223907035202</v>
      </c>
      <c r="AB1048" s="12">
        <v>60355</v>
      </c>
      <c r="AC1048" s="135" t="s">
        <v>20</v>
      </c>
      <c r="AD1048" s="5" t="s">
        <v>20</v>
      </c>
      <c r="AE1048" s="74">
        <v>-1.6294385069352501E-2</v>
      </c>
      <c r="AF1048" s="74">
        <v>5.8426504480568204E-3</v>
      </c>
      <c r="AG1048" s="63">
        <v>5.2892500734257001E-3</v>
      </c>
    </row>
    <row r="1049" spans="1:33" ht="17">
      <c r="A1049" s="102" t="s">
        <v>2925</v>
      </c>
      <c r="B1049" s="79">
        <v>4119</v>
      </c>
      <c r="C1049" s="99" t="s">
        <v>2944</v>
      </c>
      <c r="D1049" s="176" t="s">
        <v>20</v>
      </c>
      <c r="E1049" s="354" t="s">
        <v>20</v>
      </c>
      <c r="F1049" s="354" t="s">
        <v>20</v>
      </c>
      <c r="G1049" s="355">
        <v>-1.6619304498363501E-2</v>
      </c>
      <c r="H1049" s="355">
        <v>2.6375818749061601E-3</v>
      </c>
      <c r="I1049" s="333">
        <v>2.9690046028846302E-10</v>
      </c>
      <c r="J1049" s="176">
        <v>111708</v>
      </c>
      <c r="K1049" s="354" t="s">
        <v>20</v>
      </c>
      <c r="L1049" s="96" t="s">
        <v>20</v>
      </c>
      <c r="M1049" s="135" t="s">
        <v>20</v>
      </c>
      <c r="N1049" s="135" t="s">
        <v>20</v>
      </c>
      <c r="O1049" s="135" t="s">
        <v>20</v>
      </c>
      <c r="P1049" s="17">
        <v>-1.2549694720033601E-2</v>
      </c>
      <c r="Q1049" s="17">
        <v>3.8699871551554602E-3</v>
      </c>
      <c r="R1049" s="63">
        <v>1.1842607853778E-3</v>
      </c>
      <c r="S1049" s="12">
        <v>51337</v>
      </c>
      <c r="T1049" s="135" t="s">
        <v>20</v>
      </c>
      <c r="U1049" s="5" t="s">
        <v>20</v>
      </c>
      <c r="V1049" s="354" t="s">
        <v>20</v>
      </c>
      <c r="W1049" s="354" t="s">
        <v>20</v>
      </c>
      <c r="X1049" s="354" t="s">
        <v>20</v>
      </c>
      <c r="Y1049" s="355">
        <v>-2.0151903592935901E-2</v>
      </c>
      <c r="Z1049" s="355">
        <v>3.6008594224355298E-3</v>
      </c>
      <c r="AA1049" s="333">
        <v>2.1977659694255001E-8</v>
      </c>
      <c r="AB1049" s="176">
        <v>60371</v>
      </c>
      <c r="AC1049" s="354" t="s">
        <v>20</v>
      </c>
      <c r="AD1049" s="96" t="s">
        <v>20</v>
      </c>
      <c r="AE1049" s="74">
        <v>7.6022088729023E-3</v>
      </c>
      <c r="AF1049" s="74">
        <v>5.2861128592956597E-3</v>
      </c>
      <c r="AG1049" s="119">
        <v>0.150392267744305</v>
      </c>
    </row>
    <row r="1050" spans="1:33" ht="34">
      <c r="A1050" s="88" t="s">
        <v>2925</v>
      </c>
      <c r="B1050" s="334">
        <v>4125</v>
      </c>
      <c r="C1050" s="43" t="s">
        <v>2945</v>
      </c>
      <c r="D1050" s="12" t="s">
        <v>20</v>
      </c>
      <c r="E1050" s="135" t="s">
        <v>20</v>
      </c>
      <c r="F1050" s="135" t="s">
        <v>20</v>
      </c>
      <c r="G1050" s="17">
        <v>-2.6789808541608602E-3</v>
      </c>
      <c r="H1050" s="17">
        <v>2.8970185502878998E-3</v>
      </c>
      <c r="I1050" s="119">
        <v>0.355104616460579</v>
      </c>
      <c r="J1050" s="12">
        <v>111708</v>
      </c>
      <c r="K1050" s="135" t="s">
        <v>20</v>
      </c>
      <c r="L1050" s="5" t="s">
        <v>20</v>
      </c>
      <c r="M1050" s="135" t="s">
        <v>20</v>
      </c>
      <c r="N1050" s="135" t="s">
        <v>20</v>
      </c>
      <c r="O1050" s="135" t="s">
        <v>20</v>
      </c>
      <c r="P1050" s="17">
        <v>-1.18758527357081E-2</v>
      </c>
      <c r="Q1050" s="17">
        <v>4.4119470762825699E-3</v>
      </c>
      <c r="R1050" s="63">
        <v>7.11015298032354E-3</v>
      </c>
      <c r="S1050" s="12">
        <v>51337</v>
      </c>
      <c r="T1050" s="135" t="s">
        <v>20</v>
      </c>
      <c r="U1050" s="5" t="s">
        <v>20</v>
      </c>
      <c r="V1050" s="135" t="s">
        <v>20</v>
      </c>
      <c r="W1050" s="135" t="s">
        <v>20</v>
      </c>
      <c r="X1050" s="135" t="s">
        <v>20</v>
      </c>
      <c r="Y1050" s="17">
        <v>5.3147572140718503E-3</v>
      </c>
      <c r="Z1050" s="17">
        <v>3.7974222548400201E-3</v>
      </c>
      <c r="AA1050" s="119">
        <v>0.16164734596501101</v>
      </c>
      <c r="AB1050" s="12">
        <v>60371</v>
      </c>
      <c r="AC1050" s="135" t="s">
        <v>20</v>
      </c>
      <c r="AD1050" s="5" t="s">
        <v>20</v>
      </c>
      <c r="AE1050" s="74">
        <v>-1.719060994978E-2</v>
      </c>
      <c r="AF1050" s="74">
        <v>5.82114187986108E-3</v>
      </c>
      <c r="AG1050" s="63">
        <v>3.1456574190942299E-3</v>
      </c>
    </row>
    <row r="1051" spans="1:33" ht="34">
      <c r="A1051" s="88" t="s">
        <v>2925</v>
      </c>
      <c r="B1051" s="334">
        <v>5254</v>
      </c>
      <c r="C1051" s="43" t="s">
        <v>2946</v>
      </c>
      <c r="D1051" s="12" t="s">
        <v>20</v>
      </c>
      <c r="E1051" s="135" t="s">
        <v>20</v>
      </c>
      <c r="F1051" s="135" t="s">
        <v>20</v>
      </c>
      <c r="G1051" s="17">
        <v>6.7128560537688302E-3</v>
      </c>
      <c r="H1051" s="17">
        <v>3.61251846452637E-3</v>
      </c>
      <c r="I1051" s="119">
        <v>6.3141587196400506E-2</v>
      </c>
      <c r="J1051" s="12">
        <v>75579</v>
      </c>
      <c r="K1051" s="135" t="s">
        <v>20</v>
      </c>
      <c r="L1051" s="5" t="s">
        <v>20</v>
      </c>
      <c r="M1051" s="135" t="s">
        <v>20</v>
      </c>
      <c r="N1051" s="135" t="s">
        <v>20</v>
      </c>
      <c r="O1051" s="135" t="s">
        <v>20</v>
      </c>
      <c r="P1051" s="17">
        <v>4.1062612483047604E-3</v>
      </c>
      <c r="Q1051" s="17">
        <v>5.3783987076875201E-3</v>
      </c>
      <c r="R1051" s="119">
        <v>0.44518660341733302</v>
      </c>
      <c r="S1051" s="12">
        <v>35067</v>
      </c>
      <c r="T1051" s="135" t="s">
        <v>20</v>
      </c>
      <c r="U1051" s="5" t="s">
        <v>20</v>
      </c>
      <c r="V1051" s="135" t="s">
        <v>20</v>
      </c>
      <c r="W1051" s="135" t="s">
        <v>20</v>
      </c>
      <c r="X1051" s="135" t="s">
        <v>20</v>
      </c>
      <c r="Y1051" s="17">
        <v>8.9610713540522E-3</v>
      </c>
      <c r="Z1051" s="17">
        <v>4.8747321862565897E-3</v>
      </c>
      <c r="AA1051" s="119">
        <v>6.6030028282669906E-2</v>
      </c>
      <c r="AB1051" s="12">
        <v>40512</v>
      </c>
      <c r="AC1051" s="135" t="s">
        <v>20</v>
      </c>
      <c r="AD1051" s="5" t="s">
        <v>20</v>
      </c>
      <c r="AE1051" s="74">
        <v>-4.8548101057474397E-3</v>
      </c>
      <c r="AF1051" s="74">
        <v>7.2588006272786398E-3</v>
      </c>
      <c r="AG1051" s="119">
        <v>0.50361214662035103</v>
      </c>
    </row>
    <row r="1052" spans="1:33" ht="34">
      <c r="A1052" s="88" t="s">
        <v>2925</v>
      </c>
      <c r="B1052" s="334">
        <v>5255</v>
      </c>
      <c r="C1052" s="43" t="s">
        <v>2947</v>
      </c>
      <c r="D1052" s="12" t="s">
        <v>20</v>
      </c>
      <c r="E1052" s="135" t="s">
        <v>20</v>
      </c>
      <c r="F1052" s="135" t="s">
        <v>20</v>
      </c>
      <c r="G1052" s="17">
        <v>4.8050497137478998E-3</v>
      </c>
      <c r="H1052" s="17">
        <v>3.6443467981515402E-3</v>
      </c>
      <c r="I1052" s="119">
        <v>0.18734229899340599</v>
      </c>
      <c r="J1052" s="12">
        <v>75579</v>
      </c>
      <c r="K1052" s="135" t="s">
        <v>20</v>
      </c>
      <c r="L1052" s="5" t="s">
        <v>20</v>
      </c>
      <c r="M1052" s="135" t="s">
        <v>20</v>
      </c>
      <c r="N1052" s="135" t="s">
        <v>20</v>
      </c>
      <c r="O1052" s="135" t="s">
        <v>20</v>
      </c>
      <c r="P1052" s="17">
        <v>1.3915982508455099E-3</v>
      </c>
      <c r="Q1052" s="17">
        <v>5.47923813946924E-3</v>
      </c>
      <c r="R1052" s="119">
        <v>0.79951512919222001</v>
      </c>
      <c r="S1052" s="12">
        <v>35067</v>
      </c>
      <c r="T1052" s="135" t="s">
        <v>20</v>
      </c>
      <c r="U1052" s="5" t="s">
        <v>20</v>
      </c>
      <c r="V1052" s="135" t="s">
        <v>20</v>
      </c>
      <c r="W1052" s="135" t="s">
        <v>20</v>
      </c>
      <c r="X1052" s="135" t="s">
        <v>20</v>
      </c>
      <c r="Y1052" s="17">
        <v>7.7207866117869903E-3</v>
      </c>
      <c r="Z1052" s="17">
        <v>4.8735274213016202E-3</v>
      </c>
      <c r="AA1052" s="119">
        <v>0.11314927959252701</v>
      </c>
      <c r="AB1052" s="12">
        <v>40512</v>
      </c>
      <c r="AC1052" s="135" t="s">
        <v>20</v>
      </c>
      <c r="AD1052" s="5" t="s">
        <v>20</v>
      </c>
      <c r="AE1052" s="74">
        <v>-6.3291883609414802E-3</v>
      </c>
      <c r="AF1052" s="74">
        <v>7.3330293954949602E-3</v>
      </c>
      <c r="AG1052" s="119">
        <v>0.38807868769750198</v>
      </c>
    </row>
    <row r="1053" spans="1:33" ht="17">
      <c r="A1053" s="88" t="s">
        <v>2925</v>
      </c>
      <c r="B1053" s="334">
        <v>5256</v>
      </c>
      <c r="C1053" s="43" t="s">
        <v>2948</v>
      </c>
      <c r="D1053" s="12" t="s">
        <v>20</v>
      </c>
      <c r="E1053" s="135" t="s">
        <v>20</v>
      </c>
      <c r="F1053" s="135" t="s">
        <v>20</v>
      </c>
      <c r="G1053" s="17">
        <v>-4.6979005431867097E-3</v>
      </c>
      <c r="H1053" s="17">
        <v>3.60483619597459E-3</v>
      </c>
      <c r="I1053" s="119">
        <v>0.19250307522021801</v>
      </c>
      <c r="J1053" s="12">
        <v>75579</v>
      </c>
      <c r="K1053" s="135" t="s">
        <v>20</v>
      </c>
      <c r="L1053" s="5" t="s">
        <v>20</v>
      </c>
      <c r="M1053" s="135" t="s">
        <v>20</v>
      </c>
      <c r="N1053" s="135" t="s">
        <v>20</v>
      </c>
      <c r="O1053" s="135" t="s">
        <v>20</v>
      </c>
      <c r="P1053" s="17">
        <v>-5.4086974362524904E-3</v>
      </c>
      <c r="Q1053" s="17">
        <v>5.3484781486321398E-3</v>
      </c>
      <c r="R1053" s="119">
        <v>0.31189939681779699</v>
      </c>
      <c r="S1053" s="12">
        <v>35067</v>
      </c>
      <c r="T1053" s="135" t="s">
        <v>20</v>
      </c>
      <c r="U1053" s="5" t="s">
        <v>20</v>
      </c>
      <c r="V1053" s="135" t="s">
        <v>20</v>
      </c>
      <c r="W1053" s="135" t="s">
        <v>20</v>
      </c>
      <c r="X1053" s="135" t="s">
        <v>20</v>
      </c>
      <c r="Y1053" s="17">
        <v>-4.1596811561141296E-3</v>
      </c>
      <c r="Z1053" s="17">
        <v>4.8787967050905002E-3</v>
      </c>
      <c r="AA1053" s="119">
        <v>0.393884035770937</v>
      </c>
      <c r="AB1053" s="12">
        <v>40512</v>
      </c>
      <c r="AC1053" s="135" t="s">
        <v>20</v>
      </c>
      <c r="AD1053" s="5" t="s">
        <v>20</v>
      </c>
      <c r="AE1053" s="74">
        <v>-1.2490162801383599E-3</v>
      </c>
      <c r="AF1053" s="74">
        <v>7.2393974746519799E-3</v>
      </c>
      <c r="AG1053" s="119">
        <v>0.86302054894672398</v>
      </c>
    </row>
    <row r="1054" spans="1:33" ht="17">
      <c r="A1054" s="88" t="s">
        <v>2925</v>
      </c>
      <c r="B1054" s="334">
        <v>5257</v>
      </c>
      <c r="C1054" s="43" t="s">
        <v>2949</v>
      </c>
      <c r="D1054" s="12" t="s">
        <v>20</v>
      </c>
      <c r="E1054" s="135" t="s">
        <v>20</v>
      </c>
      <c r="F1054" s="135" t="s">
        <v>20</v>
      </c>
      <c r="G1054" s="17">
        <v>-2.45672665407448E-4</v>
      </c>
      <c r="H1054" s="17">
        <v>3.6390793979567599E-3</v>
      </c>
      <c r="I1054" s="119">
        <v>0.94617622664767598</v>
      </c>
      <c r="J1054" s="12">
        <v>75579</v>
      </c>
      <c r="K1054" s="135" t="s">
        <v>20</v>
      </c>
      <c r="L1054" s="5" t="s">
        <v>20</v>
      </c>
      <c r="M1054" s="135" t="s">
        <v>20</v>
      </c>
      <c r="N1054" s="135" t="s">
        <v>20</v>
      </c>
      <c r="O1054" s="135" t="s">
        <v>20</v>
      </c>
      <c r="P1054" s="17">
        <v>-3.12231744494671E-3</v>
      </c>
      <c r="Q1054" s="17">
        <v>5.4297893126772096E-3</v>
      </c>
      <c r="R1054" s="119">
        <v>0.56527149897567697</v>
      </c>
      <c r="S1054" s="12">
        <v>35067</v>
      </c>
      <c r="T1054" s="135" t="s">
        <v>20</v>
      </c>
      <c r="U1054" s="5" t="s">
        <v>20</v>
      </c>
      <c r="V1054" s="135" t="s">
        <v>20</v>
      </c>
      <c r="W1054" s="135" t="s">
        <v>20</v>
      </c>
      <c r="X1054" s="135" t="s">
        <v>20</v>
      </c>
      <c r="Y1054" s="17">
        <v>2.1378358928535999E-3</v>
      </c>
      <c r="Z1054" s="17">
        <v>4.8999192611828401E-3</v>
      </c>
      <c r="AA1054" s="119">
        <v>0.66262124248514798</v>
      </c>
      <c r="AB1054" s="12">
        <v>40512</v>
      </c>
      <c r="AC1054" s="135" t="s">
        <v>20</v>
      </c>
      <c r="AD1054" s="5" t="s">
        <v>20</v>
      </c>
      <c r="AE1054" s="74">
        <v>-5.2601533378003103E-3</v>
      </c>
      <c r="AF1054" s="74">
        <v>7.3138102755112696E-3</v>
      </c>
      <c r="AG1054" s="119">
        <v>0.47201256230954602</v>
      </c>
    </row>
    <row r="1055" spans="1:33" ht="17">
      <c r="A1055" s="88" t="s">
        <v>2925</v>
      </c>
      <c r="B1055" s="334">
        <v>6138</v>
      </c>
      <c r="C1055" s="43" t="s">
        <v>2950</v>
      </c>
      <c r="D1055" s="12" t="s">
        <v>20</v>
      </c>
      <c r="E1055" s="135" t="s">
        <v>20</v>
      </c>
      <c r="F1055" s="135" t="s">
        <v>20</v>
      </c>
      <c r="G1055" s="17">
        <v>4.86760311577659E-4</v>
      </c>
      <c r="H1055" s="17">
        <v>1.42753498989413E-3</v>
      </c>
      <c r="I1055" s="119">
        <v>0.73311914667455202</v>
      </c>
      <c r="J1055" s="12">
        <v>343908</v>
      </c>
      <c r="K1055" s="135" t="s">
        <v>20</v>
      </c>
      <c r="L1055" s="5" t="s">
        <v>20</v>
      </c>
      <c r="M1055" s="135" t="s">
        <v>20</v>
      </c>
      <c r="N1055" s="135" t="s">
        <v>20</v>
      </c>
      <c r="O1055" s="135" t="s">
        <v>20</v>
      </c>
      <c r="P1055" s="17">
        <v>-1.0590726997954101E-3</v>
      </c>
      <c r="Q1055" s="17">
        <v>2.1589638231246898E-3</v>
      </c>
      <c r="R1055" s="119">
        <v>0.62374773437294795</v>
      </c>
      <c r="S1055" s="12">
        <v>157895</v>
      </c>
      <c r="T1055" s="135" t="s">
        <v>20</v>
      </c>
      <c r="U1055" s="5" t="s">
        <v>20</v>
      </c>
      <c r="V1055" s="135" t="s">
        <v>20</v>
      </c>
      <c r="W1055" s="135" t="s">
        <v>20</v>
      </c>
      <c r="X1055" s="135" t="s">
        <v>20</v>
      </c>
      <c r="Y1055" s="17">
        <v>1.77556433656524E-3</v>
      </c>
      <c r="Z1055" s="17">
        <v>1.8957575358985201E-3</v>
      </c>
      <c r="AA1055" s="119">
        <v>0.34896615755657301</v>
      </c>
      <c r="AB1055" s="12">
        <v>186013</v>
      </c>
      <c r="AC1055" s="135" t="s">
        <v>20</v>
      </c>
      <c r="AD1055" s="5" t="s">
        <v>20</v>
      </c>
      <c r="AE1055" s="74">
        <v>-2.8346370363606498E-3</v>
      </c>
      <c r="AF1055" s="74">
        <v>2.8731553081024399E-3</v>
      </c>
      <c r="AG1055" s="119">
        <v>0.323841841110657</v>
      </c>
    </row>
    <row r="1056" spans="1:33" ht="17">
      <c r="A1056" s="102" t="s">
        <v>2925</v>
      </c>
      <c r="B1056" s="79">
        <v>20015</v>
      </c>
      <c r="C1056" s="99" t="s">
        <v>2951</v>
      </c>
      <c r="D1056" s="176" t="s">
        <v>20</v>
      </c>
      <c r="E1056" s="354" t="s">
        <v>20</v>
      </c>
      <c r="F1056" s="354" t="s">
        <v>20</v>
      </c>
      <c r="G1056" s="355">
        <v>-1.9644417380484998E-2</v>
      </c>
      <c r="H1056" s="355">
        <v>1.2807074675411599E-3</v>
      </c>
      <c r="I1056" s="333">
        <v>4.3870532506056704E-53</v>
      </c>
      <c r="J1056" s="176">
        <v>346682</v>
      </c>
      <c r="K1056" s="354" t="s">
        <v>20</v>
      </c>
      <c r="L1056" s="96" t="s">
        <v>20</v>
      </c>
      <c r="M1056" s="354" t="s">
        <v>20</v>
      </c>
      <c r="N1056" s="354" t="s">
        <v>20</v>
      </c>
      <c r="O1056" s="354" t="s">
        <v>20</v>
      </c>
      <c r="P1056" s="355">
        <v>-2.09972694897399E-2</v>
      </c>
      <c r="Q1056" s="355">
        <v>1.9081553385596E-3</v>
      </c>
      <c r="R1056" s="333">
        <v>3.74358231131311E-28</v>
      </c>
      <c r="S1056" s="176">
        <v>159198</v>
      </c>
      <c r="T1056" s="354" t="s">
        <v>20</v>
      </c>
      <c r="U1056" s="96" t="s">
        <v>20</v>
      </c>
      <c r="V1056" s="354" t="s">
        <v>20</v>
      </c>
      <c r="W1056" s="354" t="s">
        <v>20</v>
      </c>
      <c r="X1056" s="354" t="s">
        <v>20</v>
      </c>
      <c r="Y1056" s="355">
        <v>-1.8469769041285101E-2</v>
      </c>
      <c r="Z1056" s="355">
        <v>1.7263134530959899E-3</v>
      </c>
      <c r="AA1056" s="333">
        <v>1.04765527242345E-26</v>
      </c>
      <c r="AB1056" s="176">
        <v>187484</v>
      </c>
      <c r="AC1056" s="354" t="s">
        <v>20</v>
      </c>
      <c r="AD1056" s="96" t="s">
        <v>20</v>
      </c>
      <c r="AE1056" s="74">
        <v>-2.5275004484548E-3</v>
      </c>
      <c r="AF1056" s="74">
        <v>2.57317215405688E-3</v>
      </c>
      <c r="AG1056" s="119">
        <v>0.32597629848159498</v>
      </c>
    </row>
    <row r="1057" spans="1:33" ht="17">
      <c r="A1057" s="88" t="s">
        <v>2925</v>
      </c>
      <c r="B1057" s="334">
        <v>20016</v>
      </c>
      <c r="C1057" s="43" t="s">
        <v>2952</v>
      </c>
      <c r="D1057" s="12" t="s">
        <v>20</v>
      </c>
      <c r="E1057" s="135" t="s">
        <v>20</v>
      </c>
      <c r="F1057" s="135" t="s">
        <v>20</v>
      </c>
      <c r="G1057" s="17">
        <v>-5.23004461096142E-3</v>
      </c>
      <c r="H1057" s="17">
        <v>2.8903170742531599E-3</v>
      </c>
      <c r="I1057" s="119">
        <v>7.0375140777952497E-2</v>
      </c>
      <c r="J1057" s="12">
        <v>114026</v>
      </c>
      <c r="K1057" s="135" t="s">
        <v>20</v>
      </c>
      <c r="L1057" s="5" t="s">
        <v>20</v>
      </c>
      <c r="M1057" s="135" t="s">
        <v>20</v>
      </c>
      <c r="N1057" s="135" t="s">
        <v>20</v>
      </c>
      <c r="O1057" s="135" t="s">
        <v>20</v>
      </c>
      <c r="P1057" s="17">
        <v>-7.6019372432690998E-3</v>
      </c>
      <c r="Q1057" s="17">
        <v>4.42678468775026E-3</v>
      </c>
      <c r="R1057" s="119">
        <v>8.5937701623659504E-2</v>
      </c>
      <c r="S1057" s="12">
        <v>52506</v>
      </c>
      <c r="T1057" s="135" t="s">
        <v>20</v>
      </c>
      <c r="U1057" s="5" t="s">
        <v>20</v>
      </c>
      <c r="V1057" s="135" t="s">
        <v>20</v>
      </c>
      <c r="W1057" s="135" t="s">
        <v>20</v>
      </c>
      <c r="X1057" s="135" t="s">
        <v>20</v>
      </c>
      <c r="Y1057" s="17">
        <v>-3.1004810794552601E-3</v>
      </c>
      <c r="Z1057" s="17">
        <v>3.79813992841352E-3</v>
      </c>
      <c r="AA1057" s="119">
        <v>0.41432278545468298</v>
      </c>
      <c r="AB1057" s="12">
        <v>61520</v>
      </c>
      <c r="AC1057" s="135" t="s">
        <v>20</v>
      </c>
      <c r="AD1057" s="5" t="s">
        <v>20</v>
      </c>
      <c r="AE1057" s="74">
        <v>-4.5014561638138401E-3</v>
      </c>
      <c r="AF1057" s="74">
        <v>5.8328628980552303E-3</v>
      </c>
      <c r="AG1057" s="119">
        <v>0.44026817551659903</v>
      </c>
    </row>
    <row r="1058" spans="1:33" ht="17">
      <c r="A1058" s="88" t="s">
        <v>2925</v>
      </c>
      <c r="B1058" s="334">
        <v>20022</v>
      </c>
      <c r="C1058" s="43" t="s">
        <v>2953</v>
      </c>
      <c r="D1058" s="12" t="s">
        <v>20</v>
      </c>
      <c r="E1058" s="135" t="s">
        <v>20</v>
      </c>
      <c r="F1058" s="135" t="s">
        <v>20</v>
      </c>
      <c r="G1058" s="17">
        <v>-2.1463593612980401E-4</v>
      </c>
      <c r="H1058" s="17">
        <v>2.2179156859843101E-3</v>
      </c>
      <c r="I1058" s="119">
        <v>0.92290619799322104</v>
      </c>
      <c r="J1058" s="12">
        <v>197708</v>
      </c>
      <c r="K1058" s="135" t="s">
        <v>20</v>
      </c>
      <c r="L1058" s="5" t="s">
        <v>20</v>
      </c>
      <c r="M1058" s="135" t="s">
        <v>20</v>
      </c>
      <c r="N1058" s="135" t="s">
        <v>20</v>
      </c>
      <c r="O1058" s="135" t="s">
        <v>20</v>
      </c>
      <c r="P1058" s="17">
        <v>-2.0693555995523502E-3</v>
      </c>
      <c r="Q1058" s="17">
        <v>3.65327616201978E-3</v>
      </c>
      <c r="R1058" s="119">
        <v>0.571097495402067</v>
      </c>
      <c r="S1058" s="12">
        <v>77450</v>
      </c>
      <c r="T1058" s="135" t="s">
        <v>20</v>
      </c>
      <c r="U1058" s="5" t="s">
        <v>20</v>
      </c>
      <c r="V1058" s="135" t="s">
        <v>20</v>
      </c>
      <c r="W1058" s="135" t="s">
        <v>20</v>
      </c>
      <c r="X1058" s="135" t="s">
        <v>20</v>
      </c>
      <c r="Y1058" s="17">
        <v>9.9464677784587394E-4</v>
      </c>
      <c r="Z1058" s="17">
        <v>2.7845224154628501E-3</v>
      </c>
      <c r="AA1058" s="119">
        <v>0.72093858057290205</v>
      </c>
      <c r="AB1058" s="12">
        <v>120258</v>
      </c>
      <c r="AC1058" s="135" t="s">
        <v>20</v>
      </c>
      <c r="AD1058" s="5" t="s">
        <v>20</v>
      </c>
      <c r="AE1058" s="74">
        <v>-3.06400237739822E-3</v>
      </c>
      <c r="AF1058" s="74">
        <v>4.5934727383752996E-3</v>
      </c>
      <c r="AG1058" s="119">
        <v>0.50475043232469696</v>
      </c>
    </row>
    <row r="1059" spans="1:33" ht="17">
      <c r="A1059" s="88" t="s">
        <v>2925</v>
      </c>
      <c r="B1059" s="334">
        <v>20023</v>
      </c>
      <c r="C1059" s="43" t="s">
        <v>2954</v>
      </c>
      <c r="D1059" s="12" t="s">
        <v>20</v>
      </c>
      <c r="E1059" s="135" t="s">
        <v>20</v>
      </c>
      <c r="F1059" s="135" t="s">
        <v>20</v>
      </c>
      <c r="G1059" s="17">
        <v>-1.11866835772003E-3</v>
      </c>
      <c r="H1059" s="17">
        <v>1.59723614132834E-3</v>
      </c>
      <c r="I1059" s="119">
        <v>0.483692015870611</v>
      </c>
      <c r="J1059" s="12">
        <v>345300</v>
      </c>
      <c r="K1059" s="135" t="s">
        <v>20</v>
      </c>
      <c r="L1059" s="5" t="s">
        <v>20</v>
      </c>
      <c r="M1059" s="135" t="s">
        <v>20</v>
      </c>
      <c r="N1059" s="135" t="s">
        <v>20</v>
      </c>
      <c r="O1059" s="135" t="s">
        <v>20</v>
      </c>
      <c r="P1059" s="17">
        <v>1.47322530974386E-3</v>
      </c>
      <c r="Q1059" s="17">
        <v>2.4227832742722199E-3</v>
      </c>
      <c r="R1059" s="119">
        <v>0.54314096585052196</v>
      </c>
      <c r="S1059" s="12">
        <v>158522</v>
      </c>
      <c r="T1059" s="135" t="s">
        <v>20</v>
      </c>
      <c r="U1059" s="5" t="s">
        <v>20</v>
      </c>
      <c r="V1059" s="135" t="s">
        <v>20</v>
      </c>
      <c r="W1059" s="135" t="s">
        <v>20</v>
      </c>
      <c r="X1059" s="135" t="s">
        <v>20</v>
      </c>
      <c r="Y1059" s="17">
        <v>-3.2806253798206499E-3</v>
      </c>
      <c r="Z1059" s="17">
        <v>2.1185731058532501E-3</v>
      </c>
      <c r="AA1059" s="119">
        <v>0.121501961347407</v>
      </c>
      <c r="AB1059" s="12">
        <v>186778</v>
      </c>
      <c r="AC1059" s="135" t="s">
        <v>20</v>
      </c>
      <c r="AD1059" s="5" t="s">
        <v>20</v>
      </c>
      <c r="AE1059" s="74">
        <v>4.7538506895645101E-3</v>
      </c>
      <c r="AF1059" s="74">
        <v>3.2184205441393001E-3</v>
      </c>
      <c r="AG1059" s="119">
        <v>0.13965535387658001</v>
      </c>
    </row>
    <row r="1060" spans="1:33" ht="17">
      <c r="A1060" s="88" t="s">
        <v>2925</v>
      </c>
      <c r="B1060" s="334">
        <v>20127</v>
      </c>
      <c r="C1060" s="43" t="s">
        <v>2955</v>
      </c>
      <c r="D1060" s="12" t="s">
        <v>20</v>
      </c>
      <c r="E1060" s="135" t="s">
        <v>20</v>
      </c>
      <c r="F1060" s="135" t="s">
        <v>20</v>
      </c>
      <c r="G1060" s="17">
        <v>5.5973034098846198E-3</v>
      </c>
      <c r="H1060" s="17">
        <v>1.75369823968444E-3</v>
      </c>
      <c r="I1060" s="63">
        <v>1.4144675788316499E-3</v>
      </c>
      <c r="J1060" s="12">
        <v>281785</v>
      </c>
      <c r="K1060" s="135" t="s">
        <v>20</v>
      </c>
      <c r="L1060" s="5" t="s">
        <v>20</v>
      </c>
      <c r="M1060" s="135" t="s">
        <v>20</v>
      </c>
      <c r="N1060" s="135" t="s">
        <v>20</v>
      </c>
      <c r="O1060" s="135" t="s">
        <v>20</v>
      </c>
      <c r="P1060" s="17">
        <v>6.4655720703380003E-3</v>
      </c>
      <c r="Q1060" s="17">
        <v>2.6090551901409701E-3</v>
      </c>
      <c r="R1060" s="119">
        <v>1.32086285280876E-2</v>
      </c>
      <c r="S1060" s="12">
        <v>131693</v>
      </c>
      <c r="T1060" s="135" t="s">
        <v>20</v>
      </c>
      <c r="U1060" s="5" t="s">
        <v>20</v>
      </c>
      <c r="V1060" s="135" t="s">
        <v>20</v>
      </c>
      <c r="W1060" s="135" t="s">
        <v>20</v>
      </c>
      <c r="X1060" s="135" t="s">
        <v>20</v>
      </c>
      <c r="Y1060" s="17">
        <v>4.82575176270034E-3</v>
      </c>
      <c r="Z1060" s="17">
        <v>2.3665398314982001E-3</v>
      </c>
      <c r="AA1060" s="119">
        <v>4.1435877297698702E-2</v>
      </c>
      <c r="AB1060" s="12">
        <v>150092</v>
      </c>
      <c r="AC1060" s="135" t="s">
        <v>20</v>
      </c>
      <c r="AD1060" s="5" t="s">
        <v>20</v>
      </c>
      <c r="AE1060" s="74">
        <v>1.6398203076376601E-3</v>
      </c>
      <c r="AF1060" s="74">
        <v>3.5224536560853502E-3</v>
      </c>
      <c r="AG1060" s="119">
        <v>0.64154942644889401</v>
      </c>
    </row>
    <row r="1061" spans="1:33" ht="17">
      <c r="A1061" s="102" t="s">
        <v>2925</v>
      </c>
      <c r="B1061" s="79">
        <v>21001</v>
      </c>
      <c r="C1061" s="99" t="s">
        <v>2956</v>
      </c>
      <c r="D1061" s="176" t="s">
        <v>20</v>
      </c>
      <c r="E1061" s="354" t="s">
        <v>20</v>
      </c>
      <c r="F1061" s="354" t="s">
        <v>20</v>
      </c>
      <c r="G1061" s="355">
        <v>-7.64548171705569E-3</v>
      </c>
      <c r="H1061" s="355">
        <v>1.68184841719432E-3</v>
      </c>
      <c r="I1061" s="333">
        <v>5.47245580281021E-6</v>
      </c>
      <c r="J1061" s="176">
        <v>346615</v>
      </c>
      <c r="K1061" s="354" t="s">
        <v>20</v>
      </c>
      <c r="L1061" s="96" t="s">
        <v>20</v>
      </c>
      <c r="M1061" s="135" t="s">
        <v>20</v>
      </c>
      <c r="N1061" s="135" t="s">
        <v>20</v>
      </c>
      <c r="O1061" s="135" t="s">
        <v>20</v>
      </c>
      <c r="P1061" s="17">
        <v>-2.2170021783313402E-3</v>
      </c>
      <c r="Q1061" s="17">
        <v>2.1904668004736798E-3</v>
      </c>
      <c r="R1061" s="119">
        <v>0.31148507426917599</v>
      </c>
      <c r="S1061" s="12">
        <v>159164</v>
      </c>
      <c r="T1061" s="135" t="s">
        <v>20</v>
      </c>
      <c r="U1061" s="5" t="s">
        <v>20</v>
      </c>
      <c r="V1061" s="354" t="s">
        <v>20</v>
      </c>
      <c r="W1061" s="354" t="s">
        <v>20</v>
      </c>
      <c r="X1061" s="354" t="s">
        <v>20</v>
      </c>
      <c r="Y1061" s="355">
        <v>-1.23308802210011E-2</v>
      </c>
      <c r="Z1061" s="355">
        <v>2.4899718652650399E-3</v>
      </c>
      <c r="AA1061" s="333">
        <v>7.3436446861003395E-7</v>
      </c>
      <c r="AB1061" s="176">
        <v>187451</v>
      </c>
      <c r="AC1061" s="354" t="s">
        <v>20</v>
      </c>
      <c r="AD1061" s="96" t="s">
        <v>20</v>
      </c>
      <c r="AE1061" s="74">
        <v>1.01138780426698E-2</v>
      </c>
      <c r="AF1061" s="74">
        <v>3.3163390498845099E-3</v>
      </c>
      <c r="AG1061" s="63">
        <v>2.2906112424789602E-3</v>
      </c>
    </row>
    <row r="1062" spans="1:33" ht="17">
      <c r="A1062" s="102" t="s">
        <v>2925</v>
      </c>
      <c r="B1062" s="79">
        <v>21002</v>
      </c>
      <c r="C1062" s="99" t="s">
        <v>2957</v>
      </c>
      <c r="D1062" s="176" t="s">
        <v>20</v>
      </c>
      <c r="E1062" s="354" t="s">
        <v>20</v>
      </c>
      <c r="F1062" s="354" t="s">
        <v>20</v>
      </c>
      <c r="G1062" s="355">
        <v>-1.5291849273880401E-2</v>
      </c>
      <c r="H1062" s="355">
        <v>1.4873344382408001E-3</v>
      </c>
      <c r="I1062" s="333">
        <v>8.6199895608238099E-25</v>
      </c>
      <c r="J1062" s="176">
        <v>346741</v>
      </c>
      <c r="K1062" s="354" t="s">
        <v>20</v>
      </c>
      <c r="L1062" s="96" t="s">
        <v>20</v>
      </c>
      <c r="M1062" s="354" t="s">
        <v>20</v>
      </c>
      <c r="N1062" s="354" t="s">
        <v>20</v>
      </c>
      <c r="O1062" s="354" t="s">
        <v>20</v>
      </c>
      <c r="P1062" s="355">
        <v>-1.10913858213875E-2</v>
      </c>
      <c r="Q1062" s="355">
        <v>1.9792859895862002E-3</v>
      </c>
      <c r="R1062" s="333">
        <v>2.10131967342206E-8</v>
      </c>
      <c r="S1062" s="176">
        <v>159234</v>
      </c>
      <c r="T1062" s="354" t="s">
        <v>20</v>
      </c>
      <c r="U1062" s="96" t="s">
        <v>20</v>
      </c>
      <c r="V1062" s="354" t="s">
        <v>20</v>
      </c>
      <c r="W1062" s="354" t="s">
        <v>20</v>
      </c>
      <c r="X1062" s="354" t="s">
        <v>20</v>
      </c>
      <c r="Y1062" s="355">
        <v>-1.89200379547701E-2</v>
      </c>
      <c r="Z1062" s="355">
        <v>2.1759057613206299E-3</v>
      </c>
      <c r="AA1062" s="333">
        <v>3.4879349458756597E-18</v>
      </c>
      <c r="AB1062" s="176">
        <v>187507</v>
      </c>
      <c r="AC1062" s="354" t="s">
        <v>20</v>
      </c>
      <c r="AD1062" s="96" t="s">
        <v>20</v>
      </c>
      <c r="AE1062" s="74">
        <v>7.8286521333826003E-3</v>
      </c>
      <c r="AF1062" s="74">
        <v>2.9414518372260501E-3</v>
      </c>
      <c r="AG1062" s="63">
        <v>7.7795063852964799E-3</v>
      </c>
    </row>
    <row r="1063" spans="1:33" ht="17">
      <c r="A1063" s="102" t="s">
        <v>2925</v>
      </c>
      <c r="B1063" s="79">
        <v>23099</v>
      </c>
      <c r="C1063" s="99" t="s">
        <v>2958</v>
      </c>
      <c r="D1063" s="12" t="s">
        <v>20</v>
      </c>
      <c r="E1063" s="135" t="s">
        <v>20</v>
      </c>
      <c r="F1063" s="135" t="s">
        <v>20</v>
      </c>
      <c r="G1063" s="17">
        <v>-4.2065473343149903E-3</v>
      </c>
      <c r="H1063" s="17">
        <v>1.2878798141375701E-3</v>
      </c>
      <c r="I1063" s="63">
        <v>1.0898977218713401E-3</v>
      </c>
      <c r="J1063" s="12">
        <v>341513</v>
      </c>
      <c r="K1063" s="135" t="s">
        <v>20</v>
      </c>
      <c r="L1063" s="5" t="s">
        <v>20</v>
      </c>
      <c r="M1063" s="135" t="s">
        <v>20</v>
      </c>
      <c r="N1063" s="135" t="s">
        <v>20</v>
      </c>
      <c r="O1063" s="135" t="s">
        <v>20</v>
      </c>
      <c r="P1063" s="17">
        <v>7.1897784445668197E-4</v>
      </c>
      <c r="Q1063" s="17">
        <v>1.78914755111278E-3</v>
      </c>
      <c r="R1063" s="119">
        <v>0.68779130903651498</v>
      </c>
      <c r="S1063" s="12">
        <v>156585</v>
      </c>
      <c r="T1063" s="135" t="s">
        <v>20</v>
      </c>
      <c r="U1063" s="5" t="s">
        <v>20</v>
      </c>
      <c r="V1063" s="354" t="s">
        <v>20</v>
      </c>
      <c r="W1063" s="354" t="s">
        <v>20</v>
      </c>
      <c r="X1063" s="354" t="s">
        <v>20</v>
      </c>
      <c r="Y1063" s="355">
        <v>-8.3333586779321799E-3</v>
      </c>
      <c r="Z1063" s="355">
        <v>1.83313972922611E-3</v>
      </c>
      <c r="AA1063" s="333">
        <v>5.4723015580224202E-6</v>
      </c>
      <c r="AB1063" s="176">
        <v>184928</v>
      </c>
      <c r="AC1063" s="354" t="s">
        <v>20</v>
      </c>
      <c r="AD1063" s="96" t="s">
        <v>20</v>
      </c>
      <c r="AE1063" s="74">
        <v>9.0523365223888607E-3</v>
      </c>
      <c r="AF1063" s="74">
        <v>2.5615327884920798E-3</v>
      </c>
      <c r="AG1063" s="63">
        <v>4.0939384720946499E-4</v>
      </c>
    </row>
    <row r="1064" spans="1:33" ht="17">
      <c r="A1064" s="102" t="s">
        <v>2925</v>
      </c>
      <c r="B1064" s="79">
        <v>23107</v>
      </c>
      <c r="C1064" s="99" t="s">
        <v>2959</v>
      </c>
      <c r="D1064" s="176" t="s">
        <v>20</v>
      </c>
      <c r="E1064" s="354" t="s">
        <v>20</v>
      </c>
      <c r="F1064" s="354" t="s">
        <v>20</v>
      </c>
      <c r="G1064" s="355">
        <v>9.4060359110239196E-3</v>
      </c>
      <c r="H1064" s="355">
        <v>1.5412767313132301E-3</v>
      </c>
      <c r="I1064" s="333">
        <v>1.04366381317686E-9</v>
      </c>
      <c r="J1064" s="176">
        <v>341692</v>
      </c>
      <c r="K1064" s="354" t="s">
        <v>20</v>
      </c>
      <c r="L1064" s="96" t="s">
        <v>20</v>
      </c>
      <c r="M1064" s="135" t="s">
        <v>20</v>
      </c>
      <c r="N1064" s="135" t="s">
        <v>20</v>
      </c>
      <c r="O1064" s="135" t="s">
        <v>20</v>
      </c>
      <c r="P1064" s="17">
        <v>6.1234010758756102E-3</v>
      </c>
      <c r="Q1064" s="17">
        <v>2.11161458512312E-3</v>
      </c>
      <c r="R1064" s="63">
        <v>3.7337306961536501E-3</v>
      </c>
      <c r="S1064" s="12">
        <v>156774</v>
      </c>
      <c r="T1064" s="135" t="s">
        <v>20</v>
      </c>
      <c r="U1064" s="5" t="s">
        <v>20</v>
      </c>
      <c r="V1064" s="354" t="s">
        <v>20</v>
      </c>
      <c r="W1064" s="354" t="s">
        <v>20</v>
      </c>
      <c r="X1064" s="354" t="s">
        <v>20</v>
      </c>
      <c r="Y1064" s="355">
        <v>1.20912108246329E-2</v>
      </c>
      <c r="Z1064" s="355">
        <v>2.21404723145154E-3</v>
      </c>
      <c r="AA1064" s="333">
        <v>4.73707068476228E-8</v>
      </c>
      <c r="AB1064" s="176">
        <v>184918</v>
      </c>
      <c r="AC1064" s="354" t="s">
        <v>20</v>
      </c>
      <c r="AD1064" s="96" t="s">
        <v>20</v>
      </c>
      <c r="AE1064" s="74">
        <v>-5.9678097487572898E-3</v>
      </c>
      <c r="AF1064" s="74">
        <v>3.05956227248326E-3</v>
      </c>
      <c r="AG1064" s="119">
        <v>5.1111356586621803E-2</v>
      </c>
    </row>
    <row r="1065" spans="1:33" ht="17">
      <c r="A1065" s="88" t="s">
        <v>2925</v>
      </c>
      <c r="B1065" s="334">
        <v>23110</v>
      </c>
      <c r="C1065" s="43" t="s">
        <v>2960</v>
      </c>
      <c r="D1065" s="12" t="s">
        <v>20</v>
      </c>
      <c r="E1065" s="135" t="s">
        <v>20</v>
      </c>
      <c r="F1065" s="135" t="s">
        <v>20</v>
      </c>
      <c r="G1065" s="17">
        <v>4.37753964828417E-3</v>
      </c>
      <c r="H1065" s="17">
        <v>1.2020737874895401E-3</v>
      </c>
      <c r="I1065" s="63">
        <v>2.7092951836172501E-4</v>
      </c>
      <c r="J1065" s="12">
        <v>341684</v>
      </c>
      <c r="K1065" s="135" t="s">
        <v>20</v>
      </c>
      <c r="L1065" s="5" t="s">
        <v>20</v>
      </c>
      <c r="M1065" s="135" t="s">
        <v>20</v>
      </c>
      <c r="N1065" s="135" t="s">
        <v>20</v>
      </c>
      <c r="O1065" s="135" t="s">
        <v>20</v>
      </c>
      <c r="P1065" s="17">
        <v>2.15169867727604E-3</v>
      </c>
      <c r="Q1065" s="17">
        <v>1.73422139867477E-3</v>
      </c>
      <c r="R1065" s="119">
        <v>0.21470775671262299</v>
      </c>
      <c r="S1065" s="12">
        <v>156770</v>
      </c>
      <c r="T1065" s="135" t="s">
        <v>20</v>
      </c>
      <c r="U1065" s="5" t="s">
        <v>20</v>
      </c>
      <c r="V1065" s="135" t="s">
        <v>20</v>
      </c>
      <c r="W1065" s="135" t="s">
        <v>20</v>
      </c>
      <c r="X1065" s="135" t="s">
        <v>20</v>
      </c>
      <c r="Y1065" s="17">
        <v>6.2366613914716399E-3</v>
      </c>
      <c r="Z1065" s="17">
        <v>1.6648253204870401E-3</v>
      </c>
      <c r="AA1065" s="63">
        <v>1.7963403973313101E-4</v>
      </c>
      <c r="AB1065" s="12">
        <v>184914</v>
      </c>
      <c r="AC1065" s="135" t="s">
        <v>20</v>
      </c>
      <c r="AD1065" s="5" t="s">
        <v>20</v>
      </c>
      <c r="AE1065" s="74">
        <v>-4.0849627141956004E-3</v>
      </c>
      <c r="AF1065" s="74">
        <v>2.4039898517581701E-3</v>
      </c>
      <c r="AG1065" s="119">
        <v>8.9273424191693707E-2</v>
      </c>
    </row>
    <row r="1066" spans="1:33" ht="17">
      <c r="A1066" s="88" t="s">
        <v>2925</v>
      </c>
      <c r="B1066" s="334">
        <v>23111</v>
      </c>
      <c r="C1066" s="43" t="s">
        <v>2961</v>
      </c>
      <c r="D1066" s="12" t="s">
        <v>20</v>
      </c>
      <c r="E1066" s="135" t="s">
        <v>20</v>
      </c>
      <c r="F1066" s="135" t="s">
        <v>20</v>
      </c>
      <c r="G1066" s="17">
        <v>-1.88850198975495E-3</v>
      </c>
      <c r="H1066" s="17">
        <v>1.0594546138599399E-3</v>
      </c>
      <c r="I1066" s="119">
        <v>7.4664906541604195E-2</v>
      </c>
      <c r="J1066" s="12">
        <v>341684</v>
      </c>
      <c r="K1066" s="135" t="s">
        <v>20</v>
      </c>
      <c r="L1066" s="5" t="s">
        <v>20</v>
      </c>
      <c r="M1066" s="135" t="s">
        <v>20</v>
      </c>
      <c r="N1066" s="135" t="s">
        <v>20</v>
      </c>
      <c r="O1066" s="135" t="s">
        <v>20</v>
      </c>
      <c r="P1066" s="17">
        <v>2.1861769918402399E-3</v>
      </c>
      <c r="Q1066" s="17">
        <v>1.5299992084911601E-3</v>
      </c>
      <c r="R1066" s="119">
        <v>0.15304227464962999</v>
      </c>
      <c r="S1066" s="12">
        <v>156770</v>
      </c>
      <c r="T1066" s="135" t="s">
        <v>20</v>
      </c>
      <c r="U1066" s="5" t="s">
        <v>20</v>
      </c>
      <c r="V1066" s="135" t="s">
        <v>20</v>
      </c>
      <c r="W1066" s="135" t="s">
        <v>20</v>
      </c>
      <c r="X1066" s="135" t="s">
        <v>20</v>
      </c>
      <c r="Y1066" s="17">
        <v>-5.3729278053941901E-3</v>
      </c>
      <c r="Z1066" s="17">
        <v>1.46617217472878E-3</v>
      </c>
      <c r="AA1066" s="63">
        <v>2.4779909757184399E-4</v>
      </c>
      <c r="AB1066" s="12">
        <v>184914</v>
      </c>
      <c r="AC1066" s="135" t="s">
        <v>20</v>
      </c>
      <c r="AD1066" s="5" t="s">
        <v>20</v>
      </c>
      <c r="AE1066" s="74">
        <v>7.55910479723443E-3</v>
      </c>
      <c r="AF1066" s="74">
        <v>2.1190937742187098E-3</v>
      </c>
      <c r="AG1066" s="63">
        <v>3.6089827811715502E-4</v>
      </c>
    </row>
    <row r="1067" spans="1:33" ht="17">
      <c r="A1067" s="102" t="s">
        <v>2925</v>
      </c>
      <c r="B1067" s="79">
        <v>23114</v>
      </c>
      <c r="C1067" s="99" t="s">
        <v>2962</v>
      </c>
      <c r="D1067" s="176" t="s">
        <v>20</v>
      </c>
      <c r="E1067" s="354" t="s">
        <v>20</v>
      </c>
      <c r="F1067" s="354" t="s">
        <v>20</v>
      </c>
      <c r="G1067" s="355">
        <v>-1.22561058447499E-2</v>
      </c>
      <c r="H1067" s="355">
        <v>1.0815166981318701E-3</v>
      </c>
      <c r="I1067" s="333">
        <v>9.1874971638711899E-30</v>
      </c>
      <c r="J1067" s="176">
        <v>341669</v>
      </c>
      <c r="K1067" s="354" t="s">
        <v>20</v>
      </c>
      <c r="L1067" s="96" t="s">
        <v>20</v>
      </c>
      <c r="M1067" s="354" t="s">
        <v>20</v>
      </c>
      <c r="N1067" s="354" t="s">
        <v>20</v>
      </c>
      <c r="O1067" s="354" t="s">
        <v>20</v>
      </c>
      <c r="P1067" s="355">
        <v>-1.0338330712631001E-2</v>
      </c>
      <c r="Q1067" s="355">
        <v>1.5167335580835899E-3</v>
      </c>
      <c r="R1067" s="333">
        <v>9.3828540727585793E-12</v>
      </c>
      <c r="S1067" s="176">
        <v>156761</v>
      </c>
      <c r="T1067" s="354" t="s">
        <v>20</v>
      </c>
      <c r="U1067" s="96" t="s">
        <v>20</v>
      </c>
      <c r="V1067" s="354" t="s">
        <v>20</v>
      </c>
      <c r="W1067" s="354" t="s">
        <v>20</v>
      </c>
      <c r="X1067" s="354" t="s">
        <v>20</v>
      </c>
      <c r="Y1067" s="355">
        <v>-1.3899958505358599E-2</v>
      </c>
      <c r="Z1067" s="355">
        <v>1.5287957760809999E-3</v>
      </c>
      <c r="AA1067" s="333">
        <v>9.8070919726839995E-20</v>
      </c>
      <c r="AB1067" s="176">
        <v>184908</v>
      </c>
      <c r="AC1067" s="354" t="s">
        <v>20</v>
      </c>
      <c r="AD1067" s="96" t="s">
        <v>20</v>
      </c>
      <c r="AE1067" s="74">
        <v>3.5616277927276001E-3</v>
      </c>
      <c r="AF1067" s="74">
        <v>2.1535313350819901E-3</v>
      </c>
      <c r="AG1067" s="119">
        <v>9.8157050732740794E-2</v>
      </c>
    </row>
    <row r="1068" spans="1:33" ht="17">
      <c r="A1068" s="88" t="s">
        <v>2925</v>
      </c>
      <c r="B1068" s="334">
        <v>23119</v>
      </c>
      <c r="C1068" s="43" t="s">
        <v>2963</v>
      </c>
      <c r="D1068" s="12" t="s">
        <v>20</v>
      </c>
      <c r="E1068" s="135" t="s">
        <v>20</v>
      </c>
      <c r="F1068" s="135" t="s">
        <v>20</v>
      </c>
      <c r="G1068" s="17">
        <v>-4.3840496124034596E-3</v>
      </c>
      <c r="H1068" s="17">
        <v>1.29235664577972E-3</v>
      </c>
      <c r="I1068" s="63">
        <v>6.9318682293103499E-4</v>
      </c>
      <c r="J1068" s="12">
        <v>341633</v>
      </c>
      <c r="K1068" s="135" t="s">
        <v>20</v>
      </c>
      <c r="L1068" s="5" t="s">
        <v>20</v>
      </c>
      <c r="M1068" s="135" t="s">
        <v>20</v>
      </c>
      <c r="N1068" s="135" t="s">
        <v>20</v>
      </c>
      <c r="O1068" s="135" t="s">
        <v>20</v>
      </c>
      <c r="P1068" s="17">
        <v>-8.1601876659158495E-5</v>
      </c>
      <c r="Q1068" s="17">
        <v>1.6828986368751899E-3</v>
      </c>
      <c r="R1068" s="119">
        <v>0.96132668515464903</v>
      </c>
      <c r="S1068" s="12">
        <v>156742</v>
      </c>
      <c r="T1068" s="135" t="s">
        <v>20</v>
      </c>
      <c r="U1068" s="5" t="s">
        <v>20</v>
      </c>
      <c r="V1068" s="135" t="s">
        <v>20</v>
      </c>
      <c r="W1068" s="135" t="s">
        <v>20</v>
      </c>
      <c r="X1068" s="135" t="s">
        <v>20</v>
      </c>
      <c r="Y1068" s="17">
        <v>-7.9959788062775507E-3</v>
      </c>
      <c r="Z1068" s="17">
        <v>1.9139026319058799E-3</v>
      </c>
      <c r="AA1068" s="63">
        <v>2.9442555244541998E-5</v>
      </c>
      <c r="AB1068" s="12">
        <v>184891</v>
      </c>
      <c r="AC1068" s="135" t="s">
        <v>20</v>
      </c>
      <c r="AD1068" s="5" t="s">
        <v>20</v>
      </c>
      <c r="AE1068" s="74">
        <v>7.91437692961839E-3</v>
      </c>
      <c r="AF1068" s="74">
        <v>2.5485625568960699E-3</v>
      </c>
      <c r="AG1068" s="63">
        <v>1.90004022010916E-3</v>
      </c>
    </row>
    <row r="1069" spans="1:33" ht="17">
      <c r="A1069" s="102" t="s">
        <v>2925</v>
      </c>
      <c r="B1069" s="79">
        <v>23127</v>
      </c>
      <c r="C1069" s="99" t="s">
        <v>2964</v>
      </c>
      <c r="D1069" s="12" t="s">
        <v>20</v>
      </c>
      <c r="E1069" s="135" t="s">
        <v>20</v>
      </c>
      <c r="F1069" s="135" t="s">
        <v>20</v>
      </c>
      <c r="G1069" s="17">
        <v>-5.8642188036455104E-3</v>
      </c>
      <c r="H1069" s="17">
        <v>1.54360885437299E-3</v>
      </c>
      <c r="I1069" s="63">
        <v>1.4528773403594801E-4</v>
      </c>
      <c r="J1069" s="12">
        <v>341491</v>
      </c>
      <c r="K1069" s="135" t="s">
        <v>20</v>
      </c>
      <c r="L1069" s="5" t="s">
        <v>20</v>
      </c>
      <c r="M1069" s="135" t="s">
        <v>20</v>
      </c>
      <c r="N1069" s="135" t="s">
        <v>20</v>
      </c>
      <c r="O1069" s="135" t="s">
        <v>20</v>
      </c>
      <c r="P1069" s="17">
        <v>4.06585141714688E-4</v>
      </c>
      <c r="Q1069" s="17">
        <v>2.0555238724451201E-3</v>
      </c>
      <c r="R1069" s="119">
        <v>0.84320084369702297</v>
      </c>
      <c r="S1069" s="12">
        <v>156672</v>
      </c>
      <c r="T1069" s="135" t="s">
        <v>20</v>
      </c>
      <c r="U1069" s="5" t="s">
        <v>20</v>
      </c>
      <c r="V1069" s="354" t="s">
        <v>20</v>
      </c>
      <c r="W1069" s="354" t="s">
        <v>20</v>
      </c>
      <c r="X1069" s="354" t="s">
        <v>20</v>
      </c>
      <c r="Y1069" s="355">
        <v>-1.1097021192096899E-2</v>
      </c>
      <c r="Z1069" s="355">
        <v>2.2572604644444999E-3</v>
      </c>
      <c r="AA1069" s="333">
        <v>8.8340200279161703E-7</v>
      </c>
      <c r="AB1069" s="176">
        <v>184819</v>
      </c>
      <c r="AC1069" s="354" t="s">
        <v>20</v>
      </c>
      <c r="AD1069" s="96" t="s">
        <v>20</v>
      </c>
      <c r="AE1069" s="74">
        <v>1.1503606333811599E-2</v>
      </c>
      <c r="AF1069" s="74">
        <v>3.0529335391613101E-3</v>
      </c>
      <c r="AG1069" s="63">
        <v>1.6452772889262701E-4</v>
      </c>
    </row>
    <row r="1070" spans="1:33" ht="17">
      <c r="A1070" s="102" t="s">
        <v>2925</v>
      </c>
      <c r="B1070" s="79">
        <v>23130</v>
      </c>
      <c r="C1070" s="99" t="s">
        <v>2965</v>
      </c>
      <c r="D1070" s="176" t="s">
        <v>20</v>
      </c>
      <c r="E1070" s="354" t="s">
        <v>20</v>
      </c>
      <c r="F1070" s="354" t="s">
        <v>20</v>
      </c>
      <c r="G1070" s="355">
        <v>-1.2192353006398701E-2</v>
      </c>
      <c r="H1070" s="355">
        <v>1.0598632402913999E-3</v>
      </c>
      <c r="I1070" s="333">
        <v>1.2802894328396301E-30</v>
      </c>
      <c r="J1070" s="176">
        <v>341378</v>
      </c>
      <c r="K1070" s="354" t="s">
        <v>20</v>
      </c>
      <c r="L1070" s="96" t="s">
        <v>20</v>
      </c>
      <c r="M1070" s="354" t="s">
        <v>20</v>
      </c>
      <c r="N1070" s="354" t="s">
        <v>20</v>
      </c>
      <c r="O1070" s="354" t="s">
        <v>20</v>
      </c>
      <c r="P1070" s="355">
        <v>-1.12595280559041E-2</v>
      </c>
      <c r="Q1070" s="355">
        <v>1.5250584231061601E-3</v>
      </c>
      <c r="R1070" s="333">
        <v>1.5550792847806501E-13</v>
      </c>
      <c r="S1070" s="176">
        <v>156615</v>
      </c>
      <c r="T1070" s="354" t="s">
        <v>20</v>
      </c>
      <c r="U1070" s="96" t="s">
        <v>20</v>
      </c>
      <c r="V1070" s="354" t="s">
        <v>20</v>
      </c>
      <c r="W1070" s="354" t="s">
        <v>20</v>
      </c>
      <c r="X1070" s="354" t="s">
        <v>20</v>
      </c>
      <c r="Y1070" s="355">
        <v>-1.2967372202814499E-2</v>
      </c>
      <c r="Z1070" s="355">
        <v>1.4705865976077099E-3</v>
      </c>
      <c r="AA1070" s="333">
        <v>1.1768971018767099E-18</v>
      </c>
      <c r="AB1070" s="176">
        <v>184763</v>
      </c>
      <c r="AC1070" s="354" t="s">
        <v>20</v>
      </c>
      <c r="AD1070" s="96" t="s">
        <v>20</v>
      </c>
      <c r="AE1070" s="74">
        <v>1.7078441469104001E-3</v>
      </c>
      <c r="AF1070" s="74">
        <v>2.1185910730838202E-3</v>
      </c>
      <c r="AG1070" s="119">
        <v>0.42017216088951898</v>
      </c>
    </row>
    <row r="1071" spans="1:33" ht="17">
      <c r="A1071" s="88" t="s">
        <v>2925</v>
      </c>
      <c r="B1071" s="334">
        <v>30890</v>
      </c>
      <c r="C1071" s="43" t="s">
        <v>2966</v>
      </c>
      <c r="D1071" s="12" t="s">
        <v>20</v>
      </c>
      <c r="E1071" s="135" t="s">
        <v>20</v>
      </c>
      <c r="F1071" s="135" t="s">
        <v>20</v>
      </c>
      <c r="G1071" s="17">
        <v>-3.4428430863904301E-3</v>
      </c>
      <c r="H1071" s="17">
        <v>1.7682737633501701E-3</v>
      </c>
      <c r="I1071" s="119">
        <v>5.1534662606843203E-2</v>
      </c>
      <c r="J1071" s="12">
        <v>317064</v>
      </c>
      <c r="K1071" s="135" t="s">
        <v>20</v>
      </c>
      <c r="L1071" s="5" t="s">
        <v>20</v>
      </c>
      <c r="M1071" s="135" t="s">
        <v>20</v>
      </c>
      <c r="N1071" s="135" t="s">
        <v>20</v>
      </c>
      <c r="O1071" s="135" t="s">
        <v>20</v>
      </c>
      <c r="P1071" s="17">
        <v>-4.7415069607114101E-3</v>
      </c>
      <c r="Q1071" s="17">
        <v>2.5841420331568499E-3</v>
      </c>
      <c r="R1071" s="119">
        <v>6.6530272432837503E-2</v>
      </c>
      <c r="S1071" s="12">
        <v>147890</v>
      </c>
      <c r="T1071" s="135" t="s">
        <v>20</v>
      </c>
      <c r="U1071" s="5" t="s">
        <v>20</v>
      </c>
      <c r="V1071" s="135" t="s">
        <v>20</v>
      </c>
      <c r="W1071" s="135" t="s">
        <v>20</v>
      </c>
      <c r="X1071" s="135" t="s">
        <v>20</v>
      </c>
      <c r="Y1071" s="17">
        <v>-2.2265028789307801E-3</v>
      </c>
      <c r="Z1071" s="17">
        <v>2.4238538700583302E-3</v>
      </c>
      <c r="AA1071" s="119">
        <v>0.358316781450149</v>
      </c>
      <c r="AB1071" s="12">
        <v>169174</v>
      </c>
      <c r="AC1071" s="135" t="s">
        <v>20</v>
      </c>
      <c r="AD1071" s="5" t="s">
        <v>20</v>
      </c>
      <c r="AE1071" s="74">
        <v>-2.5150040817806299E-3</v>
      </c>
      <c r="AF1071" s="74">
        <v>3.5430012180247398E-3</v>
      </c>
      <c r="AG1071" s="119">
        <v>0.47779634225223</v>
      </c>
    </row>
    <row r="1072" spans="1:33" ht="34">
      <c r="A1072" s="88" t="s">
        <v>2925</v>
      </c>
      <c r="B1072" s="334">
        <v>25001</v>
      </c>
      <c r="C1072" s="43" t="s">
        <v>2967</v>
      </c>
      <c r="D1072" s="12" t="s">
        <v>20</v>
      </c>
      <c r="E1072" s="135" t="s">
        <v>20</v>
      </c>
      <c r="F1072" s="135" t="s">
        <v>20</v>
      </c>
      <c r="G1072" s="17">
        <v>-2.29695738261044E-5</v>
      </c>
      <c r="H1072" s="17">
        <v>4.5752662335325003E-3</v>
      </c>
      <c r="I1072" s="119">
        <v>0.99599436838475497</v>
      </c>
      <c r="J1072" s="12">
        <v>28613</v>
      </c>
      <c r="K1072" s="135" t="s">
        <v>20</v>
      </c>
      <c r="L1072" s="5" t="s">
        <v>20</v>
      </c>
      <c r="M1072" s="135" t="s">
        <v>20</v>
      </c>
      <c r="N1072" s="135" t="s">
        <v>20</v>
      </c>
      <c r="O1072" s="135" t="s">
        <v>20</v>
      </c>
      <c r="P1072" s="17">
        <v>7.5325193707492604E-4</v>
      </c>
      <c r="Q1072" s="17">
        <v>6.6253636426560399E-3</v>
      </c>
      <c r="R1072" s="119">
        <v>0.90948351233185598</v>
      </c>
      <c r="S1072" s="12">
        <v>13538</v>
      </c>
      <c r="T1072" s="135" t="s">
        <v>20</v>
      </c>
      <c r="U1072" s="5" t="s">
        <v>20</v>
      </c>
      <c r="V1072" s="135" t="s">
        <v>20</v>
      </c>
      <c r="W1072" s="135" t="s">
        <v>20</v>
      </c>
      <c r="X1072" s="135" t="s">
        <v>20</v>
      </c>
      <c r="Y1072" s="17">
        <v>-1.0103606545370401E-3</v>
      </c>
      <c r="Z1072" s="17">
        <v>6.3074600095107203E-3</v>
      </c>
      <c r="AA1072" s="119">
        <v>0.87273747297622395</v>
      </c>
      <c r="AB1072" s="12">
        <v>15075</v>
      </c>
      <c r="AC1072" s="135" t="s">
        <v>20</v>
      </c>
      <c r="AD1072" s="5" t="s">
        <v>20</v>
      </c>
      <c r="AE1072" s="74">
        <v>1.76361259161197E-3</v>
      </c>
      <c r="AF1072" s="74">
        <v>9.1476497073841607E-3</v>
      </c>
      <c r="AG1072" s="119">
        <v>0.84712025008117497</v>
      </c>
    </row>
    <row r="1073" spans="1:33" ht="17">
      <c r="A1073" s="88" t="s">
        <v>2925</v>
      </c>
      <c r="B1073" s="334">
        <v>25002</v>
      </c>
      <c r="C1073" s="43" t="s">
        <v>2968</v>
      </c>
      <c r="D1073" s="12" t="s">
        <v>20</v>
      </c>
      <c r="E1073" s="135" t="s">
        <v>20</v>
      </c>
      <c r="F1073" s="135" t="s">
        <v>20</v>
      </c>
      <c r="G1073" s="17">
        <v>-6.2163387624497701E-3</v>
      </c>
      <c r="H1073" s="17">
        <v>4.7937383075637597E-3</v>
      </c>
      <c r="I1073" s="119">
        <v>0.19472347711819599</v>
      </c>
      <c r="J1073" s="12">
        <v>28613</v>
      </c>
      <c r="K1073" s="135" t="s">
        <v>20</v>
      </c>
      <c r="L1073" s="5" t="s">
        <v>20</v>
      </c>
      <c r="M1073" s="135" t="s">
        <v>20</v>
      </c>
      <c r="N1073" s="135" t="s">
        <v>20</v>
      </c>
      <c r="O1073" s="135" t="s">
        <v>20</v>
      </c>
      <c r="P1073" s="17">
        <v>-1.49572307679974E-2</v>
      </c>
      <c r="Q1073" s="17">
        <v>7.0320429617611799E-3</v>
      </c>
      <c r="R1073" s="119">
        <v>3.3437252348400399E-2</v>
      </c>
      <c r="S1073" s="12">
        <v>13538</v>
      </c>
      <c r="T1073" s="135" t="s">
        <v>20</v>
      </c>
      <c r="U1073" s="5" t="s">
        <v>20</v>
      </c>
      <c r="V1073" s="135" t="s">
        <v>20</v>
      </c>
      <c r="W1073" s="135" t="s">
        <v>20</v>
      </c>
      <c r="X1073" s="135" t="s">
        <v>20</v>
      </c>
      <c r="Y1073" s="17">
        <v>1.5071199141991399E-3</v>
      </c>
      <c r="Z1073" s="17">
        <v>6.55349787759631E-3</v>
      </c>
      <c r="AA1073" s="119">
        <v>0.81811678281198696</v>
      </c>
      <c r="AB1073" s="12">
        <v>15075</v>
      </c>
      <c r="AC1073" s="135" t="s">
        <v>20</v>
      </c>
      <c r="AD1073" s="5" t="s">
        <v>20</v>
      </c>
      <c r="AE1073" s="74">
        <v>-1.64643506821965E-2</v>
      </c>
      <c r="AF1073" s="74">
        <v>9.6123858977734695E-3</v>
      </c>
      <c r="AG1073" s="119">
        <v>8.6744436767951003E-2</v>
      </c>
    </row>
    <row r="1074" spans="1:33" ht="34">
      <c r="A1074" s="88" t="s">
        <v>2925</v>
      </c>
      <c r="B1074" s="334">
        <v>25003</v>
      </c>
      <c r="C1074" s="43" t="s">
        <v>2969</v>
      </c>
      <c r="D1074" s="12" t="s">
        <v>20</v>
      </c>
      <c r="E1074" s="135" t="s">
        <v>20</v>
      </c>
      <c r="F1074" s="135" t="s">
        <v>20</v>
      </c>
      <c r="G1074" s="17">
        <v>-6.64453827330446E-3</v>
      </c>
      <c r="H1074" s="17">
        <v>5.0275821169463997E-3</v>
      </c>
      <c r="I1074" s="119">
        <v>0.18630627670871799</v>
      </c>
      <c r="J1074" s="12">
        <v>28613</v>
      </c>
      <c r="K1074" s="135" t="s">
        <v>20</v>
      </c>
      <c r="L1074" s="5" t="s">
        <v>20</v>
      </c>
      <c r="M1074" s="135" t="s">
        <v>20</v>
      </c>
      <c r="N1074" s="135" t="s">
        <v>20</v>
      </c>
      <c r="O1074" s="135" t="s">
        <v>20</v>
      </c>
      <c r="P1074" s="17">
        <v>3.2058992583319698E-4</v>
      </c>
      <c r="Q1074" s="17">
        <v>7.09044848590272E-3</v>
      </c>
      <c r="R1074" s="119">
        <v>0.96393713483570298</v>
      </c>
      <c r="S1074" s="12">
        <v>13538</v>
      </c>
      <c r="T1074" s="135" t="s">
        <v>20</v>
      </c>
      <c r="U1074" s="5" t="s">
        <v>20</v>
      </c>
      <c r="V1074" s="135" t="s">
        <v>20</v>
      </c>
      <c r="W1074" s="135" t="s">
        <v>20</v>
      </c>
      <c r="X1074" s="135" t="s">
        <v>20</v>
      </c>
      <c r="Y1074" s="17">
        <v>-1.29141859388232E-2</v>
      </c>
      <c r="Z1074" s="17">
        <v>7.1106228385481697E-3</v>
      </c>
      <c r="AA1074" s="119">
        <v>6.9362326529577897E-2</v>
      </c>
      <c r="AB1074" s="12">
        <v>15075</v>
      </c>
      <c r="AC1074" s="135" t="s">
        <v>20</v>
      </c>
      <c r="AD1074" s="5" t="s">
        <v>20</v>
      </c>
      <c r="AE1074" s="74">
        <v>1.3234775864656399E-2</v>
      </c>
      <c r="AF1074" s="74">
        <v>1.00416839665129E-2</v>
      </c>
      <c r="AG1074" s="119">
        <v>0.18750910195145001</v>
      </c>
    </row>
    <row r="1075" spans="1:33" ht="17">
      <c r="A1075" s="88" t="s">
        <v>2925</v>
      </c>
      <c r="B1075" s="334">
        <v>25004</v>
      </c>
      <c r="C1075" s="43" t="s">
        <v>2970</v>
      </c>
      <c r="D1075" s="12" t="s">
        <v>20</v>
      </c>
      <c r="E1075" s="135" t="s">
        <v>20</v>
      </c>
      <c r="F1075" s="135" t="s">
        <v>20</v>
      </c>
      <c r="G1075" s="17">
        <v>-7.5211260475915899E-3</v>
      </c>
      <c r="H1075" s="17">
        <v>4.90188468525152E-3</v>
      </c>
      <c r="I1075" s="119">
        <v>0.124958685935206</v>
      </c>
      <c r="J1075" s="12">
        <v>28613</v>
      </c>
      <c r="K1075" s="135" t="s">
        <v>20</v>
      </c>
      <c r="L1075" s="5" t="s">
        <v>20</v>
      </c>
      <c r="M1075" s="135" t="s">
        <v>20</v>
      </c>
      <c r="N1075" s="135" t="s">
        <v>20</v>
      </c>
      <c r="O1075" s="135" t="s">
        <v>20</v>
      </c>
      <c r="P1075" s="17">
        <v>-3.05152166494238E-3</v>
      </c>
      <c r="Q1075" s="17">
        <v>6.9318780019605002E-3</v>
      </c>
      <c r="R1075" s="119">
        <v>0.65978791531660397</v>
      </c>
      <c r="S1075" s="12">
        <v>13538</v>
      </c>
      <c r="T1075" s="135" t="s">
        <v>20</v>
      </c>
      <c r="U1075" s="5" t="s">
        <v>20</v>
      </c>
      <c r="V1075" s="135" t="s">
        <v>20</v>
      </c>
      <c r="W1075" s="135" t="s">
        <v>20</v>
      </c>
      <c r="X1075" s="135" t="s">
        <v>20</v>
      </c>
      <c r="Y1075" s="17">
        <v>-1.1547522717543101E-2</v>
      </c>
      <c r="Z1075" s="17">
        <v>6.9181071128621699E-3</v>
      </c>
      <c r="AA1075" s="119">
        <v>9.5103748886699202E-2</v>
      </c>
      <c r="AB1075" s="12">
        <v>15075</v>
      </c>
      <c r="AC1075" s="135" t="s">
        <v>20</v>
      </c>
      <c r="AD1075" s="5" t="s">
        <v>20</v>
      </c>
      <c r="AE1075" s="74">
        <v>8.4960010526007202E-3</v>
      </c>
      <c r="AF1075" s="74">
        <v>9.7934232349622292E-3</v>
      </c>
      <c r="AG1075" s="119">
        <v>0.385656569599093</v>
      </c>
    </row>
    <row r="1076" spans="1:33" ht="34">
      <c r="A1076" s="88" t="s">
        <v>2925</v>
      </c>
      <c r="B1076" s="334">
        <v>25005</v>
      </c>
      <c r="C1076" s="43" t="s">
        <v>2971</v>
      </c>
      <c r="D1076" s="12" t="s">
        <v>20</v>
      </c>
      <c r="E1076" s="135" t="s">
        <v>20</v>
      </c>
      <c r="F1076" s="135" t="s">
        <v>20</v>
      </c>
      <c r="G1076" s="17">
        <v>4.81185629160444E-3</v>
      </c>
      <c r="H1076" s="17">
        <v>4.437035829161E-3</v>
      </c>
      <c r="I1076" s="119">
        <v>0.27816320498451003</v>
      </c>
      <c r="J1076" s="12">
        <v>28613</v>
      </c>
      <c r="K1076" s="135" t="s">
        <v>20</v>
      </c>
      <c r="L1076" s="5" t="s">
        <v>20</v>
      </c>
      <c r="M1076" s="135" t="s">
        <v>20</v>
      </c>
      <c r="N1076" s="135" t="s">
        <v>20</v>
      </c>
      <c r="O1076" s="135" t="s">
        <v>20</v>
      </c>
      <c r="P1076" s="17">
        <v>7.7289775391068899E-3</v>
      </c>
      <c r="Q1076" s="17">
        <v>6.45040682054282E-3</v>
      </c>
      <c r="R1076" s="119">
        <v>0.230854137724127</v>
      </c>
      <c r="S1076" s="12">
        <v>13538</v>
      </c>
      <c r="T1076" s="135" t="s">
        <v>20</v>
      </c>
      <c r="U1076" s="5" t="s">
        <v>20</v>
      </c>
      <c r="V1076" s="135" t="s">
        <v>20</v>
      </c>
      <c r="W1076" s="135" t="s">
        <v>20</v>
      </c>
      <c r="X1076" s="135" t="s">
        <v>20</v>
      </c>
      <c r="Y1076" s="17">
        <v>1.9876113497229999E-3</v>
      </c>
      <c r="Z1076" s="17">
        <v>6.1005686628690797E-3</v>
      </c>
      <c r="AA1076" s="119">
        <v>0.74457449264657205</v>
      </c>
      <c r="AB1076" s="12">
        <v>15075</v>
      </c>
      <c r="AC1076" s="135" t="s">
        <v>20</v>
      </c>
      <c r="AD1076" s="5" t="s">
        <v>20</v>
      </c>
      <c r="AE1076" s="74">
        <v>5.74136618938389E-3</v>
      </c>
      <c r="AF1076" s="74">
        <v>8.87832676583181E-3</v>
      </c>
      <c r="AG1076" s="119">
        <v>0.51784418553190503</v>
      </c>
    </row>
    <row r="1077" spans="1:33" ht="17">
      <c r="A1077" s="88" t="s">
        <v>2925</v>
      </c>
      <c r="B1077" s="334">
        <v>25006</v>
      </c>
      <c r="C1077" s="43" t="s">
        <v>2972</v>
      </c>
      <c r="D1077" s="12" t="s">
        <v>20</v>
      </c>
      <c r="E1077" s="135" t="s">
        <v>20</v>
      </c>
      <c r="F1077" s="135" t="s">
        <v>20</v>
      </c>
      <c r="G1077" s="17">
        <v>-3.28570081959393E-3</v>
      </c>
      <c r="H1077" s="17">
        <v>4.7558015241530001E-3</v>
      </c>
      <c r="I1077" s="119">
        <v>0.48964489161213698</v>
      </c>
      <c r="J1077" s="12">
        <v>28613</v>
      </c>
      <c r="K1077" s="135" t="s">
        <v>20</v>
      </c>
      <c r="L1077" s="5" t="s">
        <v>20</v>
      </c>
      <c r="M1077" s="135" t="s">
        <v>20</v>
      </c>
      <c r="N1077" s="135" t="s">
        <v>20</v>
      </c>
      <c r="O1077" s="135" t="s">
        <v>20</v>
      </c>
      <c r="P1077" s="17">
        <v>-1.1084593549650801E-2</v>
      </c>
      <c r="Q1077" s="17">
        <v>7.0544245428106403E-3</v>
      </c>
      <c r="R1077" s="119">
        <v>0.116137171601692</v>
      </c>
      <c r="S1077" s="12">
        <v>13538</v>
      </c>
      <c r="T1077" s="135" t="s">
        <v>20</v>
      </c>
      <c r="U1077" s="5" t="s">
        <v>20</v>
      </c>
      <c r="V1077" s="135" t="s">
        <v>20</v>
      </c>
      <c r="W1077" s="135" t="s">
        <v>20</v>
      </c>
      <c r="X1077" s="135" t="s">
        <v>20</v>
      </c>
      <c r="Y1077" s="17">
        <v>3.6625113758261599E-3</v>
      </c>
      <c r="Z1077" s="17">
        <v>6.4349476469244098E-3</v>
      </c>
      <c r="AA1077" s="119">
        <v>0.56925641726295295</v>
      </c>
      <c r="AB1077" s="12">
        <v>15075</v>
      </c>
      <c r="AC1077" s="135" t="s">
        <v>20</v>
      </c>
      <c r="AD1077" s="5" t="s">
        <v>20</v>
      </c>
      <c r="AE1077" s="74">
        <v>-1.4747104925476999E-2</v>
      </c>
      <c r="AF1077" s="74">
        <v>9.5484792950954796E-3</v>
      </c>
      <c r="AG1077" s="119">
        <v>0.12248046876771999</v>
      </c>
    </row>
    <row r="1078" spans="1:33" ht="34">
      <c r="A1078" s="88" t="s">
        <v>2925</v>
      </c>
      <c r="B1078" s="334">
        <v>25007</v>
      </c>
      <c r="C1078" s="43" t="s">
        <v>2973</v>
      </c>
      <c r="D1078" s="12" t="s">
        <v>20</v>
      </c>
      <c r="E1078" s="135" t="s">
        <v>20</v>
      </c>
      <c r="F1078" s="135" t="s">
        <v>20</v>
      </c>
      <c r="G1078" s="17">
        <v>1.7905739099569301E-2</v>
      </c>
      <c r="H1078" s="17">
        <v>5.6120738887767696E-3</v>
      </c>
      <c r="I1078" s="63">
        <v>1.4214361644844201E-3</v>
      </c>
      <c r="J1078" s="12">
        <v>28613</v>
      </c>
      <c r="K1078" s="135" t="s">
        <v>20</v>
      </c>
      <c r="L1078" s="5" t="s">
        <v>20</v>
      </c>
      <c r="M1078" s="135" t="s">
        <v>20</v>
      </c>
      <c r="N1078" s="135" t="s">
        <v>20</v>
      </c>
      <c r="O1078" s="135" t="s">
        <v>20</v>
      </c>
      <c r="P1078" s="17">
        <v>1.6043715428837299E-2</v>
      </c>
      <c r="Q1078" s="17">
        <v>8.22418211063837E-3</v>
      </c>
      <c r="R1078" s="119">
        <v>5.1101754829863698E-2</v>
      </c>
      <c r="S1078" s="12">
        <v>13538</v>
      </c>
      <c r="T1078" s="135" t="s">
        <v>20</v>
      </c>
      <c r="U1078" s="5" t="s">
        <v>20</v>
      </c>
      <c r="V1078" s="135" t="s">
        <v>20</v>
      </c>
      <c r="W1078" s="135" t="s">
        <v>20</v>
      </c>
      <c r="X1078" s="135" t="s">
        <v>20</v>
      </c>
      <c r="Y1078" s="17">
        <v>1.9248650346315802E-2</v>
      </c>
      <c r="Z1078" s="17">
        <v>7.67696512934772E-3</v>
      </c>
      <c r="AA1078" s="119">
        <v>1.21753097297942E-2</v>
      </c>
      <c r="AB1078" s="12">
        <v>15075</v>
      </c>
      <c r="AC1078" s="135" t="s">
        <v>20</v>
      </c>
      <c r="AD1078" s="5" t="s">
        <v>20</v>
      </c>
      <c r="AE1078" s="74">
        <v>-3.2049349174784999E-3</v>
      </c>
      <c r="AF1078" s="74">
        <v>1.1250465100882101E-2</v>
      </c>
      <c r="AG1078" s="119">
        <v>0.77574272428679902</v>
      </c>
    </row>
    <row r="1079" spans="1:33" ht="17">
      <c r="A1079" s="88" t="s">
        <v>2925</v>
      </c>
      <c r="B1079" s="334">
        <v>25008</v>
      </c>
      <c r="C1079" s="43" t="s">
        <v>2974</v>
      </c>
      <c r="D1079" s="12" t="s">
        <v>20</v>
      </c>
      <c r="E1079" s="135" t="s">
        <v>20</v>
      </c>
      <c r="F1079" s="135" t="s">
        <v>20</v>
      </c>
      <c r="G1079" s="17">
        <v>4.0573083946204101E-3</v>
      </c>
      <c r="H1079" s="17">
        <v>4.7659600594432902E-3</v>
      </c>
      <c r="I1079" s="119">
        <v>0.39460442571763898</v>
      </c>
      <c r="J1079" s="12">
        <v>28613</v>
      </c>
      <c r="K1079" s="135" t="s">
        <v>20</v>
      </c>
      <c r="L1079" s="5" t="s">
        <v>20</v>
      </c>
      <c r="M1079" s="135" t="s">
        <v>20</v>
      </c>
      <c r="N1079" s="135" t="s">
        <v>20</v>
      </c>
      <c r="O1079" s="135" t="s">
        <v>20</v>
      </c>
      <c r="P1079" s="17">
        <v>-4.89259752446187E-3</v>
      </c>
      <c r="Q1079" s="17">
        <v>6.9336249276468597E-3</v>
      </c>
      <c r="R1079" s="119">
        <v>0.48042829257756198</v>
      </c>
      <c r="S1079" s="12">
        <v>13538</v>
      </c>
      <c r="T1079" s="135" t="s">
        <v>20</v>
      </c>
      <c r="U1079" s="5" t="s">
        <v>20</v>
      </c>
      <c r="V1079" s="135" t="s">
        <v>20</v>
      </c>
      <c r="W1079" s="135" t="s">
        <v>20</v>
      </c>
      <c r="X1079" s="135" t="s">
        <v>20</v>
      </c>
      <c r="Y1079" s="17">
        <v>1.18749506278865E-2</v>
      </c>
      <c r="Z1079" s="17">
        <v>6.5651777404565903E-3</v>
      </c>
      <c r="AA1079" s="119">
        <v>7.0505407537256606E-2</v>
      </c>
      <c r="AB1079" s="12">
        <v>15075</v>
      </c>
      <c r="AC1079" s="135" t="s">
        <v>20</v>
      </c>
      <c r="AD1079" s="5" t="s">
        <v>20</v>
      </c>
      <c r="AE1079" s="74">
        <v>-1.6767548152348401E-2</v>
      </c>
      <c r="AF1079" s="74">
        <v>9.54864982084235E-3</v>
      </c>
      <c r="AG1079" s="119">
        <v>7.9086279426549E-2</v>
      </c>
    </row>
    <row r="1080" spans="1:33" ht="34">
      <c r="A1080" s="88" t="s">
        <v>2925</v>
      </c>
      <c r="B1080" s="334">
        <v>25009</v>
      </c>
      <c r="C1080" s="43" t="s">
        <v>2975</v>
      </c>
      <c r="D1080" s="12" t="s">
        <v>20</v>
      </c>
      <c r="E1080" s="135" t="s">
        <v>20</v>
      </c>
      <c r="F1080" s="135" t="s">
        <v>20</v>
      </c>
      <c r="G1080" s="17">
        <v>1.29265478489818E-2</v>
      </c>
      <c r="H1080" s="17">
        <v>4.8678035342389096E-3</v>
      </c>
      <c r="I1080" s="63">
        <v>7.9230227746823808E-3</v>
      </c>
      <c r="J1080" s="12">
        <v>28613</v>
      </c>
      <c r="K1080" s="135" t="s">
        <v>20</v>
      </c>
      <c r="L1080" s="5" t="s">
        <v>20</v>
      </c>
      <c r="M1080" s="135" t="s">
        <v>20</v>
      </c>
      <c r="N1080" s="135" t="s">
        <v>20</v>
      </c>
      <c r="O1080" s="135" t="s">
        <v>20</v>
      </c>
      <c r="P1080" s="17">
        <v>1.4048506302364599E-2</v>
      </c>
      <c r="Q1080" s="17">
        <v>7.1009821359807497E-3</v>
      </c>
      <c r="R1080" s="119">
        <v>4.7905090683665399E-2</v>
      </c>
      <c r="S1080" s="12">
        <v>13538</v>
      </c>
      <c r="T1080" s="135" t="s">
        <v>20</v>
      </c>
      <c r="U1080" s="5" t="s">
        <v>20</v>
      </c>
      <c r="V1080" s="135" t="s">
        <v>20</v>
      </c>
      <c r="W1080" s="135" t="s">
        <v>20</v>
      </c>
      <c r="X1080" s="135" t="s">
        <v>20</v>
      </c>
      <c r="Y1080" s="17">
        <v>1.1623361636807101E-2</v>
      </c>
      <c r="Z1080" s="17">
        <v>6.6780741140943104E-3</v>
      </c>
      <c r="AA1080" s="119">
        <v>8.1787133603019396E-2</v>
      </c>
      <c r="AB1080" s="12">
        <v>15075</v>
      </c>
      <c r="AC1080" s="135" t="s">
        <v>20</v>
      </c>
      <c r="AD1080" s="5" t="s">
        <v>20</v>
      </c>
      <c r="AE1080" s="74">
        <v>2.4251446655574999E-3</v>
      </c>
      <c r="AF1080" s="74">
        <v>9.7478521310519605E-3</v>
      </c>
      <c r="AG1080" s="119">
        <v>0.80352508901736197</v>
      </c>
    </row>
    <row r="1081" spans="1:33" ht="17">
      <c r="A1081" s="88" t="s">
        <v>2925</v>
      </c>
      <c r="B1081" s="334">
        <v>25010</v>
      </c>
      <c r="C1081" s="43" t="s">
        <v>2976</v>
      </c>
      <c r="D1081" s="12" t="s">
        <v>20</v>
      </c>
      <c r="E1081" s="135" t="s">
        <v>20</v>
      </c>
      <c r="F1081" s="135" t="s">
        <v>20</v>
      </c>
      <c r="G1081" s="17">
        <v>6.4609393293169797E-4</v>
      </c>
      <c r="H1081" s="17">
        <v>4.6905678483540204E-3</v>
      </c>
      <c r="I1081" s="119">
        <v>0.89044432803068096</v>
      </c>
      <c r="J1081" s="12">
        <v>28613</v>
      </c>
      <c r="K1081" s="135" t="s">
        <v>20</v>
      </c>
      <c r="L1081" s="5" t="s">
        <v>20</v>
      </c>
      <c r="M1081" s="135" t="s">
        <v>20</v>
      </c>
      <c r="N1081" s="135" t="s">
        <v>20</v>
      </c>
      <c r="O1081" s="135" t="s">
        <v>20</v>
      </c>
      <c r="P1081" s="17">
        <v>-8.1622805944658594E-3</v>
      </c>
      <c r="Q1081" s="17">
        <v>6.8608808243529901E-3</v>
      </c>
      <c r="R1081" s="119">
        <v>0.23419148957202501</v>
      </c>
      <c r="S1081" s="12">
        <v>13538</v>
      </c>
      <c r="T1081" s="135" t="s">
        <v>20</v>
      </c>
      <c r="U1081" s="5" t="s">
        <v>20</v>
      </c>
      <c r="V1081" s="135" t="s">
        <v>20</v>
      </c>
      <c r="W1081" s="135" t="s">
        <v>20</v>
      </c>
      <c r="X1081" s="135" t="s">
        <v>20</v>
      </c>
      <c r="Y1081" s="17">
        <v>8.3936821611679292E-3</v>
      </c>
      <c r="Z1081" s="17">
        <v>6.4298885547210303E-3</v>
      </c>
      <c r="AA1081" s="119">
        <v>0.19177103984670299</v>
      </c>
      <c r="AB1081" s="12">
        <v>15075</v>
      </c>
      <c r="AC1081" s="135" t="s">
        <v>20</v>
      </c>
      <c r="AD1081" s="5" t="s">
        <v>20</v>
      </c>
      <c r="AE1081" s="74">
        <v>-1.6555962755633799E-2</v>
      </c>
      <c r="AF1081" s="74">
        <v>9.4029331866235799E-3</v>
      </c>
      <c r="AG1081" s="119">
        <v>7.8285261433786293E-2</v>
      </c>
    </row>
    <row r="1082" spans="1:33" ht="17">
      <c r="A1082" s="88" t="s">
        <v>2977</v>
      </c>
      <c r="B1082" s="334">
        <v>23000</v>
      </c>
      <c r="C1082" s="43" t="s">
        <v>2978</v>
      </c>
      <c r="D1082" s="12" t="s">
        <v>20</v>
      </c>
      <c r="E1082" s="135" t="s">
        <v>20</v>
      </c>
      <c r="F1082" s="135" t="s">
        <v>20</v>
      </c>
      <c r="G1082" s="28">
        <v>-3.51713565592814E-2</v>
      </c>
      <c r="H1082" s="28">
        <v>1.17715995447711E-2</v>
      </c>
      <c r="I1082" s="63">
        <v>2.8199973776576598E-3</v>
      </c>
      <c r="J1082" s="12">
        <v>6715</v>
      </c>
      <c r="K1082" s="135" t="s">
        <v>20</v>
      </c>
      <c r="L1082" s="5" t="s">
        <v>20</v>
      </c>
      <c r="M1082" s="135" t="s">
        <v>20</v>
      </c>
      <c r="N1082" s="135" t="s">
        <v>20</v>
      </c>
      <c r="O1082" s="135" t="s">
        <v>20</v>
      </c>
      <c r="P1082" s="28">
        <v>-4.4961889792205702E-2</v>
      </c>
      <c r="Q1082" s="28">
        <v>1.8776156282162601E-2</v>
      </c>
      <c r="R1082" s="119">
        <v>1.6699031942762801E-2</v>
      </c>
      <c r="S1082" s="12">
        <v>2987</v>
      </c>
      <c r="T1082" s="135" t="s">
        <v>20</v>
      </c>
      <c r="U1082" s="5" t="s">
        <v>20</v>
      </c>
      <c r="V1082" s="135" t="s">
        <v>20</v>
      </c>
      <c r="W1082" s="135" t="s">
        <v>20</v>
      </c>
      <c r="X1082" s="135" t="s">
        <v>20</v>
      </c>
      <c r="Y1082" s="28">
        <v>-2.8582211591362799E-2</v>
      </c>
      <c r="Z1082" s="28">
        <v>1.50271647440588E-2</v>
      </c>
      <c r="AA1082" s="119">
        <v>5.72438997237842E-2</v>
      </c>
      <c r="AB1082" s="12">
        <v>3728</v>
      </c>
      <c r="AC1082" s="135" t="s">
        <v>20</v>
      </c>
      <c r="AD1082" s="5" t="s">
        <v>20</v>
      </c>
      <c r="AE1082" s="74">
        <v>-1.63796782008429E-2</v>
      </c>
      <c r="AF1082" s="74">
        <v>2.4049110689946099E-2</v>
      </c>
      <c r="AG1082" s="119">
        <v>0.495812718326055</v>
      </c>
    </row>
    <row r="1083" spans="1:33" ht="34">
      <c r="A1083" s="88" t="s">
        <v>2977</v>
      </c>
      <c r="B1083" s="334">
        <v>23001</v>
      </c>
      <c r="C1083" s="43" t="s">
        <v>2979</v>
      </c>
      <c r="D1083" s="12" t="s">
        <v>20</v>
      </c>
      <c r="E1083" s="135" t="s">
        <v>20</v>
      </c>
      <c r="F1083" s="135" t="s">
        <v>20</v>
      </c>
      <c r="G1083" s="28">
        <v>-1.9555963226473499E-2</v>
      </c>
      <c r="H1083" s="28">
        <v>1.1713979377516601E-2</v>
      </c>
      <c r="I1083" s="119">
        <v>9.5073990923540894E-2</v>
      </c>
      <c r="J1083" s="12">
        <v>6715</v>
      </c>
      <c r="K1083" s="135" t="s">
        <v>20</v>
      </c>
      <c r="L1083" s="5" t="s">
        <v>20</v>
      </c>
      <c r="M1083" s="135" t="s">
        <v>20</v>
      </c>
      <c r="N1083" s="135" t="s">
        <v>20</v>
      </c>
      <c r="O1083" s="135" t="s">
        <v>20</v>
      </c>
      <c r="P1083" s="28">
        <v>-2.5879720394512699E-2</v>
      </c>
      <c r="Q1083" s="28">
        <v>1.7336138135837401E-2</v>
      </c>
      <c r="R1083" s="119">
        <v>0.13559094267542501</v>
      </c>
      <c r="S1083" s="12">
        <v>2987</v>
      </c>
      <c r="T1083" s="135" t="s">
        <v>20</v>
      </c>
      <c r="U1083" s="5" t="s">
        <v>20</v>
      </c>
      <c r="V1083" s="135" t="s">
        <v>20</v>
      </c>
      <c r="W1083" s="135" t="s">
        <v>20</v>
      </c>
      <c r="X1083" s="135" t="s">
        <v>20</v>
      </c>
      <c r="Y1083" s="28">
        <v>-1.4130538862893199E-2</v>
      </c>
      <c r="Z1083" s="28">
        <v>1.59131909339176E-2</v>
      </c>
      <c r="AA1083" s="119">
        <v>0.37461105834057401</v>
      </c>
      <c r="AB1083" s="12">
        <v>3728</v>
      </c>
      <c r="AC1083" s="135" t="s">
        <v>20</v>
      </c>
      <c r="AD1083" s="5" t="s">
        <v>20</v>
      </c>
      <c r="AE1083" s="74">
        <v>-1.1749181531619499E-2</v>
      </c>
      <c r="AF1083" s="74">
        <v>2.35323464865736E-2</v>
      </c>
      <c r="AG1083" s="119">
        <v>0.61758359214734204</v>
      </c>
    </row>
    <row r="1084" spans="1:33" ht="17">
      <c r="A1084" s="102" t="s">
        <v>2977</v>
      </c>
      <c r="B1084" s="79">
        <v>23002</v>
      </c>
      <c r="C1084" s="99" t="s">
        <v>2980</v>
      </c>
      <c r="D1084" s="176" t="s">
        <v>20</v>
      </c>
      <c r="E1084" s="354" t="s">
        <v>20</v>
      </c>
      <c r="F1084" s="354" t="s">
        <v>20</v>
      </c>
      <c r="G1084" s="95">
        <v>-7.4619089008283498E-2</v>
      </c>
      <c r="H1084" s="95">
        <v>1.1757371847606999E-2</v>
      </c>
      <c r="I1084" s="333">
        <v>2.3455281652684302E-10</v>
      </c>
      <c r="J1084" s="176">
        <v>6715</v>
      </c>
      <c r="K1084" s="354" t="s">
        <v>20</v>
      </c>
      <c r="L1084" s="96" t="s">
        <v>20</v>
      </c>
      <c r="M1084" s="135" t="s">
        <v>20</v>
      </c>
      <c r="N1084" s="135" t="s">
        <v>20</v>
      </c>
      <c r="O1084" s="135" t="s">
        <v>20</v>
      </c>
      <c r="P1084" s="28">
        <v>-5.6371519430045598E-2</v>
      </c>
      <c r="Q1084" s="28">
        <v>1.8001354678341099E-2</v>
      </c>
      <c r="R1084" s="63">
        <v>1.7560175832518001E-3</v>
      </c>
      <c r="S1084" s="12">
        <v>2987</v>
      </c>
      <c r="T1084" s="135" t="s">
        <v>20</v>
      </c>
      <c r="U1084" s="5" t="s">
        <v>20</v>
      </c>
      <c r="V1084" s="354" t="s">
        <v>20</v>
      </c>
      <c r="W1084" s="354" t="s">
        <v>20</v>
      </c>
      <c r="X1084" s="354" t="s">
        <v>20</v>
      </c>
      <c r="Y1084" s="95">
        <v>-8.7773766483995597E-2</v>
      </c>
      <c r="Z1084" s="95">
        <v>1.5564813872994699E-2</v>
      </c>
      <c r="AA1084" s="333">
        <v>1.8356354626985698E-8</v>
      </c>
      <c r="AB1084" s="176">
        <v>3728</v>
      </c>
      <c r="AC1084" s="354" t="s">
        <v>20</v>
      </c>
      <c r="AD1084" s="96" t="s">
        <v>20</v>
      </c>
      <c r="AE1084" s="74">
        <v>3.1402247053949998E-2</v>
      </c>
      <c r="AF1084" s="74">
        <v>2.3797314998890099E-2</v>
      </c>
      <c r="AG1084" s="119">
        <v>0.186978286265539</v>
      </c>
    </row>
    <row r="1085" spans="1:33" ht="17">
      <c r="A1085" s="88" t="s">
        <v>2977</v>
      </c>
      <c r="B1085" s="334">
        <v>23003</v>
      </c>
      <c r="C1085" s="43" t="s">
        <v>2981</v>
      </c>
      <c r="D1085" s="12" t="s">
        <v>20</v>
      </c>
      <c r="E1085" s="135" t="s">
        <v>20</v>
      </c>
      <c r="F1085" s="135" t="s">
        <v>20</v>
      </c>
      <c r="G1085" s="28">
        <v>1.454401201027E-2</v>
      </c>
      <c r="H1085" s="28">
        <v>1.18274512142211E-2</v>
      </c>
      <c r="I1085" s="119">
        <v>0.218859188530522</v>
      </c>
      <c r="J1085" s="12">
        <v>6715</v>
      </c>
      <c r="K1085" s="135" t="s">
        <v>20</v>
      </c>
      <c r="L1085" s="5" t="s">
        <v>20</v>
      </c>
      <c r="M1085" s="135" t="s">
        <v>20</v>
      </c>
      <c r="N1085" s="135" t="s">
        <v>20</v>
      </c>
      <c r="O1085" s="135" t="s">
        <v>20</v>
      </c>
      <c r="P1085" s="28">
        <v>5.2293394260890698E-3</v>
      </c>
      <c r="Q1085" s="28">
        <v>1.8374071897869899E-2</v>
      </c>
      <c r="R1085" s="119">
        <v>0.77596721707683103</v>
      </c>
      <c r="S1085" s="12">
        <v>2987</v>
      </c>
      <c r="T1085" s="135" t="s">
        <v>20</v>
      </c>
      <c r="U1085" s="5" t="s">
        <v>20</v>
      </c>
      <c r="V1085" s="135" t="s">
        <v>20</v>
      </c>
      <c r="W1085" s="135" t="s">
        <v>20</v>
      </c>
      <c r="X1085" s="135" t="s">
        <v>20</v>
      </c>
      <c r="Y1085" s="28">
        <v>2.0328603618025701E-2</v>
      </c>
      <c r="Z1085" s="28">
        <v>1.5455843358558799E-2</v>
      </c>
      <c r="AA1085" s="119">
        <v>0.18850064362629601</v>
      </c>
      <c r="AB1085" s="12">
        <v>3728</v>
      </c>
      <c r="AC1085" s="135" t="s">
        <v>20</v>
      </c>
      <c r="AD1085" s="5" t="s">
        <v>20</v>
      </c>
      <c r="AE1085" s="74">
        <v>-1.50992641919366E-2</v>
      </c>
      <c r="AF1085" s="74">
        <v>2.4010198083989201E-2</v>
      </c>
      <c r="AG1085" s="119">
        <v>0.52943496072729801</v>
      </c>
    </row>
    <row r="1086" spans="1:33" ht="17">
      <c r="A1086" s="88" t="s">
        <v>2977</v>
      </c>
      <c r="B1086" s="334">
        <v>23004</v>
      </c>
      <c r="C1086" s="43" t="s">
        <v>2982</v>
      </c>
      <c r="D1086" s="12" t="s">
        <v>20</v>
      </c>
      <c r="E1086" s="135" t="s">
        <v>20</v>
      </c>
      <c r="F1086" s="135" t="s">
        <v>20</v>
      </c>
      <c r="G1086" s="28">
        <v>2.5992235238529299E-2</v>
      </c>
      <c r="H1086" s="28">
        <v>1.1783387966796E-2</v>
      </c>
      <c r="I1086" s="119">
        <v>2.7429269284475599E-2</v>
      </c>
      <c r="J1086" s="12">
        <v>6715</v>
      </c>
      <c r="K1086" s="135" t="s">
        <v>20</v>
      </c>
      <c r="L1086" s="5" t="s">
        <v>20</v>
      </c>
      <c r="M1086" s="135" t="s">
        <v>20</v>
      </c>
      <c r="N1086" s="135" t="s">
        <v>20</v>
      </c>
      <c r="O1086" s="135" t="s">
        <v>20</v>
      </c>
      <c r="P1086" s="28">
        <v>1.73499311097456E-2</v>
      </c>
      <c r="Q1086" s="28">
        <v>1.8335004946854999E-2</v>
      </c>
      <c r="R1086" s="119">
        <v>0.34408619067764001</v>
      </c>
      <c r="S1086" s="12">
        <v>2987</v>
      </c>
      <c r="T1086" s="135" t="s">
        <v>20</v>
      </c>
      <c r="U1086" s="5" t="s">
        <v>20</v>
      </c>
      <c r="V1086" s="135" t="s">
        <v>20</v>
      </c>
      <c r="W1086" s="135" t="s">
        <v>20</v>
      </c>
      <c r="X1086" s="135" t="s">
        <v>20</v>
      </c>
      <c r="Y1086" s="28">
        <v>3.3163151985171703E-2</v>
      </c>
      <c r="Z1086" s="28">
        <v>1.5363822421419201E-2</v>
      </c>
      <c r="AA1086" s="119">
        <v>3.0951282173302699E-2</v>
      </c>
      <c r="AB1086" s="12">
        <v>3728</v>
      </c>
      <c r="AC1086" s="135" t="s">
        <v>20</v>
      </c>
      <c r="AD1086" s="5" t="s">
        <v>20</v>
      </c>
      <c r="AE1086" s="74">
        <v>-1.5813220875426099E-2</v>
      </c>
      <c r="AF1086" s="74">
        <v>2.3921108791151401E-2</v>
      </c>
      <c r="AG1086" s="119">
        <v>0.50857564033435798</v>
      </c>
    </row>
    <row r="1087" spans="1:33" ht="17">
      <c r="A1087" s="102" t="s">
        <v>2977</v>
      </c>
      <c r="B1087" s="79">
        <v>23005</v>
      </c>
      <c r="C1087" s="99" t="s">
        <v>2983</v>
      </c>
      <c r="D1087" s="176" t="s">
        <v>20</v>
      </c>
      <c r="E1087" s="354" t="s">
        <v>20</v>
      </c>
      <c r="F1087" s="354" t="s">
        <v>20</v>
      </c>
      <c r="G1087" s="95">
        <v>6.9476725468967396E-2</v>
      </c>
      <c r="H1087" s="95">
        <v>1.17134971853383E-2</v>
      </c>
      <c r="I1087" s="333">
        <v>3.1546093285094601E-9</v>
      </c>
      <c r="J1087" s="176">
        <v>6715</v>
      </c>
      <c r="K1087" s="354" t="s">
        <v>20</v>
      </c>
      <c r="L1087" s="96" t="s">
        <v>20</v>
      </c>
      <c r="M1087" s="135" t="s">
        <v>20</v>
      </c>
      <c r="N1087" s="135" t="s">
        <v>20</v>
      </c>
      <c r="O1087" s="135" t="s">
        <v>20</v>
      </c>
      <c r="P1087" s="28">
        <v>5.7281645169602401E-2</v>
      </c>
      <c r="Q1087" s="28">
        <v>1.8170263861442E-2</v>
      </c>
      <c r="R1087" s="63">
        <v>1.6349946290683101E-3</v>
      </c>
      <c r="S1087" s="12">
        <v>2987</v>
      </c>
      <c r="T1087" s="135" t="s">
        <v>20</v>
      </c>
      <c r="U1087" s="5" t="s">
        <v>20</v>
      </c>
      <c r="V1087" s="354" t="s">
        <v>20</v>
      </c>
      <c r="W1087" s="354" t="s">
        <v>20</v>
      </c>
      <c r="X1087" s="354" t="s">
        <v>20</v>
      </c>
      <c r="Y1087" s="95">
        <v>7.7725004899959593E-2</v>
      </c>
      <c r="Z1087" s="95">
        <v>1.5326390781282199E-2</v>
      </c>
      <c r="AA1087" s="333">
        <v>4.1442606930820699E-7</v>
      </c>
      <c r="AB1087" s="176">
        <v>3728</v>
      </c>
      <c r="AC1087" s="354" t="s">
        <v>20</v>
      </c>
      <c r="AD1087" s="96" t="s">
        <v>20</v>
      </c>
      <c r="AE1087" s="74">
        <v>-2.04433597303572E-2</v>
      </c>
      <c r="AF1087" s="74">
        <v>2.3770922219699401E-2</v>
      </c>
      <c r="AG1087" s="119">
        <v>0.38978054078198399</v>
      </c>
    </row>
    <row r="1088" spans="1:33" ht="17">
      <c r="A1088" s="102" t="s">
        <v>2977</v>
      </c>
      <c r="B1088" s="79">
        <v>23006</v>
      </c>
      <c r="C1088" s="99" t="s">
        <v>2984</v>
      </c>
      <c r="D1088" s="176" t="s">
        <v>20</v>
      </c>
      <c r="E1088" s="354" t="s">
        <v>20</v>
      </c>
      <c r="F1088" s="354" t="s">
        <v>20</v>
      </c>
      <c r="G1088" s="95">
        <v>6.92368954806271E-2</v>
      </c>
      <c r="H1088" s="95">
        <v>1.1712119957928299E-2</v>
      </c>
      <c r="I1088" s="333">
        <v>3.5556329912068498E-9</v>
      </c>
      <c r="J1088" s="176">
        <v>6715</v>
      </c>
      <c r="K1088" s="354" t="s">
        <v>20</v>
      </c>
      <c r="L1088" s="96" t="s">
        <v>20</v>
      </c>
      <c r="M1088" s="135" t="s">
        <v>20</v>
      </c>
      <c r="N1088" s="135" t="s">
        <v>20</v>
      </c>
      <c r="O1088" s="135" t="s">
        <v>20</v>
      </c>
      <c r="P1088" s="28">
        <v>7.06385431874577E-2</v>
      </c>
      <c r="Q1088" s="28">
        <v>1.7820281385061702E-2</v>
      </c>
      <c r="R1088" s="63">
        <v>7.5463370275636601E-5</v>
      </c>
      <c r="S1088" s="12">
        <v>2987</v>
      </c>
      <c r="T1088" s="135" t="s">
        <v>20</v>
      </c>
      <c r="U1088" s="5" t="s">
        <v>20</v>
      </c>
      <c r="V1088" s="135" t="s">
        <v>20</v>
      </c>
      <c r="W1088" s="135" t="s">
        <v>20</v>
      </c>
      <c r="X1088" s="135" t="s">
        <v>20</v>
      </c>
      <c r="Y1088" s="28">
        <v>6.9075592639023603E-2</v>
      </c>
      <c r="Z1088" s="28">
        <v>1.5596821906145499E-2</v>
      </c>
      <c r="AA1088" s="63">
        <v>9.7483309602924195E-6</v>
      </c>
      <c r="AB1088" s="12">
        <v>3728</v>
      </c>
      <c r="AC1088" s="135" t="s">
        <v>20</v>
      </c>
      <c r="AD1088" s="5" t="s">
        <v>20</v>
      </c>
      <c r="AE1088" s="74">
        <v>1.5629505484341E-3</v>
      </c>
      <c r="AF1088" s="74">
        <v>2.3681707755455399E-2</v>
      </c>
      <c r="AG1088" s="119">
        <v>0.94737924293657305</v>
      </c>
    </row>
    <row r="1089" spans="1:33" ht="34">
      <c r="A1089" s="88" t="s">
        <v>2977</v>
      </c>
      <c r="B1089" s="334">
        <v>23007</v>
      </c>
      <c r="C1089" s="43" t="s">
        <v>2985</v>
      </c>
      <c r="D1089" s="12" t="s">
        <v>20</v>
      </c>
      <c r="E1089" s="135" t="s">
        <v>20</v>
      </c>
      <c r="F1089" s="135" t="s">
        <v>20</v>
      </c>
      <c r="G1089" s="17">
        <v>-2.4060786923999701E-3</v>
      </c>
      <c r="H1089" s="17">
        <v>1.17503746706508E-2</v>
      </c>
      <c r="I1089" s="119">
        <v>0.837761082606991</v>
      </c>
      <c r="J1089" s="12">
        <v>6715</v>
      </c>
      <c r="K1089" s="135" t="s">
        <v>20</v>
      </c>
      <c r="L1089" s="5" t="s">
        <v>20</v>
      </c>
      <c r="M1089" s="135" t="s">
        <v>20</v>
      </c>
      <c r="N1089" s="135" t="s">
        <v>20</v>
      </c>
      <c r="O1089" s="135" t="s">
        <v>20</v>
      </c>
      <c r="P1089" s="28">
        <v>1.7057695328796899E-4</v>
      </c>
      <c r="Q1089" s="28">
        <v>1.6768523780144502E-2</v>
      </c>
      <c r="R1089" s="119">
        <v>0.99188438455086603</v>
      </c>
      <c r="S1089" s="12">
        <v>2987</v>
      </c>
      <c r="T1089" s="135" t="s">
        <v>20</v>
      </c>
      <c r="U1089" s="5" t="s">
        <v>20</v>
      </c>
      <c r="V1089" s="135" t="s">
        <v>20</v>
      </c>
      <c r="W1089" s="135" t="s">
        <v>20</v>
      </c>
      <c r="X1089" s="135" t="s">
        <v>20</v>
      </c>
      <c r="Y1089" s="28">
        <v>-5.1781546294680202E-3</v>
      </c>
      <c r="Z1089" s="28">
        <v>1.63802931851307E-2</v>
      </c>
      <c r="AA1089" s="119">
        <v>0.75192847644677296</v>
      </c>
      <c r="AB1089" s="12">
        <v>3728</v>
      </c>
      <c r="AC1089" s="135" t="s">
        <v>20</v>
      </c>
      <c r="AD1089" s="5" t="s">
        <v>20</v>
      </c>
      <c r="AE1089" s="74">
        <v>5.34873158275599E-3</v>
      </c>
      <c r="AF1089" s="74">
        <v>2.3441360766732599E-2</v>
      </c>
      <c r="AG1089" s="119">
        <v>0.81951022612106905</v>
      </c>
    </row>
    <row r="1090" spans="1:33" ht="17">
      <c r="A1090" s="88" t="s">
        <v>2977</v>
      </c>
      <c r="B1090" s="334">
        <v>23008</v>
      </c>
      <c r="C1090" s="43" t="s">
        <v>2986</v>
      </c>
      <c r="D1090" s="12" t="s">
        <v>20</v>
      </c>
      <c r="E1090" s="135" t="s">
        <v>20</v>
      </c>
      <c r="F1090" s="135" t="s">
        <v>20</v>
      </c>
      <c r="G1090" s="17">
        <v>5.7873508175321697E-3</v>
      </c>
      <c r="H1090" s="17">
        <v>1.1772294819411401E-2</v>
      </c>
      <c r="I1090" s="119">
        <v>0.62301282276897796</v>
      </c>
      <c r="J1090" s="12">
        <v>6715</v>
      </c>
      <c r="K1090" s="135" t="s">
        <v>20</v>
      </c>
      <c r="L1090" s="5" t="s">
        <v>20</v>
      </c>
      <c r="M1090" s="135" t="s">
        <v>20</v>
      </c>
      <c r="N1090" s="135" t="s">
        <v>20</v>
      </c>
      <c r="O1090" s="135" t="s">
        <v>20</v>
      </c>
      <c r="P1090" s="28">
        <v>1.2772674972059099E-2</v>
      </c>
      <c r="Q1090" s="28">
        <v>1.6439217934952899E-2</v>
      </c>
      <c r="R1090" s="119">
        <v>0.43724221090068699</v>
      </c>
      <c r="S1090" s="12">
        <v>2987</v>
      </c>
      <c r="T1090" s="135" t="s">
        <v>20</v>
      </c>
      <c r="U1090" s="5" t="s">
        <v>20</v>
      </c>
      <c r="V1090" s="135" t="s">
        <v>20</v>
      </c>
      <c r="W1090" s="135" t="s">
        <v>20</v>
      </c>
      <c r="X1090" s="135" t="s">
        <v>20</v>
      </c>
      <c r="Y1090" s="28">
        <v>3.9680288880772E-4</v>
      </c>
      <c r="Z1090" s="28">
        <v>1.6632460344564799E-2</v>
      </c>
      <c r="AA1090" s="119">
        <v>0.98096784883387</v>
      </c>
      <c r="AB1090" s="12">
        <v>3728</v>
      </c>
      <c r="AC1090" s="135" t="s">
        <v>20</v>
      </c>
      <c r="AD1090" s="5" t="s">
        <v>20</v>
      </c>
      <c r="AE1090" s="74">
        <v>1.23758720832514E-2</v>
      </c>
      <c r="AF1090" s="74">
        <v>2.3385607185326601E-2</v>
      </c>
      <c r="AG1090" s="119">
        <v>0.59666052475256703</v>
      </c>
    </row>
    <row r="1091" spans="1:33" ht="17">
      <c r="A1091" s="88" t="s">
        <v>2977</v>
      </c>
      <c r="B1091" s="334">
        <v>23009</v>
      </c>
      <c r="C1091" s="43" t="s">
        <v>2987</v>
      </c>
      <c r="D1091" s="12" t="s">
        <v>20</v>
      </c>
      <c r="E1091" s="135" t="s">
        <v>20</v>
      </c>
      <c r="F1091" s="135" t="s">
        <v>20</v>
      </c>
      <c r="G1091" s="28">
        <v>1.29982103404345E-2</v>
      </c>
      <c r="H1091" s="28">
        <v>1.1805990083203301E-2</v>
      </c>
      <c r="I1091" s="119">
        <v>0.27094307286561597</v>
      </c>
      <c r="J1091" s="12">
        <v>6715</v>
      </c>
      <c r="K1091" s="135" t="s">
        <v>20</v>
      </c>
      <c r="L1091" s="5" t="s">
        <v>20</v>
      </c>
      <c r="M1091" s="135" t="s">
        <v>20</v>
      </c>
      <c r="N1091" s="135" t="s">
        <v>20</v>
      </c>
      <c r="O1091" s="135" t="s">
        <v>20</v>
      </c>
      <c r="P1091" s="28">
        <v>7.6248748740280403E-3</v>
      </c>
      <c r="Q1091" s="28">
        <v>1.67839962388798E-2</v>
      </c>
      <c r="R1091" s="119">
        <v>0.64965023798933597</v>
      </c>
      <c r="S1091" s="12">
        <v>2987</v>
      </c>
      <c r="T1091" s="135" t="s">
        <v>20</v>
      </c>
      <c r="U1091" s="5" t="s">
        <v>20</v>
      </c>
      <c r="V1091" s="135" t="s">
        <v>20</v>
      </c>
      <c r="W1091" s="135" t="s">
        <v>20</v>
      </c>
      <c r="X1091" s="135" t="s">
        <v>20</v>
      </c>
      <c r="Y1091" s="28">
        <v>1.6671451162949599E-2</v>
      </c>
      <c r="Z1091" s="28">
        <v>1.6507107093400999E-2</v>
      </c>
      <c r="AA1091" s="119">
        <v>0.31258234269044699</v>
      </c>
      <c r="AB1091" s="12">
        <v>3728</v>
      </c>
      <c r="AC1091" s="135" t="s">
        <v>20</v>
      </c>
      <c r="AD1091" s="5" t="s">
        <v>20</v>
      </c>
      <c r="AE1091" s="74">
        <v>-9.0465762889215592E-3</v>
      </c>
      <c r="AF1091" s="74">
        <v>2.35411791195713E-2</v>
      </c>
      <c r="AG1091" s="119">
        <v>0.70076551587370095</v>
      </c>
    </row>
    <row r="1092" spans="1:33" ht="17">
      <c r="A1092" s="88" t="s">
        <v>2977</v>
      </c>
      <c r="B1092" s="334">
        <v>23010</v>
      </c>
      <c r="C1092" s="43" t="s">
        <v>2988</v>
      </c>
      <c r="D1092" s="12" t="s">
        <v>20</v>
      </c>
      <c r="E1092" s="135" t="s">
        <v>20</v>
      </c>
      <c r="F1092" s="135" t="s">
        <v>20</v>
      </c>
      <c r="G1092" s="28">
        <v>3.2373276940053597E-2</v>
      </c>
      <c r="H1092" s="28">
        <v>1.18776369481887E-2</v>
      </c>
      <c r="I1092" s="63">
        <v>6.4358456986256399E-3</v>
      </c>
      <c r="J1092" s="12">
        <v>6715</v>
      </c>
      <c r="K1092" s="135" t="s">
        <v>20</v>
      </c>
      <c r="L1092" s="5" t="s">
        <v>20</v>
      </c>
      <c r="M1092" s="135" t="s">
        <v>20</v>
      </c>
      <c r="N1092" s="135" t="s">
        <v>20</v>
      </c>
      <c r="O1092" s="135" t="s">
        <v>20</v>
      </c>
      <c r="P1092" s="28">
        <v>1.66578482436688E-2</v>
      </c>
      <c r="Q1092" s="28">
        <v>1.7955569961246799E-2</v>
      </c>
      <c r="R1092" s="119">
        <v>0.35362528052180803</v>
      </c>
      <c r="S1092" s="12">
        <v>2987</v>
      </c>
      <c r="T1092" s="135" t="s">
        <v>20</v>
      </c>
      <c r="U1092" s="5" t="s">
        <v>20</v>
      </c>
      <c r="V1092" s="135" t="s">
        <v>20</v>
      </c>
      <c r="W1092" s="135" t="s">
        <v>20</v>
      </c>
      <c r="X1092" s="135" t="s">
        <v>20</v>
      </c>
      <c r="Y1092" s="28">
        <v>4.35920359247986E-2</v>
      </c>
      <c r="Z1092" s="28">
        <v>1.58939706207556E-2</v>
      </c>
      <c r="AA1092" s="63">
        <v>6.1233495889571896E-3</v>
      </c>
      <c r="AB1092" s="12">
        <v>3728</v>
      </c>
      <c r="AC1092" s="135" t="s">
        <v>20</v>
      </c>
      <c r="AD1092" s="5" t="s">
        <v>20</v>
      </c>
      <c r="AE1092" s="74">
        <v>-2.69341876811298E-2</v>
      </c>
      <c r="AF1092" s="74">
        <v>2.39795912126681E-2</v>
      </c>
      <c r="AG1092" s="119">
        <v>0.26134705868811198</v>
      </c>
    </row>
    <row r="1093" spans="1:33" ht="17">
      <c r="A1093" s="88" t="s">
        <v>2977</v>
      </c>
      <c r="B1093" s="334">
        <v>23011</v>
      </c>
      <c r="C1093" s="43" t="s">
        <v>2989</v>
      </c>
      <c r="D1093" s="12" t="s">
        <v>20</v>
      </c>
      <c r="E1093" s="135" t="s">
        <v>20</v>
      </c>
      <c r="F1093" s="135" t="s">
        <v>20</v>
      </c>
      <c r="G1093" s="17">
        <v>-2.0299481781353001E-3</v>
      </c>
      <c r="H1093" s="17">
        <v>1.192026945367E-2</v>
      </c>
      <c r="I1093" s="119">
        <v>0.86478422271182298</v>
      </c>
      <c r="J1093" s="12">
        <v>6715</v>
      </c>
      <c r="K1093" s="135" t="s">
        <v>20</v>
      </c>
      <c r="L1093" s="5" t="s">
        <v>20</v>
      </c>
      <c r="M1093" s="135" t="s">
        <v>20</v>
      </c>
      <c r="N1093" s="135" t="s">
        <v>20</v>
      </c>
      <c r="O1093" s="135" t="s">
        <v>20</v>
      </c>
      <c r="P1093" s="28">
        <v>-2.0105638035602599E-2</v>
      </c>
      <c r="Q1093" s="28">
        <v>1.6916727437433499E-2</v>
      </c>
      <c r="R1093" s="119">
        <v>0.23472919408743201</v>
      </c>
      <c r="S1093" s="12">
        <v>2987</v>
      </c>
      <c r="T1093" s="135" t="s">
        <v>20</v>
      </c>
      <c r="U1093" s="5" t="s">
        <v>20</v>
      </c>
      <c r="V1093" s="135" t="s">
        <v>20</v>
      </c>
      <c r="W1093" s="135" t="s">
        <v>20</v>
      </c>
      <c r="X1093" s="135" t="s">
        <v>20</v>
      </c>
      <c r="Y1093" s="28">
        <v>1.1295594609064701E-2</v>
      </c>
      <c r="Z1093" s="28">
        <v>1.6674948574733901E-2</v>
      </c>
      <c r="AA1093" s="119">
        <v>0.498195085055056</v>
      </c>
      <c r="AB1093" s="12">
        <v>3728</v>
      </c>
      <c r="AC1093" s="135" t="s">
        <v>20</v>
      </c>
      <c r="AD1093" s="5" t="s">
        <v>20</v>
      </c>
      <c r="AE1093" s="74">
        <v>-3.14012326446673E-2</v>
      </c>
      <c r="AF1093" s="74">
        <v>2.3753517153517201E-2</v>
      </c>
      <c r="AG1093" s="119">
        <v>0.18618100683446201</v>
      </c>
    </row>
    <row r="1094" spans="1:33" ht="17">
      <c r="A1094" s="88" t="s">
        <v>2977</v>
      </c>
      <c r="B1094" s="334">
        <v>23012</v>
      </c>
      <c r="C1094" s="43" t="s">
        <v>2990</v>
      </c>
      <c r="D1094" s="12" t="s">
        <v>20</v>
      </c>
      <c r="E1094" s="135" t="s">
        <v>20</v>
      </c>
      <c r="F1094" s="135" t="s">
        <v>20</v>
      </c>
      <c r="G1094" s="28">
        <v>2.9306055241315399E-2</v>
      </c>
      <c r="H1094" s="28">
        <v>1.1418106645279801E-2</v>
      </c>
      <c r="I1094" s="119">
        <v>1.0290767672476201E-2</v>
      </c>
      <c r="J1094" s="12">
        <v>6715</v>
      </c>
      <c r="K1094" s="135" t="s">
        <v>20</v>
      </c>
      <c r="L1094" s="5" t="s">
        <v>20</v>
      </c>
      <c r="M1094" s="135" t="s">
        <v>20</v>
      </c>
      <c r="N1094" s="135" t="s">
        <v>20</v>
      </c>
      <c r="O1094" s="135" t="s">
        <v>20</v>
      </c>
      <c r="P1094" s="28">
        <v>2.2919513821263102E-2</v>
      </c>
      <c r="Q1094" s="28">
        <v>1.67689338254947E-2</v>
      </c>
      <c r="R1094" s="119">
        <v>0.171796615225703</v>
      </c>
      <c r="S1094" s="12">
        <v>2987</v>
      </c>
      <c r="T1094" s="135" t="s">
        <v>20</v>
      </c>
      <c r="U1094" s="5" t="s">
        <v>20</v>
      </c>
      <c r="V1094" s="135" t="s">
        <v>20</v>
      </c>
      <c r="W1094" s="135" t="s">
        <v>20</v>
      </c>
      <c r="X1094" s="135" t="s">
        <v>20</v>
      </c>
      <c r="Y1094" s="28">
        <v>3.3868510683967103E-2</v>
      </c>
      <c r="Z1094" s="28">
        <v>1.55694305463536E-2</v>
      </c>
      <c r="AA1094" s="119">
        <v>2.9669084882464902E-2</v>
      </c>
      <c r="AB1094" s="12">
        <v>3728</v>
      </c>
      <c r="AC1094" s="135" t="s">
        <v>20</v>
      </c>
      <c r="AD1094" s="5" t="s">
        <v>20</v>
      </c>
      <c r="AE1094" s="74">
        <v>-1.0948996862703999E-2</v>
      </c>
      <c r="AF1094" s="74">
        <v>2.2882401735428701E-2</v>
      </c>
      <c r="AG1094" s="119">
        <v>0.63230160026492899</v>
      </c>
    </row>
    <row r="1095" spans="1:33" ht="17">
      <c r="A1095" s="88" t="s">
        <v>2977</v>
      </c>
      <c r="B1095" s="334">
        <v>23013</v>
      </c>
      <c r="C1095" s="43" t="s">
        <v>2991</v>
      </c>
      <c r="D1095" s="12" t="s">
        <v>20</v>
      </c>
      <c r="E1095" s="135" t="s">
        <v>20</v>
      </c>
      <c r="F1095" s="135" t="s">
        <v>20</v>
      </c>
      <c r="G1095" s="28">
        <v>-1.9130561392406101E-2</v>
      </c>
      <c r="H1095" s="28">
        <v>1.16998557885653E-2</v>
      </c>
      <c r="I1095" s="119">
        <v>0.102072846578942</v>
      </c>
      <c r="J1095" s="12">
        <v>6715</v>
      </c>
      <c r="K1095" s="135" t="s">
        <v>20</v>
      </c>
      <c r="L1095" s="5" t="s">
        <v>20</v>
      </c>
      <c r="M1095" s="135" t="s">
        <v>20</v>
      </c>
      <c r="N1095" s="135" t="s">
        <v>20</v>
      </c>
      <c r="O1095" s="135" t="s">
        <v>20</v>
      </c>
      <c r="P1095" s="28">
        <v>-3.9472438116365397E-3</v>
      </c>
      <c r="Q1095" s="28">
        <v>1.7449768469840199E-2</v>
      </c>
      <c r="R1095" s="119">
        <v>0.82105673530215295</v>
      </c>
      <c r="S1095" s="12">
        <v>2987</v>
      </c>
      <c r="T1095" s="135" t="s">
        <v>20</v>
      </c>
      <c r="U1095" s="5" t="s">
        <v>20</v>
      </c>
      <c r="V1095" s="135" t="s">
        <v>20</v>
      </c>
      <c r="W1095" s="135" t="s">
        <v>20</v>
      </c>
      <c r="X1095" s="135" t="s">
        <v>20</v>
      </c>
      <c r="Y1095" s="28">
        <v>-3.0817547527196201E-2</v>
      </c>
      <c r="Z1095" s="28">
        <v>1.5783456444184999E-2</v>
      </c>
      <c r="AA1095" s="119">
        <v>5.0951454870110498E-2</v>
      </c>
      <c r="AB1095" s="12">
        <v>3728</v>
      </c>
      <c r="AC1095" s="135" t="s">
        <v>20</v>
      </c>
      <c r="AD1095" s="5" t="s">
        <v>20</v>
      </c>
      <c r="AE1095" s="74">
        <v>2.68703037155597E-2</v>
      </c>
      <c r="AF1095" s="74">
        <v>2.35289591137499E-2</v>
      </c>
      <c r="AG1095" s="119">
        <v>0.25344991395830702</v>
      </c>
    </row>
    <row r="1096" spans="1:33" ht="34">
      <c r="A1096" s="88" t="s">
        <v>2977</v>
      </c>
      <c r="B1096" s="334">
        <v>23014</v>
      </c>
      <c r="C1096" s="43" t="s">
        <v>2992</v>
      </c>
      <c r="D1096" s="12" t="s">
        <v>20</v>
      </c>
      <c r="E1096" s="135" t="s">
        <v>20</v>
      </c>
      <c r="F1096" s="135" t="s">
        <v>20</v>
      </c>
      <c r="G1096" s="17">
        <v>-2.16249121046838E-3</v>
      </c>
      <c r="H1096" s="17">
        <v>1.13552112517215E-2</v>
      </c>
      <c r="I1096" s="119">
        <v>0.84896980333656802</v>
      </c>
      <c r="J1096" s="12">
        <v>6715</v>
      </c>
      <c r="K1096" s="135" t="s">
        <v>20</v>
      </c>
      <c r="L1096" s="5" t="s">
        <v>20</v>
      </c>
      <c r="M1096" s="135" t="s">
        <v>20</v>
      </c>
      <c r="N1096" s="135" t="s">
        <v>20</v>
      </c>
      <c r="O1096" s="135" t="s">
        <v>20</v>
      </c>
      <c r="P1096" s="28">
        <v>-1.0461611418162301E-2</v>
      </c>
      <c r="Q1096" s="28">
        <v>1.7663457559666501E-2</v>
      </c>
      <c r="R1096" s="119">
        <v>0.55371211989734004</v>
      </c>
      <c r="S1096" s="12">
        <v>2987</v>
      </c>
      <c r="T1096" s="135" t="s">
        <v>20</v>
      </c>
      <c r="U1096" s="5" t="s">
        <v>20</v>
      </c>
      <c r="V1096" s="135" t="s">
        <v>20</v>
      </c>
      <c r="W1096" s="135" t="s">
        <v>20</v>
      </c>
      <c r="X1096" s="135" t="s">
        <v>20</v>
      </c>
      <c r="Y1096" s="28">
        <v>5.6141109162956299E-3</v>
      </c>
      <c r="Z1096" s="28">
        <v>1.4828201332419E-2</v>
      </c>
      <c r="AA1096" s="119">
        <v>0.70499890711108903</v>
      </c>
      <c r="AB1096" s="12">
        <v>3728</v>
      </c>
      <c r="AC1096" s="135" t="s">
        <v>20</v>
      </c>
      <c r="AD1096" s="5" t="s">
        <v>20</v>
      </c>
      <c r="AE1096" s="74">
        <v>-1.6075722334457899E-2</v>
      </c>
      <c r="AF1096" s="74">
        <v>2.30623781886624E-2</v>
      </c>
      <c r="AG1096" s="119">
        <v>0.48576901741345602</v>
      </c>
    </row>
    <row r="1097" spans="1:33" ht="34">
      <c r="A1097" s="88" t="s">
        <v>2977</v>
      </c>
      <c r="B1097" s="334">
        <v>23015</v>
      </c>
      <c r="C1097" s="43" t="s">
        <v>2993</v>
      </c>
      <c r="D1097" s="12" t="s">
        <v>20</v>
      </c>
      <c r="E1097" s="135" t="s">
        <v>20</v>
      </c>
      <c r="F1097" s="135" t="s">
        <v>20</v>
      </c>
      <c r="G1097" s="28">
        <v>1.58903735016322E-2</v>
      </c>
      <c r="H1097" s="28">
        <v>1.1814657271437899E-2</v>
      </c>
      <c r="I1097" s="119">
        <v>0.17868012747286499</v>
      </c>
      <c r="J1097" s="12">
        <v>6715</v>
      </c>
      <c r="K1097" s="135" t="s">
        <v>20</v>
      </c>
      <c r="L1097" s="5" t="s">
        <v>20</v>
      </c>
      <c r="M1097" s="135" t="s">
        <v>20</v>
      </c>
      <c r="N1097" s="135" t="s">
        <v>20</v>
      </c>
      <c r="O1097" s="135" t="s">
        <v>20</v>
      </c>
      <c r="P1097" s="28">
        <v>6.48454010790588E-3</v>
      </c>
      <c r="Q1097" s="28">
        <v>1.81222490721362E-2</v>
      </c>
      <c r="R1097" s="119">
        <v>0.72050197486948497</v>
      </c>
      <c r="S1097" s="12">
        <v>2987</v>
      </c>
      <c r="T1097" s="135" t="s">
        <v>20</v>
      </c>
      <c r="U1097" s="5" t="s">
        <v>20</v>
      </c>
      <c r="V1097" s="135" t="s">
        <v>20</v>
      </c>
      <c r="W1097" s="135" t="s">
        <v>20</v>
      </c>
      <c r="X1097" s="135" t="s">
        <v>20</v>
      </c>
      <c r="Y1097" s="28">
        <v>2.24553188326671E-2</v>
      </c>
      <c r="Z1097" s="28">
        <v>1.56222362194478E-2</v>
      </c>
      <c r="AA1097" s="119">
        <v>0.15069033288535999</v>
      </c>
      <c r="AB1097" s="12">
        <v>3728</v>
      </c>
      <c r="AC1097" s="135" t="s">
        <v>20</v>
      </c>
      <c r="AD1097" s="5" t="s">
        <v>20</v>
      </c>
      <c r="AE1097" s="74">
        <v>-1.59707787247612E-2</v>
      </c>
      <c r="AF1097" s="74">
        <v>2.3926348988693801E-2</v>
      </c>
      <c r="AG1097" s="119">
        <v>0.50445439026783701</v>
      </c>
    </row>
    <row r="1098" spans="1:33" ht="17">
      <c r="A1098" s="88" t="s">
        <v>2977</v>
      </c>
      <c r="B1098" s="334">
        <v>23016</v>
      </c>
      <c r="C1098" s="43" t="s">
        <v>2994</v>
      </c>
      <c r="D1098" s="12" t="s">
        <v>20</v>
      </c>
      <c r="E1098" s="135" t="s">
        <v>20</v>
      </c>
      <c r="F1098" s="135" t="s">
        <v>20</v>
      </c>
      <c r="G1098" s="17">
        <v>2.0625813719550999E-3</v>
      </c>
      <c r="H1098" s="17">
        <v>1.0847335720371399E-2</v>
      </c>
      <c r="I1098" s="119">
        <v>0.84920021314958205</v>
      </c>
      <c r="J1098" s="12">
        <v>6715</v>
      </c>
      <c r="K1098" s="135" t="s">
        <v>20</v>
      </c>
      <c r="L1098" s="5" t="s">
        <v>20</v>
      </c>
      <c r="M1098" s="135" t="s">
        <v>20</v>
      </c>
      <c r="N1098" s="135" t="s">
        <v>20</v>
      </c>
      <c r="O1098" s="135" t="s">
        <v>20</v>
      </c>
      <c r="P1098" s="28">
        <v>-2.64099670625838E-3</v>
      </c>
      <c r="Q1098" s="28">
        <v>1.6809390942322502E-2</v>
      </c>
      <c r="R1098" s="119">
        <v>0.87516542131396102</v>
      </c>
      <c r="S1098" s="12">
        <v>2987</v>
      </c>
      <c r="T1098" s="135" t="s">
        <v>20</v>
      </c>
      <c r="U1098" s="5" t="s">
        <v>20</v>
      </c>
      <c r="V1098" s="135" t="s">
        <v>20</v>
      </c>
      <c r="W1098" s="135" t="s">
        <v>20</v>
      </c>
      <c r="X1098" s="135" t="s">
        <v>20</v>
      </c>
      <c r="Y1098" s="28">
        <v>4.2835995895043897E-3</v>
      </c>
      <c r="Z1098" s="28">
        <v>1.41962636030637E-2</v>
      </c>
      <c r="AA1098" s="119">
        <v>0.76286618710992105</v>
      </c>
      <c r="AB1098" s="12">
        <v>3728</v>
      </c>
      <c r="AC1098" s="135" t="s">
        <v>20</v>
      </c>
      <c r="AD1098" s="5" t="s">
        <v>20</v>
      </c>
      <c r="AE1098" s="74">
        <v>-6.9245962957627701E-3</v>
      </c>
      <c r="AF1098" s="74">
        <v>2.2002034545457499E-2</v>
      </c>
      <c r="AG1098" s="119">
        <v>0.752970254744872</v>
      </c>
    </row>
    <row r="1099" spans="1:33" ht="17">
      <c r="A1099" s="88" t="s">
        <v>2977</v>
      </c>
      <c r="B1099" s="334">
        <v>23017</v>
      </c>
      <c r="C1099" s="43" t="s">
        <v>2995</v>
      </c>
      <c r="D1099" s="12" t="s">
        <v>20</v>
      </c>
      <c r="E1099" s="135" t="s">
        <v>20</v>
      </c>
      <c r="F1099" s="135" t="s">
        <v>20</v>
      </c>
      <c r="G1099" s="28">
        <v>1.4073460072091599E-2</v>
      </c>
      <c r="H1099" s="28">
        <v>1.15886162361576E-2</v>
      </c>
      <c r="I1099" s="119">
        <v>0.22462982021865399</v>
      </c>
      <c r="J1099" s="12">
        <v>6715</v>
      </c>
      <c r="K1099" s="135" t="s">
        <v>20</v>
      </c>
      <c r="L1099" s="5" t="s">
        <v>20</v>
      </c>
      <c r="M1099" s="135" t="s">
        <v>20</v>
      </c>
      <c r="N1099" s="135" t="s">
        <v>20</v>
      </c>
      <c r="O1099" s="135" t="s">
        <v>20</v>
      </c>
      <c r="P1099" s="28">
        <v>2.32207942224819E-2</v>
      </c>
      <c r="Q1099" s="28">
        <v>1.7630006562057501E-2</v>
      </c>
      <c r="R1099" s="119">
        <v>0.18790097871344799</v>
      </c>
      <c r="S1099" s="12">
        <v>2987</v>
      </c>
      <c r="T1099" s="135" t="s">
        <v>20</v>
      </c>
      <c r="U1099" s="5" t="s">
        <v>20</v>
      </c>
      <c r="V1099" s="135" t="s">
        <v>20</v>
      </c>
      <c r="W1099" s="135" t="s">
        <v>20</v>
      </c>
      <c r="X1099" s="135" t="s">
        <v>20</v>
      </c>
      <c r="Y1099" s="28">
        <v>6.5692934297439699E-3</v>
      </c>
      <c r="Z1099" s="28">
        <v>1.54369953471861E-2</v>
      </c>
      <c r="AA1099" s="119">
        <v>0.67045671753748004</v>
      </c>
      <c r="AB1099" s="12">
        <v>3728</v>
      </c>
      <c r="AC1099" s="135" t="s">
        <v>20</v>
      </c>
      <c r="AD1099" s="5" t="s">
        <v>20</v>
      </c>
      <c r="AE1099" s="74">
        <v>1.6651500792737899E-2</v>
      </c>
      <c r="AF1099" s="74">
        <v>2.34332660277486E-2</v>
      </c>
      <c r="AG1099" s="119">
        <v>0.477336852798386</v>
      </c>
    </row>
    <row r="1100" spans="1:33" ht="17">
      <c r="A1100" s="88" t="s">
        <v>2977</v>
      </c>
      <c r="B1100" s="334">
        <v>23018</v>
      </c>
      <c r="C1100" s="43" t="s">
        <v>2996</v>
      </c>
      <c r="D1100" s="12" t="s">
        <v>20</v>
      </c>
      <c r="E1100" s="135" t="s">
        <v>20</v>
      </c>
      <c r="F1100" s="135" t="s">
        <v>20</v>
      </c>
      <c r="G1100" s="17">
        <v>8.2708766687055197E-3</v>
      </c>
      <c r="H1100" s="17">
        <v>1.04900759450167E-2</v>
      </c>
      <c r="I1100" s="119">
        <v>0.43046278863805598</v>
      </c>
      <c r="J1100" s="12">
        <v>6715</v>
      </c>
      <c r="K1100" s="135" t="s">
        <v>20</v>
      </c>
      <c r="L1100" s="5" t="s">
        <v>20</v>
      </c>
      <c r="M1100" s="135" t="s">
        <v>20</v>
      </c>
      <c r="N1100" s="135" t="s">
        <v>20</v>
      </c>
      <c r="O1100" s="135" t="s">
        <v>20</v>
      </c>
      <c r="P1100" s="28">
        <v>1.77724624806406E-2</v>
      </c>
      <c r="Q1100" s="28">
        <v>1.6456863365794699E-2</v>
      </c>
      <c r="R1100" s="119">
        <v>0.28025575253110002</v>
      </c>
      <c r="S1100" s="12">
        <v>2987</v>
      </c>
      <c r="T1100" s="135" t="s">
        <v>20</v>
      </c>
      <c r="U1100" s="5" t="s">
        <v>20</v>
      </c>
      <c r="V1100" s="135" t="s">
        <v>20</v>
      </c>
      <c r="W1100" s="135" t="s">
        <v>20</v>
      </c>
      <c r="X1100" s="135" t="s">
        <v>20</v>
      </c>
      <c r="Y1100" s="28">
        <v>-1.0850864808571599E-3</v>
      </c>
      <c r="Z1100" s="28">
        <v>1.35959403865874E-2</v>
      </c>
      <c r="AA1100" s="119">
        <v>0.936393004134356</v>
      </c>
      <c r="AB1100" s="12">
        <v>3728</v>
      </c>
      <c r="AC1100" s="135" t="s">
        <v>20</v>
      </c>
      <c r="AD1100" s="5" t="s">
        <v>20</v>
      </c>
      <c r="AE1100" s="74">
        <v>1.88575489614978E-2</v>
      </c>
      <c r="AF1100" s="74">
        <v>2.1346614411565899E-2</v>
      </c>
      <c r="AG1100" s="119">
        <v>0.37702146117824198</v>
      </c>
    </row>
    <row r="1101" spans="1:33" ht="17">
      <c r="A1101" s="88" t="s">
        <v>2977</v>
      </c>
      <c r="B1101" s="334">
        <v>23019</v>
      </c>
      <c r="C1101" s="43" t="s">
        <v>2997</v>
      </c>
      <c r="D1101" s="12" t="s">
        <v>20</v>
      </c>
      <c r="E1101" s="135" t="s">
        <v>20</v>
      </c>
      <c r="F1101" s="135" t="s">
        <v>20</v>
      </c>
      <c r="G1101" s="28">
        <v>2.56712469307829E-2</v>
      </c>
      <c r="H1101" s="28">
        <v>1.1593571012224701E-2</v>
      </c>
      <c r="I1101" s="119">
        <v>2.6844085994262801E-2</v>
      </c>
      <c r="J1101" s="12">
        <v>6715</v>
      </c>
      <c r="K1101" s="135" t="s">
        <v>20</v>
      </c>
      <c r="L1101" s="5" t="s">
        <v>20</v>
      </c>
      <c r="M1101" s="135" t="s">
        <v>20</v>
      </c>
      <c r="N1101" s="135" t="s">
        <v>20</v>
      </c>
      <c r="O1101" s="135" t="s">
        <v>20</v>
      </c>
      <c r="P1101" s="28">
        <v>3.3033117412627697E-2</v>
      </c>
      <c r="Q1101" s="28">
        <v>1.7774628795458099E-2</v>
      </c>
      <c r="R1101" s="119">
        <v>6.3205332880382797E-2</v>
      </c>
      <c r="S1101" s="12">
        <v>2987</v>
      </c>
      <c r="T1101" s="135" t="s">
        <v>20</v>
      </c>
      <c r="U1101" s="5" t="s">
        <v>20</v>
      </c>
      <c r="V1101" s="135" t="s">
        <v>20</v>
      </c>
      <c r="W1101" s="135" t="s">
        <v>20</v>
      </c>
      <c r="X1101" s="135" t="s">
        <v>20</v>
      </c>
      <c r="Y1101" s="28">
        <v>2.12650128877242E-2</v>
      </c>
      <c r="Z1101" s="28">
        <v>1.53386678194787E-2</v>
      </c>
      <c r="AA1101" s="119">
        <v>0.16571848545185799</v>
      </c>
      <c r="AB1101" s="12">
        <v>3728</v>
      </c>
      <c r="AC1101" s="135" t="s">
        <v>20</v>
      </c>
      <c r="AD1101" s="5" t="s">
        <v>20</v>
      </c>
      <c r="AE1101" s="74">
        <v>1.1768104524903501E-2</v>
      </c>
      <c r="AF1101" s="74">
        <v>2.3477907898546702E-2</v>
      </c>
      <c r="AG1101" s="119">
        <v>0.61620108822330899</v>
      </c>
    </row>
    <row r="1102" spans="1:33" ht="17">
      <c r="A1102" s="88" t="s">
        <v>2977</v>
      </c>
      <c r="B1102" s="334">
        <v>23020</v>
      </c>
      <c r="C1102" s="43" t="s">
        <v>2998</v>
      </c>
      <c r="D1102" s="12" t="s">
        <v>20</v>
      </c>
      <c r="E1102" s="135" t="s">
        <v>20</v>
      </c>
      <c r="F1102" s="135" t="s">
        <v>20</v>
      </c>
      <c r="G1102" s="17">
        <v>-8.2939514532853005E-4</v>
      </c>
      <c r="H1102" s="17">
        <v>1.16889248763188E-2</v>
      </c>
      <c r="I1102" s="119">
        <v>0.94343518120535697</v>
      </c>
      <c r="J1102" s="12">
        <v>6715</v>
      </c>
      <c r="K1102" s="135" t="s">
        <v>20</v>
      </c>
      <c r="L1102" s="5" t="s">
        <v>20</v>
      </c>
      <c r="M1102" s="135" t="s">
        <v>20</v>
      </c>
      <c r="N1102" s="135" t="s">
        <v>20</v>
      </c>
      <c r="O1102" s="135" t="s">
        <v>20</v>
      </c>
      <c r="P1102" s="28">
        <v>5.3244148574757098E-3</v>
      </c>
      <c r="Q1102" s="28">
        <v>1.76485273389905E-2</v>
      </c>
      <c r="R1102" s="119">
        <v>0.76290823310653699</v>
      </c>
      <c r="S1102" s="12">
        <v>2987</v>
      </c>
      <c r="T1102" s="135" t="s">
        <v>20</v>
      </c>
      <c r="U1102" s="5" t="s">
        <v>20</v>
      </c>
      <c r="V1102" s="135" t="s">
        <v>20</v>
      </c>
      <c r="W1102" s="135" t="s">
        <v>20</v>
      </c>
      <c r="X1102" s="135" t="s">
        <v>20</v>
      </c>
      <c r="Y1102" s="28">
        <v>-6.5935908005688004E-3</v>
      </c>
      <c r="Z1102" s="28">
        <v>1.56435355953209E-2</v>
      </c>
      <c r="AA1102" s="119">
        <v>0.67342190400664603</v>
      </c>
      <c r="AB1102" s="12">
        <v>3728</v>
      </c>
      <c r="AC1102" s="135" t="s">
        <v>20</v>
      </c>
      <c r="AD1102" s="5" t="s">
        <v>20</v>
      </c>
      <c r="AE1102" s="74">
        <v>1.19180056580445E-2</v>
      </c>
      <c r="AF1102" s="74">
        <v>2.3583696130105799E-2</v>
      </c>
      <c r="AG1102" s="119">
        <v>0.61331348244134398</v>
      </c>
    </row>
    <row r="1103" spans="1:33" ht="17">
      <c r="A1103" s="88" t="s">
        <v>2977</v>
      </c>
      <c r="B1103" s="334">
        <v>23021</v>
      </c>
      <c r="C1103" s="43" t="s">
        <v>2999</v>
      </c>
      <c r="D1103" s="12" t="s">
        <v>20</v>
      </c>
      <c r="E1103" s="135" t="s">
        <v>20</v>
      </c>
      <c r="F1103" s="135" t="s">
        <v>20</v>
      </c>
      <c r="G1103" s="17">
        <v>5.9414207897948998E-3</v>
      </c>
      <c r="H1103" s="17">
        <v>1.1792064564784601E-2</v>
      </c>
      <c r="I1103" s="119">
        <v>0.61438402913488699</v>
      </c>
      <c r="J1103" s="12">
        <v>6715</v>
      </c>
      <c r="K1103" s="135" t="s">
        <v>20</v>
      </c>
      <c r="L1103" s="5" t="s">
        <v>20</v>
      </c>
      <c r="M1103" s="135" t="s">
        <v>20</v>
      </c>
      <c r="N1103" s="135" t="s">
        <v>20</v>
      </c>
      <c r="O1103" s="135" t="s">
        <v>20</v>
      </c>
      <c r="P1103" s="28">
        <v>2.8638249003070499E-3</v>
      </c>
      <c r="Q1103" s="28">
        <v>1.76440318694225E-2</v>
      </c>
      <c r="R1103" s="119">
        <v>0.87107181828522995</v>
      </c>
      <c r="S1103" s="12">
        <v>2987</v>
      </c>
      <c r="T1103" s="135" t="s">
        <v>20</v>
      </c>
      <c r="U1103" s="5" t="s">
        <v>20</v>
      </c>
      <c r="V1103" s="135" t="s">
        <v>20</v>
      </c>
      <c r="W1103" s="135" t="s">
        <v>20</v>
      </c>
      <c r="X1103" s="135" t="s">
        <v>20</v>
      </c>
      <c r="Y1103" s="28">
        <v>9.4351290756726006E-3</v>
      </c>
      <c r="Z1103" s="28">
        <v>1.588937260346E-2</v>
      </c>
      <c r="AA1103" s="119">
        <v>0.552681313624932</v>
      </c>
      <c r="AB1103" s="12">
        <v>3728</v>
      </c>
      <c r="AC1103" s="135" t="s">
        <v>20</v>
      </c>
      <c r="AD1103" s="5" t="s">
        <v>20</v>
      </c>
      <c r="AE1103" s="74">
        <v>-6.5713041753655502E-3</v>
      </c>
      <c r="AF1103" s="74">
        <v>2.3744136588656602E-2</v>
      </c>
      <c r="AG1103" s="119">
        <v>0.78196837728313495</v>
      </c>
    </row>
    <row r="1104" spans="1:33" ht="34">
      <c r="A1104" s="88" t="s">
        <v>2977</v>
      </c>
      <c r="B1104" s="334">
        <v>23022</v>
      </c>
      <c r="C1104" s="43" t="s">
        <v>3000</v>
      </c>
      <c r="D1104" s="12" t="s">
        <v>20</v>
      </c>
      <c r="E1104" s="135" t="s">
        <v>20</v>
      </c>
      <c r="F1104" s="135" t="s">
        <v>20</v>
      </c>
      <c r="G1104" s="28">
        <v>-4.1142137299000597E-2</v>
      </c>
      <c r="H1104" s="28">
        <v>1.1583443981536301E-2</v>
      </c>
      <c r="I1104" s="63">
        <v>3.8523087277766402E-4</v>
      </c>
      <c r="J1104" s="12">
        <v>6715</v>
      </c>
      <c r="K1104" s="135" t="s">
        <v>20</v>
      </c>
      <c r="L1104" s="5" t="s">
        <v>20</v>
      </c>
      <c r="M1104" s="135" t="s">
        <v>20</v>
      </c>
      <c r="N1104" s="135" t="s">
        <v>20</v>
      </c>
      <c r="O1104" s="135" t="s">
        <v>20</v>
      </c>
      <c r="P1104" s="28">
        <v>-3.2708029653271999E-2</v>
      </c>
      <c r="Q1104" s="28">
        <v>1.84551191748622E-2</v>
      </c>
      <c r="R1104" s="119">
        <v>7.6447277928380894E-2</v>
      </c>
      <c r="S1104" s="12">
        <v>2987</v>
      </c>
      <c r="T1104" s="135" t="s">
        <v>20</v>
      </c>
      <c r="U1104" s="5" t="s">
        <v>20</v>
      </c>
      <c r="V1104" s="135" t="s">
        <v>20</v>
      </c>
      <c r="W1104" s="135" t="s">
        <v>20</v>
      </c>
      <c r="X1104" s="135" t="s">
        <v>20</v>
      </c>
      <c r="Y1104" s="28">
        <v>-4.7973101898624498E-2</v>
      </c>
      <c r="Z1104" s="28">
        <v>1.4799568955658199E-2</v>
      </c>
      <c r="AA1104" s="63">
        <v>1.19946642371256E-3</v>
      </c>
      <c r="AB1104" s="12">
        <v>3728</v>
      </c>
      <c r="AC1104" s="135" t="s">
        <v>20</v>
      </c>
      <c r="AD1104" s="5" t="s">
        <v>20</v>
      </c>
      <c r="AE1104" s="74">
        <v>1.52650722453525E-2</v>
      </c>
      <c r="AF1104" s="74">
        <v>2.3656260588513299E-2</v>
      </c>
      <c r="AG1104" s="119">
        <v>0.51874135753365302</v>
      </c>
    </row>
    <row r="1105" spans="1:33" ht="34">
      <c r="A1105" s="88" t="s">
        <v>2977</v>
      </c>
      <c r="B1105" s="334">
        <v>23023</v>
      </c>
      <c r="C1105" s="43" t="s">
        <v>3001</v>
      </c>
      <c r="D1105" s="12" t="s">
        <v>20</v>
      </c>
      <c r="E1105" s="135" t="s">
        <v>20</v>
      </c>
      <c r="F1105" s="135" t="s">
        <v>20</v>
      </c>
      <c r="G1105" s="17">
        <v>-9.1763435501343808E-3</v>
      </c>
      <c r="H1105" s="17">
        <v>1.16732760834175E-2</v>
      </c>
      <c r="I1105" s="119">
        <v>0.43183768429229202</v>
      </c>
      <c r="J1105" s="12">
        <v>6715</v>
      </c>
      <c r="K1105" s="135" t="s">
        <v>20</v>
      </c>
      <c r="L1105" s="5" t="s">
        <v>20</v>
      </c>
      <c r="M1105" s="135" t="s">
        <v>20</v>
      </c>
      <c r="N1105" s="135" t="s">
        <v>20</v>
      </c>
      <c r="O1105" s="135" t="s">
        <v>20</v>
      </c>
      <c r="P1105" s="28">
        <v>-1.7932092586828E-2</v>
      </c>
      <c r="Q1105" s="28">
        <v>1.80155103028963E-2</v>
      </c>
      <c r="R1105" s="119">
        <v>0.31963775400921102</v>
      </c>
      <c r="S1105" s="12">
        <v>2987</v>
      </c>
      <c r="T1105" s="135" t="s">
        <v>20</v>
      </c>
      <c r="U1105" s="5" t="s">
        <v>20</v>
      </c>
      <c r="V1105" s="135" t="s">
        <v>20</v>
      </c>
      <c r="W1105" s="135" t="s">
        <v>20</v>
      </c>
      <c r="X1105" s="135" t="s">
        <v>20</v>
      </c>
      <c r="Y1105" s="28">
        <v>-1.1826226325416401E-3</v>
      </c>
      <c r="Z1105" s="28">
        <v>1.53525779600251E-2</v>
      </c>
      <c r="AA1105" s="119">
        <v>0.93860313640474002</v>
      </c>
      <c r="AB1105" s="12">
        <v>3728</v>
      </c>
      <c r="AC1105" s="135" t="s">
        <v>20</v>
      </c>
      <c r="AD1105" s="5" t="s">
        <v>20</v>
      </c>
      <c r="AE1105" s="74">
        <v>-1.6749469954286399E-2</v>
      </c>
      <c r="AF1105" s="74">
        <v>2.3669817521316298E-2</v>
      </c>
      <c r="AG1105" s="119">
        <v>0.47917513697581898</v>
      </c>
    </row>
    <row r="1106" spans="1:33" ht="34">
      <c r="A1106" s="88" t="s">
        <v>2977</v>
      </c>
      <c r="B1106" s="334">
        <v>23024</v>
      </c>
      <c r="C1106" s="43" t="s">
        <v>3002</v>
      </c>
      <c r="D1106" s="12" t="s">
        <v>20</v>
      </c>
      <c r="E1106" s="135" t="s">
        <v>20</v>
      </c>
      <c r="F1106" s="135" t="s">
        <v>20</v>
      </c>
      <c r="G1106" s="17">
        <v>-4.7782230274440096E-3</v>
      </c>
      <c r="H1106" s="17">
        <v>1.18289905025584E-2</v>
      </c>
      <c r="I1106" s="119">
        <v>0.68626846974734901</v>
      </c>
      <c r="J1106" s="12">
        <v>6715</v>
      </c>
      <c r="K1106" s="135" t="s">
        <v>20</v>
      </c>
      <c r="L1106" s="5" t="s">
        <v>20</v>
      </c>
      <c r="M1106" s="135" t="s">
        <v>20</v>
      </c>
      <c r="N1106" s="135" t="s">
        <v>20</v>
      </c>
      <c r="O1106" s="135" t="s">
        <v>20</v>
      </c>
      <c r="P1106" s="28">
        <v>-3.5231755282335901E-2</v>
      </c>
      <c r="Q1106" s="28">
        <v>1.8077462118600202E-2</v>
      </c>
      <c r="R1106" s="119">
        <v>5.1397694152648297E-2</v>
      </c>
      <c r="S1106" s="12">
        <v>2987</v>
      </c>
      <c r="T1106" s="135" t="s">
        <v>20</v>
      </c>
      <c r="U1106" s="5" t="s">
        <v>20</v>
      </c>
      <c r="V1106" s="135" t="s">
        <v>20</v>
      </c>
      <c r="W1106" s="135" t="s">
        <v>20</v>
      </c>
      <c r="X1106" s="135" t="s">
        <v>20</v>
      </c>
      <c r="Y1106" s="28">
        <v>1.9195704617951899E-2</v>
      </c>
      <c r="Z1106" s="28">
        <v>1.5686496891357898E-2</v>
      </c>
      <c r="AA1106" s="119">
        <v>0.22113990657061</v>
      </c>
      <c r="AB1106" s="12">
        <v>3728</v>
      </c>
      <c r="AC1106" s="135" t="s">
        <v>20</v>
      </c>
      <c r="AD1106" s="5" t="s">
        <v>20</v>
      </c>
      <c r="AE1106" s="74">
        <v>-5.44274599002878E-2</v>
      </c>
      <c r="AF1106" s="74">
        <v>2.3934511095320202E-2</v>
      </c>
      <c r="AG1106" s="119">
        <v>2.2965027763062799E-2</v>
      </c>
    </row>
    <row r="1107" spans="1:33" ht="34">
      <c r="A1107" s="88" t="s">
        <v>2977</v>
      </c>
      <c r="B1107" s="334">
        <v>23025</v>
      </c>
      <c r="C1107" s="43" t="s">
        <v>3003</v>
      </c>
      <c r="D1107" s="12" t="s">
        <v>20</v>
      </c>
      <c r="E1107" s="135" t="s">
        <v>20</v>
      </c>
      <c r="F1107" s="135" t="s">
        <v>20</v>
      </c>
      <c r="G1107" s="28">
        <v>1.8651744995180401E-2</v>
      </c>
      <c r="H1107" s="28">
        <v>1.1789066570882601E-2</v>
      </c>
      <c r="I1107" s="119">
        <v>0.113668920042692</v>
      </c>
      <c r="J1107" s="12">
        <v>6715</v>
      </c>
      <c r="K1107" s="135" t="s">
        <v>20</v>
      </c>
      <c r="L1107" s="5" t="s">
        <v>20</v>
      </c>
      <c r="M1107" s="135" t="s">
        <v>20</v>
      </c>
      <c r="N1107" s="135" t="s">
        <v>20</v>
      </c>
      <c r="O1107" s="135" t="s">
        <v>20</v>
      </c>
      <c r="P1107" s="28">
        <v>1.1248283374034999E-3</v>
      </c>
      <c r="Q1107" s="28">
        <v>1.8074308146495102E-2</v>
      </c>
      <c r="R1107" s="119">
        <v>0.95038104230958198</v>
      </c>
      <c r="S1107" s="12">
        <v>2987</v>
      </c>
      <c r="T1107" s="135" t="s">
        <v>20</v>
      </c>
      <c r="U1107" s="5" t="s">
        <v>20</v>
      </c>
      <c r="V1107" s="135" t="s">
        <v>20</v>
      </c>
      <c r="W1107" s="135" t="s">
        <v>20</v>
      </c>
      <c r="X1107" s="135" t="s">
        <v>20</v>
      </c>
      <c r="Y1107" s="28">
        <v>3.2633135306285102E-2</v>
      </c>
      <c r="Z1107" s="28">
        <v>1.5595876070994099E-2</v>
      </c>
      <c r="AA1107" s="119">
        <v>3.6468771185139102E-2</v>
      </c>
      <c r="AB1107" s="12">
        <v>3728</v>
      </c>
      <c r="AC1107" s="135" t="s">
        <v>20</v>
      </c>
      <c r="AD1107" s="5" t="s">
        <v>20</v>
      </c>
      <c r="AE1107" s="74">
        <v>-3.15083069688816E-2</v>
      </c>
      <c r="AF1107" s="74">
        <v>2.3872829019541599E-2</v>
      </c>
      <c r="AG1107" s="119">
        <v>0.186888550972892</v>
      </c>
    </row>
    <row r="1108" spans="1:33" ht="17">
      <c r="A1108" s="88" t="s">
        <v>2977</v>
      </c>
      <c r="B1108" s="334">
        <v>23026</v>
      </c>
      <c r="C1108" s="43" t="s">
        <v>3004</v>
      </c>
      <c r="D1108" s="12" t="s">
        <v>20</v>
      </c>
      <c r="E1108" s="135" t="s">
        <v>20</v>
      </c>
      <c r="F1108" s="135" t="s">
        <v>20</v>
      </c>
      <c r="G1108" s="28">
        <v>-1.7258006209489599E-2</v>
      </c>
      <c r="H1108" s="28">
        <v>1.18068587528482E-2</v>
      </c>
      <c r="I1108" s="119">
        <v>0.143872237987236</v>
      </c>
      <c r="J1108" s="12">
        <v>6715</v>
      </c>
      <c r="K1108" s="135" t="s">
        <v>20</v>
      </c>
      <c r="L1108" s="5" t="s">
        <v>20</v>
      </c>
      <c r="M1108" s="135" t="s">
        <v>20</v>
      </c>
      <c r="N1108" s="135" t="s">
        <v>20</v>
      </c>
      <c r="O1108" s="135" t="s">
        <v>20</v>
      </c>
      <c r="P1108" s="28">
        <v>-1.2718463968693101E-3</v>
      </c>
      <c r="Q1108" s="28">
        <v>1.7624917889970799E-2</v>
      </c>
      <c r="R1108" s="119">
        <v>0.942477986842569</v>
      </c>
      <c r="S1108" s="12">
        <v>2987</v>
      </c>
      <c r="T1108" s="135" t="s">
        <v>20</v>
      </c>
      <c r="U1108" s="5" t="s">
        <v>20</v>
      </c>
      <c r="V1108" s="135" t="s">
        <v>20</v>
      </c>
      <c r="W1108" s="135" t="s">
        <v>20</v>
      </c>
      <c r="X1108" s="135" t="s">
        <v>20</v>
      </c>
      <c r="Y1108" s="28">
        <v>-3.0022949957399001E-2</v>
      </c>
      <c r="Z1108" s="28">
        <v>1.5930010018464402E-2</v>
      </c>
      <c r="AA1108" s="119">
        <v>5.9551442773724601E-2</v>
      </c>
      <c r="AB1108" s="12">
        <v>3728</v>
      </c>
      <c r="AC1108" s="135" t="s">
        <v>20</v>
      </c>
      <c r="AD1108" s="5" t="s">
        <v>20</v>
      </c>
      <c r="AE1108" s="74">
        <v>2.8751103560529699E-2</v>
      </c>
      <c r="AF1108" s="74">
        <v>2.3757166283388899E-2</v>
      </c>
      <c r="AG1108" s="119">
        <v>0.22619923658345101</v>
      </c>
    </row>
    <row r="1109" spans="1:33" ht="17">
      <c r="A1109" s="88" t="s">
        <v>2977</v>
      </c>
      <c r="B1109" s="334">
        <v>23027</v>
      </c>
      <c r="C1109" s="43" t="s">
        <v>3005</v>
      </c>
      <c r="D1109" s="12" t="s">
        <v>20</v>
      </c>
      <c r="E1109" s="135" t="s">
        <v>20</v>
      </c>
      <c r="F1109" s="135" t="s">
        <v>20</v>
      </c>
      <c r="G1109" s="28">
        <v>-2.52925834916671E-2</v>
      </c>
      <c r="H1109" s="28">
        <v>1.18774601889078E-2</v>
      </c>
      <c r="I1109" s="119">
        <v>3.3252573140621702E-2</v>
      </c>
      <c r="J1109" s="12">
        <v>6715</v>
      </c>
      <c r="K1109" s="135" t="s">
        <v>20</v>
      </c>
      <c r="L1109" s="5" t="s">
        <v>20</v>
      </c>
      <c r="M1109" s="135" t="s">
        <v>20</v>
      </c>
      <c r="N1109" s="135" t="s">
        <v>20</v>
      </c>
      <c r="O1109" s="135" t="s">
        <v>20</v>
      </c>
      <c r="P1109" s="28">
        <v>-2.3549448185125801E-2</v>
      </c>
      <c r="Q1109" s="28">
        <v>1.8242235154793E-2</v>
      </c>
      <c r="R1109" s="119">
        <v>0.196828637312984</v>
      </c>
      <c r="S1109" s="12">
        <v>2987</v>
      </c>
      <c r="T1109" s="135" t="s">
        <v>20</v>
      </c>
      <c r="U1109" s="5" t="s">
        <v>20</v>
      </c>
      <c r="V1109" s="135" t="s">
        <v>20</v>
      </c>
      <c r="W1109" s="135" t="s">
        <v>20</v>
      </c>
      <c r="X1109" s="135" t="s">
        <v>20</v>
      </c>
      <c r="Y1109" s="28">
        <v>-2.58358232257637E-2</v>
      </c>
      <c r="Z1109" s="28">
        <v>1.5664115008733201E-2</v>
      </c>
      <c r="AA1109" s="119">
        <v>9.9157913188576294E-2</v>
      </c>
      <c r="AB1109" s="12">
        <v>3728</v>
      </c>
      <c r="AC1109" s="135" t="s">
        <v>20</v>
      </c>
      <c r="AD1109" s="5" t="s">
        <v>20</v>
      </c>
      <c r="AE1109" s="74">
        <v>2.2863750406378999E-3</v>
      </c>
      <c r="AF1109" s="74">
        <v>2.4044617743885801E-2</v>
      </c>
      <c r="AG1109" s="119">
        <v>0.92424425466383298</v>
      </c>
    </row>
    <row r="1110" spans="1:33" ht="17">
      <c r="A1110" s="88" t="s">
        <v>2977</v>
      </c>
      <c r="B1110" s="334">
        <v>23028</v>
      </c>
      <c r="C1110" s="43" t="s">
        <v>3006</v>
      </c>
      <c r="D1110" s="12" t="s">
        <v>20</v>
      </c>
      <c r="E1110" s="135" t="s">
        <v>20</v>
      </c>
      <c r="F1110" s="135" t="s">
        <v>20</v>
      </c>
      <c r="G1110" s="17">
        <v>1.5906408889579001E-3</v>
      </c>
      <c r="H1110" s="17">
        <v>1.1862747788463499E-2</v>
      </c>
      <c r="I1110" s="119">
        <v>0.89333777032328598</v>
      </c>
      <c r="J1110" s="12">
        <v>6715</v>
      </c>
      <c r="K1110" s="135" t="s">
        <v>20</v>
      </c>
      <c r="L1110" s="5" t="s">
        <v>20</v>
      </c>
      <c r="M1110" s="135" t="s">
        <v>20</v>
      </c>
      <c r="N1110" s="135" t="s">
        <v>20</v>
      </c>
      <c r="O1110" s="135" t="s">
        <v>20</v>
      </c>
      <c r="P1110" s="28">
        <v>1.9468154230902E-3</v>
      </c>
      <c r="Q1110" s="28">
        <v>1.7845480674532E-2</v>
      </c>
      <c r="R1110" s="119">
        <v>0.91313618277720998</v>
      </c>
      <c r="S1110" s="12">
        <v>2987</v>
      </c>
      <c r="T1110" s="135" t="s">
        <v>20</v>
      </c>
      <c r="U1110" s="5" t="s">
        <v>20</v>
      </c>
      <c r="V1110" s="135" t="s">
        <v>20</v>
      </c>
      <c r="W1110" s="135" t="s">
        <v>20</v>
      </c>
      <c r="X1110" s="135" t="s">
        <v>20</v>
      </c>
      <c r="Y1110" s="28">
        <v>4.7913201476948799E-4</v>
      </c>
      <c r="Z1110" s="28">
        <v>1.59218914817447E-2</v>
      </c>
      <c r="AA1110" s="119">
        <v>0.97599477798291101</v>
      </c>
      <c r="AB1110" s="12">
        <v>3728</v>
      </c>
      <c r="AC1110" s="135" t="s">
        <v>20</v>
      </c>
      <c r="AD1110" s="5" t="s">
        <v>20</v>
      </c>
      <c r="AE1110" s="74">
        <v>1.4676834083207099E-3</v>
      </c>
      <c r="AF1110" s="74">
        <v>2.39158484871758E-2</v>
      </c>
      <c r="AG1110" s="119">
        <v>0.95106561652772204</v>
      </c>
    </row>
    <row r="1111" spans="1:33" ht="17">
      <c r="A1111" s="88" t="s">
        <v>2977</v>
      </c>
      <c r="B1111" s="334">
        <v>23029</v>
      </c>
      <c r="C1111" s="43" t="s">
        <v>3007</v>
      </c>
      <c r="D1111" s="12" t="s">
        <v>20</v>
      </c>
      <c r="E1111" s="135" t="s">
        <v>20</v>
      </c>
      <c r="F1111" s="135" t="s">
        <v>20</v>
      </c>
      <c r="G1111" s="17">
        <v>8.5759011616993609E-3</v>
      </c>
      <c r="H1111" s="17">
        <v>1.1800936030042199E-2</v>
      </c>
      <c r="I1111" s="119">
        <v>0.46742681915502898</v>
      </c>
      <c r="J1111" s="12">
        <v>6715</v>
      </c>
      <c r="K1111" s="135" t="s">
        <v>20</v>
      </c>
      <c r="L1111" s="5" t="s">
        <v>20</v>
      </c>
      <c r="M1111" s="135" t="s">
        <v>20</v>
      </c>
      <c r="N1111" s="135" t="s">
        <v>20</v>
      </c>
      <c r="O1111" s="135" t="s">
        <v>20</v>
      </c>
      <c r="P1111" s="28">
        <v>-5.5356924545088798E-4</v>
      </c>
      <c r="Q1111" s="28">
        <v>1.7141102656827799E-2</v>
      </c>
      <c r="R1111" s="119">
        <v>0.97423909494523797</v>
      </c>
      <c r="S1111" s="12">
        <v>2987</v>
      </c>
      <c r="T1111" s="135" t="s">
        <v>20</v>
      </c>
      <c r="U1111" s="5" t="s">
        <v>20</v>
      </c>
      <c r="V1111" s="135" t="s">
        <v>20</v>
      </c>
      <c r="W1111" s="135" t="s">
        <v>20</v>
      </c>
      <c r="X1111" s="135" t="s">
        <v>20</v>
      </c>
      <c r="Y1111" s="28">
        <v>1.4606644287973401E-2</v>
      </c>
      <c r="Z1111" s="28">
        <v>1.62520491772397E-2</v>
      </c>
      <c r="AA1111" s="119">
        <v>0.36884046947979199</v>
      </c>
      <c r="AB1111" s="12">
        <v>3728</v>
      </c>
      <c r="AC1111" s="135" t="s">
        <v>20</v>
      </c>
      <c r="AD1111" s="5" t="s">
        <v>20</v>
      </c>
      <c r="AE1111" s="74">
        <v>-1.51602135334243E-2</v>
      </c>
      <c r="AF1111" s="74">
        <v>2.3620891235330801E-2</v>
      </c>
      <c r="AG1111" s="119">
        <v>0.52099410013521996</v>
      </c>
    </row>
    <row r="1112" spans="1:33" ht="17">
      <c r="A1112" s="88" t="s">
        <v>2977</v>
      </c>
      <c r="B1112" s="334">
        <v>23030</v>
      </c>
      <c r="C1112" s="43" t="s">
        <v>3008</v>
      </c>
      <c r="D1112" s="12" t="s">
        <v>20</v>
      </c>
      <c r="E1112" s="135" t="s">
        <v>20</v>
      </c>
      <c r="F1112" s="135" t="s">
        <v>20</v>
      </c>
      <c r="G1112" s="28">
        <v>1.44667700017167E-2</v>
      </c>
      <c r="H1112" s="28">
        <v>1.11818429782123E-2</v>
      </c>
      <c r="I1112" s="119">
        <v>0.195788391960594</v>
      </c>
      <c r="J1112" s="12">
        <v>6715</v>
      </c>
      <c r="K1112" s="135" t="s">
        <v>20</v>
      </c>
      <c r="L1112" s="5" t="s">
        <v>20</v>
      </c>
      <c r="M1112" s="135" t="s">
        <v>20</v>
      </c>
      <c r="N1112" s="135" t="s">
        <v>20</v>
      </c>
      <c r="O1112" s="135" t="s">
        <v>20</v>
      </c>
      <c r="P1112" s="28">
        <v>2.1792433058014801E-2</v>
      </c>
      <c r="Q1112" s="28">
        <v>1.7305368430064201E-2</v>
      </c>
      <c r="R1112" s="119">
        <v>0.20802568781660599</v>
      </c>
      <c r="S1112" s="12">
        <v>2987</v>
      </c>
      <c r="T1112" s="135" t="s">
        <v>20</v>
      </c>
      <c r="U1112" s="5" t="s">
        <v>20</v>
      </c>
      <c r="V1112" s="135" t="s">
        <v>20</v>
      </c>
      <c r="W1112" s="135" t="s">
        <v>20</v>
      </c>
      <c r="X1112" s="135" t="s">
        <v>20</v>
      </c>
      <c r="Y1112" s="28">
        <v>6.9879576973404401E-3</v>
      </c>
      <c r="Z1112" s="28">
        <v>1.46793242172311E-2</v>
      </c>
      <c r="AA1112" s="119">
        <v>0.63407335760380601</v>
      </c>
      <c r="AB1112" s="12">
        <v>3728</v>
      </c>
      <c r="AC1112" s="135" t="s">
        <v>20</v>
      </c>
      <c r="AD1112" s="5" t="s">
        <v>20</v>
      </c>
      <c r="AE1112" s="74">
        <v>1.4804475360674399E-2</v>
      </c>
      <c r="AF1112" s="74">
        <v>2.26926934491005E-2</v>
      </c>
      <c r="AG1112" s="119">
        <v>0.51414992404545601</v>
      </c>
    </row>
    <row r="1113" spans="1:33" ht="17">
      <c r="A1113" s="88" t="s">
        <v>2977</v>
      </c>
      <c r="B1113" s="334">
        <v>23031</v>
      </c>
      <c r="C1113" s="43" t="s">
        <v>3009</v>
      </c>
      <c r="D1113" s="12" t="s">
        <v>20</v>
      </c>
      <c r="E1113" s="135" t="s">
        <v>20</v>
      </c>
      <c r="F1113" s="135" t="s">
        <v>20</v>
      </c>
      <c r="G1113" s="28">
        <v>-2.0614928474347802E-2</v>
      </c>
      <c r="H1113" s="28">
        <v>1.1449023127089E-2</v>
      </c>
      <c r="I1113" s="119">
        <v>7.1813481346750196E-2</v>
      </c>
      <c r="J1113" s="12">
        <v>6715</v>
      </c>
      <c r="K1113" s="135" t="s">
        <v>20</v>
      </c>
      <c r="L1113" s="5" t="s">
        <v>20</v>
      </c>
      <c r="M1113" s="135" t="s">
        <v>20</v>
      </c>
      <c r="N1113" s="135" t="s">
        <v>20</v>
      </c>
      <c r="O1113" s="135" t="s">
        <v>20</v>
      </c>
      <c r="P1113" s="28">
        <v>-1.2682311816576201E-2</v>
      </c>
      <c r="Q1113" s="28">
        <v>1.76837402167992E-2</v>
      </c>
      <c r="R1113" s="119">
        <v>0.473323491396199</v>
      </c>
      <c r="S1113" s="12">
        <v>2987</v>
      </c>
      <c r="T1113" s="135" t="s">
        <v>20</v>
      </c>
      <c r="U1113" s="5" t="s">
        <v>20</v>
      </c>
      <c r="V1113" s="135" t="s">
        <v>20</v>
      </c>
      <c r="W1113" s="135" t="s">
        <v>20</v>
      </c>
      <c r="X1113" s="135" t="s">
        <v>20</v>
      </c>
      <c r="Y1113" s="28">
        <v>-2.6201862536107599E-2</v>
      </c>
      <c r="Z1113" s="28">
        <v>1.5055146319643199E-2</v>
      </c>
      <c r="AA1113" s="119">
        <v>8.1873159349770699E-2</v>
      </c>
      <c r="AB1113" s="12">
        <v>3728</v>
      </c>
      <c r="AC1113" s="135" t="s">
        <v>20</v>
      </c>
      <c r="AD1113" s="5" t="s">
        <v>20</v>
      </c>
      <c r="AE1113" s="74">
        <v>1.35195507195314E-2</v>
      </c>
      <c r="AF1113" s="74">
        <v>2.3224385864024599E-2</v>
      </c>
      <c r="AG1113" s="119">
        <v>0.56048088894376003</v>
      </c>
    </row>
    <row r="1114" spans="1:33" ht="17">
      <c r="A1114" s="88" t="s">
        <v>2977</v>
      </c>
      <c r="B1114" s="334">
        <v>23032</v>
      </c>
      <c r="C1114" s="43" t="s">
        <v>3010</v>
      </c>
      <c r="D1114" s="12" t="s">
        <v>20</v>
      </c>
      <c r="E1114" s="135" t="s">
        <v>20</v>
      </c>
      <c r="F1114" s="135" t="s">
        <v>20</v>
      </c>
      <c r="G1114" s="17">
        <v>-2.4381915759278099E-4</v>
      </c>
      <c r="H1114" s="17">
        <v>1.1808655031898501E-2</v>
      </c>
      <c r="I1114" s="119">
        <v>0.98352746785631395</v>
      </c>
      <c r="J1114" s="12">
        <v>6715</v>
      </c>
      <c r="K1114" s="135" t="s">
        <v>20</v>
      </c>
      <c r="L1114" s="5" t="s">
        <v>20</v>
      </c>
      <c r="M1114" s="135" t="s">
        <v>20</v>
      </c>
      <c r="N1114" s="135" t="s">
        <v>20</v>
      </c>
      <c r="O1114" s="135" t="s">
        <v>20</v>
      </c>
      <c r="P1114" s="28">
        <v>7.0034395144558002E-3</v>
      </c>
      <c r="Q1114" s="28">
        <v>1.7463941795086299E-2</v>
      </c>
      <c r="R1114" s="119">
        <v>0.68843221541058097</v>
      </c>
      <c r="S1114" s="12">
        <v>2987</v>
      </c>
      <c r="T1114" s="135" t="s">
        <v>20</v>
      </c>
      <c r="U1114" s="5" t="s">
        <v>20</v>
      </c>
      <c r="V1114" s="135" t="s">
        <v>20</v>
      </c>
      <c r="W1114" s="135" t="s">
        <v>20</v>
      </c>
      <c r="X1114" s="135" t="s">
        <v>20</v>
      </c>
      <c r="Y1114" s="28">
        <v>-6.66187548894525E-3</v>
      </c>
      <c r="Z1114" s="28">
        <v>1.6073440207928901E-2</v>
      </c>
      <c r="AA1114" s="119">
        <v>0.67855772103526901</v>
      </c>
      <c r="AB1114" s="12">
        <v>3728</v>
      </c>
      <c r="AC1114" s="135" t="s">
        <v>20</v>
      </c>
      <c r="AD1114" s="5" t="s">
        <v>20</v>
      </c>
      <c r="AE1114" s="74">
        <v>1.36653150034011E-2</v>
      </c>
      <c r="AF1114" s="74">
        <v>2.37348845192056E-2</v>
      </c>
      <c r="AG1114" s="119">
        <v>0.564785448776704</v>
      </c>
    </row>
    <row r="1115" spans="1:33" ht="17">
      <c r="A1115" s="88" t="s">
        <v>2977</v>
      </c>
      <c r="B1115" s="334">
        <v>23033</v>
      </c>
      <c r="C1115" s="43" t="s">
        <v>3011</v>
      </c>
      <c r="D1115" s="12" t="s">
        <v>20</v>
      </c>
      <c r="E1115" s="135" t="s">
        <v>20</v>
      </c>
      <c r="F1115" s="135" t="s">
        <v>20</v>
      </c>
      <c r="G1115" s="28">
        <v>-2.1596240893142701E-2</v>
      </c>
      <c r="H1115" s="28">
        <v>1.16425388604206E-2</v>
      </c>
      <c r="I1115" s="119">
        <v>6.3648386100098195E-2</v>
      </c>
      <c r="J1115" s="12">
        <v>6715</v>
      </c>
      <c r="K1115" s="135" t="s">
        <v>20</v>
      </c>
      <c r="L1115" s="5" t="s">
        <v>20</v>
      </c>
      <c r="M1115" s="135" t="s">
        <v>20</v>
      </c>
      <c r="N1115" s="135" t="s">
        <v>20</v>
      </c>
      <c r="O1115" s="135" t="s">
        <v>20</v>
      </c>
      <c r="P1115" s="28">
        <v>-1.90755633941334E-2</v>
      </c>
      <c r="Q1115" s="28">
        <v>1.6730250723060499E-2</v>
      </c>
      <c r="R1115" s="119">
        <v>0.25430179588345497</v>
      </c>
      <c r="S1115" s="12">
        <v>2987</v>
      </c>
      <c r="T1115" s="135" t="s">
        <v>20</v>
      </c>
      <c r="U1115" s="5" t="s">
        <v>20</v>
      </c>
      <c r="V1115" s="135" t="s">
        <v>20</v>
      </c>
      <c r="W1115" s="135" t="s">
        <v>20</v>
      </c>
      <c r="X1115" s="135" t="s">
        <v>20</v>
      </c>
      <c r="Y1115" s="28">
        <v>-2.4461890842881601E-2</v>
      </c>
      <c r="Z1115" s="28">
        <v>1.61413583986218E-2</v>
      </c>
      <c r="AA1115" s="119">
        <v>0.129736432185102</v>
      </c>
      <c r="AB1115" s="12">
        <v>3728</v>
      </c>
      <c r="AC1115" s="135" t="s">
        <v>20</v>
      </c>
      <c r="AD1115" s="5" t="s">
        <v>20</v>
      </c>
      <c r="AE1115" s="74">
        <v>5.3863274487481998E-3</v>
      </c>
      <c r="AF1115" s="74">
        <v>2.3247467393443601E-2</v>
      </c>
      <c r="AG1115" s="119">
        <v>0.81677473167876702</v>
      </c>
    </row>
    <row r="1116" spans="1:33" ht="17">
      <c r="A1116" s="88" t="s">
        <v>2977</v>
      </c>
      <c r="B1116" s="334">
        <v>23034</v>
      </c>
      <c r="C1116" s="43" t="s">
        <v>3012</v>
      </c>
      <c r="D1116" s="12" t="s">
        <v>20</v>
      </c>
      <c r="E1116" s="135" t="s">
        <v>20</v>
      </c>
      <c r="F1116" s="135" t="s">
        <v>20</v>
      </c>
      <c r="G1116" s="28">
        <v>-2.0326790409018899E-2</v>
      </c>
      <c r="H1116" s="28">
        <v>1.17767066329775E-2</v>
      </c>
      <c r="I1116" s="119">
        <v>8.4390602415183397E-2</v>
      </c>
      <c r="J1116" s="12">
        <v>6715</v>
      </c>
      <c r="K1116" s="135" t="s">
        <v>20</v>
      </c>
      <c r="L1116" s="5" t="s">
        <v>20</v>
      </c>
      <c r="M1116" s="135" t="s">
        <v>20</v>
      </c>
      <c r="N1116" s="135" t="s">
        <v>20</v>
      </c>
      <c r="O1116" s="135" t="s">
        <v>20</v>
      </c>
      <c r="P1116" s="28">
        <v>-3.2427913005418203E-2</v>
      </c>
      <c r="Q1116" s="28">
        <v>1.7075119073746099E-2</v>
      </c>
      <c r="R1116" s="119">
        <v>5.7644067514556897E-2</v>
      </c>
      <c r="S1116" s="12">
        <v>2987</v>
      </c>
      <c r="T1116" s="135" t="s">
        <v>20</v>
      </c>
      <c r="U1116" s="5" t="s">
        <v>20</v>
      </c>
      <c r="V1116" s="135" t="s">
        <v>20</v>
      </c>
      <c r="W1116" s="135" t="s">
        <v>20</v>
      </c>
      <c r="X1116" s="135" t="s">
        <v>20</v>
      </c>
      <c r="Y1116" s="28">
        <v>-1.27980400975178E-2</v>
      </c>
      <c r="Z1116" s="28">
        <v>1.62166629183201E-2</v>
      </c>
      <c r="AA1116" s="119">
        <v>0.43005103559205299</v>
      </c>
      <c r="AB1116" s="12">
        <v>3728</v>
      </c>
      <c r="AC1116" s="135" t="s">
        <v>20</v>
      </c>
      <c r="AD1116" s="5" t="s">
        <v>20</v>
      </c>
      <c r="AE1116" s="74">
        <v>-1.96298729079004E-2</v>
      </c>
      <c r="AF1116" s="74">
        <v>2.3548669762622002E-2</v>
      </c>
      <c r="AG1116" s="119">
        <v>0.40451356401005401</v>
      </c>
    </row>
    <row r="1117" spans="1:33" ht="17">
      <c r="A1117" s="88" t="s">
        <v>2977</v>
      </c>
      <c r="B1117" s="334">
        <v>23035</v>
      </c>
      <c r="C1117" s="43" t="s">
        <v>3013</v>
      </c>
      <c r="D1117" s="12" t="s">
        <v>20</v>
      </c>
      <c r="E1117" s="135" t="s">
        <v>20</v>
      </c>
      <c r="F1117" s="135" t="s">
        <v>20</v>
      </c>
      <c r="G1117" s="17">
        <v>2.9815367935404E-3</v>
      </c>
      <c r="H1117" s="17">
        <v>1.11621250770917E-2</v>
      </c>
      <c r="I1117" s="119">
        <v>0.78939121305141502</v>
      </c>
      <c r="J1117" s="12">
        <v>6715</v>
      </c>
      <c r="K1117" s="135" t="s">
        <v>20</v>
      </c>
      <c r="L1117" s="5" t="s">
        <v>20</v>
      </c>
      <c r="M1117" s="135" t="s">
        <v>20</v>
      </c>
      <c r="N1117" s="135" t="s">
        <v>20</v>
      </c>
      <c r="O1117" s="135" t="s">
        <v>20</v>
      </c>
      <c r="P1117" s="28">
        <v>2.09407589770675E-2</v>
      </c>
      <c r="Q1117" s="28">
        <v>1.56572881699296E-2</v>
      </c>
      <c r="R1117" s="119">
        <v>0.181180101097313</v>
      </c>
      <c r="S1117" s="12">
        <v>2987</v>
      </c>
      <c r="T1117" s="135" t="s">
        <v>20</v>
      </c>
      <c r="U1117" s="5" t="s">
        <v>20</v>
      </c>
      <c r="V1117" s="135" t="s">
        <v>20</v>
      </c>
      <c r="W1117" s="135" t="s">
        <v>20</v>
      </c>
      <c r="X1117" s="135" t="s">
        <v>20</v>
      </c>
      <c r="Y1117" s="28">
        <v>-1.1253704594390001E-2</v>
      </c>
      <c r="Z1117" s="28">
        <v>1.57048107768533E-2</v>
      </c>
      <c r="AA1117" s="119">
        <v>0.47368036881722603</v>
      </c>
      <c r="AB1117" s="12">
        <v>3728</v>
      </c>
      <c r="AC1117" s="135" t="s">
        <v>20</v>
      </c>
      <c r="AD1117" s="5" t="s">
        <v>20</v>
      </c>
      <c r="AE1117" s="74">
        <v>3.2194463571457499E-2</v>
      </c>
      <c r="AF1117" s="74">
        <v>2.2176378297030001E-2</v>
      </c>
      <c r="AG1117" s="119">
        <v>0.14657230539761401</v>
      </c>
    </row>
    <row r="1118" spans="1:33" ht="17">
      <c r="A1118" s="88" t="s">
        <v>2977</v>
      </c>
      <c r="B1118" s="334">
        <v>23036</v>
      </c>
      <c r="C1118" s="43" t="s">
        <v>3014</v>
      </c>
      <c r="D1118" s="12" t="s">
        <v>20</v>
      </c>
      <c r="E1118" s="135" t="s">
        <v>20</v>
      </c>
      <c r="F1118" s="135" t="s">
        <v>20</v>
      </c>
      <c r="G1118" s="28">
        <v>-1.76148062838383E-2</v>
      </c>
      <c r="H1118" s="28">
        <v>1.1719312175227601E-2</v>
      </c>
      <c r="I1118" s="119">
        <v>0.13287127395300299</v>
      </c>
      <c r="J1118" s="12">
        <v>6715</v>
      </c>
      <c r="K1118" s="135" t="s">
        <v>20</v>
      </c>
      <c r="L1118" s="5" t="s">
        <v>20</v>
      </c>
      <c r="M1118" s="135" t="s">
        <v>20</v>
      </c>
      <c r="N1118" s="135" t="s">
        <v>20</v>
      </c>
      <c r="O1118" s="135" t="s">
        <v>20</v>
      </c>
      <c r="P1118" s="28">
        <v>-1.9868183894889601E-2</v>
      </c>
      <c r="Q1118" s="28">
        <v>1.6608219639088099E-2</v>
      </c>
      <c r="R1118" s="119">
        <v>0.23168057806724601</v>
      </c>
      <c r="S1118" s="12">
        <v>2987</v>
      </c>
      <c r="T1118" s="135" t="s">
        <v>20</v>
      </c>
      <c r="U1118" s="5" t="s">
        <v>20</v>
      </c>
      <c r="V1118" s="135" t="s">
        <v>20</v>
      </c>
      <c r="W1118" s="135" t="s">
        <v>20</v>
      </c>
      <c r="X1118" s="135" t="s">
        <v>20</v>
      </c>
      <c r="Y1118" s="28">
        <v>-1.8483812354050298E-2</v>
      </c>
      <c r="Z1118" s="28">
        <v>1.6375224930987201E-2</v>
      </c>
      <c r="AA1118" s="119">
        <v>0.25906924845545298</v>
      </c>
      <c r="AB1118" s="12">
        <v>3728</v>
      </c>
      <c r="AC1118" s="135" t="s">
        <v>20</v>
      </c>
      <c r="AD1118" s="5" t="s">
        <v>20</v>
      </c>
      <c r="AE1118" s="74">
        <v>-1.3843715408392999E-3</v>
      </c>
      <c r="AF1118" s="74">
        <v>2.3323399218823499E-2</v>
      </c>
      <c r="AG1118" s="119">
        <v>0.95266897283010299</v>
      </c>
    </row>
    <row r="1119" spans="1:33" ht="17">
      <c r="A1119" s="88" t="s">
        <v>2977</v>
      </c>
      <c r="B1119" s="334">
        <v>23037</v>
      </c>
      <c r="C1119" s="43" t="s">
        <v>3015</v>
      </c>
      <c r="D1119" s="12" t="s">
        <v>20</v>
      </c>
      <c r="E1119" s="135" t="s">
        <v>20</v>
      </c>
      <c r="F1119" s="135" t="s">
        <v>20</v>
      </c>
      <c r="G1119" s="28">
        <v>-1.48492392228227E-2</v>
      </c>
      <c r="H1119" s="28">
        <v>1.17749043435903E-2</v>
      </c>
      <c r="I1119" s="119">
        <v>0.20731962302919699</v>
      </c>
      <c r="J1119" s="12">
        <v>6715</v>
      </c>
      <c r="K1119" s="135" t="s">
        <v>20</v>
      </c>
      <c r="L1119" s="5" t="s">
        <v>20</v>
      </c>
      <c r="M1119" s="135" t="s">
        <v>20</v>
      </c>
      <c r="N1119" s="135" t="s">
        <v>20</v>
      </c>
      <c r="O1119" s="135" t="s">
        <v>20</v>
      </c>
      <c r="P1119" s="28">
        <v>-2.0318252233316202E-2</v>
      </c>
      <c r="Q1119" s="28">
        <v>1.71667560485309E-2</v>
      </c>
      <c r="R1119" s="119">
        <v>0.23667374299910399</v>
      </c>
      <c r="S1119" s="12">
        <v>2987</v>
      </c>
      <c r="T1119" s="135" t="s">
        <v>20</v>
      </c>
      <c r="U1119" s="5" t="s">
        <v>20</v>
      </c>
      <c r="V1119" s="135" t="s">
        <v>20</v>
      </c>
      <c r="W1119" s="135" t="s">
        <v>20</v>
      </c>
      <c r="X1119" s="135" t="s">
        <v>20</v>
      </c>
      <c r="Y1119" s="28">
        <v>-1.29119643042587E-2</v>
      </c>
      <c r="Z1119" s="28">
        <v>1.61607377839365E-2</v>
      </c>
      <c r="AA1119" s="119">
        <v>0.42435831707768201</v>
      </c>
      <c r="AB1119" s="12">
        <v>3728</v>
      </c>
      <c r="AC1119" s="135" t="s">
        <v>20</v>
      </c>
      <c r="AD1119" s="5" t="s">
        <v>20</v>
      </c>
      <c r="AE1119" s="74">
        <v>-7.4062879290575003E-3</v>
      </c>
      <c r="AF1119" s="74">
        <v>2.3576830977697701E-2</v>
      </c>
      <c r="AG1119" s="119">
        <v>0.75341914793340803</v>
      </c>
    </row>
    <row r="1120" spans="1:33" ht="17">
      <c r="A1120" s="88" t="s">
        <v>2977</v>
      </c>
      <c r="B1120" s="334">
        <v>23038</v>
      </c>
      <c r="C1120" s="43" t="s">
        <v>3016</v>
      </c>
      <c r="D1120" s="12" t="s">
        <v>20</v>
      </c>
      <c r="E1120" s="135" t="s">
        <v>20</v>
      </c>
      <c r="F1120" s="135" t="s">
        <v>20</v>
      </c>
      <c r="G1120" s="17">
        <v>-9.6625607742026505E-3</v>
      </c>
      <c r="H1120" s="17">
        <v>1.0916400889474299E-2</v>
      </c>
      <c r="I1120" s="119">
        <v>0.37611206124132901</v>
      </c>
      <c r="J1120" s="12">
        <v>6715</v>
      </c>
      <c r="K1120" s="135" t="s">
        <v>20</v>
      </c>
      <c r="L1120" s="5" t="s">
        <v>20</v>
      </c>
      <c r="M1120" s="135" t="s">
        <v>20</v>
      </c>
      <c r="N1120" s="135" t="s">
        <v>20</v>
      </c>
      <c r="O1120" s="135" t="s">
        <v>20</v>
      </c>
      <c r="P1120" s="28">
        <v>2.04977472221892E-3</v>
      </c>
      <c r="Q1120" s="28">
        <v>1.48020029685764E-2</v>
      </c>
      <c r="R1120" s="119">
        <v>0.88987083705532699</v>
      </c>
      <c r="S1120" s="12">
        <v>2987</v>
      </c>
      <c r="T1120" s="135" t="s">
        <v>20</v>
      </c>
      <c r="U1120" s="5" t="s">
        <v>20</v>
      </c>
      <c r="V1120" s="135" t="s">
        <v>20</v>
      </c>
      <c r="W1120" s="135" t="s">
        <v>20</v>
      </c>
      <c r="X1120" s="135" t="s">
        <v>20</v>
      </c>
      <c r="Y1120" s="28">
        <v>-1.94694045271946E-2</v>
      </c>
      <c r="Z1120" s="28">
        <v>1.5656622975415799E-2</v>
      </c>
      <c r="AA1120" s="119">
        <v>0.21375305380647899</v>
      </c>
      <c r="AB1120" s="12">
        <v>3728</v>
      </c>
      <c r="AC1120" s="135" t="s">
        <v>20</v>
      </c>
      <c r="AD1120" s="5" t="s">
        <v>20</v>
      </c>
      <c r="AE1120" s="74">
        <v>2.15191792494135E-2</v>
      </c>
      <c r="AF1120" s="74">
        <v>2.1545977231865399E-2</v>
      </c>
      <c r="AG1120" s="119">
        <v>0.317912788244606</v>
      </c>
    </row>
    <row r="1121" spans="1:33" ht="17">
      <c r="A1121" s="88" t="s">
        <v>2977</v>
      </c>
      <c r="B1121" s="334">
        <v>23039</v>
      </c>
      <c r="C1121" s="43" t="s">
        <v>3017</v>
      </c>
      <c r="D1121" s="12" t="s">
        <v>20</v>
      </c>
      <c r="E1121" s="135" t="s">
        <v>20</v>
      </c>
      <c r="F1121" s="135" t="s">
        <v>20</v>
      </c>
      <c r="G1121" s="17">
        <v>3.49044282301437E-3</v>
      </c>
      <c r="H1121" s="17">
        <v>1.6299270930930799E-2</v>
      </c>
      <c r="I1121" s="119">
        <v>0.83044519464021105</v>
      </c>
      <c r="J1121" s="12">
        <v>3407</v>
      </c>
      <c r="K1121" s="135" t="s">
        <v>20</v>
      </c>
      <c r="L1121" s="5" t="s">
        <v>20</v>
      </c>
      <c r="M1121" s="135" t="s">
        <v>20</v>
      </c>
      <c r="N1121" s="135" t="s">
        <v>20</v>
      </c>
      <c r="O1121" s="135" t="s">
        <v>20</v>
      </c>
      <c r="P1121" s="28">
        <v>9.7793729374980303E-3</v>
      </c>
      <c r="Q1121" s="28">
        <v>2.4213295530672401E-2</v>
      </c>
      <c r="R1121" s="119">
        <v>0.68635698073010798</v>
      </c>
      <c r="S1121" s="12">
        <v>1480</v>
      </c>
      <c r="T1121" s="135" t="s">
        <v>20</v>
      </c>
      <c r="U1121" s="5" t="s">
        <v>20</v>
      </c>
      <c r="V1121" s="135" t="s">
        <v>20</v>
      </c>
      <c r="W1121" s="135" t="s">
        <v>20</v>
      </c>
      <c r="X1121" s="135" t="s">
        <v>20</v>
      </c>
      <c r="Y1121" s="28">
        <v>-1.2033814343955301E-3</v>
      </c>
      <c r="Z1121" s="28">
        <v>2.21113856296959E-2</v>
      </c>
      <c r="AA1121" s="119">
        <v>0.95660337813808205</v>
      </c>
      <c r="AB1121" s="12">
        <v>1927</v>
      </c>
      <c r="AC1121" s="135" t="s">
        <v>20</v>
      </c>
      <c r="AD1121" s="5" t="s">
        <v>20</v>
      </c>
      <c r="AE1121" s="74">
        <v>1.09827543718936E-2</v>
      </c>
      <c r="AF1121" s="74">
        <v>3.2790197543180501E-2</v>
      </c>
      <c r="AG1121" s="119">
        <v>0.73767021845708602</v>
      </c>
    </row>
    <row r="1122" spans="1:33" ht="17">
      <c r="A1122" s="88" t="s">
        <v>2977</v>
      </c>
      <c r="B1122" s="334">
        <v>23040</v>
      </c>
      <c r="C1122" s="43" t="s">
        <v>3018</v>
      </c>
      <c r="D1122" s="12" t="s">
        <v>20</v>
      </c>
      <c r="E1122" s="135" t="s">
        <v>20</v>
      </c>
      <c r="F1122" s="135" t="s">
        <v>20</v>
      </c>
      <c r="G1122" s="28">
        <v>-1.1002406452165801E-2</v>
      </c>
      <c r="H1122" s="28">
        <v>1.1649889001621901E-2</v>
      </c>
      <c r="I1122" s="119">
        <v>0.34498836437671199</v>
      </c>
      <c r="J1122" s="12">
        <v>6715</v>
      </c>
      <c r="K1122" s="135" t="s">
        <v>20</v>
      </c>
      <c r="L1122" s="5" t="s">
        <v>20</v>
      </c>
      <c r="M1122" s="135" t="s">
        <v>20</v>
      </c>
      <c r="N1122" s="135" t="s">
        <v>20</v>
      </c>
      <c r="O1122" s="135" t="s">
        <v>20</v>
      </c>
      <c r="P1122" s="28">
        <v>-2.3156887104273799E-2</v>
      </c>
      <c r="Q1122" s="28">
        <v>1.7522518695242101E-2</v>
      </c>
      <c r="R1122" s="119">
        <v>0.186419989648203</v>
      </c>
      <c r="S1122" s="12">
        <v>2987</v>
      </c>
      <c r="T1122" s="135" t="s">
        <v>20</v>
      </c>
      <c r="U1122" s="5" t="s">
        <v>20</v>
      </c>
      <c r="V1122" s="135" t="s">
        <v>20</v>
      </c>
      <c r="W1122" s="135" t="s">
        <v>20</v>
      </c>
      <c r="X1122" s="135" t="s">
        <v>20</v>
      </c>
      <c r="Y1122" s="28">
        <v>-7.5110527464656803E-4</v>
      </c>
      <c r="Z1122" s="28">
        <v>1.5628476085740299E-2</v>
      </c>
      <c r="AA1122" s="119">
        <v>0.961670978683283</v>
      </c>
      <c r="AB1122" s="12">
        <v>3728</v>
      </c>
      <c r="AC1122" s="135" t="s">
        <v>20</v>
      </c>
      <c r="AD1122" s="5" t="s">
        <v>20</v>
      </c>
      <c r="AE1122" s="74">
        <v>-2.24057818296272E-2</v>
      </c>
      <c r="AF1122" s="74">
        <v>2.3479521421606201E-2</v>
      </c>
      <c r="AG1122" s="119">
        <v>0.339947443808095</v>
      </c>
    </row>
    <row r="1123" spans="1:33" ht="17">
      <c r="A1123" s="88" t="s">
        <v>2977</v>
      </c>
      <c r="B1123" s="334">
        <v>23041</v>
      </c>
      <c r="C1123" s="43" t="s">
        <v>3019</v>
      </c>
      <c r="D1123" s="12" t="s">
        <v>20</v>
      </c>
      <c r="E1123" s="135" t="s">
        <v>20</v>
      </c>
      <c r="F1123" s="135" t="s">
        <v>20</v>
      </c>
      <c r="G1123" s="17">
        <v>-7.0602884540114401E-3</v>
      </c>
      <c r="H1123" s="17">
        <v>1.1598974978409201E-2</v>
      </c>
      <c r="I1123" s="119">
        <v>0.542744406000357</v>
      </c>
      <c r="J1123" s="12">
        <v>6715</v>
      </c>
      <c r="K1123" s="135" t="s">
        <v>20</v>
      </c>
      <c r="L1123" s="5" t="s">
        <v>20</v>
      </c>
      <c r="M1123" s="135" t="s">
        <v>20</v>
      </c>
      <c r="N1123" s="135" t="s">
        <v>20</v>
      </c>
      <c r="O1123" s="135" t="s">
        <v>20</v>
      </c>
      <c r="P1123" s="28">
        <v>-1.27217110452907E-2</v>
      </c>
      <c r="Q1123" s="28">
        <v>1.7229120921592699E-2</v>
      </c>
      <c r="R1123" s="119">
        <v>0.460339458899648</v>
      </c>
      <c r="S1123" s="12">
        <v>2987</v>
      </c>
      <c r="T1123" s="135" t="s">
        <v>20</v>
      </c>
      <c r="U1123" s="5" t="s">
        <v>20</v>
      </c>
      <c r="V1123" s="135" t="s">
        <v>20</v>
      </c>
      <c r="W1123" s="135" t="s">
        <v>20</v>
      </c>
      <c r="X1123" s="135" t="s">
        <v>20</v>
      </c>
      <c r="Y1123" s="28">
        <v>-2.0740826968136902E-3</v>
      </c>
      <c r="Z1123" s="28">
        <v>1.57065585434191E-2</v>
      </c>
      <c r="AA1123" s="119">
        <v>0.89495032069932701</v>
      </c>
      <c r="AB1123" s="12">
        <v>3728</v>
      </c>
      <c r="AC1123" s="135" t="s">
        <v>20</v>
      </c>
      <c r="AD1123" s="5" t="s">
        <v>20</v>
      </c>
      <c r="AE1123" s="74">
        <v>-1.0647628348477E-2</v>
      </c>
      <c r="AF1123" s="74">
        <v>2.3313914064539101E-2</v>
      </c>
      <c r="AG1123" s="119">
        <v>0.64788164035822304</v>
      </c>
    </row>
    <row r="1124" spans="1:33" ht="17">
      <c r="A1124" s="88" t="s">
        <v>2977</v>
      </c>
      <c r="B1124" s="334">
        <v>23042</v>
      </c>
      <c r="C1124" s="43" t="s">
        <v>3020</v>
      </c>
      <c r="D1124" s="12" t="s">
        <v>20</v>
      </c>
      <c r="E1124" s="135" t="s">
        <v>20</v>
      </c>
      <c r="F1124" s="135" t="s">
        <v>20</v>
      </c>
      <c r="G1124" s="28">
        <v>-1.8996623589132101E-2</v>
      </c>
      <c r="H1124" s="28">
        <v>1.1209579931922099E-2</v>
      </c>
      <c r="I1124" s="119">
        <v>9.0183138306614702E-2</v>
      </c>
      <c r="J1124" s="12">
        <v>6715</v>
      </c>
      <c r="K1124" s="135" t="s">
        <v>20</v>
      </c>
      <c r="L1124" s="5" t="s">
        <v>20</v>
      </c>
      <c r="M1124" s="135" t="s">
        <v>20</v>
      </c>
      <c r="N1124" s="135" t="s">
        <v>20</v>
      </c>
      <c r="O1124" s="135" t="s">
        <v>20</v>
      </c>
      <c r="P1124" s="28">
        <v>-4.0093259625758403E-2</v>
      </c>
      <c r="Q1124" s="28">
        <v>1.7379367569797102E-2</v>
      </c>
      <c r="R1124" s="119">
        <v>2.1126460205468201E-2</v>
      </c>
      <c r="S1124" s="12">
        <v>2987</v>
      </c>
      <c r="T1124" s="135" t="s">
        <v>20</v>
      </c>
      <c r="U1124" s="5" t="s">
        <v>20</v>
      </c>
      <c r="V1124" s="135" t="s">
        <v>20</v>
      </c>
      <c r="W1124" s="135" t="s">
        <v>20</v>
      </c>
      <c r="X1124" s="135" t="s">
        <v>20</v>
      </c>
      <c r="Y1124" s="28">
        <v>-2.8945850708076201E-3</v>
      </c>
      <c r="Z1124" s="28">
        <v>1.46757483680538E-2</v>
      </c>
      <c r="AA1124" s="119">
        <v>0.84365372353692603</v>
      </c>
      <c r="AB1124" s="12">
        <v>3728</v>
      </c>
      <c r="AC1124" s="135" t="s">
        <v>20</v>
      </c>
      <c r="AD1124" s="5" t="s">
        <v>20</v>
      </c>
      <c r="AE1124" s="74">
        <v>-3.7198674554950802E-2</v>
      </c>
      <c r="AF1124" s="74">
        <v>2.2746868076474799E-2</v>
      </c>
      <c r="AG1124" s="119">
        <v>0.101979530645392</v>
      </c>
    </row>
    <row r="1125" spans="1:33" ht="17">
      <c r="A1125" s="88" t="s">
        <v>2977</v>
      </c>
      <c r="B1125" s="334">
        <v>23043</v>
      </c>
      <c r="C1125" s="43" t="s">
        <v>3021</v>
      </c>
      <c r="D1125" s="12" t="s">
        <v>20</v>
      </c>
      <c r="E1125" s="135" t="s">
        <v>20</v>
      </c>
      <c r="F1125" s="135" t="s">
        <v>20</v>
      </c>
      <c r="G1125" s="17">
        <v>1.62015523886265E-3</v>
      </c>
      <c r="H1125" s="17">
        <v>1.17210670175286E-2</v>
      </c>
      <c r="I1125" s="119">
        <v>0.89006603224797398</v>
      </c>
      <c r="J1125" s="12">
        <v>6715</v>
      </c>
      <c r="K1125" s="135" t="s">
        <v>20</v>
      </c>
      <c r="L1125" s="5" t="s">
        <v>20</v>
      </c>
      <c r="M1125" s="135" t="s">
        <v>20</v>
      </c>
      <c r="N1125" s="135" t="s">
        <v>20</v>
      </c>
      <c r="O1125" s="135" t="s">
        <v>20</v>
      </c>
      <c r="P1125" s="28">
        <v>-7.8274729451901295E-3</v>
      </c>
      <c r="Q1125" s="28">
        <v>1.7869736075473399E-2</v>
      </c>
      <c r="R1125" s="119">
        <v>0.66139676153364202</v>
      </c>
      <c r="S1125" s="12">
        <v>2987</v>
      </c>
      <c r="T1125" s="135" t="s">
        <v>20</v>
      </c>
      <c r="U1125" s="5" t="s">
        <v>20</v>
      </c>
      <c r="V1125" s="135" t="s">
        <v>20</v>
      </c>
      <c r="W1125" s="135" t="s">
        <v>20</v>
      </c>
      <c r="X1125" s="135" t="s">
        <v>20</v>
      </c>
      <c r="Y1125" s="28">
        <v>7.8253558418180692E-3</v>
      </c>
      <c r="Z1125" s="28">
        <v>1.5567793681329101E-2</v>
      </c>
      <c r="AA1125" s="119">
        <v>0.61523101458748097</v>
      </c>
      <c r="AB1125" s="12">
        <v>3728</v>
      </c>
      <c r="AC1125" s="135" t="s">
        <v>20</v>
      </c>
      <c r="AD1125" s="5" t="s">
        <v>20</v>
      </c>
      <c r="AE1125" s="74">
        <v>-1.5652828787008199E-2</v>
      </c>
      <c r="AF1125" s="74">
        <v>2.3699866402819798E-2</v>
      </c>
      <c r="AG1125" s="119">
        <v>0.50895827281223704</v>
      </c>
    </row>
    <row r="1126" spans="1:33" ht="17">
      <c r="A1126" s="88" t="s">
        <v>2977</v>
      </c>
      <c r="B1126" s="334">
        <v>23044</v>
      </c>
      <c r="C1126" s="43" t="s">
        <v>3022</v>
      </c>
      <c r="D1126" s="12" t="s">
        <v>20</v>
      </c>
      <c r="E1126" s="135" t="s">
        <v>20</v>
      </c>
      <c r="F1126" s="135" t="s">
        <v>20</v>
      </c>
      <c r="G1126" s="17">
        <v>-8.5619421338894498E-4</v>
      </c>
      <c r="H1126" s="17">
        <v>1.1480374555393301E-2</v>
      </c>
      <c r="I1126" s="119">
        <v>0.94055195700371996</v>
      </c>
      <c r="J1126" s="12">
        <v>6715</v>
      </c>
      <c r="K1126" s="135" t="s">
        <v>20</v>
      </c>
      <c r="L1126" s="5" t="s">
        <v>20</v>
      </c>
      <c r="M1126" s="135" t="s">
        <v>20</v>
      </c>
      <c r="N1126" s="135" t="s">
        <v>20</v>
      </c>
      <c r="O1126" s="135" t="s">
        <v>20</v>
      </c>
      <c r="P1126" s="28">
        <v>-2.0345120985413401E-2</v>
      </c>
      <c r="Q1126" s="28">
        <v>1.73398905491234E-2</v>
      </c>
      <c r="R1126" s="119">
        <v>0.24076454199508601</v>
      </c>
      <c r="S1126" s="12">
        <v>2987</v>
      </c>
      <c r="T1126" s="135" t="s">
        <v>20</v>
      </c>
      <c r="U1126" s="5" t="s">
        <v>20</v>
      </c>
      <c r="V1126" s="135" t="s">
        <v>20</v>
      </c>
      <c r="W1126" s="135" t="s">
        <v>20</v>
      </c>
      <c r="X1126" s="135" t="s">
        <v>20</v>
      </c>
      <c r="Y1126" s="28">
        <v>1.40938165883657E-2</v>
      </c>
      <c r="Z1126" s="28">
        <v>1.5355714711587099E-2</v>
      </c>
      <c r="AA1126" s="119">
        <v>0.35877167523284997</v>
      </c>
      <c r="AB1126" s="12">
        <v>3728</v>
      </c>
      <c r="AC1126" s="135" t="s">
        <v>20</v>
      </c>
      <c r="AD1126" s="5" t="s">
        <v>20</v>
      </c>
      <c r="AE1126" s="74">
        <v>-3.4438937573779103E-2</v>
      </c>
      <c r="AF1126" s="74">
        <v>2.3161817255112599E-2</v>
      </c>
      <c r="AG1126" s="119">
        <v>0.13704542697709499</v>
      </c>
    </row>
    <row r="1127" spans="1:33" ht="17">
      <c r="A1127" s="88" t="s">
        <v>2977</v>
      </c>
      <c r="B1127" s="334">
        <v>23050</v>
      </c>
      <c r="C1127" s="43" t="s">
        <v>3023</v>
      </c>
      <c r="D1127" s="350">
        <f t="shared" ref="D1127:D1151" si="152">EXP(G1127)</f>
        <v>0.95242479232019828</v>
      </c>
      <c r="E1127" s="371">
        <f t="shared" ref="E1127:E1151" si="153">EXP(G1127-1.96*H1127)</f>
        <v>0.90521435200781142</v>
      </c>
      <c r="F1127" s="371">
        <f t="shared" ref="F1127:F1151" si="154">EXP(G1127+1.96*H1127)</f>
        <v>1.0020974402517482</v>
      </c>
      <c r="G1127" s="28">
        <v>-4.8744133292660898E-2</v>
      </c>
      <c r="H1127" s="28">
        <v>2.5938457646683299E-2</v>
      </c>
      <c r="I1127" s="119">
        <v>6.0214118281662898E-2</v>
      </c>
      <c r="J1127" s="12" t="s">
        <v>20</v>
      </c>
      <c r="K1127" s="135">
        <v>4556</v>
      </c>
      <c r="L1127" s="5">
        <v>2159</v>
      </c>
      <c r="M1127" s="62">
        <f t="shared" ref="M1127:M1151" si="155">EXP(P1127)</f>
        <v>0.94966555711275935</v>
      </c>
      <c r="N1127" s="28">
        <f t="shared" ref="N1127:N1151" si="156">EXP(P1127-1.96*Q1127)</f>
        <v>0.87957058788480391</v>
      </c>
      <c r="O1127" s="28">
        <f t="shared" ref="O1127:O1151" si="157">EXP(P1127+1.96*Q1127)</f>
        <v>1.0253465529527275</v>
      </c>
      <c r="P1127" s="28">
        <v>-5.1645401514453702E-2</v>
      </c>
      <c r="Q1127" s="28">
        <v>3.9120437450732598E-2</v>
      </c>
      <c r="R1127" s="119">
        <v>0.186780197505896</v>
      </c>
      <c r="S1127" s="399" t="s">
        <v>20</v>
      </c>
      <c r="T1127" s="135">
        <v>1988</v>
      </c>
      <c r="U1127" s="5">
        <v>999</v>
      </c>
      <c r="V1127" s="62">
        <f t="shared" ref="V1127:V1151" si="158">EXP(Y1127)</f>
        <v>0.95097077160771626</v>
      </c>
      <c r="W1127" s="28">
        <f t="shared" ref="W1127:W1151" si="159">EXP(Y1127-1.96*Z1127)</f>
        <v>0.88820103540844642</v>
      </c>
      <c r="X1127" s="28">
        <f t="shared" ref="X1127:X1151" si="160">EXP(Y1127+1.96*Z1127)</f>
        <v>1.018176485277688</v>
      </c>
      <c r="Y1127" s="28">
        <v>-5.02719512858016E-2</v>
      </c>
      <c r="Z1127" s="28">
        <v>3.4839397500542803E-2</v>
      </c>
      <c r="AA1127" s="119">
        <v>0.14903097725523101</v>
      </c>
      <c r="AB1127" s="399" t="s">
        <v>20</v>
      </c>
      <c r="AC1127" s="135">
        <v>2568</v>
      </c>
      <c r="AD1127" s="5">
        <v>1160</v>
      </c>
      <c r="AE1127" s="74">
        <v>-1.3734502286521001E-3</v>
      </c>
      <c r="AF1127" s="74">
        <v>5.2385038365333897E-2</v>
      </c>
      <c r="AG1127" s="119">
        <v>0.97908316514281002</v>
      </c>
    </row>
    <row r="1128" spans="1:33" ht="17">
      <c r="A1128" s="88" t="s">
        <v>2977</v>
      </c>
      <c r="B1128" s="334">
        <v>23051</v>
      </c>
      <c r="C1128" s="43" t="s">
        <v>3024</v>
      </c>
      <c r="D1128" s="350">
        <f t="shared" si="152"/>
        <v>0.92243496594733465</v>
      </c>
      <c r="E1128" s="371">
        <f t="shared" si="153"/>
        <v>0.86467222902146346</v>
      </c>
      <c r="F1128" s="371">
        <f t="shared" si="154"/>
        <v>0.98405642952728523</v>
      </c>
      <c r="G1128" s="28">
        <v>-8.0738403170594095E-2</v>
      </c>
      <c r="H1128" s="28">
        <v>3.2993044222961197E-2</v>
      </c>
      <c r="I1128" s="119">
        <v>1.43997256775468E-2</v>
      </c>
      <c r="J1128" s="12" t="s">
        <v>20</v>
      </c>
      <c r="K1128" s="135">
        <v>1034</v>
      </c>
      <c r="L1128" s="5">
        <v>5681</v>
      </c>
      <c r="M1128" s="62">
        <f t="shared" si="155"/>
        <v>0.94166090583958173</v>
      </c>
      <c r="N1128" s="28">
        <f t="shared" si="156"/>
        <v>0.85127116071318176</v>
      </c>
      <c r="O1128" s="28">
        <f t="shared" si="157"/>
        <v>1.0416484223942661</v>
      </c>
      <c r="P1128" s="28">
        <v>-6.0110041780898203E-2</v>
      </c>
      <c r="Q1128" s="28">
        <v>5.1487000839932698E-2</v>
      </c>
      <c r="R1128" s="119">
        <v>0.24301659586469301</v>
      </c>
      <c r="S1128" s="399" t="s">
        <v>20</v>
      </c>
      <c r="T1128" s="135">
        <v>434</v>
      </c>
      <c r="U1128" s="5">
        <v>2553</v>
      </c>
      <c r="V1128" s="62">
        <f t="shared" si="158"/>
        <v>0.91187637990361292</v>
      </c>
      <c r="W1128" s="28">
        <f t="shared" si="159"/>
        <v>0.83780835293475364</v>
      </c>
      <c r="X1128" s="28">
        <f t="shared" si="160"/>
        <v>0.99249253043777508</v>
      </c>
      <c r="Y1128" s="28">
        <v>-9.2250846446615298E-2</v>
      </c>
      <c r="Z1128" s="28">
        <v>4.3221966321542703E-2</v>
      </c>
      <c r="AA1128" s="119">
        <v>3.2814060545829499E-2</v>
      </c>
      <c r="AB1128" s="399" t="s">
        <v>20</v>
      </c>
      <c r="AC1128" s="135">
        <v>600</v>
      </c>
      <c r="AD1128" s="5">
        <v>3128</v>
      </c>
      <c r="AE1128" s="74">
        <v>3.2140804665717101E-2</v>
      </c>
      <c r="AF1128" s="74">
        <v>6.7223876920271403E-2</v>
      </c>
      <c r="AG1128" s="119">
        <v>0.63256771324276295</v>
      </c>
    </row>
    <row r="1129" spans="1:33" ht="17">
      <c r="A1129" s="88" t="s">
        <v>2977</v>
      </c>
      <c r="B1129" s="334">
        <v>23052</v>
      </c>
      <c r="C1129" s="43" t="s">
        <v>3025</v>
      </c>
      <c r="D1129" s="350">
        <f t="shared" si="152"/>
        <v>0.89934126722341734</v>
      </c>
      <c r="E1129" s="371">
        <f t="shared" si="153"/>
        <v>0.82270382178841084</v>
      </c>
      <c r="F1129" s="371">
        <f t="shared" si="154"/>
        <v>0.9831177314489723</v>
      </c>
      <c r="G1129" s="28">
        <v>-0.10609270895324099</v>
      </c>
      <c r="H1129" s="28">
        <v>4.5441995124044801E-2</v>
      </c>
      <c r="I1129" s="119">
        <v>1.95599232023747E-2</v>
      </c>
      <c r="J1129" s="12" t="s">
        <v>20</v>
      </c>
      <c r="K1129" s="135">
        <v>6199</v>
      </c>
      <c r="L1129" s="5">
        <v>516</v>
      </c>
      <c r="M1129" s="62">
        <f t="shared" si="155"/>
        <v>0.99072236515013279</v>
      </c>
      <c r="N1129" s="28">
        <f t="shared" si="156"/>
        <v>0.85037798322052838</v>
      </c>
      <c r="O1129" s="28">
        <f t="shared" si="157"/>
        <v>1.1542288537286045</v>
      </c>
      <c r="P1129" s="28">
        <v>-9.3209401594169499E-3</v>
      </c>
      <c r="Q1129" s="28">
        <v>7.7935409204153303E-2</v>
      </c>
      <c r="R1129" s="119">
        <v>0.90480138975172197</v>
      </c>
      <c r="S1129" s="399" t="s">
        <v>20</v>
      </c>
      <c r="T1129" s="135">
        <v>2812</v>
      </c>
      <c r="U1129" s="5">
        <v>175</v>
      </c>
      <c r="V1129" s="62">
        <f t="shared" si="158"/>
        <v>0.85434624782930013</v>
      </c>
      <c r="W1129" s="28">
        <f t="shared" si="159"/>
        <v>0.7651817072043654</v>
      </c>
      <c r="X1129" s="28">
        <f t="shared" si="160"/>
        <v>0.95390088956355523</v>
      </c>
      <c r="Y1129" s="28">
        <v>-0.157418724940069</v>
      </c>
      <c r="Z1129" s="28">
        <v>5.6236338093351199E-2</v>
      </c>
      <c r="AA1129" s="63">
        <v>5.1223845406524098E-3</v>
      </c>
      <c r="AB1129" s="399" t="s">
        <v>20</v>
      </c>
      <c r="AC1129" s="135">
        <v>3387</v>
      </c>
      <c r="AD1129" s="5">
        <v>341</v>
      </c>
      <c r="AE1129" s="74">
        <v>0.148097784780652</v>
      </c>
      <c r="AF1129" s="74">
        <v>9.6106470801754704E-2</v>
      </c>
      <c r="AG1129" s="119">
        <v>0.123322576989412</v>
      </c>
    </row>
    <row r="1130" spans="1:33" ht="17">
      <c r="A1130" s="88" t="s">
        <v>2977</v>
      </c>
      <c r="B1130" s="334">
        <v>23053</v>
      </c>
      <c r="C1130" s="43" t="s">
        <v>3026</v>
      </c>
      <c r="D1130" s="350">
        <f t="shared" si="152"/>
        <v>1.0164940470527228</v>
      </c>
      <c r="E1130" s="371">
        <f t="shared" si="153"/>
        <v>0.91724937355301517</v>
      </c>
      <c r="F1130" s="371">
        <f t="shared" si="154"/>
        <v>1.1264768093449156</v>
      </c>
      <c r="G1130" s="28">
        <v>1.6359497751086301E-2</v>
      </c>
      <c r="H1130" s="28">
        <v>5.2416018602124297E-2</v>
      </c>
      <c r="I1130" s="119">
        <v>0.75495788120086604</v>
      </c>
      <c r="J1130" s="12" t="s">
        <v>20</v>
      </c>
      <c r="K1130" s="135">
        <v>6337</v>
      </c>
      <c r="L1130" s="5">
        <v>378</v>
      </c>
      <c r="M1130" s="62">
        <f t="shared" si="155"/>
        <v>0.97489413451845808</v>
      </c>
      <c r="N1130" s="28">
        <f t="shared" si="156"/>
        <v>0.84690878372026379</v>
      </c>
      <c r="O1130" s="28">
        <f t="shared" si="157"/>
        <v>1.1222207063947742</v>
      </c>
      <c r="P1130" s="28">
        <v>-2.5426393860591399E-2</v>
      </c>
      <c r="Q1130" s="28">
        <v>7.1804025323134499E-2</v>
      </c>
      <c r="R1130" s="119">
        <v>0.72325780015387897</v>
      </c>
      <c r="S1130" s="399" t="s">
        <v>20</v>
      </c>
      <c r="T1130" s="135">
        <v>2772</v>
      </c>
      <c r="U1130" s="5">
        <v>215</v>
      </c>
      <c r="V1130" s="62">
        <f t="shared" si="158"/>
        <v>1.0677015073588081</v>
      </c>
      <c r="W1130" s="28">
        <f t="shared" si="159"/>
        <v>0.9173869554375198</v>
      </c>
      <c r="X1130" s="28">
        <f t="shared" si="160"/>
        <v>1.2426452131887891</v>
      </c>
      <c r="Y1130" s="28">
        <v>6.5508213982342606E-2</v>
      </c>
      <c r="Z1130" s="28">
        <v>7.7415372428087298E-2</v>
      </c>
      <c r="AA1130" s="119">
        <v>0.39744603921622401</v>
      </c>
      <c r="AB1130" s="399" t="s">
        <v>20</v>
      </c>
      <c r="AC1130" s="135">
        <v>3565</v>
      </c>
      <c r="AD1130" s="5">
        <v>163</v>
      </c>
      <c r="AE1130" s="74">
        <v>-9.0934607842934001E-2</v>
      </c>
      <c r="AF1130" s="74">
        <v>0.105588626001027</v>
      </c>
      <c r="AG1130" s="119">
        <v>0.38911912224627498</v>
      </c>
    </row>
    <row r="1131" spans="1:33" ht="17">
      <c r="A1131" s="88" t="s">
        <v>2977</v>
      </c>
      <c r="B1131" s="334">
        <v>23054</v>
      </c>
      <c r="C1131" s="43" t="s">
        <v>3027</v>
      </c>
      <c r="D1131" s="350">
        <f t="shared" si="152"/>
        <v>0.97714289993448245</v>
      </c>
      <c r="E1131" s="371">
        <f t="shared" si="153"/>
        <v>0.93161973117419805</v>
      </c>
      <c r="F1131" s="371">
        <f t="shared" si="154"/>
        <v>1.0248905373536319</v>
      </c>
      <c r="G1131" s="28">
        <v>-2.3122373628256199E-2</v>
      </c>
      <c r="H1131" s="28">
        <v>2.4340912086807599E-2</v>
      </c>
      <c r="I1131" s="119">
        <v>0.34214341695295902</v>
      </c>
      <c r="J1131" s="12" t="s">
        <v>20</v>
      </c>
      <c r="K1131" s="135">
        <v>3688</v>
      </c>
      <c r="L1131" s="5">
        <v>3027</v>
      </c>
      <c r="M1131" s="62">
        <f t="shared" si="155"/>
        <v>0.98121799769679996</v>
      </c>
      <c r="N1131" s="28">
        <f t="shared" si="156"/>
        <v>0.91289180860013985</v>
      </c>
      <c r="O1131" s="28">
        <f t="shared" si="157"/>
        <v>1.0546581204189915</v>
      </c>
      <c r="P1131" s="28">
        <v>-1.8960624229539199E-2</v>
      </c>
      <c r="Q1131" s="28">
        <v>3.6825143961752002E-2</v>
      </c>
      <c r="R1131" s="119">
        <v>0.60663509162601303</v>
      </c>
      <c r="S1131" s="399" t="s">
        <v>20</v>
      </c>
      <c r="T1131" s="135">
        <v>1592</v>
      </c>
      <c r="U1131" s="5">
        <v>1395</v>
      </c>
      <c r="V1131" s="62">
        <f t="shared" si="158"/>
        <v>0.97294006002432143</v>
      </c>
      <c r="W1131" s="28">
        <f t="shared" si="159"/>
        <v>0.91269308893127632</v>
      </c>
      <c r="X1131" s="28">
        <f t="shared" si="160"/>
        <v>1.0371639402995501</v>
      </c>
      <c r="Y1131" s="28">
        <v>-2.74328019574922E-2</v>
      </c>
      <c r="Z1131" s="28">
        <v>3.2613678390196001E-2</v>
      </c>
      <c r="AA1131" s="119">
        <v>0.40026723270610198</v>
      </c>
      <c r="AB1131" s="399" t="s">
        <v>20</v>
      </c>
      <c r="AC1131" s="135">
        <v>2096</v>
      </c>
      <c r="AD1131" s="5">
        <v>1632</v>
      </c>
      <c r="AE1131" s="74">
        <v>8.4721777279530008E-3</v>
      </c>
      <c r="AF1131" s="74">
        <v>4.9190885801567899E-2</v>
      </c>
      <c r="AG1131" s="119">
        <v>0.863256210804904</v>
      </c>
    </row>
    <row r="1132" spans="1:33" ht="34">
      <c r="A1132" s="88" t="s">
        <v>2977</v>
      </c>
      <c r="B1132" s="334">
        <v>23055</v>
      </c>
      <c r="C1132" s="43" t="s">
        <v>3028</v>
      </c>
      <c r="D1132" s="350">
        <f t="shared" si="152"/>
        <v>1.0795981460014632</v>
      </c>
      <c r="E1132" s="371">
        <f t="shared" si="153"/>
        <v>0.99711463874404938</v>
      </c>
      <c r="F1132" s="371">
        <f t="shared" si="154"/>
        <v>1.1689048696726421</v>
      </c>
      <c r="G1132" s="28">
        <v>7.6588884858888595E-2</v>
      </c>
      <c r="H1132" s="28">
        <v>4.0550212650087201E-2</v>
      </c>
      <c r="I1132" s="119">
        <v>5.8926424014464802E-2</v>
      </c>
      <c r="J1132" s="12" t="s">
        <v>20</v>
      </c>
      <c r="K1132" s="135">
        <v>6079</v>
      </c>
      <c r="L1132" s="5">
        <v>636</v>
      </c>
      <c r="M1132" s="62">
        <f t="shared" si="155"/>
        <v>1.0359360830218851</v>
      </c>
      <c r="N1132" s="28">
        <f t="shared" si="156"/>
        <v>0.91550716022698087</v>
      </c>
      <c r="O1132" s="28">
        <f t="shared" si="157"/>
        <v>1.1722066355446719</v>
      </c>
      <c r="P1132" s="28">
        <v>3.5305446009198202E-2</v>
      </c>
      <c r="Q1132" s="28">
        <v>6.3052316222707697E-2</v>
      </c>
      <c r="R1132" s="119">
        <v>0.57552109883364799</v>
      </c>
      <c r="S1132" s="399" t="s">
        <v>20</v>
      </c>
      <c r="T1132" s="135">
        <v>2714</v>
      </c>
      <c r="U1132" s="5">
        <v>273</v>
      </c>
      <c r="V1132" s="62">
        <f t="shared" si="158"/>
        <v>1.109872700320961</v>
      </c>
      <c r="W1132" s="28">
        <f t="shared" si="159"/>
        <v>1.000036060182536</v>
      </c>
      <c r="X1132" s="28">
        <f t="shared" si="160"/>
        <v>1.2317729929587728</v>
      </c>
      <c r="Y1132" s="28">
        <v>0.10424532435195399</v>
      </c>
      <c r="Z1132" s="28">
        <v>5.3167992254883098E-2</v>
      </c>
      <c r="AA1132" s="119">
        <v>4.9916571472000598E-2</v>
      </c>
      <c r="AB1132" s="399" t="s">
        <v>20</v>
      </c>
      <c r="AC1132" s="135">
        <v>3365</v>
      </c>
      <c r="AD1132" s="5">
        <v>363</v>
      </c>
      <c r="AE1132" s="74">
        <v>-6.8939878342755806E-2</v>
      </c>
      <c r="AF1132" s="74">
        <v>8.2476845123123102E-2</v>
      </c>
      <c r="AG1132" s="119">
        <v>0.40322832896544902</v>
      </c>
    </row>
    <row r="1133" spans="1:33" ht="17">
      <c r="A1133" s="88" t="s">
        <v>2977</v>
      </c>
      <c r="B1133" s="334">
        <v>23056</v>
      </c>
      <c r="C1133" s="43" t="s">
        <v>3029</v>
      </c>
      <c r="D1133" s="350">
        <f t="shared" si="152"/>
        <v>1.0387325816135831</v>
      </c>
      <c r="E1133" s="371">
        <f t="shared" si="153"/>
        <v>0.98229825704446994</v>
      </c>
      <c r="F1133" s="371">
        <f t="shared" si="154"/>
        <v>1.0984091322242597</v>
      </c>
      <c r="G1133" s="28">
        <v>3.80012984438775E-2</v>
      </c>
      <c r="H1133" s="28">
        <v>2.8500811790049801E-2</v>
      </c>
      <c r="I1133" s="119">
        <v>0.182419952829981</v>
      </c>
      <c r="J1133" s="12" t="s">
        <v>20</v>
      </c>
      <c r="K1133" s="135">
        <v>5184</v>
      </c>
      <c r="L1133" s="5">
        <v>1531</v>
      </c>
      <c r="M1133" s="62">
        <f t="shared" si="155"/>
        <v>1.008047182175958</v>
      </c>
      <c r="N1133" s="28">
        <f t="shared" si="156"/>
        <v>0.92194313638029124</v>
      </c>
      <c r="O1133" s="28">
        <f t="shared" si="157"/>
        <v>1.1021928374915897</v>
      </c>
      <c r="P1133" s="28">
        <v>8.0149762679740007E-3</v>
      </c>
      <c r="Q1133" s="28">
        <v>4.5554442756824701E-2</v>
      </c>
      <c r="R1133" s="119">
        <v>0.86033887927743802</v>
      </c>
      <c r="S1133" s="399" t="s">
        <v>20</v>
      </c>
      <c r="T1133" s="135">
        <v>2380</v>
      </c>
      <c r="U1133" s="5">
        <v>607</v>
      </c>
      <c r="V1133" s="62">
        <f t="shared" si="158"/>
        <v>1.0545005320616176</v>
      </c>
      <c r="W1133" s="28">
        <f t="shared" si="159"/>
        <v>0.9811806095795087</v>
      </c>
      <c r="X1133" s="28">
        <f t="shared" si="160"/>
        <v>1.1332993755296257</v>
      </c>
      <c r="Y1133" s="28">
        <v>5.3067225499502498E-2</v>
      </c>
      <c r="Z1133" s="28">
        <v>3.6768343998792599E-2</v>
      </c>
      <c r="AA1133" s="119">
        <v>0.148940003377944</v>
      </c>
      <c r="AB1133" s="399" t="s">
        <v>20</v>
      </c>
      <c r="AC1133" s="135">
        <v>2804</v>
      </c>
      <c r="AD1133" s="5">
        <v>924</v>
      </c>
      <c r="AE1133" s="74">
        <v>-4.50522492315285E-2</v>
      </c>
      <c r="AF1133" s="74">
        <v>5.8541595257546299E-2</v>
      </c>
      <c r="AG1133" s="119">
        <v>0.44155101510869799</v>
      </c>
    </row>
    <row r="1134" spans="1:33" ht="17">
      <c r="A1134" s="88" t="s">
        <v>2977</v>
      </c>
      <c r="B1134" s="334">
        <v>23057</v>
      </c>
      <c r="C1134" s="43" t="s">
        <v>3030</v>
      </c>
      <c r="D1134" s="350">
        <f t="shared" si="152"/>
        <v>0.99819984821833241</v>
      </c>
      <c r="E1134" s="371">
        <f t="shared" si="153"/>
        <v>0.94277023796315507</v>
      </c>
      <c r="F1134" s="371">
        <f t="shared" si="154"/>
        <v>1.056888409137543</v>
      </c>
      <c r="G1134" s="17">
        <v>-1.80177400200705E-3</v>
      </c>
      <c r="H1134" s="17">
        <v>2.914841945218E-2</v>
      </c>
      <c r="I1134" s="119">
        <v>0.95071112922062295</v>
      </c>
      <c r="J1134" s="12" t="s">
        <v>20</v>
      </c>
      <c r="K1134" s="135">
        <v>5282</v>
      </c>
      <c r="L1134" s="5">
        <v>1433</v>
      </c>
      <c r="M1134" s="62">
        <f t="shared" si="155"/>
        <v>0.98724619923343593</v>
      </c>
      <c r="N1134" s="28">
        <f t="shared" si="156"/>
        <v>0.90307150577387152</v>
      </c>
      <c r="O1134" s="28">
        <f t="shared" si="157"/>
        <v>1.079266759796226</v>
      </c>
      <c r="P1134" s="28">
        <v>-1.2835828674968301E-2</v>
      </c>
      <c r="Q1134" s="28">
        <v>4.5468220980504299E-2</v>
      </c>
      <c r="R1134" s="119">
        <v>0.77771095799078005</v>
      </c>
      <c r="S1134" s="399" t="s">
        <v>20</v>
      </c>
      <c r="T1134" s="135">
        <v>2387</v>
      </c>
      <c r="U1134" s="5">
        <v>600</v>
      </c>
      <c r="V1134" s="62">
        <f t="shared" si="158"/>
        <v>1.0034784019127956</v>
      </c>
      <c r="W1134" s="28">
        <f t="shared" si="159"/>
        <v>0.93113848652574605</v>
      </c>
      <c r="X1134" s="28">
        <f t="shared" si="160"/>
        <v>1.0814383871755209</v>
      </c>
      <c r="Y1134" s="28">
        <v>3.4723662650849702E-3</v>
      </c>
      <c r="Z1134" s="28">
        <v>3.8173279967449299E-2</v>
      </c>
      <c r="AA1134" s="119">
        <v>0.92752177854950701</v>
      </c>
      <c r="AB1134" s="399" t="s">
        <v>20</v>
      </c>
      <c r="AC1134" s="135">
        <v>2895</v>
      </c>
      <c r="AD1134" s="5">
        <v>833</v>
      </c>
      <c r="AE1134" s="74">
        <v>-1.6308194940053301E-2</v>
      </c>
      <c r="AF1134" s="74">
        <v>5.9367991566207097E-2</v>
      </c>
      <c r="AG1134" s="119">
        <v>0.78354922046928499</v>
      </c>
    </row>
    <row r="1135" spans="1:33" ht="17">
      <c r="A1135" s="88" t="s">
        <v>2977</v>
      </c>
      <c r="B1135" s="334">
        <v>23058</v>
      </c>
      <c r="C1135" s="43" t="s">
        <v>3031</v>
      </c>
      <c r="D1135" s="350">
        <f t="shared" si="152"/>
        <v>0.92159575577035768</v>
      </c>
      <c r="E1135" s="371">
        <f t="shared" si="153"/>
        <v>0.82948488718593316</v>
      </c>
      <c r="F1135" s="371">
        <f t="shared" si="154"/>
        <v>1.0239351556305729</v>
      </c>
      <c r="G1135" s="28">
        <v>-8.1648594335014701E-2</v>
      </c>
      <c r="H1135" s="28">
        <v>5.3725405289656303E-2</v>
      </c>
      <c r="I1135" s="119">
        <v>0.128576582663707</v>
      </c>
      <c r="J1135" s="12" t="s">
        <v>20</v>
      </c>
      <c r="K1135" s="135">
        <v>6359</v>
      </c>
      <c r="L1135" s="5">
        <v>356</v>
      </c>
      <c r="M1135" s="62">
        <f t="shared" si="155"/>
        <v>0.93485962442813508</v>
      </c>
      <c r="N1135" s="28">
        <f t="shared" si="156"/>
        <v>0.81446896981381089</v>
      </c>
      <c r="O1135" s="28">
        <f t="shared" si="157"/>
        <v>1.073045812396884</v>
      </c>
      <c r="P1135" s="28">
        <v>-6.7358895266192195E-2</v>
      </c>
      <c r="Q1135" s="28">
        <v>7.0336762051109905E-2</v>
      </c>
      <c r="R1135" s="119">
        <v>0.33823285823410998</v>
      </c>
      <c r="S1135" s="399" t="s">
        <v>20</v>
      </c>
      <c r="T1135" s="135">
        <v>2776</v>
      </c>
      <c r="U1135" s="5">
        <v>211</v>
      </c>
      <c r="V1135" s="62">
        <f t="shared" si="158"/>
        <v>0.90311973188756545</v>
      </c>
      <c r="W1135" s="28">
        <f t="shared" si="159"/>
        <v>0.76607762979959115</v>
      </c>
      <c r="X1135" s="28">
        <f t="shared" si="160"/>
        <v>1.0646770227947249</v>
      </c>
      <c r="Y1135" s="28">
        <v>-0.101900140902433</v>
      </c>
      <c r="Z1135" s="28">
        <v>8.3965116881744295E-2</v>
      </c>
      <c r="AA1135" s="119">
        <v>0.22490016555175099</v>
      </c>
      <c r="AB1135" s="399" t="s">
        <v>20</v>
      </c>
      <c r="AC1135" s="135">
        <v>3583</v>
      </c>
      <c r="AD1135" s="5">
        <v>145</v>
      </c>
      <c r="AE1135" s="74">
        <v>3.4541245636240801E-2</v>
      </c>
      <c r="AF1135" s="74">
        <v>0.10953264786719701</v>
      </c>
      <c r="AG1135" s="119">
        <v>0.75249505832110697</v>
      </c>
    </row>
    <row r="1136" spans="1:33" ht="34">
      <c r="A1136" s="88" t="s">
        <v>2977</v>
      </c>
      <c r="B1136" s="334">
        <v>23059</v>
      </c>
      <c r="C1136" s="43" t="s">
        <v>3032</v>
      </c>
      <c r="D1136" s="350">
        <f t="shared" si="152"/>
        <v>0.90719129905695184</v>
      </c>
      <c r="E1136" s="371">
        <f t="shared" si="153"/>
        <v>0.83083188863499169</v>
      </c>
      <c r="F1136" s="371">
        <f t="shared" si="154"/>
        <v>0.99056868705024581</v>
      </c>
      <c r="G1136" s="28">
        <v>-9.7401937041248401E-2</v>
      </c>
      <c r="H1136" s="28">
        <v>4.4860136545454302E-2</v>
      </c>
      <c r="I1136" s="119">
        <v>2.9913348124446602E-2</v>
      </c>
      <c r="J1136" s="12" t="s">
        <v>20</v>
      </c>
      <c r="K1136" s="135">
        <v>514</v>
      </c>
      <c r="L1136" s="5">
        <v>6201</v>
      </c>
      <c r="M1136" s="62">
        <f t="shared" si="155"/>
        <v>0.90982204981000347</v>
      </c>
      <c r="N1136" s="28">
        <f t="shared" si="156"/>
        <v>0.79969169076274704</v>
      </c>
      <c r="O1136" s="28">
        <f t="shared" si="157"/>
        <v>1.0351191238850344</v>
      </c>
      <c r="P1136" s="28">
        <v>-9.4506248252905697E-2</v>
      </c>
      <c r="Q1136" s="28">
        <v>6.5827940759362505E-2</v>
      </c>
      <c r="R1136" s="119">
        <v>0.15110038048657601</v>
      </c>
      <c r="S1136" s="399" t="s">
        <v>20</v>
      </c>
      <c r="T1136" s="135">
        <v>246</v>
      </c>
      <c r="U1136" s="5">
        <v>2741</v>
      </c>
      <c r="V1136" s="62">
        <f t="shared" si="158"/>
        <v>0.90608563054749724</v>
      </c>
      <c r="W1136" s="28">
        <f t="shared" si="159"/>
        <v>0.80308162280195539</v>
      </c>
      <c r="X1136" s="28">
        <f t="shared" si="160"/>
        <v>1.0223010296515238</v>
      </c>
      <c r="Y1136" s="28">
        <v>-9.8621462452327002E-2</v>
      </c>
      <c r="Z1136" s="28">
        <v>6.1570132869291902E-2</v>
      </c>
      <c r="AA1136" s="119">
        <v>0.10920550664766999</v>
      </c>
      <c r="AB1136" s="399" t="s">
        <v>20</v>
      </c>
      <c r="AC1136" s="135">
        <v>268</v>
      </c>
      <c r="AD1136" s="5">
        <v>3460</v>
      </c>
      <c r="AE1136" s="74">
        <v>4.1152141994212996E-3</v>
      </c>
      <c r="AF1136" s="74">
        <v>9.01343388845805E-2</v>
      </c>
      <c r="AG1136" s="119">
        <v>0.96358407312729499</v>
      </c>
    </row>
    <row r="1137" spans="1:33" ht="17">
      <c r="A1137" s="88" t="s">
        <v>2977</v>
      </c>
      <c r="B1137" s="334">
        <v>23060</v>
      </c>
      <c r="C1137" s="43" t="s">
        <v>3033</v>
      </c>
      <c r="D1137" s="350">
        <f t="shared" si="152"/>
        <v>0.92613217006851789</v>
      </c>
      <c r="E1137" s="371">
        <f t="shared" si="153"/>
        <v>0.77246740920706158</v>
      </c>
      <c r="F1137" s="371">
        <f t="shared" si="154"/>
        <v>1.1103650279773916</v>
      </c>
      <c r="G1137" s="28">
        <v>-7.6738322265818004E-2</v>
      </c>
      <c r="H1137" s="28">
        <v>9.2564866103628005E-2</v>
      </c>
      <c r="I1137" s="119">
        <v>0.40709188609078301</v>
      </c>
      <c r="J1137" s="12" t="s">
        <v>20</v>
      </c>
      <c r="K1137" s="135">
        <v>115</v>
      </c>
      <c r="L1137" s="5">
        <v>6600</v>
      </c>
      <c r="M1137" s="62">
        <f t="shared" si="155"/>
        <v>1.0285059939721044</v>
      </c>
      <c r="N1137" s="28">
        <f t="shared" si="156"/>
        <v>0.8082928441260937</v>
      </c>
      <c r="O1137" s="28">
        <f t="shared" si="157"/>
        <v>1.3087145176699424</v>
      </c>
      <c r="P1137" s="28">
        <v>2.8107257971485899E-2</v>
      </c>
      <c r="Q1137" s="28">
        <v>0.122927608798774</v>
      </c>
      <c r="R1137" s="119">
        <v>0.81914184331738304</v>
      </c>
      <c r="S1137" s="399" t="s">
        <v>20</v>
      </c>
      <c r="T1137" s="135">
        <v>67</v>
      </c>
      <c r="U1137" s="5">
        <v>2920</v>
      </c>
      <c r="V1137" s="62">
        <f t="shared" si="158"/>
        <v>0.79053216168401863</v>
      </c>
      <c r="W1137" s="28">
        <f t="shared" si="159"/>
        <v>0.60000446217502978</v>
      </c>
      <c r="X1137" s="28">
        <f t="shared" si="160"/>
        <v>1.0415607517173819</v>
      </c>
      <c r="Y1137" s="28">
        <v>-0.235048937917957</v>
      </c>
      <c r="Z1137" s="28">
        <v>0.14069859638637999</v>
      </c>
      <c r="AA1137" s="119">
        <v>9.4803714876558295E-2</v>
      </c>
      <c r="AB1137" s="399" t="s">
        <v>20</v>
      </c>
      <c r="AC1137" s="135">
        <v>48</v>
      </c>
      <c r="AD1137" s="5">
        <v>3680</v>
      </c>
      <c r="AE1137" s="74">
        <v>0.263156195889443</v>
      </c>
      <c r="AF1137" s="74">
        <v>0.18683493257440301</v>
      </c>
      <c r="AG1137" s="119">
        <v>0.158984344497411</v>
      </c>
    </row>
    <row r="1138" spans="1:33" ht="17">
      <c r="A1138" s="88" t="s">
        <v>2977</v>
      </c>
      <c r="B1138" s="334">
        <v>23061</v>
      </c>
      <c r="C1138" s="43" t="s">
        <v>3034</v>
      </c>
      <c r="D1138" s="350">
        <f t="shared" si="152"/>
        <v>1.2456150011210017</v>
      </c>
      <c r="E1138" s="371">
        <f t="shared" si="153"/>
        <v>0.82041872774987801</v>
      </c>
      <c r="F1138" s="371">
        <f t="shared" si="154"/>
        <v>1.8911766376580059</v>
      </c>
      <c r="G1138" s="28">
        <v>0.21962938475431101</v>
      </c>
      <c r="H1138" s="28">
        <v>0.21304582153816901</v>
      </c>
      <c r="I1138" s="119">
        <v>0.30258673188137197</v>
      </c>
      <c r="J1138" s="12" t="s">
        <v>20</v>
      </c>
      <c r="K1138" s="135">
        <v>23</v>
      </c>
      <c r="L1138" s="5">
        <v>6692</v>
      </c>
      <c r="M1138" s="62">
        <f t="shared" si="155"/>
        <v>1.6362695818911452</v>
      </c>
      <c r="N1138" s="28">
        <f t="shared" si="156"/>
        <v>0.95279197724972542</v>
      </c>
      <c r="O1138" s="28">
        <f t="shared" si="157"/>
        <v>2.8100343081714327</v>
      </c>
      <c r="P1138" s="28">
        <v>0.49241900571269698</v>
      </c>
      <c r="Q1138" s="28">
        <v>0.27590698309801098</v>
      </c>
      <c r="R1138" s="119">
        <v>7.4305395418146403E-2</v>
      </c>
      <c r="S1138" s="399" t="s">
        <v>20</v>
      </c>
      <c r="T1138" s="135">
        <v>14</v>
      </c>
      <c r="U1138" s="5">
        <v>2973</v>
      </c>
      <c r="V1138" s="62">
        <f t="shared" si="158"/>
        <v>0.7773734177465379</v>
      </c>
      <c r="W1138" s="28">
        <f t="shared" si="159"/>
        <v>0.39496369894049044</v>
      </c>
      <c r="X1138" s="28">
        <f t="shared" si="160"/>
        <v>1.5300379053569304</v>
      </c>
      <c r="Y1138" s="28">
        <v>-0.25183445494007101</v>
      </c>
      <c r="Z1138" s="28">
        <v>0.34547294121460098</v>
      </c>
      <c r="AA1138" s="119">
        <v>0.46602878739405201</v>
      </c>
      <c r="AB1138" s="399" t="s">
        <v>20</v>
      </c>
      <c r="AC1138" s="135">
        <v>9</v>
      </c>
      <c r="AD1138" s="5">
        <v>3719</v>
      </c>
      <c r="AE1138" s="74">
        <v>0.74425346065276798</v>
      </c>
      <c r="AF1138" s="74">
        <v>0.44212692344361199</v>
      </c>
      <c r="AG1138" s="119">
        <v>9.2307748492714406E-2</v>
      </c>
    </row>
    <row r="1139" spans="1:33" ht="17">
      <c r="A1139" s="88" t="s">
        <v>2977</v>
      </c>
      <c r="B1139" s="334">
        <v>23062</v>
      </c>
      <c r="C1139" s="43" t="s">
        <v>3035</v>
      </c>
      <c r="D1139" s="350">
        <f t="shared" si="152"/>
        <v>1.0236028222554783</v>
      </c>
      <c r="E1139" s="371">
        <f t="shared" si="153"/>
        <v>0.97055704686015998</v>
      </c>
      <c r="F1139" s="371">
        <f t="shared" si="154"/>
        <v>1.079547813411883</v>
      </c>
      <c r="G1139" s="28">
        <v>2.33285824855868E-2</v>
      </c>
      <c r="H1139" s="28">
        <v>2.7149836576315398E-2</v>
      </c>
      <c r="I1139" s="119">
        <v>0.39020086801033699</v>
      </c>
      <c r="J1139" s="12" t="s">
        <v>20</v>
      </c>
      <c r="K1139" s="135">
        <v>1794</v>
      </c>
      <c r="L1139" s="5">
        <v>4921</v>
      </c>
      <c r="M1139" s="62">
        <f t="shared" si="155"/>
        <v>1.0512879138966902</v>
      </c>
      <c r="N1139" s="28">
        <f t="shared" si="156"/>
        <v>0.96992990949687063</v>
      </c>
      <c r="O1139" s="28">
        <f t="shared" si="157"/>
        <v>1.1394702514932813</v>
      </c>
      <c r="P1139" s="28">
        <v>5.0015997192549101E-2</v>
      </c>
      <c r="Q1139" s="28">
        <v>4.1095645682989602E-2</v>
      </c>
      <c r="R1139" s="119">
        <v>0.22358017864340399</v>
      </c>
      <c r="S1139" s="399" t="s">
        <v>20</v>
      </c>
      <c r="T1139" s="135">
        <v>811</v>
      </c>
      <c r="U1139" s="5">
        <v>2176</v>
      </c>
      <c r="V1139" s="62">
        <f t="shared" si="158"/>
        <v>1.0051657684088686</v>
      </c>
      <c r="W1139" s="28">
        <f t="shared" si="159"/>
        <v>0.93594282343645463</v>
      </c>
      <c r="X1139" s="28">
        <f t="shared" si="160"/>
        <v>1.0795084877848726</v>
      </c>
      <c r="Y1139" s="28">
        <v>5.1524715997406699E-3</v>
      </c>
      <c r="Z1139" s="28">
        <v>3.64047765521835E-2</v>
      </c>
      <c r="AA1139" s="119">
        <v>0.88744901457335201</v>
      </c>
      <c r="AB1139" s="399" t="s">
        <v>20</v>
      </c>
      <c r="AC1139" s="135">
        <v>983</v>
      </c>
      <c r="AD1139" s="5">
        <v>2745</v>
      </c>
      <c r="AE1139" s="74">
        <v>4.4863525592808401E-2</v>
      </c>
      <c r="AF1139" s="74">
        <v>5.49013647363727E-2</v>
      </c>
      <c r="AG1139" s="119">
        <v>0.41383360122038998</v>
      </c>
    </row>
    <row r="1140" spans="1:33" ht="34">
      <c r="A1140" s="88" t="s">
        <v>2977</v>
      </c>
      <c r="B1140" s="334">
        <v>23063</v>
      </c>
      <c r="C1140" s="43" t="s">
        <v>3036</v>
      </c>
      <c r="D1140" s="350">
        <f t="shared" si="152"/>
        <v>0.82460065973912011</v>
      </c>
      <c r="E1140" s="371">
        <f t="shared" si="153"/>
        <v>0.68897444278564446</v>
      </c>
      <c r="F1140" s="371">
        <f t="shared" si="154"/>
        <v>0.9869252120484604</v>
      </c>
      <c r="G1140" s="28">
        <v>-0.19285605863796201</v>
      </c>
      <c r="H1140" s="28">
        <v>9.1681144498898498E-2</v>
      </c>
      <c r="I1140" s="119">
        <v>3.5417541184225E-2</v>
      </c>
      <c r="J1140" s="12" t="s">
        <v>20</v>
      </c>
      <c r="K1140" s="135">
        <v>113</v>
      </c>
      <c r="L1140" s="5">
        <v>6602</v>
      </c>
      <c r="M1140" s="62">
        <f t="shared" si="155"/>
        <v>0.74201859865847608</v>
      </c>
      <c r="N1140" s="28">
        <f t="shared" si="156"/>
        <v>0.58155681730111686</v>
      </c>
      <c r="O1140" s="28">
        <f t="shared" si="157"/>
        <v>0.94675461515569292</v>
      </c>
      <c r="P1140" s="28">
        <v>-0.29838097055143198</v>
      </c>
      <c r="Q1140" s="28">
        <v>0.12431920054829999</v>
      </c>
      <c r="R1140" s="119">
        <v>1.63897084054665E-2</v>
      </c>
      <c r="S1140" s="399" t="s">
        <v>20</v>
      </c>
      <c r="T1140" s="135">
        <v>64</v>
      </c>
      <c r="U1140" s="5">
        <v>2923</v>
      </c>
      <c r="V1140" s="62">
        <f t="shared" si="158"/>
        <v>0.9444550356951712</v>
      </c>
      <c r="W1140" s="28">
        <f t="shared" si="159"/>
        <v>0.71983062015910659</v>
      </c>
      <c r="X1140" s="28">
        <f t="shared" si="160"/>
        <v>1.2391738965658428</v>
      </c>
      <c r="Y1140" s="28">
        <v>-5.7147199637352597E-2</v>
      </c>
      <c r="Z1140" s="28">
        <v>0.13856742081085299</v>
      </c>
      <c r="AA1140" s="119">
        <v>0.68003571070182001</v>
      </c>
      <c r="AB1140" s="399" t="s">
        <v>20</v>
      </c>
      <c r="AC1140" s="135">
        <v>49</v>
      </c>
      <c r="AD1140" s="5">
        <v>3679</v>
      </c>
      <c r="AE1140" s="74">
        <v>-0.24123377091407899</v>
      </c>
      <c r="AF1140" s="74">
        <v>0.186161740793162</v>
      </c>
      <c r="AG1140" s="119">
        <v>0.19503442584189501</v>
      </c>
    </row>
    <row r="1141" spans="1:33" ht="34">
      <c r="A1141" s="88" t="s">
        <v>2977</v>
      </c>
      <c r="B1141" s="334">
        <v>23064</v>
      </c>
      <c r="C1141" s="43" t="s">
        <v>3037</v>
      </c>
      <c r="D1141" s="350">
        <f t="shared" si="152"/>
        <v>0.98903618081376188</v>
      </c>
      <c r="E1141" s="371">
        <f t="shared" si="153"/>
        <v>0.56365168727389969</v>
      </c>
      <c r="F1141" s="371">
        <f t="shared" si="154"/>
        <v>1.7354557593710018</v>
      </c>
      <c r="G1141" s="28">
        <v>-1.1024364799291E-2</v>
      </c>
      <c r="H1141" s="28">
        <v>0.28688491286670498</v>
      </c>
      <c r="I1141" s="119">
        <v>0.96934657184954298</v>
      </c>
      <c r="J1141" s="12" t="s">
        <v>20</v>
      </c>
      <c r="K1141" s="135">
        <v>12</v>
      </c>
      <c r="L1141" s="5">
        <v>6703</v>
      </c>
      <c r="M1141" s="62">
        <f t="shared" si="155"/>
        <v>0.87737216277428209</v>
      </c>
      <c r="N1141" s="28">
        <f t="shared" si="156"/>
        <v>0.42747488906883546</v>
      </c>
      <c r="O1141" s="28">
        <f t="shared" si="157"/>
        <v>1.800765218485769</v>
      </c>
      <c r="P1141" s="28">
        <v>-0.13082401770309199</v>
      </c>
      <c r="Q1141" s="28">
        <v>0.36685495594270501</v>
      </c>
      <c r="R1141" s="119">
        <v>0.72138405168192798</v>
      </c>
      <c r="S1141" s="399" t="s">
        <v>20</v>
      </c>
      <c r="T1141" s="135">
        <v>7</v>
      </c>
      <c r="U1141" s="5">
        <v>2980</v>
      </c>
      <c r="V1141" s="62">
        <f t="shared" si="158"/>
        <v>1.3564252216603296</v>
      </c>
      <c r="W1141" s="28">
        <f t="shared" si="159"/>
        <v>0.48228051308389819</v>
      </c>
      <c r="X1141" s="28">
        <f t="shared" si="160"/>
        <v>3.8149776572793122</v>
      </c>
      <c r="Y1141" s="28">
        <v>0.30485272565583998</v>
      </c>
      <c r="Z1141" s="28">
        <v>0.52759289924389496</v>
      </c>
      <c r="AA1141" s="119">
        <v>0.56338693510814297</v>
      </c>
      <c r="AB1141" s="399" t="s">
        <v>20</v>
      </c>
      <c r="AC1141" s="135">
        <v>5</v>
      </c>
      <c r="AD1141" s="5">
        <v>3723</v>
      </c>
      <c r="AE1141" s="74">
        <v>-0.43567674335893197</v>
      </c>
      <c r="AF1141" s="74">
        <v>0.64260160755502505</v>
      </c>
      <c r="AG1141" s="119">
        <v>0.49777874465956101</v>
      </c>
    </row>
    <row r="1142" spans="1:33" ht="34">
      <c r="A1142" s="88" t="s">
        <v>2977</v>
      </c>
      <c r="B1142" s="334">
        <v>23065</v>
      </c>
      <c r="C1142" s="43" t="s">
        <v>3038</v>
      </c>
      <c r="D1142" s="350">
        <f t="shared" si="152"/>
        <v>1.0748861457995331</v>
      </c>
      <c r="E1142" s="371">
        <f t="shared" si="153"/>
        <v>0.9647143398848641</v>
      </c>
      <c r="F1142" s="371">
        <f t="shared" si="154"/>
        <v>1.197639735063611</v>
      </c>
      <c r="G1142" s="28">
        <v>7.2214745086517096E-2</v>
      </c>
      <c r="H1142" s="28">
        <v>5.51724425495854E-2</v>
      </c>
      <c r="I1142" s="119">
        <v>0.190571081731956</v>
      </c>
      <c r="J1142" s="12" t="s">
        <v>20</v>
      </c>
      <c r="K1142" s="135">
        <v>6386</v>
      </c>
      <c r="L1142" s="5">
        <v>329</v>
      </c>
      <c r="M1142" s="62">
        <f t="shared" si="155"/>
        <v>1.1734420958382676</v>
      </c>
      <c r="N1142" s="28">
        <f t="shared" si="156"/>
        <v>0.98245290956465825</v>
      </c>
      <c r="O1142" s="28">
        <f t="shared" si="157"/>
        <v>1.401559646146769</v>
      </c>
      <c r="P1142" s="28">
        <v>0.159941391962656</v>
      </c>
      <c r="Q1142" s="28">
        <v>9.0634825278721395E-2</v>
      </c>
      <c r="R1142" s="119">
        <v>7.7617694413052704E-2</v>
      </c>
      <c r="S1142" s="399" t="s">
        <v>20</v>
      </c>
      <c r="T1142" s="135">
        <v>2864</v>
      </c>
      <c r="U1142" s="5">
        <v>123</v>
      </c>
      <c r="V1142" s="62">
        <f t="shared" si="158"/>
        <v>1.0219477670015129</v>
      </c>
      <c r="W1142" s="28">
        <f t="shared" si="159"/>
        <v>0.89075713419787617</v>
      </c>
      <c r="X1142" s="28">
        <f t="shared" si="160"/>
        <v>1.1724601447282674</v>
      </c>
      <c r="Y1142" s="28">
        <v>2.1710381866336101E-2</v>
      </c>
      <c r="Z1142" s="28">
        <v>7.0098901628193905E-2</v>
      </c>
      <c r="AA1142" s="119">
        <v>0.75678094377246796</v>
      </c>
      <c r="AB1142" s="399" t="s">
        <v>20</v>
      </c>
      <c r="AC1142" s="135">
        <v>3522</v>
      </c>
      <c r="AD1142" s="5">
        <v>206</v>
      </c>
      <c r="AE1142" s="74">
        <v>0.13823101009632</v>
      </c>
      <c r="AF1142" s="74">
        <v>0.114579786885749</v>
      </c>
      <c r="AG1142" s="119">
        <v>0.22765671975191601</v>
      </c>
    </row>
    <row r="1143" spans="1:33" ht="17">
      <c r="A1143" s="88" t="s">
        <v>2977</v>
      </c>
      <c r="B1143" s="334">
        <v>23066</v>
      </c>
      <c r="C1143" s="43" t="s">
        <v>3039</v>
      </c>
      <c r="D1143" s="350">
        <f t="shared" si="152"/>
        <v>0.93925919042162043</v>
      </c>
      <c r="E1143" s="371">
        <f t="shared" si="153"/>
        <v>0.8957759919835554</v>
      </c>
      <c r="F1143" s="371">
        <f t="shared" si="154"/>
        <v>0.98485317164837949</v>
      </c>
      <c r="G1143" s="28">
        <v>-6.2663809724590805E-2</v>
      </c>
      <c r="H1143" s="28">
        <v>2.4184232901524098E-2</v>
      </c>
      <c r="I1143" s="63">
        <v>9.5669183013503706E-3</v>
      </c>
      <c r="J1143" s="12" t="s">
        <v>20</v>
      </c>
      <c r="K1143" s="135">
        <v>3817</v>
      </c>
      <c r="L1143" s="5">
        <v>2898</v>
      </c>
      <c r="M1143" s="62">
        <f t="shared" si="155"/>
        <v>0.92772276338059079</v>
      </c>
      <c r="N1143" s="28">
        <f t="shared" si="156"/>
        <v>0.86266138131904901</v>
      </c>
      <c r="O1143" s="28">
        <f t="shared" si="157"/>
        <v>0.99769103420222216</v>
      </c>
      <c r="P1143" s="28">
        <v>-7.50223371866411E-2</v>
      </c>
      <c r="Q1143" s="28">
        <v>3.7097296743334597E-2</v>
      </c>
      <c r="R1143" s="119">
        <v>4.3144049507165598E-2</v>
      </c>
      <c r="S1143" s="399" t="s">
        <v>20</v>
      </c>
      <c r="T1143" s="135">
        <v>1784</v>
      </c>
      <c r="U1143" s="5">
        <v>1203</v>
      </c>
      <c r="V1143" s="62">
        <f t="shared" si="158"/>
        <v>0.9466988000908565</v>
      </c>
      <c r="W1143" s="28">
        <f t="shared" si="159"/>
        <v>0.88906328231052889</v>
      </c>
      <c r="X1143" s="28">
        <f t="shared" si="160"/>
        <v>1.0080706693502077</v>
      </c>
      <c r="Y1143" s="28">
        <v>-5.4774293313124299E-2</v>
      </c>
      <c r="Z1143" s="28">
        <v>3.2047229075084303E-2</v>
      </c>
      <c r="AA1143" s="119">
        <v>8.7418708383156699E-2</v>
      </c>
      <c r="AB1143" s="399" t="s">
        <v>20</v>
      </c>
      <c r="AC1143" s="135">
        <v>2033</v>
      </c>
      <c r="AD1143" s="5">
        <v>1695</v>
      </c>
      <c r="AE1143" s="74">
        <v>-2.0248043873516801E-2</v>
      </c>
      <c r="AF1143" s="74">
        <v>4.9022793851982299E-2</v>
      </c>
      <c r="AG1143" s="119">
        <v>0.67958225294538599</v>
      </c>
    </row>
    <row r="1144" spans="1:33" ht="34">
      <c r="A1144" s="88" t="s">
        <v>2977</v>
      </c>
      <c r="B1144" s="334">
        <v>23067</v>
      </c>
      <c r="C1144" s="43" t="s">
        <v>3040</v>
      </c>
      <c r="D1144" s="350">
        <f t="shared" si="152"/>
        <v>0.97857171794719533</v>
      </c>
      <c r="E1144" s="371">
        <f t="shared" si="153"/>
        <v>0.93110955693525188</v>
      </c>
      <c r="F1144" s="371">
        <f t="shared" si="154"/>
        <v>1.0284532040655616</v>
      </c>
      <c r="G1144" s="28">
        <v>-2.16612010687607E-2</v>
      </c>
      <c r="H1144" s="28">
        <v>2.5365883131366E-2</v>
      </c>
      <c r="I1144" s="119">
        <v>0.39313258098137799</v>
      </c>
      <c r="J1144" s="12" t="s">
        <v>20</v>
      </c>
      <c r="K1144" s="135">
        <v>4474</v>
      </c>
      <c r="L1144" s="5">
        <v>2241</v>
      </c>
      <c r="M1144" s="62">
        <f t="shared" si="155"/>
        <v>0.98078638296723464</v>
      </c>
      <c r="N1144" s="28">
        <f t="shared" si="156"/>
        <v>0.90908339107701019</v>
      </c>
      <c r="O1144" s="28">
        <f t="shared" si="157"/>
        <v>1.0581448725779912</v>
      </c>
      <c r="P1144" s="28">
        <v>-1.94005974944121E-2</v>
      </c>
      <c r="Q1144" s="28">
        <v>3.87335980405085E-2</v>
      </c>
      <c r="R1144" s="119">
        <v>0.61646079556090505</v>
      </c>
      <c r="S1144" s="399" t="s">
        <v>20</v>
      </c>
      <c r="T1144" s="135">
        <v>2013</v>
      </c>
      <c r="U1144" s="5">
        <v>974</v>
      </c>
      <c r="V1144" s="62">
        <f t="shared" si="158"/>
        <v>0.97344695897472866</v>
      </c>
      <c r="W1144" s="28">
        <f t="shared" si="159"/>
        <v>0.91119210648170956</v>
      </c>
      <c r="X1144" s="28">
        <f t="shared" si="160"/>
        <v>1.0399552138308259</v>
      </c>
      <c r="Y1144" s="28">
        <v>-2.69119405286815E-2</v>
      </c>
      <c r="Z1144" s="28">
        <v>3.3719178127802299E-2</v>
      </c>
      <c r="AA1144" s="119">
        <v>0.424801026967213</v>
      </c>
      <c r="AB1144" s="399" t="s">
        <v>20</v>
      </c>
      <c r="AC1144" s="135">
        <v>2461</v>
      </c>
      <c r="AD1144" s="5">
        <v>1267</v>
      </c>
      <c r="AE1144" s="74">
        <v>7.5113430342694E-3</v>
      </c>
      <c r="AF1144" s="74">
        <v>5.13544018636976E-2</v>
      </c>
      <c r="AG1144" s="119">
        <v>0.88371232611567496</v>
      </c>
    </row>
    <row r="1145" spans="1:33" ht="34">
      <c r="A1145" s="88" t="s">
        <v>2977</v>
      </c>
      <c r="B1145" s="334">
        <v>23068</v>
      </c>
      <c r="C1145" s="43" t="s">
        <v>3041</v>
      </c>
      <c r="D1145" s="350">
        <f t="shared" si="152"/>
        <v>1.0035751531545358</v>
      </c>
      <c r="E1145" s="371">
        <f t="shared" si="153"/>
        <v>0.89394951858884741</v>
      </c>
      <c r="F1145" s="371">
        <f t="shared" si="154"/>
        <v>1.1266442534909766</v>
      </c>
      <c r="G1145" s="17">
        <v>3.5687774859722702E-3</v>
      </c>
      <c r="H1145" s="17">
        <v>5.9017729485594903E-2</v>
      </c>
      <c r="I1145" s="119">
        <v>0.95178164082927097</v>
      </c>
      <c r="J1145" s="12" t="s">
        <v>20</v>
      </c>
      <c r="K1145" s="135">
        <v>292</v>
      </c>
      <c r="L1145" s="5">
        <v>6423</v>
      </c>
      <c r="M1145" s="62">
        <f t="shared" si="155"/>
        <v>0.87433934231054999</v>
      </c>
      <c r="N1145" s="28">
        <f t="shared" si="156"/>
        <v>0.70242103924489385</v>
      </c>
      <c r="O1145" s="28">
        <f t="shared" si="157"/>
        <v>1.0883348345229713</v>
      </c>
      <c r="P1145" s="28">
        <v>-0.13428671516815999</v>
      </c>
      <c r="Q1145" s="28">
        <v>0.111701820701422</v>
      </c>
      <c r="R1145" s="119">
        <v>0.229290258019761</v>
      </c>
      <c r="S1145" s="399" t="s">
        <v>20</v>
      </c>
      <c r="T1145" s="135">
        <v>81</v>
      </c>
      <c r="U1145" s="5">
        <v>2906</v>
      </c>
      <c r="V1145" s="62">
        <f t="shared" si="158"/>
        <v>1.0539935116718118</v>
      </c>
      <c r="W1145" s="28">
        <f t="shared" si="159"/>
        <v>0.91823302314971045</v>
      </c>
      <c r="X1145" s="28">
        <f t="shared" si="160"/>
        <v>1.2098261493968876</v>
      </c>
      <c r="Y1145" s="28">
        <v>5.2586294191125801E-2</v>
      </c>
      <c r="Z1145" s="28">
        <v>7.0352233117568594E-2</v>
      </c>
      <c r="AA1145" s="119">
        <v>0.45477895731989698</v>
      </c>
      <c r="AB1145" s="399" t="s">
        <v>20</v>
      </c>
      <c r="AC1145" s="135">
        <v>211</v>
      </c>
      <c r="AD1145" s="5">
        <v>3517</v>
      </c>
      <c r="AE1145" s="74">
        <v>-0.186873009359286</v>
      </c>
      <c r="AF1145" s="74">
        <v>0.13201035358123001</v>
      </c>
      <c r="AG1145" s="119">
        <v>0.15689453132679501</v>
      </c>
    </row>
    <row r="1146" spans="1:33" ht="34">
      <c r="A1146" s="88" t="s">
        <v>2977</v>
      </c>
      <c r="B1146" s="334">
        <v>23069</v>
      </c>
      <c r="C1146" s="43" t="s">
        <v>3042</v>
      </c>
      <c r="D1146" s="350">
        <f t="shared" si="152"/>
        <v>0.97867028867699568</v>
      </c>
      <c r="E1146" s="371">
        <f t="shared" si="153"/>
        <v>0.83555137922997746</v>
      </c>
      <c r="F1146" s="371">
        <f t="shared" si="154"/>
        <v>1.1463035759952833</v>
      </c>
      <c r="G1146" s="28">
        <v>-2.15604769584564E-2</v>
      </c>
      <c r="H1146" s="28">
        <v>8.0664775862500496E-2</v>
      </c>
      <c r="I1146" s="119">
        <v>0.78924980813143897</v>
      </c>
      <c r="J1146" s="12" t="s">
        <v>20</v>
      </c>
      <c r="K1146" s="135">
        <v>154</v>
      </c>
      <c r="L1146" s="5">
        <v>6561</v>
      </c>
      <c r="M1146" s="62">
        <f t="shared" si="155"/>
        <v>1.0625987183329355</v>
      </c>
      <c r="N1146" s="28">
        <f t="shared" si="156"/>
        <v>0.7974839421421156</v>
      </c>
      <c r="O1146" s="28">
        <f t="shared" si="157"/>
        <v>1.4158479895781817</v>
      </c>
      <c r="P1146" s="28">
        <v>6.0717528872615299E-2</v>
      </c>
      <c r="Q1146" s="28">
        <v>0.14643423910380901</v>
      </c>
      <c r="R1146" s="119">
        <v>0.67840528164217595</v>
      </c>
      <c r="S1146" s="399" t="s">
        <v>20</v>
      </c>
      <c r="T1146" s="135">
        <v>49</v>
      </c>
      <c r="U1146" s="5">
        <v>2938</v>
      </c>
      <c r="V1146" s="62">
        <f t="shared" si="158"/>
        <v>0.94669293180058112</v>
      </c>
      <c r="W1146" s="28">
        <f t="shared" si="159"/>
        <v>0.78161635651775241</v>
      </c>
      <c r="X1146" s="28">
        <f t="shared" si="160"/>
        <v>1.1466335109900228</v>
      </c>
      <c r="Y1146" s="28">
        <v>-5.47804920201077E-2</v>
      </c>
      <c r="Z1146" s="28">
        <v>9.7760591573969699E-2</v>
      </c>
      <c r="AA1146" s="119">
        <v>0.57523832566537902</v>
      </c>
      <c r="AB1146" s="399" t="s">
        <v>20</v>
      </c>
      <c r="AC1146" s="135">
        <v>105</v>
      </c>
      <c r="AD1146" s="5">
        <v>3623</v>
      </c>
      <c r="AE1146" s="74">
        <v>0.115498020892723</v>
      </c>
      <c r="AF1146" s="74">
        <v>0.17606850839035401</v>
      </c>
      <c r="AG1146" s="119">
        <v>0.51183479726200798</v>
      </c>
    </row>
    <row r="1147" spans="1:33" ht="34">
      <c r="A1147" s="88" t="s">
        <v>2977</v>
      </c>
      <c r="B1147" s="334">
        <v>23070</v>
      </c>
      <c r="C1147" s="43" t="s">
        <v>3043</v>
      </c>
      <c r="D1147" s="350">
        <f t="shared" si="152"/>
        <v>0.98544558179195696</v>
      </c>
      <c r="E1147" s="371">
        <f t="shared" si="153"/>
        <v>0.92919077842917919</v>
      </c>
      <c r="F1147" s="371">
        <f t="shared" si="154"/>
        <v>1.0451061474318148</v>
      </c>
      <c r="G1147" s="28">
        <v>-1.46613727958103E-2</v>
      </c>
      <c r="H1147" s="28">
        <v>2.9989708950927198E-2</v>
      </c>
      <c r="I1147" s="119">
        <v>0.624926564198926</v>
      </c>
      <c r="J1147" s="12" t="s">
        <v>20</v>
      </c>
      <c r="K1147" s="135">
        <v>1379</v>
      </c>
      <c r="L1147" s="5">
        <v>5336</v>
      </c>
      <c r="M1147" s="62">
        <f t="shared" si="155"/>
        <v>0.99796904638778072</v>
      </c>
      <c r="N1147" s="28">
        <f t="shared" si="156"/>
        <v>0.90259273958012309</v>
      </c>
      <c r="O1147" s="28">
        <f t="shared" si="157"/>
        <v>1.1034236969504525</v>
      </c>
      <c r="P1147" s="28">
        <v>-2.0330187951743801E-3</v>
      </c>
      <c r="Q1147" s="28">
        <v>5.12504166947403E-2</v>
      </c>
      <c r="R1147" s="119">
        <v>0.96835754530025897</v>
      </c>
      <c r="S1147" s="399" t="s">
        <v>20</v>
      </c>
      <c r="T1147" s="135">
        <v>445</v>
      </c>
      <c r="U1147" s="5">
        <v>2542</v>
      </c>
      <c r="V1147" s="62">
        <f t="shared" si="158"/>
        <v>0.98043376714820651</v>
      </c>
      <c r="W1147" s="28">
        <f t="shared" si="159"/>
        <v>0.91151917954138673</v>
      </c>
      <c r="X1147" s="28">
        <f t="shared" si="160"/>
        <v>1.0545585801585198</v>
      </c>
      <c r="Y1147" s="28">
        <v>-1.9760185705666101E-2</v>
      </c>
      <c r="Z1147" s="28">
        <v>3.7184927369489598E-2</v>
      </c>
      <c r="AA1147" s="119">
        <v>0.59513947324827499</v>
      </c>
      <c r="AB1147" s="399" t="s">
        <v>20</v>
      </c>
      <c r="AC1147" s="135">
        <v>934</v>
      </c>
      <c r="AD1147" s="5">
        <v>2794</v>
      </c>
      <c r="AE1147" s="74">
        <v>1.7727166910491698E-2</v>
      </c>
      <c r="AF1147" s="74">
        <v>6.3319223264809002E-2</v>
      </c>
      <c r="AG1147" s="119">
        <v>0.77950435056409295</v>
      </c>
    </row>
    <row r="1148" spans="1:33" ht="34">
      <c r="A1148" s="88" t="s">
        <v>2977</v>
      </c>
      <c r="B1148" s="334">
        <v>23071</v>
      </c>
      <c r="C1148" s="43" t="s">
        <v>3044</v>
      </c>
      <c r="D1148" s="350">
        <f t="shared" si="152"/>
        <v>0.97780663906650822</v>
      </c>
      <c r="E1148" s="371">
        <f t="shared" si="153"/>
        <v>0.84480681818043202</v>
      </c>
      <c r="F1148" s="371">
        <f t="shared" si="154"/>
        <v>1.1317449182782728</v>
      </c>
      <c r="G1148" s="28">
        <v>-2.2443339060572699E-2</v>
      </c>
      <c r="H1148" s="28">
        <v>7.4593855224139693E-2</v>
      </c>
      <c r="I1148" s="119">
        <v>0.76351070535510202</v>
      </c>
      <c r="J1148" s="12" t="s">
        <v>20</v>
      </c>
      <c r="K1148" s="135">
        <v>179</v>
      </c>
      <c r="L1148" s="5">
        <v>5157</v>
      </c>
      <c r="M1148" s="62">
        <f t="shared" si="155"/>
        <v>0.88946507693675714</v>
      </c>
      <c r="N1148" s="28">
        <f t="shared" si="156"/>
        <v>0.73935986984437463</v>
      </c>
      <c r="O1148" s="28">
        <f t="shared" si="157"/>
        <v>1.0700447175428081</v>
      </c>
      <c r="P1148" s="28">
        <v>-0.117135034100897</v>
      </c>
      <c r="Q1148" s="28">
        <v>9.4303813162004493E-2</v>
      </c>
      <c r="R1148" s="119">
        <v>0.21419862106228499</v>
      </c>
      <c r="S1148" s="399" t="s">
        <v>20</v>
      </c>
      <c r="T1148" s="135">
        <v>116</v>
      </c>
      <c r="U1148" s="5">
        <v>2426</v>
      </c>
      <c r="V1148" s="62">
        <f t="shared" si="158"/>
        <v>1.1515321067288429</v>
      </c>
      <c r="W1148" s="28">
        <f t="shared" si="159"/>
        <v>0.90162150396023089</v>
      </c>
      <c r="X1148" s="28">
        <f t="shared" si="160"/>
        <v>1.4707126959627796</v>
      </c>
      <c r="Y1148" s="28">
        <v>0.14109332241602601</v>
      </c>
      <c r="Z1148" s="28">
        <v>0.124823361259927</v>
      </c>
      <c r="AA1148" s="119">
        <v>0.258331351757217</v>
      </c>
      <c r="AB1148" s="399" t="s">
        <v>20</v>
      </c>
      <c r="AC1148" s="135">
        <v>63</v>
      </c>
      <c r="AD1148" s="5">
        <v>2731</v>
      </c>
      <c r="AE1148" s="74">
        <v>-0.258228356516923</v>
      </c>
      <c r="AF1148" s="74">
        <v>0.15644194032650099</v>
      </c>
      <c r="AG1148" s="119">
        <v>9.8813370104245707E-2</v>
      </c>
    </row>
    <row r="1149" spans="1:33" ht="34">
      <c r="A1149" s="88" t="s">
        <v>2977</v>
      </c>
      <c r="B1149" s="334">
        <v>23073</v>
      </c>
      <c r="C1149" s="43" t="s">
        <v>3045</v>
      </c>
      <c r="D1149" s="350">
        <f t="shared" si="152"/>
        <v>0.99385487468177547</v>
      </c>
      <c r="E1149" s="371">
        <f t="shared" si="153"/>
        <v>0.92628524615538188</v>
      </c>
      <c r="F1149" s="371">
        <f t="shared" si="154"/>
        <v>1.0663534975089473</v>
      </c>
      <c r="G1149" s="17">
        <v>-6.1640843109758E-3</v>
      </c>
      <c r="H1149" s="17">
        <v>3.5922941967049302E-2</v>
      </c>
      <c r="I1149" s="119">
        <v>0.86375840989281405</v>
      </c>
      <c r="J1149" s="12" t="s">
        <v>20</v>
      </c>
      <c r="K1149" s="135">
        <v>1139</v>
      </c>
      <c r="L1149" s="5">
        <v>2268</v>
      </c>
      <c r="M1149" s="62">
        <f t="shared" si="155"/>
        <v>0.98048486391293088</v>
      </c>
      <c r="N1149" s="28">
        <f t="shared" si="156"/>
        <v>0.88208817920336302</v>
      </c>
      <c r="O1149" s="28">
        <f t="shared" si="157"/>
        <v>1.0898576707269556</v>
      </c>
      <c r="P1149" s="28">
        <v>-1.9708070575617801E-2</v>
      </c>
      <c r="Q1149" s="28">
        <v>5.39567249877504E-2</v>
      </c>
      <c r="R1149" s="119">
        <v>0.71491958599488203</v>
      </c>
      <c r="S1149" s="399" t="s">
        <v>20</v>
      </c>
      <c r="T1149" s="135">
        <v>547</v>
      </c>
      <c r="U1149" s="5">
        <v>933</v>
      </c>
      <c r="V1149" s="62">
        <f t="shared" si="158"/>
        <v>1.0032468714521394</v>
      </c>
      <c r="W1149" s="28">
        <f t="shared" si="159"/>
        <v>0.91206705237105967</v>
      </c>
      <c r="X1149" s="28">
        <f t="shared" si="160"/>
        <v>1.1035419846182819</v>
      </c>
      <c r="Y1149" s="28">
        <v>3.2416117470085602E-3</v>
      </c>
      <c r="Z1149" s="28">
        <v>4.8613969908551297E-2</v>
      </c>
      <c r="AA1149" s="119">
        <v>0.94683592869518596</v>
      </c>
      <c r="AB1149" s="399" t="s">
        <v>20</v>
      </c>
      <c r="AC1149" s="135">
        <v>592</v>
      </c>
      <c r="AD1149" s="5">
        <v>1335</v>
      </c>
      <c r="AE1149" s="74">
        <v>-2.29496823226264E-2</v>
      </c>
      <c r="AF1149" s="74">
        <v>7.2626759818081199E-2</v>
      </c>
      <c r="AG1149" s="119">
        <v>0.75200641452899097</v>
      </c>
    </row>
    <row r="1150" spans="1:33" ht="34">
      <c r="A1150" s="88" t="s">
        <v>2977</v>
      </c>
      <c r="B1150" s="334">
        <v>23074</v>
      </c>
      <c r="C1150" s="43" t="s">
        <v>3046</v>
      </c>
      <c r="D1150" s="350">
        <f t="shared" si="152"/>
        <v>0.95873553778261567</v>
      </c>
      <c r="E1150" s="371">
        <f t="shared" si="153"/>
        <v>0.90988180827072662</v>
      </c>
      <c r="F1150" s="371">
        <f t="shared" si="154"/>
        <v>1.0102123408250732</v>
      </c>
      <c r="G1150" s="28">
        <v>-4.2140010865430198E-2</v>
      </c>
      <c r="H1150" s="28">
        <v>2.66839581950311E-2</v>
      </c>
      <c r="I1150" s="119">
        <v>0.11428413980247901</v>
      </c>
      <c r="J1150" s="12" t="s">
        <v>20</v>
      </c>
      <c r="K1150" s="135">
        <v>1966</v>
      </c>
      <c r="L1150" s="5">
        <v>4749</v>
      </c>
      <c r="M1150" s="62">
        <f t="shared" si="155"/>
        <v>0.94059041334695437</v>
      </c>
      <c r="N1150" s="28">
        <f t="shared" si="156"/>
        <v>0.87063161151675317</v>
      </c>
      <c r="O1150" s="28">
        <f t="shared" si="157"/>
        <v>1.0161706903094345</v>
      </c>
      <c r="P1150" s="28">
        <v>-6.1247501584627502E-2</v>
      </c>
      <c r="Q1150" s="28">
        <v>3.94330810730519E-2</v>
      </c>
      <c r="R1150" s="119">
        <v>0.120375118705211</v>
      </c>
      <c r="S1150" s="399" t="s">
        <v>20</v>
      </c>
      <c r="T1150" s="135">
        <v>968</v>
      </c>
      <c r="U1150" s="5">
        <v>2019</v>
      </c>
      <c r="V1150" s="62">
        <f t="shared" si="158"/>
        <v>0.97547331908079371</v>
      </c>
      <c r="W1150" s="28">
        <f t="shared" si="159"/>
        <v>0.9081440754117589</v>
      </c>
      <c r="X1150" s="28">
        <f t="shared" si="160"/>
        <v>1.0477943114995947</v>
      </c>
      <c r="Y1150" s="28">
        <v>-2.4832470312193201E-2</v>
      </c>
      <c r="Z1150" s="28">
        <v>3.64896782117188E-2</v>
      </c>
      <c r="AA1150" s="119">
        <v>0.49616633793857601</v>
      </c>
      <c r="AB1150" s="399" t="s">
        <v>20</v>
      </c>
      <c r="AC1150" s="135">
        <v>998</v>
      </c>
      <c r="AD1150" s="5">
        <v>2730</v>
      </c>
      <c r="AE1150" s="74">
        <v>-3.6415031272434298E-2</v>
      </c>
      <c r="AF1150" s="74">
        <v>5.3725827112373697E-2</v>
      </c>
      <c r="AG1150" s="119">
        <v>0.49790245738015798</v>
      </c>
    </row>
    <row r="1151" spans="1:33" ht="34">
      <c r="A1151" s="248" t="s">
        <v>2977</v>
      </c>
      <c r="B1151" s="335">
        <v>23075</v>
      </c>
      <c r="C1151" s="181" t="s">
        <v>3047</v>
      </c>
      <c r="D1151" s="351">
        <f t="shared" si="152"/>
        <v>0.96351205337298029</v>
      </c>
      <c r="E1151" s="373">
        <f t="shared" si="153"/>
        <v>0.86210090925354677</v>
      </c>
      <c r="F1151" s="373">
        <f t="shared" si="154"/>
        <v>1.0768524508329738</v>
      </c>
      <c r="G1151" s="29">
        <v>-3.7170281218440203E-2</v>
      </c>
      <c r="H1151" s="29">
        <v>5.6741158087871703E-2</v>
      </c>
      <c r="I1151" s="237">
        <v>0.51241303283475803</v>
      </c>
      <c r="J1151" s="155" t="s">
        <v>20</v>
      </c>
      <c r="K1151" s="137">
        <v>309</v>
      </c>
      <c r="L1151" s="6">
        <v>6406</v>
      </c>
      <c r="M1151" s="60">
        <f t="shared" si="155"/>
        <v>0.92504507275705983</v>
      </c>
      <c r="N1151" s="29">
        <f t="shared" si="156"/>
        <v>0.78628796099232356</v>
      </c>
      <c r="O1151" s="29">
        <f t="shared" si="157"/>
        <v>1.0882888064980409</v>
      </c>
      <c r="P1151" s="29">
        <v>-7.7912815351918893E-2</v>
      </c>
      <c r="Q1151" s="29">
        <v>8.2918048831501806E-2</v>
      </c>
      <c r="R1151" s="237">
        <v>0.347404108048527</v>
      </c>
      <c r="S1151" s="397" t="s">
        <v>20</v>
      </c>
      <c r="T1151" s="137">
        <v>149</v>
      </c>
      <c r="U1151" s="6">
        <v>2838</v>
      </c>
      <c r="V1151" s="60">
        <f t="shared" si="158"/>
        <v>0.99866359452812326</v>
      </c>
      <c r="W1151" s="29">
        <f t="shared" si="159"/>
        <v>0.85648056479671231</v>
      </c>
      <c r="X1151" s="29">
        <f t="shared" si="160"/>
        <v>1.164450211748296</v>
      </c>
      <c r="Y1151" s="29">
        <v>-1.3372992580653201E-3</v>
      </c>
      <c r="Z1151" s="29">
        <v>7.8360384510078498E-2</v>
      </c>
      <c r="AA1151" s="237">
        <v>0.98638395350058505</v>
      </c>
      <c r="AB1151" s="397" t="s">
        <v>20</v>
      </c>
      <c r="AC1151" s="137">
        <v>160</v>
      </c>
      <c r="AD1151" s="6">
        <v>3568</v>
      </c>
      <c r="AE1151" s="29">
        <v>-7.6575516093853602E-2</v>
      </c>
      <c r="AF1151" s="29">
        <v>0.11408660167868399</v>
      </c>
      <c r="AG1151" s="237">
        <v>0.50208983994997702</v>
      </c>
    </row>
    <row r="1153" spans="1:3">
      <c r="A1153" s="542" t="s">
        <v>3712</v>
      </c>
      <c r="B1153" s="542"/>
      <c r="C1153" s="542"/>
    </row>
    <row r="1154" spans="1:3" ht="17">
      <c r="A1154" s="2" t="s">
        <v>3671</v>
      </c>
    </row>
  </sheetData>
  <autoFilter ref="A3:AG1151" xr:uid="{C8E770F4-D3B0-7E46-AADA-B95EB5D7F293}"/>
  <mergeCells count="7">
    <mergeCell ref="V2:AD2"/>
    <mergeCell ref="AE2:AG2"/>
    <mergeCell ref="M2:U2"/>
    <mergeCell ref="A1:C1"/>
    <mergeCell ref="A1153:C1153"/>
    <mergeCell ref="A2:C2"/>
    <mergeCell ref="D2:L2"/>
  </mergeCells>
  <pageMargins left="0.7" right="0.7" top="0.75" bottom="0.75" header="0.3" footer="0.3"/>
  <pageSetup paperSize="9" orientation="portrait" horizontalDpi="0"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G1153"/>
  <sheetViews>
    <sheetView zoomScale="120" zoomScaleNormal="120" workbookViewId="0">
      <pane ySplit="3" topLeftCell="A4" activePane="bottomLeft" state="frozen"/>
      <selection pane="bottomLeft" sqref="A1:C1"/>
    </sheetView>
  </sheetViews>
  <sheetFormatPr baseColWidth="10" defaultColWidth="11.1640625" defaultRowHeight="16"/>
  <cols>
    <col min="1" max="1" width="40.83203125" style="2" customWidth="1"/>
    <col min="3" max="3" width="30.83203125" style="2" customWidth="1"/>
    <col min="4" max="6" width="11.1640625" style="34" customWidth="1"/>
    <col min="13" max="15" width="11.1640625" style="34"/>
  </cols>
  <sheetData>
    <row r="1" spans="1:33" ht="20" customHeight="1">
      <c r="A1" s="515" t="s">
        <v>3703</v>
      </c>
      <c r="B1" s="515"/>
      <c r="C1" s="515"/>
    </row>
    <row r="2" spans="1:33" ht="20" customHeight="1">
      <c r="A2" s="565" t="s">
        <v>3668</v>
      </c>
      <c r="B2" s="566"/>
      <c r="C2" s="567"/>
      <c r="D2" s="568" t="s">
        <v>3667</v>
      </c>
      <c r="E2" s="569"/>
      <c r="F2" s="569"/>
      <c r="G2" s="569"/>
      <c r="H2" s="569"/>
      <c r="I2" s="569"/>
      <c r="J2" s="569"/>
      <c r="K2" s="569"/>
      <c r="L2" s="570"/>
      <c r="M2" s="562" t="s">
        <v>2903</v>
      </c>
      <c r="N2" s="563"/>
      <c r="O2" s="563"/>
      <c r="P2" s="563"/>
      <c r="Q2" s="563"/>
      <c r="R2" s="563"/>
      <c r="S2" s="563"/>
      <c r="T2" s="563"/>
      <c r="U2" s="564"/>
      <c r="V2" s="562" t="s">
        <v>2904</v>
      </c>
      <c r="W2" s="563"/>
      <c r="X2" s="563"/>
      <c r="Y2" s="563"/>
      <c r="Z2" s="563"/>
      <c r="AA2" s="563"/>
      <c r="AB2" s="563"/>
      <c r="AC2" s="563"/>
      <c r="AD2" s="564"/>
      <c r="AE2" s="563" t="s">
        <v>3666</v>
      </c>
      <c r="AF2" s="563"/>
      <c r="AG2" s="564"/>
    </row>
    <row r="3" spans="1:33" ht="34">
      <c r="A3" s="403" t="s">
        <v>814</v>
      </c>
      <c r="B3" s="85" t="s">
        <v>815</v>
      </c>
      <c r="C3" s="404" t="s">
        <v>2923</v>
      </c>
      <c r="D3" s="395" t="s">
        <v>3615</v>
      </c>
      <c r="E3" s="396" t="s">
        <v>3647</v>
      </c>
      <c r="F3" s="396" t="s">
        <v>3646</v>
      </c>
      <c r="G3" s="86" t="s">
        <v>3064</v>
      </c>
      <c r="H3" s="190" t="s">
        <v>140</v>
      </c>
      <c r="I3" s="86" t="s">
        <v>3065</v>
      </c>
      <c r="J3" s="171" t="s">
        <v>2906</v>
      </c>
      <c r="K3" s="172" t="s">
        <v>816</v>
      </c>
      <c r="L3" s="87" t="s">
        <v>817</v>
      </c>
      <c r="M3" s="401" t="s">
        <v>3615</v>
      </c>
      <c r="N3" s="414" t="s">
        <v>3647</v>
      </c>
      <c r="O3" s="414" t="s">
        <v>3646</v>
      </c>
      <c r="P3" s="86" t="s">
        <v>3064</v>
      </c>
      <c r="Q3" s="405" t="s">
        <v>140</v>
      </c>
      <c r="R3" s="394" t="s">
        <v>3065</v>
      </c>
      <c r="S3" s="171" t="s">
        <v>2906</v>
      </c>
      <c r="T3" s="172" t="s">
        <v>816</v>
      </c>
      <c r="U3" s="87" t="s">
        <v>817</v>
      </c>
      <c r="V3" s="401" t="s">
        <v>3615</v>
      </c>
      <c r="W3" s="402" t="s">
        <v>3646</v>
      </c>
      <c r="X3" s="402" t="s">
        <v>3647</v>
      </c>
      <c r="Y3" s="86" t="s">
        <v>3064</v>
      </c>
      <c r="Z3" s="405" t="s">
        <v>140</v>
      </c>
      <c r="AA3" s="394" t="s">
        <v>3065</v>
      </c>
      <c r="AB3" s="171" t="s">
        <v>2906</v>
      </c>
      <c r="AC3" s="172" t="s">
        <v>816</v>
      </c>
      <c r="AD3" s="87" t="s">
        <v>817</v>
      </c>
      <c r="AE3" s="86" t="s">
        <v>3064</v>
      </c>
      <c r="AF3" s="349" t="s">
        <v>140</v>
      </c>
      <c r="AG3" s="394" t="s">
        <v>3065</v>
      </c>
    </row>
    <row r="4" spans="1:33" ht="17">
      <c r="A4" s="247" t="s">
        <v>818</v>
      </c>
      <c r="B4" s="153" t="s">
        <v>819</v>
      </c>
      <c r="C4" s="180" t="s">
        <v>820</v>
      </c>
      <c r="D4" s="374">
        <f>EXP(G4)</f>
        <v>1.1176001206536907</v>
      </c>
      <c r="E4" s="375">
        <f>EXP(G4-1.96*H4)</f>
        <v>0.68924779344999809</v>
      </c>
      <c r="F4" s="375">
        <f>EXP(G4+1/96*H4)</f>
        <v>1.1204746586629888</v>
      </c>
      <c r="G4" s="103">
        <v>0.11118363691845699</v>
      </c>
      <c r="H4" s="103">
        <v>0.24660105478577801</v>
      </c>
      <c r="I4" s="236">
        <v>0.65208728193140997</v>
      </c>
      <c r="J4" s="218" t="s">
        <v>20</v>
      </c>
      <c r="K4" s="141">
        <v>17</v>
      </c>
      <c r="L4" s="92">
        <v>347752</v>
      </c>
      <c r="M4" s="124">
        <f>EXP(P4)</f>
        <v>0.83893965107305279</v>
      </c>
      <c r="N4" s="103">
        <f>EXP(P4-1.96*Q4)</f>
        <v>0.45632732377794638</v>
      </c>
      <c r="O4" s="103">
        <f>EXP(P4+1.96*Q4)</f>
        <v>1.5423572104243788</v>
      </c>
      <c r="P4" s="103">
        <v>-0.175616504693105</v>
      </c>
      <c r="Q4" s="103">
        <v>0.31067775866240599</v>
      </c>
      <c r="R4" s="236">
        <v>0.57189081354738303</v>
      </c>
      <c r="S4" s="173" t="s">
        <v>20</v>
      </c>
      <c r="T4" s="173">
        <v>10</v>
      </c>
      <c r="U4" s="5">
        <v>159712</v>
      </c>
      <c r="V4" s="124">
        <f>EXP(Y4)</f>
        <v>1.1869104160247896</v>
      </c>
      <c r="W4" s="103">
        <f>EXP(Y4-1.96*Z4)</f>
        <v>0.56088788184408123</v>
      </c>
      <c r="X4" s="103">
        <f>EXP(Y4+1.96*Z4)</f>
        <v>2.511654077881742</v>
      </c>
      <c r="Y4" s="103">
        <v>0.17135364186521199</v>
      </c>
      <c r="Z4" s="103">
        <v>0.38244280071863201</v>
      </c>
      <c r="AA4" s="236">
        <v>0.65411683829781897</v>
      </c>
      <c r="AB4" s="173" t="s">
        <v>20</v>
      </c>
      <c r="AC4" s="173">
        <v>7</v>
      </c>
      <c r="AD4" s="173">
        <v>188040</v>
      </c>
      <c r="AE4" s="62">
        <v>-0.34697014655831698</v>
      </c>
      <c r="AF4" s="74">
        <v>0.49273031726189498</v>
      </c>
      <c r="AG4" s="119">
        <v>0.48132155426774598</v>
      </c>
    </row>
    <row r="5" spans="1:33" ht="17">
      <c r="A5" s="88" t="s">
        <v>818</v>
      </c>
      <c r="B5" s="156" t="s">
        <v>821</v>
      </c>
      <c r="C5" s="43" t="s">
        <v>822</v>
      </c>
      <c r="D5" s="350">
        <f>EXP(G5)</f>
        <v>0.91063865281996981</v>
      </c>
      <c r="E5" s="371">
        <f>EXP(G5-1.96*H5)</f>
        <v>0.71769634736903798</v>
      </c>
      <c r="F5" s="371">
        <f>EXP(G5+1.96*H5)</f>
        <v>1.1554507126164379</v>
      </c>
      <c r="G5" s="28">
        <v>-9.3609109343444602E-2</v>
      </c>
      <c r="H5" s="28">
        <v>0.121479390087674</v>
      </c>
      <c r="I5" s="119">
        <v>0.440958257884975</v>
      </c>
      <c r="J5" s="12" t="s">
        <v>20</v>
      </c>
      <c r="K5" s="135">
        <v>66</v>
      </c>
      <c r="L5" s="5">
        <v>347696</v>
      </c>
      <c r="M5" s="62">
        <f t="shared" ref="M5:M68" si="0">EXP(P5)</f>
        <v>0.86227900334771379</v>
      </c>
      <c r="N5" s="28">
        <f t="shared" ref="N5:N68" si="1">EXP(P5-1.96*Q5)</f>
        <v>0.63552901237952453</v>
      </c>
      <c r="O5" s="28">
        <f t="shared" ref="O5:O68" si="2">EXP(P5+1.96*Q5)</f>
        <v>1.169930978965771</v>
      </c>
      <c r="P5" s="28">
        <v>-0.14817639091127599</v>
      </c>
      <c r="Q5" s="28">
        <v>0.15567405389993699</v>
      </c>
      <c r="R5" s="119">
        <v>0.34117943759071001</v>
      </c>
      <c r="S5" s="173" t="s">
        <v>20</v>
      </c>
      <c r="T5" s="173">
        <v>40</v>
      </c>
      <c r="U5" s="5">
        <v>159678</v>
      </c>
      <c r="V5" s="62">
        <f t="shared" ref="V5:V68" si="3">EXP(Y5)</f>
        <v>1.1214627090239013</v>
      </c>
      <c r="W5" s="28">
        <f t="shared" ref="W5:W68" si="4">EXP(Y5-1.96*Z5)</f>
        <v>0.76001534010739702</v>
      </c>
      <c r="X5" s="28">
        <f t="shared" ref="X5:X68" si="5">EXP(Y5+1.96*Z5)</f>
        <v>1.6548068721264317</v>
      </c>
      <c r="Y5" s="28">
        <v>0.114633823443491</v>
      </c>
      <c r="Z5" s="28">
        <v>0.198495145406691</v>
      </c>
      <c r="AA5" s="119">
        <v>0.56359195040255305</v>
      </c>
      <c r="AB5" s="173" t="s">
        <v>20</v>
      </c>
      <c r="AC5" s="173">
        <v>26</v>
      </c>
      <c r="AD5" s="173">
        <v>188018</v>
      </c>
      <c r="AE5" s="62">
        <v>-0.26281021435476698</v>
      </c>
      <c r="AF5" s="74">
        <v>0.25225925911185898</v>
      </c>
      <c r="AG5" s="119">
        <v>0.29749243198705</v>
      </c>
    </row>
    <row r="6" spans="1:33" ht="17">
      <c r="A6" s="88" t="s">
        <v>818</v>
      </c>
      <c r="B6" s="156" t="s">
        <v>823</v>
      </c>
      <c r="C6" s="43" t="s">
        <v>824</v>
      </c>
      <c r="D6" s="350">
        <f t="shared" ref="D6:D69" si="6">EXP(G6)</f>
        <v>0.99354945894343738</v>
      </c>
      <c r="E6" s="371">
        <f t="shared" ref="E6:E69" si="7">EXP(G6-1.96*H6)</f>
        <v>0.91280446603081045</v>
      </c>
      <c r="F6" s="371">
        <f t="shared" ref="F6:F69" si="8">EXP(G6+1.96*H6)</f>
        <v>1.0814370044213584</v>
      </c>
      <c r="G6" s="28">
        <v>-6.4714356994929204E-3</v>
      </c>
      <c r="H6" s="28">
        <v>4.3245995956610599E-2</v>
      </c>
      <c r="I6" s="119">
        <v>0.88104673484046003</v>
      </c>
      <c r="J6" s="12" t="s">
        <v>20</v>
      </c>
      <c r="K6" s="135">
        <v>535</v>
      </c>
      <c r="L6" s="5">
        <v>347232</v>
      </c>
      <c r="M6" s="62">
        <f t="shared" si="0"/>
        <v>1.0449313400687905</v>
      </c>
      <c r="N6" s="28">
        <f t="shared" si="1"/>
        <v>0.92313338503899722</v>
      </c>
      <c r="O6" s="28">
        <f t="shared" si="2"/>
        <v>1.1827992824805402</v>
      </c>
      <c r="P6" s="28">
        <v>4.3951179974764901E-2</v>
      </c>
      <c r="Q6" s="28">
        <v>6.3230980812935406E-2</v>
      </c>
      <c r="R6" s="119">
        <v>0.486999322239205</v>
      </c>
      <c r="S6" s="173" t="s">
        <v>20</v>
      </c>
      <c r="T6" s="173">
        <v>253</v>
      </c>
      <c r="U6" s="5">
        <v>159469</v>
      </c>
      <c r="V6" s="62">
        <f t="shared" si="3"/>
        <v>0.9719386200117528</v>
      </c>
      <c r="W6" s="28">
        <f t="shared" si="4"/>
        <v>0.86509246910251258</v>
      </c>
      <c r="X6" s="28">
        <f t="shared" si="5"/>
        <v>1.0919811636441474</v>
      </c>
      <c r="Y6" s="28">
        <v>-2.8462624651682301E-2</v>
      </c>
      <c r="Z6" s="28">
        <v>5.9416455314031301E-2</v>
      </c>
      <c r="AA6" s="119">
        <v>0.63191297558499204</v>
      </c>
      <c r="AB6" s="173" t="s">
        <v>20</v>
      </c>
      <c r="AC6" s="173">
        <v>282</v>
      </c>
      <c r="AD6" s="173">
        <v>187763</v>
      </c>
      <c r="AE6" s="62">
        <v>7.2413804626447198E-2</v>
      </c>
      <c r="AF6" s="74">
        <v>8.67667683888831E-2</v>
      </c>
      <c r="AG6" s="119">
        <v>0.40395425886304398</v>
      </c>
    </row>
    <row r="7" spans="1:33" ht="17">
      <c r="A7" s="88" t="s">
        <v>818</v>
      </c>
      <c r="B7" s="156" t="s">
        <v>825</v>
      </c>
      <c r="C7" s="43" t="s">
        <v>826</v>
      </c>
      <c r="D7" s="350">
        <f t="shared" si="6"/>
        <v>1.0823030427793539</v>
      </c>
      <c r="E7" s="371">
        <f t="shared" si="7"/>
        <v>0.9156444534736321</v>
      </c>
      <c r="F7" s="371">
        <f t="shared" si="8"/>
        <v>1.2792955518549209</v>
      </c>
      <c r="G7" s="28">
        <v>7.9091217716059301E-2</v>
      </c>
      <c r="H7" s="28">
        <v>8.5315489083628904E-2</v>
      </c>
      <c r="I7" s="119">
        <v>0.35390365652412498</v>
      </c>
      <c r="J7" s="12" t="s">
        <v>20</v>
      </c>
      <c r="K7" s="135">
        <v>141</v>
      </c>
      <c r="L7" s="5">
        <v>347627</v>
      </c>
      <c r="M7" s="62">
        <f t="shared" si="0"/>
        <v>1.1192855911068733</v>
      </c>
      <c r="N7" s="28">
        <f t="shared" si="1"/>
        <v>0.86424161174571001</v>
      </c>
      <c r="O7" s="28">
        <f t="shared" si="2"/>
        <v>1.4495949019729453</v>
      </c>
      <c r="P7" s="28">
        <v>0.112690616701371</v>
      </c>
      <c r="Q7" s="28">
        <v>0.13193547078986201</v>
      </c>
      <c r="R7" s="119">
        <v>0.39303055695296601</v>
      </c>
      <c r="S7" s="173" t="s">
        <v>20</v>
      </c>
      <c r="T7" s="173">
        <v>59</v>
      </c>
      <c r="U7" s="5">
        <v>159663</v>
      </c>
      <c r="V7" s="62">
        <f t="shared" si="3"/>
        <v>0.95207622685983717</v>
      </c>
      <c r="W7" s="28">
        <f t="shared" si="4"/>
        <v>0.76751284740872017</v>
      </c>
      <c r="X7" s="28">
        <f t="shared" si="5"/>
        <v>1.1810214575717151</v>
      </c>
      <c r="Y7" s="28">
        <v>-4.9110177165300202E-2</v>
      </c>
      <c r="Z7" s="28">
        <v>0.10994381795961</v>
      </c>
      <c r="AA7" s="119">
        <v>0.655103020499057</v>
      </c>
      <c r="AB7" s="173" t="s">
        <v>20</v>
      </c>
      <c r="AC7" s="173">
        <v>82</v>
      </c>
      <c r="AD7" s="173">
        <v>187964</v>
      </c>
      <c r="AE7" s="62">
        <v>0.16180079386667101</v>
      </c>
      <c r="AF7" s="74">
        <v>0.17173995330172401</v>
      </c>
      <c r="AG7" s="119">
        <v>0.34612778090762802</v>
      </c>
    </row>
    <row r="8" spans="1:33" ht="17">
      <c r="A8" s="88" t="s">
        <v>818</v>
      </c>
      <c r="B8" s="156" t="s">
        <v>827</v>
      </c>
      <c r="C8" s="43" t="s">
        <v>828</v>
      </c>
      <c r="D8" s="350">
        <f t="shared" si="6"/>
        <v>0.98440110847006612</v>
      </c>
      <c r="E8" s="371">
        <f t="shared" si="7"/>
        <v>0.95848754487918797</v>
      </c>
      <c r="F8" s="371">
        <f t="shared" si="8"/>
        <v>1.0110152683092379</v>
      </c>
      <c r="G8" s="28">
        <v>-1.5721834429638901E-2</v>
      </c>
      <c r="H8" s="28">
        <v>1.36106512954781E-2</v>
      </c>
      <c r="I8" s="119">
        <v>0.248044330406131</v>
      </c>
      <c r="J8" s="12" t="s">
        <v>20</v>
      </c>
      <c r="K8" s="135">
        <v>5473</v>
      </c>
      <c r="L8" s="5">
        <v>342296</v>
      </c>
      <c r="M8" s="62">
        <f t="shared" si="0"/>
        <v>1.0017264737032632</v>
      </c>
      <c r="N8" s="28">
        <f t="shared" si="1"/>
        <v>0.96377078987473364</v>
      </c>
      <c r="O8" s="28">
        <f t="shared" si="2"/>
        <v>1.0411769464899416</v>
      </c>
      <c r="P8" s="28">
        <v>1.72498506069435E-3</v>
      </c>
      <c r="Q8" s="28">
        <v>1.9707534460971201E-2</v>
      </c>
      <c r="R8" s="119">
        <v>0.93025086272579904</v>
      </c>
      <c r="S8" s="173" t="s">
        <v>20</v>
      </c>
      <c r="T8" s="173">
        <v>2627</v>
      </c>
      <c r="U8" s="5">
        <v>157095</v>
      </c>
      <c r="V8" s="62">
        <f t="shared" si="3"/>
        <v>0.97988429608449545</v>
      </c>
      <c r="W8" s="28">
        <f t="shared" si="4"/>
        <v>0.94429939090341031</v>
      </c>
      <c r="X8" s="28">
        <f t="shared" si="5"/>
        <v>1.0168101800790215</v>
      </c>
      <c r="Y8" s="28">
        <v>-2.03207795076688E-2</v>
      </c>
      <c r="Z8" s="28">
        <v>1.8873077668420599E-2</v>
      </c>
      <c r="AA8" s="119">
        <v>0.28161107353907799</v>
      </c>
      <c r="AB8" s="173" t="s">
        <v>20</v>
      </c>
      <c r="AC8" s="173">
        <v>2846</v>
      </c>
      <c r="AD8" s="173">
        <v>185201</v>
      </c>
      <c r="AE8" s="62">
        <v>2.2045764568363199E-2</v>
      </c>
      <c r="AF8" s="74">
        <v>2.7286992784266301E-2</v>
      </c>
      <c r="AG8" s="119">
        <v>0.419135426958332</v>
      </c>
    </row>
    <row r="9" spans="1:33" ht="34">
      <c r="A9" s="88" t="s">
        <v>818</v>
      </c>
      <c r="B9" s="156" t="s">
        <v>829</v>
      </c>
      <c r="C9" s="43" t="s">
        <v>830</v>
      </c>
      <c r="D9" s="350">
        <f t="shared" si="6"/>
        <v>0.9834244162219048</v>
      </c>
      <c r="E9" s="371">
        <f t="shared" si="7"/>
        <v>0.8736399263482737</v>
      </c>
      <c r="F9" s="371">
        <f t="shared" si="8"/>
        <v>1.1070047891055905</v>
      </c>
      <c r="G9" s="28">
        <v>-1.6714495939622102E-2</v>
      </c>
      <c r="H9" s="28">
        <v>6.0394120336093197E-2</v>
      </c>
      <c r="I9" s="119">
        <v>0.78196669610762104</v>
      </c>
      <c r="J9" s="12" t="s">
        <v>20</v>
      </c>
      <c r="K9" s="135">
        <v>273</v>
      </c>
      <c r="L9" s="5">
        <v>347496</v>
      </c>
      <c r="M9" s="62">
        <f t="shared" si="0"/>
        <v>0.79889874075800338</v>
      </c>
      <c r="N9" s="28">
        <f t="shared" si="1"/>
        <v>0.67714549383805001</v>
      </c>
      <c r="O9" s="28">
        <f t="shared" si="2"/>
        <v>0.94254366866889094</v>
      </c>
      <c r="P9" s="28">
        <v>-0.22452107371518101</v>
      </c>
      <c r="Q9" s="28">
        <v>8.4361247850544802E-2</v>
      </c>
      <c r="R9" s="63">
        <v>7.7810838872658999E-3</v>
      </c>
      <c r="S9" s="173" t="s">
        <v>20</v>
      </c>
      <c r="T9" s="173">
        <v>134</v>
      </c>
      <c r="U9" s="5">
        <v>159588</v>
      </c>
      <c r="V9" s="62">
        <f t="shared" si="3"/>
        <v>1.2239611186676203</v>
      </c>
      <c r="W9" s="28">
        <f t="shared" si="4"/>
        <v>1.0326671577763828</v>
      </c>
      <c r="X9" s="28">
        <f t="shared" si="5"/>
        <v>1.4506908723967495</v>
      </c>
      <c r="Y9" s="28">
        <v>0.20209241779116299</v>
      </c>
      <c r="Z9" s="28">
        <v>8.6707902495111996E-2</v>
      </c>
      <c r="AA9" s="119">
        <v>1.9767778807277699E-2</v>
      </c>
      <c r="AB9" s="173" t="s">
        <v>20</v>
      </c>
      <c r="AC9" s="173">
        <v>139</v>
      </c>
      <c r="AD9" s="173">
        <v>187908</v>
      </c>
      <c r="AE9" s="62">
        <v>-0.42661349150634398</v>
      </c>
      <c r="AF9" s="74">
        <v>0.12097553675848199</v>
      </c>
      <c r="AG9" s="63">
        <v>4.2117975533503002E-4</v>
      </c>
    </row>
    <row r="10" spans="1:33" ht="17">
      <c r="A10" s="88" t="s">
        <v>818</v>
      </c>
      <c r="B10" s="156" t="s">
        <v>831</v>
      </c>
      <c r="C10" s="43" t="s">
        <v>832</v>
      </c>
      <c r="D10" s="350">
        <f t="shared" si="6"/>
        <v>0.90190836308957612</v>
      </c>
      <c r="E10" s="371">
        <f t="shared" si="7"/>
        <v>0.73333315333172289</v>
      </c>
      <c r="F10" s="371">
        <f t="shared" si="8"/>
        <v>1.1092348569204262</v>
      </c>
      <c r="G10" s="28">
        <v>-0.10324235710751201</v>
      </c>
      <c r="H10" s="28">
        <v>0.10556776359852001</v>
      </c>
      <c r="I10" s="119">
        <v>0.32808798432526398</v>
      </c>
      <c r="J10" s="12" t="s">
        <v>20</v>
      </c>
      <c r="K10" s="135">
        <v>87</v>
      </c>
      <c r="L10" s="5">
        <v>347682</v>
      </c>
      <c r="M10" s="62">
        <f t="shared" si="0"/>
        <v>1.0377880198755749</v>
      </c>
      <c r="N10" s="28">
        <f t="shared" si="1"/>
        <v>0.76003863239169112</v>
      </c>
      <c r="O10" s="28">
        <f t="shared" si="2"/>
        <v>1.4170384613320883</v>
      </c>
      <c r="P10" s="28">
        <v>3.7091544114950303E-2</v>
      </c>
      <c r="Q10" s="28">
        <v>0.158917121946065</v>
      </c>
      <c r="R10" s="119">
        <v>0.81544940676859101</v>
      </c>
      <c r="S10" s="173" t="s">
        <v>20</v>
      </c>
      <c r="T10" s="173">
        <v>40</v>
      </c>
      <c r="U10" s="5">
        <v>159682</v>
      </c>
      <c r="V10" s="62">
        <f t="shared" si="3"/>
        <v>0.79969706235241822</v>
      </c>
      <c r="W10" s="28">
        <f t="shared" si="4"/>
        <v>0.60495801724367704</v>
      </c>
      <c r="X10" s="28">
        <f t="shared" si="5"/>
        <v>1.0571235909044756</v>
      </c>
      <c r="Y10" s="28">
        <v>-0.22352229508805599</v>
      </c>
      <c r="Z10" s="28">
        <v>0.142384653702399</v>
      </c>
      <c r="AA10" s="119">
        <v>0.11645042648503399</v>
      </c>
      <c r="AB10" s="173" t="s">
        <v>20</v>
      </c>
      <c r="AC10" s="173">
        <v>47</v>
      </c>
      <c r="AD10" s="173">
        <v>188000</v>
      </c>
      <c r="AE10" s="62">
        <v>0.26061383920300601</v>
      </c>
      <c r="AF10" s="74">
        <v>0.21337300967454301</v>
      </c>
      <c r="AG10" s="119">
        <v>0.22193452706088901</v>
      </c>
    </row>
    <row r="11" spans="1:33" ht="17">
      <c r="A11" s="88" t="s">
        <v>818</v>
      </c>
      <c r="B11" s="156" t="s">
        <v>833</v>
      </c>
      <c r="C11" s="43" t="s">
        <v>834</v>
      </c>
      <c r="D11" s="350">
        <f t="shared" si="6"/>
        <v>0.99818274139183027</v>
      </c>
      <c r="E11" s="371">
        <f t="shared" si="7"/>
        <v>0.90069436875603393</v>
      </c>
      <c r="F11" s="371">
        <f t="shared" si="8"/>
        <v>1.1062229539511981</v>
      </c>
      <c r="G11" s="28">
        <v>-1.81891182578043E-3</v>
      </c>
      <c r="H11" s="28">
        <v>5.2433867582254497E-2</v>
      </c>
      <c r="I11" s="119">
        <v>0.97232722454013099</v>
      </c>
      <c r="J11" s="12" t="s">
        <v>20</v>
      </c>
      <c r="K11" s="135">
        <v>364</v>
      </c>
      <c r="L11" s="5">
        <v>347405</v>
      </c>
      <c r="M11" s="62">
        <f t="shared" si="0"/>
        <v>1.011586488037872</v>
      </c>
      <c r="N11" s="28">
        <f t="shared" si="1"/>
        <v>0.8738466608474722</v>
      </c>
      <c r="O11" s="28">
        <f t="shared" si="2"/>
        <v>1.1710375156533461</v>
      </c>
      <c r="P11" s="28">
        <v>1.1519878703779299E-2</v>
      </c>
      <c r="Q11" s="28">
        <v>7.4678695243524704E-2</v>
      </c>
      <c r="R11" s="119">
        <v>0.87740533506538099</v>
      </c>
      <c r="S11" s="173" t="s">
        <v>20</v>
      </c>
      <c r="T11" s="173">
        <v>180</v>
      </c>
      <c r="U11" s="5">
        <v>159542</v>
      </c>
      <c r="V11" s="62">
        <f t="shared" si="3"/>
        <v>1.0035509601246266</v>
      </c>
      <c r="W11" s="28">
        <f t="shared" si="4"/>
        <v>0.86840498933255705</v>
      </c>
      <c r="X11" s="28">
        <f t="shared" si="5"/>
        <v>1.1597290917698582</v>
      </c>
      <c r="Y11" s="28">
        <v>3.5446703511486499E-3</v>
      </c>
      <c r="Z11" s="28">
        <v>7.3796819344048595E-2</v>
      </c>
      <c r="AA11" s="119">
        <v>0.96169007528886796</v>
      </c>
      <c r="AB11" s="173" t="s">
        <v>20</v>
      </c>
      <c r="AC11" s="173">
        <v>184</v>
      </c>
      <c r="AD11" s="173">
        <v>187863</v>
      </c>
      <c r="AE11" s="62">
        <v>7.9752083526306496E-3</v>
      </c>
      <c r="AF11" s="74">
        <v>0.10498989507839999</v>
      </c>
      <c r="AG11" s="119">
        <v>0.93944958849712401</v>
      </c>
    </row>
    <row r="12" spans="1:33" ht="34">
      <c r="A12" s="88" t="s">
        <v>818</v>
      </c>
      <c r="B12" s="156" t="s">
        <v>835</v>
      </c>
      <c r="C12" s="43" t="s">
        <v>836</v>
      </c>
      <c r="D12" s="350">
        <f t="shared" si="6"/>
        <v>0.98559294103871808</v>
      </c>
      <c r="E12" s="371">
        <f t="shared" si="7"/>
        <v>0.95405210641004012</v>
      </c>
      <c r="F12" s="371">
        <f t="shared" si="8"/>
        <v>1.0181765114282519</v>
      </c>
      <c r="G12" s="28">
        <v>-1.4511848323986099E-2</v>
      </c>
      <c r="H12" s="28">
        <v>1.6594460113761401E-2</v>
      </c>
      <c r="I12" s="119">
        <v>0.38184625132627298</v>
      </c>
      <c r="J12" s="12" t="s">
        <v>20</v>
      </c>
      <c r="K12" s="135">
        <v>3658</v>
      </c>
      <c r="L12" s="5">
        <v>344111</v>
      </c>
      <c r="M12" s="62">
        <f t="shared" si="0"/>
        <v>0.98007493607426022</v>
      </c>
      <c r="N12" s="28">
        <f t="shared" si="1"/>
        <v>0.93326032371765111</v>
      </c>
      <c r="O12" s="28">
        <f t="shared" si="2"/>
        <v>1.0292378834820899</v>
      </c>
      <c r="P12" s="28">
        <v>-2.01262448589496E-2</v>
      </c>
      <c r="Q12" s="28">
        <v>2.4971864426497702E-2</v>
      </c>
      <c r="R12" s="119">
        <v>0.42026773743756901</v>
      </c>
      <c r="S12" s="173" t="s">
        <v>20</v>
      </c>
      <c r="T12" s="173">
        <v>1615</v>
      </c>
      <c r="U12" s="5">
        <v>158107</v>
      </c>
      <c r="V12" s="62">
        <f t="shared" si="3"/>
        <v>0.99985615266529348</v>
      </c>
      <c r="W12" s="28">
        <f t="shared" si="4"/>
        <v>0.95717222779378541</v>
      </c>
      <c r="X12" s="28">
        <f t="shared" si="5"/>
        <v>1.0444435149637692</v>
      </c>
      <c r="Y12" s="28">
        <v>-1.4385768172658401E-4</v>
      </c>
      <c r="Z12" s="28">
        <v>2.2259224333042501E-2</v>
      </c>
      <c r="AA12" s="119">
        <v>0.99484344007449399</v>
      </c>
      <c r="AB12" s="173" t="s">
        <v>20</v>
      </c>
      <c r="AC12" s="173">
        <v>2043</v>
      </c>
      <c r="AD12" s="173">
        <v>186004</v>
      </c>
      <c r="AE12" s="62">
        <v>-1.9982387177223001E-2</v>
      </c>
      <c r="AF12" s="74">
        <v>3.3452460011845098E-2</v>
      </c>
      <c r="AG12" s="119">
        <v>0.55028250459265504</v>
      </c>
    </row>
    <row r="13" spans="1:33" ht="34">
      <c r="A13" s="88" t="s">
        <v>818</v>
      </c>
      <c r="B13" s="156" t="s">
        <v>837</v>
      </c>
      <c r="C13" s="43" t="s">
        <v>838</v>
      </c>
      <c r="D13" s="350">
        <f t="shared" si="6"/>
        <v>0.99126640570850322</v>
      </c>
      <c r="E13" s="371">
        <f t="shared" si="7"/>
        <v>0.97543958075428416</v>
      </c>
      <c r="F13" s="371">
        <f t="shared" si="8"/>
        <v>1.0073500260533068</v>
      </c>
      <c r="G13" s="28">
        <v>-8.7719556444355497E-3</v>
      </c>
      <c r="H13" s="28">
        <v>8.2117866772595492E-3</v>
      </c>
      <c r="I13" s="119">
        <v>0.28542343354390798</v>
      </c>
      <c r="J13" s="12" t="s">
        <v>20</v>
      </c>
      <c r="K13" s="135">
        <v>15538</v>
      </c>
      <c r="L13" s="5">
        <v>332230</v>
      </c>
      <c r="M13" s="62">
        <f t="shared" si="0"/>
        <v>0.98323645983983665</v>
      </c>
      <c r="N13" s="28">
        <f t="shared" si="1"/>
        <v>0.95957382999329888</v>
      </c>
      <c r="O13" s="28">
        <f t="shared" si="2"/>
        <v>1.0074825987752563</v>
      </c>
      <c r="P13" s="28">
        <v>-1.6905638586458899E-2</v>
      </c>
      <c r="Q13" s="28">
        <v>1.24287661167919E-2</v>
      </c>
      <c r="R13" s="119">
        <v>0.17376585568709699</v>
      </c>
      <c r="S13" s="173" t="s">
        <v>20</v>
      </c>
      <c r="T13" s="173">
        <v>6764</v>
      </c>
      <c r="U13" s="5">
        <v>152957</v>
      </c>
      <c r="V13" s="62">
        <f t="shared" si="3"/>
        <v>0.99800633433250607</v>
      </c>
      <c r="W13" s="28">
        <f t="shared" si="4"/>
        <v>0.97681402900088798</v>
      </c>
      <c r="X13" s="28">
        <f t="shared" si="5"/>
        <v>1.0196584137786788</v>
      </c>
      <c r="Y13" s="28">
        <v>-1.9956556642562102E-3</v>
      </c>
      <c r="Z13" s="28">
        <v>1.0950682867602099E-2</v>
      </c>
      <c r="AA13" s="119">
        <v>0.85539415245759798</v>
      </c>
      <c r="AB13" s="173" t="s">
        <v>20</v>
      </c>
      <c r="AC13" s="173">
        <v>8774</v>
      </c>
      <c r="AD13" s="173">
        <v>179273</v>
      </c>
      <c r="AE13" s="62">
        <v>-1.49099829222027E-2</v>
      </c>
      <c r="AF13" s="74">
        <v>1.65647723332592E-2</v>
      </c>
      <c r="AG13" s="119">
        <v>0.36806602911907998</v>
      </c>
    </row>
    <row r="14" spans="1:33" ht="51">
      <c r="A14" s="88" t="s">
        <v>818</v>
      </c>
      <c r="B14" s="156" t="s">
        <v>839</v>
      </c>
      <c r="C14" s="43" t="s">
        <v>840</v>
      </c>
      <c r="D14" s="350">
        <f t="shared" si="6"/>
        <v>1.0022870688781513</v>
      </c>
      <c r="E14" s="371">
        <f t="shared" si="7"/>
        <v>0.95590625652670114</v>
      </c>
      <c r="F14" s="371">
        <f t="shared" si="8"/>
        <v>1.0509182899278318</v>
      </c>
      <c r="G14" s="28">
        <v>2.2844575169419898E-3</v>
      </c>
      <c r="H14" s="28">
        <v>2.41734113684406E-2</v>
      </c>
      <c r="I14" s="119">
        <v>0.92470967758470501</v>
      </c>
      <c r="J14" s="12" t="s">
        <v>20</v>
      </c>
      <c r="K14" s="135">
        <v>1729</v>
      </c>
      <c r="L14" s="5">
        <v>346040</v>
      </c>
      <c r="M14" s="62">
        <f t="shared" si="0"/>
        <v>0.97644709575710553</v>
      </c>
      <c r="N14" s="28">
        <f t="shared" si="1"/>
        <v>0.91066145313266411</v>
      </c>
      <c r="O14" s="28">
        <f t="shared" si="2"/>
        <v>1.0469850541412877</v>
      </c>
      <c r="P14" s="28">
        <v>-2.3834707545130701E-2</v>
      </c>
      <c r="Q14" s="28">
        <v>3.5586410405589103E-2</v>
      </c>
      <c r="R14" s="119">
        <v>0.50300446629665096</v>
      </c>
      <c r="S14" s="173" t="s">
        <v>20</v>
      </c>
      <c r="T14" s="173">
        <v>795</v>
      </c>
      <c r="U14" s="5">
        <v>158927</v>
      </c>
      <c r="V14" s="62">
        <f t="shared" si="3"/>
        <v>1.0214116571817746</v>
      </c>
      <c r="W14" s="28">
        <f t="shared" si="4"/>
        <v>0.95758159849237634</v>
      </c>
      <c r="X14" s="28">
        <f t="shared" si="5"/>
        <v>1.0894964722268785</v>
      </c>
      <c r="Y14" s="28">
        <v>2.1185648111036199E-2</v>
      </c>
      <c r="Z14" s="28">
        <v>3.2923463934616003E-2</v>
      </c>
      <c r="AA14" s="119">
        <v>0.51991155451398896</v>
      </c>
      <c r="AB14" s="173" t="s">
        <v>20</v>
      </c>
      <c r="AC14" s="173">
        <v>934</v>
      </c>
      <c r="AD14" s="173">
        <v>187113</v>
      </c>
      <c r="AE14" s="62">
        <v>-4.5020355656166897E-2</v>
      </c>
      <c r="AF14" s="74">
        <v>4.8480378329886997E-2</v>
      </c>
      <c r="AG14" s="119">
        <v>0.35308063455709598</v>
      </c>
    </row>
    <row r="15" spans="1:33" ht="51">
      <c r="A15" s="88" t="s">
        <v>818</v>
      </c>
      <c r="B15" s="156" t="s">
        <v>841</v>
      </c>
      <c r="C15" s="43" t="s">
        <v>842</v>
      </c>
      <c r="D15" s="350">
        <f t="shared" si="6"/>
        <v>1.128771409973417</v>
      </c>
      <c r="E15" s="371">
        <f t="shared" si="7"/>
        <v>1.0222581274372444</v>
      </c>
      <c r="F15" s="371">
        <f t="shared" si="8"/>
        <v>1.246382749890725</v>
      </c>
      <c r="G15" s="28">
        <v>0.121129793430448</v>
      </c>
      <c r="H15" s="28">
        <v>5.0569266664112197E-2</v>
      </c>
      <c r="I15" s="119">
        <v>1.6605670580805601E-2</v>
      </c>
      <c r="J15" s="12" t="s">
        <v>20</v>
      </c>
      <c r="K15" s="135">
        <v>410</v>
      </c>
      <c r="L15" s="5">
        <v>347359</v>
      </c>
      <c r="M15" s="62">
        <f t="shared" si="0"/>
        <v>1.1728123977848799</v>
      </c>
      <c r="N15" s="28">
        <f t="shared" si="1"/>
        <v>1.0230546034111283</v>
      </c>
      <c r="O15" s="28">
        <f t="shared" si="2"/>
        <v>1.3444921862544619</v>
      </c>
      <c r="P15" s="28">
        <v>0.159404623193353</v>
      </c>
      <c r="Q15" s="28">
        <v>6.9699878510125199E-2</v>
      </c>
      <c r="R15" s="119">
        <v>2.2194984808059301E-2</v>
      </c>
      <c r="S15" s="173" t="s">
        <v>20</v>
      </c>
      <c r="T15" s="173">
        <v>216</v>
      </c>
      <c r="U15" s="5">
        <v>159506</v>
      </c>
      <c r="V15" s="62">
        <f t="shared" si="3"/>
        <v>1.0290742738428895</v>
      </c>
      <c r="W15" s="28">
        <f t="shared" si="4"/>
        <v>0.89321299403324572</v>
      </c>
      <c r="X15" s="28">
        <f t="shared" si="5"/>
        <v>1.1856005993637104</v>
      </c>
      <c r="Y15" s="28">
        <v>2.8659634852352799E-2</v>
      </c>
      <c r="Z15" s="28">
        <v>7.2239717471121304E-2</v>
      </c>
      <c r="AA15" s="119">
        <v>0.69156686354574504</v>
      </c>
      <c r="AB15" s="173" t="s">
        <v>20</v>
      </c>
      <c r="AC15" s="173">
        <v>194</v>
      </c>
      <c r="AD15" s="173">
        <v>187853</v>
      </c>
      <c r="AE15" s="62">
        <v>0.13074498834100001</v>
      </c>
      <c r="AF15" s="74">
        <v>0.100382517624503</v>
      </c>
      <c r="AG15" s="119">
        <v>0.19275654757984201</v>
      </c>
    </row>
    <row r="16" spans="1:33" ht="17">
      <c r="A16" s="88" t="s">
        <v>818</v>
      </c>
      <c r="B16" s="156" t="s">
        <v>843</v>
      </c>
      <c r="C16" s="43" t="s">
        <v>844</v>
      </c>
      <c r="D16" s="350">
        <f t="shared" si="6"/>
        <v>1.1755096322422174</v>
      </c>
      <c r="E16" s="371">
        <f t="shared" si="7"/>
        <v>0.64253546446357546</v>
      </c>
      <c r="F16" s="371">
        <f t="shared" si="8"/>
        <v>2.150578406824371</v>
      </c>
      <c r="G16" s="28">
        <v>0.161701783130487</v>
      </c>
      <c r="H16" s="28">
        <v>0.30818114758056298</v>
      </c>
      <c r="I16" s="119">
        <v>0.59979370882404803</v>
      </c>
      <c r="J16" s="12" t="s">
        <v>20</v>
      </c>
      <c r="K16" s="135">
        <v>11</v>
      </c>
      <c r="L16" s="5">
        <v>347758</v>
      </c>
      <c r="M16" s="62">
        <f t="shared" si="0"/>
        <v>0.77453714694870113</v>
      </c>
      <c r="N16" s="28">
        <f t="shared" si="1"/>
        <v>0.35422681188582816</v>
      </c>
      <c r="O16" s="28">
        <f t="shared" si="2"/>
        <v>1.6935696900233284</v>
      </c>
      <c r="P16" s="28">
        <v>-0.255489657785124</v>
      </c>
      <c r="Q16" s="28">
        <v>0.399147041678245</v>
      </c>
      <c r="R16" s="119">
        <v>0.52211469593633097</v>
      </c>
      <c r="S16" s="173" t="s">
        <v>20</v>
      </c>
      <c r="T16" s="173">
        <v>6</v>
      </c>
      <c r="U16" s="5">
        <v>159716</v>
      </c>
      <c r="V16" s="62">
        <f t="shared" si="3"/>
        <v>2.9966045317869678</v>
      </c>
      <c r="W16" s="28">
        <f t="shared" si="4"/>
        <v>1.1061176343521251</v>
      </c>
      <c r="X16" s="28">
        <f t="shared" si="5"/>
        <v>8.1181589019559794</v>
      </c>
      <c r="Y16" s="28">
        <v>1.0974798249353701</v>
      </c>
      <c r="Z16" s="28">
        <v>0.508481411896611</v>
      </c>
      <c r="AA16" s="119">
        <v>3.09007874634449E-2</v>
      </c>
      <c r="AB16" s="173" t="s">
        <v>20</v>
      </c>
      <c r="AC16" s="173">
        <v>5</v>
      </c>
      <c r="AD16" s="173">
        <v>188042</v>
      </c>
      <c r="AE16" s="62">
        <v>-1.3529694827204899</v>
      </c>
      <c r="AF16" s="74">
        <v>0.64642997078172804</v>
      </c>
      <c r="AG16" s="119">
        <v>3.6350320925222598E-2</v>
      </c>
    </row>
    <row r="17" spans="1:33" ht="17">
      <c r="A17" s="88" t="s">
        <v>818</v>
      </c>
      <c r="B17" s="156" t="s">
        <v>845</v>
      </c>
      <c r="C17" s="43" t="s">
        <v>846</v>
      </c>
      <c r="D17" s="350">
        <f t="shared" si="6"/>
        <v>1.2064368275343837</v>
      </c>
      <c r="E17" s="371">
        <f t="shared" si="7"/>
        <v>0.97451446461309488</v>
      </c>
      <c r="F17" s="371">
        <f t="shared" si="8"/>
        <v>1.4935538380223961</v>
      </c>
      <c r="G17" s="28">
        <v>0.187671244607995</v>
      </c>
      <c r="H17" s="28">
        <v>0.108922021245006</v>
      </c>
      <c r="I17" s="119">
        <v>8.4890846085147603E-2</v>
      </c>
      <c r="J17" s="12" t="s">
        <v>20</v>
      </c>
      <c r="K17" s="135">
        <v>90</v>
      </c>
      <c r="L17" s="5">
        <v>347679</v>
      </c>
      <c r="M17" s="62">
        <f t="shared" si="0"/>
        <v>1.0877574476875966</v>
      </c>
      <c r="N17" s="28">
        <f t="shared" si="1"/>
        <v>0.7953449570334804</v>
      </c>
      <c r="O17" s="28">
        <f t="shared" si="2"/>
        <v>1.4876768307088497</v>
      </c>
      <c r="P17" s="28">
        <v>8.4118189469583299E-2</v>
      </c>
      <c r="Q17" s="28">
        <v>0.15974364269904201</v>
      </c>
      <c r="R17" s="119">
        <v>0.59848362228469498</v>
      </c>
      <c r="S17" s="173" t="s">
        <v>20</v>
      </c>
      <c r="T17" s="173">
        <v>40</v>
      </c>
      <c r="U17" s="5">
        <v>159682</v>
      </c>
      <c r="V17" s="62">
        <f t="shared" si="3"/>
        <v>1.3284083946750946</v>
      </c>
      <c r="W17" s="28">
        <f t="shared" si="4"/>
        <v>0.9974620291944043</v>
      </c>
      <c r="X17" s="28">
        <f t="shared" si="5"/>
        <v>1.7691589367752565</v>
      </c>
      <c r="Y17" s="28">
        <v>0.28398152988854403</v>
      </c>
      <c r="Z17" s="28">
        <v>0.14618506469475101</v>
      </c>
      <c r="AA17" s="119">
        <v>5.2062502564782197E-2</v>
      </c>
      <c r="AB17" s="173" t="s">
        <v>20</v>
      </c>
      <c r="AC17" s="173">
        <v>50</v>
      </c>
      <c r="AD17" s="173">
        <v>187997</v>
      </c>
      <c r="AE17" s="62">
        <v>-0.19986334041896101</v>
      </c>
      <c r="AF17" s="74">
        <v>0.216536612429787</v>
      </c>
      <c r="AG17" s="119">
        <v>0.356007091764518</v>
      </c>
    </row>
    <row r="18" spans="1:33" ht="17">
      <c r="A18" s="88" t="s">
        <v>818</v>
      </c>
      <c r="B18" s="156" t="s">
        <v>847</v>
      </c>
      <c r="C18" s="43" t="s">
        <v>848</v>
      </c>
      <c r="D18" s="350">
        <f t="shared" si="6"/>
        <v>1.2422942876368528</v>
      </c>
      <c r="E18" s="371">
        <f t="shared" si="7"/>
        <v>0.63511366398554059</v>
      </c>
      <c r="F18" s="371">
        <f t="shared" si="8"/>
        <v>2.4299510223264402</v>
      </c>
      <c r="G18" s="28">
        <v>0.216959902011397</v>
      </c>
      <c r="H18" s="28">
        <v>0.34230163250853002</v>
      </c>
      <c r="I18" s="119">
        <v>0.52619394946380704</v>
      </c>
      <c r="J18" s="12" t="s">
        <v>20</v>
      </c>
      <c r="K18" s="135">
        <v>9</v>
      </c>
      <c r="L18" s="5">
        <v>347760</v>
      </c>
      <c r="M18" s="62" t="s">
        <v>20</v>
      </c>
      <c r="N18" s="28" t="s">
        <v>20</v>
      </c>
      <c r="O18" s="28" t="s">
        <v>20</v>
      </c>
      <c r="P18" s="28" t="s">
        <v>20</v>
      </c>
      <c r="Q18" s="28" t="s">
        <v>20</v>
      </c>
      <c r="R18" s="119" t="s">
        <v>20</v>
      </c>
      <c r="S18" s="173" t="s">
        <v>20</v>
      </c>
      <c r="T18" s="173" t="s">
        <v>20</v>
      </c>
      <c r="U18" s="5" t="s">
        <v>20</v>
      </c>
      <c r="V18" s="62">
        <f t="shared" si="3"/>
        <v>1.1474544727943246</v>
      </c>
      <c r="W18" s="28">
        <f t="shared" si="4"/>
        <v>0.47982236959554891</v>
      </c>
      <c r="X18" s="28">
        <f t="shared" si="5"/>
        <v>2.744039983474575</v>
      </c>
      <c r="Y18" s="28">
        <v>0.137545987040713</v>
      </c>
      <c r="Z18" s="28">
        <v>0.44483943569074302</v>
      </c>
      <c r="AA18" s="119">
        <v>0.75716660070156006</v>
      </c>
      <c r="AB18" s="173" t="s">
        <v>20</v>
      </c>
      <c r="AC18" s="173">
        <v>5</v>
      </c>
      <c r="AD18" s="173" t="s">
        <v>20</v>
      </c>
      <c r="AE18" s="62" t="s">
        <v>20</v>
      </c>
      <c r="AF18" s="74" t="s">
        <v>20</v>
      </c>
      <c r="AG18" s="119" t="s">
        <v>20</v>
      </c>
    </row>
    <row r="19" spans="1:33" ht="17">
      <c r="A19" s="88" t="s">
        <v>818</v>
      </c>
      <c r="B19" s="156" t="s">
        <v>849</v>
      </c>
      <c r="C19" s="43" t="s">
        <v>850</v>
      </c>
      <c r="D19" s="350">
        <f t="shared" si="6"/>
        <v>0.91632969719960355</v>
      </c>
      <c r="E19" s="371">
        <f t="shared" si="7"/>
        <v>0.38797954130573475</v>
      </c>
      <c r="F19" s="371">
        <f t="shared" si="8"/>
        <v>2.1641865731993586</v>
      </c>
      <c r="G19" s="28">
        <v>-8.7379047627173606E-2</v>
      </c>
      <c r="H19" s="28">
        <v>0.43848143965069297</v>
      </c>
      <c r="I19" s="119">
        <v>0.84204645897391595</v>
      </c>
      <c r="J19" s="12" t="s">
        <v>20</v>
      </c>
      <c r="K19" s="135">
        <v>5</v>
      </c>
      <c r="L19" s="5">
        <v>347764</v>
      </c>
      <c r="M19" s="62" t="s">
        <v>20</v>
      </c>
      <c r="N19" s="28" t="s">
        <v>20</v>
      </c>
      <c r="O19" s="28" t="s">
        <v>20</v>
      </c>
      <c r="P19" s="28" t="s">
        <v>20</v>
      </c>
      <c r="Q19" s="28" t="s">
        <v>20</v>
      </c>
      <c r="R19" s="119" t="s">
        <v>20</v>
      </c>
      <c r="S19" s="173" t="s">
        <v>20</v>
      </c>
      <c r="T19" s="173" t="s">
        <v>20</v>
      </c>
      <c r="U19" s="5" t="s">
        <v>20</v>
      </c>
      <c r="V19" s="62" t="s">
        <v>20</v>
      </c>
      <c r="W19" s="28" t="s">
        <v>20</v>
      </c>
      <c r="X19" s="28" t="s">
        <v>20</v>
      </c>
      <c r="Y19" s="28" t="s">
        <v>20</v>
      </c>
      <c r="Z19" s="28" t="s">
        <v>20</v>
      </c>
      <c r="AA19" s="119" t="s">
        <v>20</v>
      </c>
      <c r="AB19" s="173" t="s">
        <v>20</v>
      </c>
      <c r="AC19" s="173" t="s">
        <v>20</v>
      </c>
      <c r="AD19" s="173" t="s">
        <v>20</v>
      </c>
      <c r="AE19" s="62" t="s">
        <v>20</v>
      </c>
      <c r="AF19" s="74" t="s">
        <v>20</v>
      </c>
      <c r="AG19" s="119" t="s">
        <v>20</v>
      </c>
    </row>
    <row r="20" spans="1:33" ht="17">
      <c r="A20" s="88" t="s">
        <v>818</v>
      </c>
      <c r="B20" s="156" t="s">
        <v>851</v>
      </c>
      <c r="C20" s="43" t="s">
        <v>852</v>
      </c>
      <c r="D20" s="350">
        <f t="shared" si="6"/>
        <v>0.89466434171972653</v>
      </c>
      <c r="E20" s="371">
        <f t="shared" si="7"/>
        <v>0.58718862136514305</v>
      </c>
      <c r="F20" s="371">
        <f t="shared" si="8"/>
        <v>1.3631467900108507</v>
      </c>
      <c r="G20" s="28">
        <v>-0.111306668235978</v>
      </c>
      <c r="H20" s="28">
        <v>0.21484822011110299</v>
      </c>
      <c r="I20" s="119">
        <v>0.60440861602479201</v>
      </c>
      <c r="J20" s="12" t="s">
        <v>20</v>
      </c>
      <c r="K20" s="135">
        <v>21</v>
      </c>
      <c r="L20" s="5">
        <v>347748</v>
      </c>
      <c r="M20" s="62">
        <f t="shared" si="0"/>
        <v>0.92517650998941026</v>
      </c>
      <c r="N20" s="28">
        <f t="shared" si="1"/>
        <v>0.56842595438033705</v>
      </c>
      <c r="O20" s="28">
        <f t="shared" si="2"/>
        <v>1.5058277477306448</v>
      </c>
      <c r="P20" s="28">
        <v>-7.77707380636663E-2</v>
      </c>
      <c r="Q20" s="28">
        <v>0.248527287532088</v>
      </c>
      <c r="R20" s="119">
        <v>0.75433661445704503</v>
      </c>
      <c r="S20" s="173" t="s">
        <v>20</v>
      </c>
      <c r="T20" s="173">
        <v>16</v>
      </c>
      <c r="U20" s="5">
        <v>159706</v>
      </c>
      <c r="V20" s="62">
        <f t="shared" si="3"/>
        <v>1.4266828359268051</v>
      </c>
      <c r="W20" s="28">
        <f t="shared" si="4"/>
        <v>0.57024472679599203</v>
      </c>
      <c r="X20" s="28">
        <f t="shared" si="5"/>
        <v>3.5693866487192158</v>
      </c>
      <c r="Y20" s="28">
        <v>0.35535205445492601</v>
      </c>
      <c r="Z20" s="28">
        <v>0.467878428313593</v>
      </c>
      <c r="AA20" s="119">
        <v>0.44755557408774299</v>
      </c>
      <c r="AB20" s="173" t="s">
        <v>20</v>
      </c>
      <c r="AC20" s="173">
        <v>5</v>
      </c>
      <c r="AD20" s="173">
        <v>188042</v>
      </c>
      <c r="AE20" s="62">
        <v>-0.43312279251859198</v>
      </c>
      <c r="AF20" s="74">
        <v>0.52978867138629404</v>
      </c>
      <c r="AG20" s="119">
        <v>0.413620587804091</v>
      </c>
    </row>
    <row r="21" spans="1:33" ht="17">
      <c r="A21" s="88" t="s">
        <v>818</v>
      </c>
      <c r="B21" s="156" t="s">
        <v>853</v>
      </c>
      <c r="C21" s="43" t="s">
        <v>854</v>
      </c>
      <c r="D21" s="350">
        <f t="shared" si="6"/>
        <v>1.1437547990857988</v>
      </c>
      <c r="E21" s="371">
        <f t="shared" si="7"/>
        <v>0.53475449047273937</v>
      </c>
      <c r="F21" s="371">
        <f t="shared" si="8"/>
        <v>2.4463095939135151</v>
      </c>
      <c r="G21" s="28">
        <v>0.134316533520801</v>
      </c>
      <c r="H21" s="28">
        <v>0.38788983022689</v>
      </c>
      <c r="I21" s="119">
        <v>0.72913608868552005</v>
      </c>
      <c r="J21" s="12" t="s">
        <v>20</v>
      </c>
      <c r="K21" s="135">
        <v>7</v>
      </c>
      <c r="L21" s="5">
        <v>347762</v>
      </c>
      <c r="M21" s="62" t="s">
        <v>20</v>
      </c>
      <c r="N21" s="28" t="s">
        <v>20</v>
      </c>
      <c r="O21" s="28" t="s">
        <v>20</v>
      </c>
      <c r="P21" s="28" t="s">
        <v>20</v>
      </c>
      <c r="Q21" s="28" t="s">
        <v>20</v>
      </c>
      <c r="R21" s="119" t="s">
        <v>20</v>
      </c>
      <c r="S21" s="173" t="s">
        <v>20</v>
      </c>
      <c r="T21" s="173" t="s">
        <v>20</v>
      </c>
      <c r="U21" s="5" t="s">
        <v>20</v>
      </c>
      <c r="V21" s="62" t="s">
        <v>20</v>
      </c>
      <c r="W21" s="28" t="s">
        <v>20</v>
      </c>
      <c r="X21" s="28" t="s">
        <v>20</v>
      </c>
      <c r="Y21" s="28" t="s">
        <v>20</v>
      </c>
      <c r="Z21" s="28" t="s">
        <v>20</v>
      </c>
      <c r="AA21" s="119" t="s">
        <v>20</v>
      </c>
      <c r="AB21" s="173" t="s">
        <v>20</v>
      </c>
      <c r="AC21" s="173" t="s">
        <v>20</v>
      </c>
      <c r="AD21" s="173" t="s">
        <v>20</v>
      </c>
      <c r="AE21" s="62" t="s">
        <v>20</v>
      </c>
      <c r="AF21" s="74" t="s">
        <v>20</v>
      </c>
      <c r="AG21" s="119" t="s">
        <v>20</v>
      </c>
    </row>
    <row r="22" spans="1:33" ht="17">
      <c r="A22" s="88" t="s">
        <v>818</v>
      </c>
      <c r="B22" s="156" t="s">
        <v>855</v>
      </c>
      <c r="C22" s="43" t="s">
        <v>856</v>
      </c>
      <c r="D22" s="350">
        <f t="shared" si="6"/>
        <v>0.72597636201512961</v>
      </c>
      <c r="E22" s="371">
        <f t="shared" si="7"/>
        <v>0.48568460466529817</v>
      </c>
      <c r="F22" s="371">
        <f t="shared" si="8"/>
        <v>1.0851521195898826</v>
      </c>
      <c r="G22" s="28">
        <v>-0.32023782389521399</v>
      </c>
      <c r="H22" s="28">
        <v>0.205080614003668</v>
      </c>
      <c r="I22" s="119">
        <v>0.118400713784033</v>
      </c>
      <c r="J22" s="12" t="s">
        <v>20</v>
      </c>
      <c r="K22" s="135">
        <v>22</v>
      </c>
      <c r="L22" s="5">
        <v>347747</v>
      </c>
      <c r="M22" s="62">
        <f t="shared" si="0"/>
        <v>0.69327044351808065</v>
      </c>
      <c r="N22" s="28">
        <f t="shared" si="1"/>
        <v>0.44280419145916883</v>
      </c>
      <c r="O22" s="28">
        <f t="shared" si="2"/>
        <v>1.0854095718289396</v>
      </c>
      <c r="P22" s="28">
        <v>-0.36633510553326998</v>
      </c>
      <c r="Q22" s="28">
        <v>0.22872066676151601</v>
      </c>
      <c r="R22" s="119">
        <v>0.109228529753141</v>
      </c>
      <c r="S22" s="173" t="s">
        <v>20</v>
      </c>
      <c r="T22" s="173">
        <v>18</v>
      </c>
      <c r="U22" s="5">
        <v>159704</v>
      </c>
      <c r="V22" s="62" t="s">
        <v>20</v>
      </c>
      <c r="W22" s="28" t="s">
        <v>20</v>
      </c>
      <c r="X22" s="28" t="s">
        <v>20</v>
      </c>
      <c r="Y22" s="28" t="s">
        <v>20</v>
      </c>
      <c r="Z22" s="28" t="s">
        <v>20</v>
      </c>
      <c r="AA22" s="119" t="s">
        <v>20</v>
      </c>
      <c r="AB22" s="173" t="s">
        <v>20</v>
      </c>
      <c r="AC22" s="173" t="s">
        <v>20</v>
      </c>
      <c r="AD22" s="173" t="s">
        <v>20</v>
      </c>
      <c r="AE22" s="62" t="s">
        <v>20</v>
      </c>
      <c r="AF22" s="74" t="s">
        <v>20</v>
      </c>
      <c r="AG22" s="119" t="s">
        <v>20</v>
      </c>
    </row>
    <row r="23" spans="1:33" ht="34">
      <c r="A23" s="88" t="s">
        <v>818</v>
      </c>
      <c r="B23" s="156" t="s">
        <v>857</v>
      </c>
      <c r="C23" s="43" t="s">
        <v>858</v>
      </c>
      <c r="D23" s="350">
        <f t="shared" si="6"/>
        <v>1.2024525351581778</v>
      </c>
      <c r="E23" s="371">
        <f t="shared" si="7"/>
        <v>0.8928000700776153</v>
      </c>
      <c r="F23" s="371">
        <f t="shared" si="8"/>
        <v>1.6195026722865633</v>
      </c>
      <c r="G23" s="28">
        <v>0.184363250416816</v>
      </c>
      <c r="H23" s="28">
        <v>0.15191625473467199</v>
      </c>
      <c r="I23" s="119">
        <v>0.22490633238447799</v>
      </c>
      <c r="J23" s="12" t="s">
        <v>20</v>
      </c>
      <c r="K23" s="135">
        <v>46</v>
      </c>
      <c r="L23" s="5">
        <v>347723</v>
      </c>
      <c r="M23" s="62">
        <f t="shared" si="0"/>
        <v>1.1814752446192489</v>
      </c>
      <c r="N23" s="28">
        <f t="shared" si="1"/>
        <v>0.76356821303104983</v>
      </c>
      <c r="O23" s="28">
        <f t="shared" si="2"/>
        <v>1.8281061597719384</v>
      </c>
      <c r="P23" s="28">
        <v>0.16676386492362499</v>
      </c>
      <c r="Q23" s="28">
        <v>0.22271259219162101</v>
      </c>
      <c r="R23" s="119">
        <v>0.45398675716889197</v>
      </c>
      <c r="S23" s="173" t="s">
        <v>20</v>
      </c>
      <c r="T23" s="173">
        <v>21</v>
      </c>
      <c r="U23" s="5">
        <v>159701</v>
      </c>
      <c r="V23" s="62">
        <f t="shared" si="3"/>
        <v>1.1262241682370973</v>
      </c>
      <c r="W23" s="28">
        <f t="shared" si="4"/>
        <v>0.75694774871944437</v>
      </c>
      <c r="X23" s="28">
        <f t="shared" si="5"/>
        <v>1.6756518257265534</v>
      </c>
      <c r="Y23" s="28">
        <v>0.118870593594886</v>
      </c>
      <c r="Z23" s="28">
        <v>0.202720227382927</v>
      </c>
      <c r="AA23" s="119">
        <v>0.55762181636307895</v>
      </c>
      <c r="AB23" s="173" t="s">
        <v>20</v>
      </c>
      <c r="AC23" s="173">
        <v>25</v>
      </c>
      <c r="AD23" s="173">
        <v>188022</v>
      </c>
      <c r="AE23" s="62">
        <v>4.7893271328739002E-2</v>
      </c>
      <c r="AF23" s="74">
        <v>0.30115841231965801</v>
      </c>
      <c r="AG23" s="119">
        <v>0.87364510978183996</v>
      </c>
    </row>
    <row r="24" spans="1:33" ht="17">
      <c r="A24" s="88" t="s">
        <v>818</v>
      </c>
      <c r="B24" s="156" t="s">
        <v>859</v>
      </c>
      <c r="C24" s="43" t="s">
        <v>860</v>
      </c>
      <c r="D24" s="350">
        <f t="shared" si="6"/>
        <v>1.1544110568471582</v>
      </c>
      <c r="E24" s="371">
        <f t="shared" si="7"/>
        <v>0.95164243921343494</v>
      </c>
      <c r="F24" s="371">
        <f t="shared" si="8"/>
        <v>1.4003840447389733</v>
      </c>
      <c r="G24" s="28">
        <v>0.143590306435084</v>
      </c>
      <c r="H24" s="28">
        <v>9.8549086856434306E-2</v>
      </c>
      <c r="I24" s="119">
        <v>0.14510437293602799</v>
      </c>
      <c r="J24" s="12" t="s">
        <v>20</v>
      </c>
      <c r="K24" s="135">
        <v>108</v>
      </c>
      <c r="L24" s="5">
        <v>347661</v>
      </c>
      <c r="M24" s="62">
        <f t="shared" si="0"/>
        <v>1.0682228543664483</v>
      </c>
      <c r="N24" s="28">
        <f t="shared" si="1"/>
        <v>0.82180013743388125</v>
      </c>
      <c r="O24" s="28">
        <f t="shared" si="2"/>
        <v>1.3885372058393095</v>
      </c>
      <c r="P24" s="28">
        <v>6.5996383907585193E-2</v>
      </c>
      <c r="Q24" s="28">
        <v>0.13380328530879301</v>
      </c>
      <c r="R24" s="119">
        <v>0.62184697004902201</v>
      </c>
      <c r="S24" s="173" t="s">
        <v>20</v>
      </c>
      <c r="T24" s="173">
        <v>57</v>
      </c>
      <c r="U24" s="5">
        <v>159665</v>
      </c>
      <c r="V24" s="62">
        <f t="shared" si="3"/>
        <v>1.201518833316024</v>
      </c>
      <c r="W24" s="28">
        <f t="shared" si="4"/>
        <v>0.9083926878036036</v>
      </c>
      <c r="X24" s="28">
        <f t="shared" si="5"/>
        <v>1.5892328573270276</v>
      </c>
      <c r="Y24" s="28">
        <v>0.18358645090801201</v>
      </c>
      <c r="Z24" s="28">
        <v>0.14268620878817601</v>
      </c>
      <c r="AA24" s="119">
        <v>0.19821816428011599</v>
      </c>
      <c r="AB24" s="173" t="s">
        <v>20</v>
      </c>
      <c r="AC24" s="173">
        <v>51</v>
      </c>
      <c r="AD24" s="173">
        <v>187996</v>
      </c>
      <c r="AE24" s="62">
        <v>-0.117590067000427</v>
      </c>
      <c r="AF24" s="74">
        <v>0.19560846949395899</v>
      </c>
      <c r="AG24" s="119">
        <v>0.54773996234989297</v>
      </c>
    </row>
    <row r="25" spans="1:33" ht="17">
      <c r="A25" s="88" t="s">
        <v>818</v>
      </c>
      <c r="B25" s="156" t="s">
        <v>861</v>
      </c>
      <c r="C25" s="43" t="s">
        <v>862</v>
      </c>
      <c r="D25" s="350">
        <f t="shared" si="6"/>
        <v>0.64030754490422015</v>
      </c>
      <c r="E25" s="371">
        <f t="shared" si="7"/>
        <v>0.40290967619611157</v>
      </c>
      <c r="F25" s="371">
        <f t="shared" si="8"/>
        <v>1.0175822927164204</v>
      </c>
      <c r="G25" s="28">
        <v>-0.445806679137424</v>
      </c>
      <c r="H25" s="28">
        <v>0.23634499569602799</v>
      </c>
      <c r="I25" s="119">
        <v>5.9260743017223998E-2</v>
      </c>
      <c r="J25" s="12" t="s">
        <v>20</v>
      </c>
      <c r="K25" s="135">
        <v>16</v>
      </c>
      <c r="L25" s="5">
        <v>347753</v>
      </c>
      <c r="M25" s="62">
        <f t="shared" si="0"/>
        <v>0.63634038505557022</v>
      </c>
      <c r="N25" s="28">
        <f t="shared" si="1"/>
        <v>0.36921981395944659</v>
      </c>
      <c r="O25" s="28">
        <f t="shared" si="2"/>
        <v>1.0967154804350423</v>
      </c>
      <c r="P25" s="28">
        <v>-0.45202166218039602</v>
      </c>
      <c r="Q25" s="28">
        <v>0.27772522874182298</v>
      </c>
      <c r="R25" s="119">
        <v>0.103612724075694</v>
      </c>
      <c r="S25" s="173" t="s">
        <v>20</v>
      </c>
      <c r="T25" s="173">
        <v>12</v>
      </c>
      <c r="U25" s="5">
        <v>159710</v>
      </c>
      <c r="V25" s="62" t="s">
        <v>20</v>
      </c>
      <c r="W25" s="28" t="s">
        <v>20</v>
      </c>
      <c r="X25" s="28" t="s">
        <v>20</v>
      </c>
      <c r="Y25" s="28" t="s">
        <v>20</v>
      </c>
      <c r="Z25" s="28" t="s">
        <v>20</v>
      </c>
      <c r="AA25" s="119" t="s">
        <v>20</v>
      </c>
      <c r="AB25" s="173" t="s">
        <v>20</v>
      </c>
      <c r="AC25" s="173" t="s">
        <v>20</v>
      </c>
      <c r="AD25" s="173" t="s">
        <v>20</v>
      </c>
      <c r="AE25" s="62" t="s">
        <v>20</v>
      </c>
      <c r="AF25" s="74" t="s">
        <v>20</v>
      </c>
      <c r="AG25" s="119" t="s">
        <v>20</v>
      </c>
    </row>
    <row r="26" spans="1:33" ht="17">
      <c r="A26" s="88" t="s">
        <v>818</v>
      </c>
      <c r="B26" s="156" t="s">
        <v>863</v>
      </c>
      <c r="C26" s="43" t="s">
        <v>864</v>
      </c>
      <c r="D26" s="350">
        <f t="shared" si="6"/>
        <v>0.89355432015783109</v>
      </c>
      <c r="E26" s="371">
        <f t="shared" si="7"/>
        <v>0.7253468966966552</v>
      </c>
      <c r="F26" s="371">
        <f t="shared" si="8"/>
        <v>1.1007689240954128</v>
      </c>
      <c r="G26" s="28">
        <v>-0.112548151426072</v>
      </c>
      <c r="H26" s="28">
        <v>0.106406688231276</v>
      </c>
      <c r="I26" s="119">
        <v>0.29018453235108799</v>
      </c>
      <c r="J26" s="12" t="s">
        <v>20</v>
      </c>
      <c r="K26" s="135">
        <v>85</v>
      </c>
      <c r="L26" s="5">
        <v>347684</v>
      </c>
      <c r="M26" s="62">
        <f t="shared" si="0"/>
        <v>0.81039387378272965</v>
      </c>
      <c r="N26" s="28">
        <f t="shared" si="1"/>
        <v>0.54748551825966252</v>
      </c>
      <c r="O26" s="28">
        <f t="shared" si="2"/>
        <v>1.1995536114858472</v>
      </c>
      <c r="P26" s="28">
        <v>-0.210234885574349</v>
      </c>
      <c r="Q26" s="28">
        <v>0.20009407282359201</v>
      </c>
      <c r="R26" s="119">
        <v>0.29340548100428299</v>
      </c>
      <c r="S26" s="173" t="s">
        <v>20</v>
      </c>
      <c r="T26" s="173">
        <v>24</v>
      </c>
      <c r="U26" s="5">
        <v>159698</v>
      </c>
      <c r="V26" s="62">
        <f t="shared" si="3"/>
        <v>1.0175791647491035</v>
      </c>
      <c r="W26" s="28">
        <f t="shared" si="4"/>
        <v>0.79190043332978033</v>
      </c>
      <c r="X26" s="28">
        <f t="shared" si="5"/>
        <v>1.3075726605901117</v>
      </c>
      <c r="Y26" s="28">
        <v>1.74264385013237E-2</v>
      </c>
      <c r="Z26" s="28">
        <v>0.127931657686016</v>
      </c>
      <c r="AA26" s="119">
        <v>0.89164991009431704</v>
      </c>
      <c r="AB26" s="173" t="s">
        <v>20</v>
      </c>
      <c r="AC26" s="173">
        <v>61</v>
      </c>
      <c r="AD26" s="173">
        <v>187986</v>
      </c>
      <c r="AE26" s="62">
        <v>-0.22766132407567299</v>
      </c>
      <c r="AF26" s="74">
        <v>0.237495572626996</v>
      </c>
      <c r="AG26" s="119">
        <v>0.33776439195027902</v>
      </c>
    </row>
    <row r="27" spans="1:33" ht="17">
      <c r="A27" s="88" t="s">
        <v>818</v>
      </c>
      <c r="B27" s="156" t="s">
        <v>865</v>
      </c>
      <c r="C27" s="43" t="s">
        <v>866</v>
      </c>
      <c r="D27" s="350">
        <f t="shared" si="6"/>
        <v>0.99714368560421152</v>
      </c>
      <c r="E27" s="371">
        <f t="shared" si="7"/>
        <v>0.81860051848870163</v>
      </c>
      <c r="F27" s="371">
        <f t="shared" si="8"/>
        <v>1.2146285120561819</v>
      </c>
      <c r="G27" s="28">
        <v>-2.8604014462082E-3</v>
      </c>
      <c r="H27" s="28">
        <v>0.100662591884257</v>
      </c>
      <c r="I27" s="119">
        <v>0.97733057526035505</v>
      </c>
      <c r="J27" s="12" t="s">
        <v>20</v>
      </c>
      <c r="K27" s="135">
        <v>99</v>
      </c>
      <c r="L27" s="5">
        <v>347670</v>
      </c>
      <c r="M27" s="62">
        <f t="shared" si="0"/>
        <v>0.85966347121658926</v>
      </c>
      <c r="N27" s="28">
        <f t="shared" si="1"/>
        <v>0.65563364246609745</v>
      </c>
      <c r="O27" s="28">
        <f t="shared" si="2"/>
        <v>1.1271863368151829</v>
      </c>
      <c r="P27" s="28">
        <v>-0.15121427885616401</v>
      </c>
      <c r="Q27" s="28">
        <v>0.13823410154889501</v>
      </c>
      <c r="R27" s="119">
        <v>0.27399885409206198</v>
      </c>
      <c r="S27" s="173" t="s">
        <v>20</v>
      </c>
      <c r="T27" s="173">
        <v>51</v>
      </c>
      <c r="U27" s="5">
        <v>159671</v>
      </c>
      <c r="V27" s="62">
        <f t="shared" si="3"/>
        <v>1.155588629023391</v>
      </c>
      <c r="W27" s="28">
        <f t="shared" si="4"/>
        <v>0.86580933115953385</v>
      </c>
      <c r="X27" s="28">
        <f t="shared" si="5"/>
        <v>1.5423546864986402</v>
      </c>
      <c r="Y27" s="28">
        <v>0.14460984967176899</v>
      </c>
      <c r="Z27" s="28">
        <v>0.147296130716359</v>
      </c>
      <c r="AA27" s="119">
        <v>0.326216759055934</v>
      </c>
      <c r="AB27" s="173" t="s">
        <v>20</v>
      </c>
      <c r="AC27" s="173">
        <v>48</v>
      </c>
      <c r="AD27" s="173">
        <v>187999</v>
      </c>
      <c r="AE27" s="62">
        <v>-0.29582412852793299</v>
      </c>
      <c r="AF27" s="74">
        <v>0.202002022155821</v>
      </c>
      <c r="AG27" s="119">
        <v>0.14306797052343201</v>
      </c>
    </row>
    <row r="28" spans="1:33" ht="17">
      <c r="A28" s="88" t="s">
        <v>818</v>
      </c>
      <c r="B28" s="156" t="s">
        <v>867</v>
      </c>
      <c r="C28" s="43" t="s">
        <v>868</v>
      </c>
      <c r="D28" s="350">
        <f t="shared" si="6"/>
        <v>1.042620045475547</v>
      </c>
      <c r="E28" s="371">
        <f t="shared" si="7"/>
        <v>0.99212875297602943</v>
      </c>
      <c r="F28" s="371">
        <f t="shared" si="8"/>
        <v>1.0956809345225134</v>
      </c>
      <c r="G28" s="28">
        <v>4.1736819596687201E-2</v>
      </c>
      <c r="H28" s="28">
        <v>2.5326126739608702E-2</v>
      </c>
      <c r="I28" s="119">
        <v>9.9357834786583193E-2</v>
      </c>
      <c r="J28" s="12" t="s">
        <v>20</v>
      </c>
      <c r="K28" s="135">
        <v>1587</v>
      </c>
      <c r="L28" s="5">
        <v>346165</v>
      </c>
      <c r="M28" s="62">
        <f t="shared" si="0"/>
        <v>1.0091217529342904</v>
      </c>
      <c r="N28" s="28">
        <f t="shared" si="1"/>
        <v>0.9334405297533872</v>
      </c>
      <c r="O28" s="28">
        <f t="shared" si="2"/>
        <v>1.0909390365920948</v>
      </c>
      <c r="P28" s="28">
        <v>9.0804010237064605E-3</v>
      </c>
      <c r="Q28" s="28">
        <v>3.9774707040098702E-2</v>
      </c>
      <c r="R28" s="119">
        <v>0.81941624138870095</v>
      </c>
      <c r="S28" s="173" t="s">
        <v>20</v>
      </c>
      <c r="T28" s="173">
        <v>637</v>
      </c>
      <c r="U28" s="5">
        <v>159079</v>
      </c>
      <c r="V28" s="62">
        <f t="shared" si="3"/>
        <v>1.0691335559475601</v>
      </c>
      <c r="W28" s="28">
        <f t="shared" si="4"/>
        <v>1.0025855006656421</v>
      </c>
      <c r="X28" s="28">
        <f t="shared" si="5"/>
        <v>1.1400988341584601</v>
      </c>
      <c r="Y28" s="28">
        <v>6.68485596437704E-2</v>
      </c>
      <c r="Z28" s="28">
        <v>3.2788977364758297E-2</v>
      </c>
      <c r="AA28" s="119">
        <v>4.14748872142209E-2</v>
      </c>
      <c r="AB28" s="173" t="s">
        <v>20</v>
      </c>
      <c r="AC28" s="173">
        <v>950</v>
      </c>
      <c r="AD28" s="173">
        <v>187086</v>
      </c>
      <c r="AE28" s="62">
        <v>-5.7768158620063903E-2</v>
      </c>
      <c r="AF28" s="74">
        <v>5.15474961249556E-2</v>
      </c>
      <c r="AG28" s="119">
        <v>0.26242483636703701</v>
      </c>
    </row>
    <row r="29" spans="1:33" ht="17">
      <c r="A29" s="88" t="s">
        <v>818</v>
      </c>
      <c r="B29" s="156" t="s">
        <v>869</v>
      </c>
      <c r="C29" s="43" t="s">
        <v>870</v>
      </c>
      <c r="D29" s="350">
        <f t="shared" si="6"/>
        <v>1.0403988920229674</v>
      </c>
      <c r="E29" s="371">
        <f t="shared" si="7"/>
        <v>0.97773853993235427</v>
      </c>
      <c r="F29" s="371">
        <f t="shared" si="8"/>
        <v>1.1070749595259965</v>
      </c>
      <c r="G29" s="28">
        <v>3.9604189638858298E-2</v>
      </c>
      <c r="H29" s="28">
        <v>3.1692436689167901E-2</v>
      </c>
      <c r="I29" s="119">
        <v>0.21143047246531699</v>
      </c>
      <c r="J29" s="12" t="s">
        <v>20</v>
      </c>
      <c r="K29" s="135">
        <v>1012</v>
      </c>
      <c r="L29" s="5">
        <v>346757</v>
      </c>
      <c r="M29" s="62">
        <f t="shared" si="0"/>
        <v>1.0471349990208918</v>
      </c>
      <c r="N29" s="28">
        <f t="shared" si="1"/>
        <v>0.95758753437991695</v>
      </c>
      <c r="O29" s="28">
        <f t="shared" si="2"/>
        <v>1.1450563701046017</v>
      </c>
      <c r="P29" s="28">
        <v>4.6057862469419598E-2</v>
      </c>
      <c r="Q29" s="28">
        <v>4.5610206559874703E-2</v>
      </c>
      <c r="R29" s="119">
        <v>0.31258401909321198</v>
      </c>
      <c r="S29" s="173" t="s">
        <v>20</v>
      </c>
      <c r="T29" s="173">
        <v>489</v>
      </c>
      <c r="U29" s="5">
        <v>159233</v>
      </c>
      <c r="V29" s="62">
        <f t="shared" si="3"/>
        <v>1.0533208829454819</v>
      </c>
      <c r="W29" s="28">
        <f t="shared" si="4"/>
        <v>0.96619501297780241</v>
      </c>
      <c r="X29" s="28">
        <f t="shared" si="5"/>
        <v>1.1483032592246871</v>
      </c>
      <c r="Y29" s="28">
        <v>5.1947918872387797E-2</v>
      </c>
      <c r="Z29" s="28">
        <v>4.4049748585596099E-2</v>
      </c>
      <c r="AA29" s="119">
        <v>0.238278283143398</v>
      </c>
      <c r="AB29" s="173" t="s">
        <v>20</v>
      </c>
      <c r="AC29" s="173">
        <v>523</v>
      </c>
      <c r="AD29" s="173">
        <v>187524</v>
      </c>
      <c r="AE29" s="62">
        <v>-5.8900564029681999E-3</v>
      </c>
      <c r="AF29" s="74">
        <v>6.3408763533826004E-2</v>
      </c>
      <c r="AG29" s="119">
        <v>0.92599074528832503</v>
      </c>
    </row>
    <row r="30" spans="1:33" ht="17">
      <c r="A30" s="88" t="s">
        <v>818</v>
      </c>
      <c r="B30" s="156" t="s">
        <v>871</v>
      </c>
      <c r="C30" s="43" t="s">
        <v>872</v>
      </c>
      <c r="D30" s="350">
        <f t="shared" si="6"/>
        <v>0.80509358969557365</v>
      </c>
      <c r="E30" s="371">
        <f t="shared" si="7"/>
        <v>0.6500776000951205</v>
      </c>
      <c r="F30" s="371">
        <f t="shared" si="8"/>
        <v>0.99707433093228026</v>
      </c>
      <c r="G30" s="28">
        <v>-0.21679674782990499</v>
      </c>
      <c r="H30" s="28">
        <v>0.109115709503377</v>
      </c>
      <c r="I30" s="119">
        <v>4.6938818272615403E-2</v>
      </c>
      <c r="J30" s="12" t="s">
        <v>20</v>
      </c>
      <c r="K30" s="135">
        <v>79</v>
      </c>
      <c r="L30" s="5">
        <v>347689</v>
      </c>
      <c r="M30" s="62">
        <f t="shared" si="0"/>
        <v>0.82869796278262342</v>
      </c>
      <c r="N30" s="28">
        <f t="shared" si="1"/>
        <v>0.59945481260300992</v>
      </c>
      <c r="O30" s="28">
        <f t="shared" si="2"/>
        <v>1.145608141067449</v>
      </c>
      <c r="P30" s="28">
        <v>-0.18789952945932401</v>
      </c>
      <c r="Q30" s="28">
        <v>0.16522201685562601</v>
      </c>
      <c r="R30" s="119">
        <v>0.25543179000985</v>
      </c>
      <c r="S30" s="173" t="s">
        <v>20</v>
      </c>
      <c r="T30" s="173">
        <v>35</v>
      </c>
      <c r="U30" s="5">
        <v>159686</v>
      </c>
      <c r="V30" s="62">
        <f t="shared" si="3"/>
        <v>0.7897454377284483</v>
      </c>
      <c r="W30" s="28">
        <f t="shared" si="4"/>
        <v>0.5917701544202546</v>
      </c>
      <c r="X30" s="28">
        <f t="shared" si="5"/>
        <v>1.0539528763898591</v>
      </c>
      <c r="Y30" s="28">
        <v>-0.23604461617202799</v>
      </c>
      <c r="Z30" s="28">
        <v>0.14724099795110901</v>
      </c>
      <c r="AA30" s="119">
        <v>0.108908721613261</v>
      </c>
      <c r="AB30" s="173" t="s">
        <v>20</v>
      </c>
      <c r="AC30" s="173">
        <v>44</v>
      </c>
      <c r="AD30" s="173">
        <v>188003</v>
      </c>
      <c r="AE30" s="62">
        <v>4.8145086712703997E-2</v>
      </c>
      <c r="AF30" s="74">
        <v>0.22131024904301</v>
      </c>
      <c r="AG30" s="119">
        <v>0.827783118497742</v>
      </c>
    </row>
    <row r="31" spans="1:33" ht="17">
      <c r="A31" s="88" t="s">
        <v>818</v>
      </c>
      <c r="B31" s="156" t="s">
        <v>873</v>
      </c>
      <c r="C31" s="43" t="s">
        <v>874</v>
      </c>
      <c r="D31" s="350">
        <f t="shared" si="6"/>
        <v>1.0110764865266093</v>
      </c>
      <c r="E31" s="371">
        <f t="shared" si="7"/>
        <v>0.92496067646210522</v>
      </c>
      <c r="F31" s="371">
        <f t="shared" si="8"/>
        <v>1.1052098620204147</v>
      </c>
      <c r="G31" s="28">
        <v>1.10155915056803E-2</v>
      </c>
      <c r="H31" s="28">
        <v>4.5418186638729201E-2</v>
      </c>
      <c r="I31" s="119">
        <v>0.80836407746495598</v>
      </c>
      <c r="J31" s="12" t="s">
        <v>20</v>
      </c>
      <c r="K31" s="135">
        <v>488</v>
      </c>
      <c r="L31" s="5">
        <v>347281</v>
      </c>
      <c r="M31" s="62">
        <f t="shared" si="0"/>
        <v>0.9780427617599261</v>
      </c>
      <c r="N31" s="28">
        <f t="shared" si="1"/>
        <v>0.87273857386110987</v>
      </c>
      <c r="O31" s="28">
        <f t="shared" si="2"/>
        <v>1.0960528988640925</v>
      </c>
      <c r="P31" s="28">
        <v>-2.2201886222266001E-2</v>
      </c>
      <c r="Q31" s="28">
        <v>5.8121091311377202E-2</v>
      </c>
      <c r="R31" s="119">
        <v>0.70246609499243196</v>
      </c>
      <c r="S31" s="173" t="s">
        <v>20</v>
      </c>
      <c r="T31" s="173">
        <v>296</v>
      </c>
      <c r="U31" s="5">
        <v>159426</v>
      </c>
      <c r="V31" s="62">
        <f t="shared" si="3"/>
        <v>1.025122441377798</v>
      </c>
      <c r="W31" s="28">
        <f t="shared" si="4"/>
        <v>0.88938918842852155</v>
      </c>
      <c r="X31" s="28">
        <f t="shared" si="5"/>
        <v>1.1815704907243019</v>
      </c>
      <c r="Y31" s="28">
        <v>2.4812060458920499E-2</v>
      </c>
      <c r="Z31" s="28">
        <v>7.2465519115583493E-2</v>
      </c>
      <c r="AA31" s="119">
        <v>0.73205127249568003</v>
      </c>
      <c r="AB31" s="173" t="s">
        <v>20</v>
      </c>
      <c r="AC31" s="173">
        <v>192</v>
      </c>
      <c r="AD31" s="173">
        <v>187855</v>
      </c>
      <c r="AE31" s="62">
        <v>-4.7013946681186497E-2</v>
      </c>
      <c r="AF31" s="74">
        <v>9.2894094085234705E-2</v>
      </c>
      <c r="AG31" s="119">
        <v>0.61278459414891295</v>
      </c>
    </row>
    <row r="32" spans="1:33" ht="17">
      <c r="A32" s="88" t="s">
        <v>818</v>
      </c>
      <c r="B32" s="156" t="s">
        <v>875</v>
      </c>
      <c r="C32" s="43" t="s">
        <v>876</v>
      </c>
      <c r="D32" s="350">
        <f t="shared" si="6"/>
        <v>0.97819629113316309</v>
      </c>
      <c r="E32" s="371">
        <f t="shared" si="7"/>
        <v>0.95883137235588534</v>
      </c>
      <c r="F32" s="371">
        <f t="shared" si="8"/>
        <v>0.99795231108846028</v>
      </c>
      <c r="G32" s="28">
        <v>-2.2044922406085E-2</v>
      </c>
      <c r="H32" s="28">
        <v>1.02015990373452E-2</v>
      </c>
      <c r="I32" s="119">
        <v>3.0700890991977099E-2</v>
      </c>
      <c r="J32" s="12" t="s">
        <v>20</v>
      </c>
      <c r="K32" s="135">
        <v>9938</v>
      </c>
      <c r="L32" s="5">
        <v>337831</v>
      </c>
      <c r="M32" s="62">
        <f t="shared" si="0"/>
        <v>0.99220654391716756</v>
      </c>
      <c r="N32" s="28">
        <f t="shared" si="1"/>
        <v>0.96605915050803393</v>
      </c>
      <c r="O32" s="28">
        <f t="shared" si="2"/>
        <v>1.0190616436626394</v>
      </c>
      <c r="P32" s="28">
        <v>-7.8239837759546196E-3</v>
      </c>
      <c r="Q32" s="28">
        <v>1.3625627784856599E-2</v>
      </c>
      <c r="R32" s="119">
        <v>0.56582510498319105</v>
      </c>
      <c r="S32" s="173" t="s">
        <v>20</v>
      </c>
      <c r="T32" s="173">
        <v>5653</v>
      </c>
      <c r="U32" s="5">
        <v>154069</v>
      </c>
      <c r="V32" s="62">
        <f t="shared" si="3"/>
        <v>0.96503620942267232</v>
      </c>
      <c r="W32" s="28">
        <f t="shared" si="4"/>
        <v>0.93626927341837363</v>
      </c>
      <c r="X32" s="28">
        <f t="shared" si="5"/>
        <v>0.9946870114584323</v>
      </c>
      <c r="Y32" s="28">
        <v>-3.55896556293155E-2</v>
      </c>
      <c r="Z32" s="28">
        <v>1.5440052537073199E-2</v>
      </c>
      <c r="AA32" s="119">
        <v>2.1165360002148099E-2</v>
      </c>
      <c r="AB32" s="173" t="s">
        <v>20</v>
      </c>
      <c r="AC32" s="173">
        <v>4285</v>
      </c>
      <c r="AD32" s="173">
        <v>183762</v>
      </c>
      <c r="AE32" s="62">
        <v>2.7765671853360901E-2</v>
      </c>
      <c r="AF32" s="74">
        <v>2.05925460999614E-2</v>
      </c>
      <c r="AG32" s="119">
        <v>0.17755032870184201</v>
      </c>
    </row>
    <row r="33" spans="1:33" ht="17">
      <c r="A33" s="88" t="s">
        <v>818</v>
      </c>
      <c r="B33" s="156" t="s">
        <v>877</v>
      </c>
      <c r="C33" s="43" t="s">
        <v>878</v>
      </c>
      <c r="D33" s="350">
        <f t="shared" si="6"/>
        <v>1.0532732371981464</v>
      </c>
      <c r="E33" s="371">
        <f t="shared" si="7"/>
        <v>0.8968786823679491</v>
      </c>
      <c r="F33" s="371">
        <f t="shared" si="8"/>
        <v>1.2369393252483751</v>
      </c>
      <c r="G33" s="28">
        <v>5.1902684010211003E-2</v>
      </c>
      <c r="H33" s="28">
        <v>8.2008856263612401E-2</v>
      </c>
      <c r="I33" s="119">
        <v>0.52680469038607902</v>
      </c>
      <c r="J33" s="12" t="s">
        <v>20</v>
      </c>
      <c r="K33" s="135">
        <v>151</v>
      </c>
      <c r="L33" s="5">
        <v>347618</v>
      </c>
      <c r="M33" s="62">
        <f t="shared" si="0"/>
        <v>1.1804917810617608</v>
      </c>
      <c r="N33" s="28">
        <f t="shared" si="1"/>
        <v>0.94739795432974894</v>
      </c>
      <c r="O33" s="28">
        <f t="shared" si="2"/>
        <v>1.4709350371568661</v>
      </c>
      <c r="P33" s="28">
        <v>0.16593111526740301</v>
      </c>
      <c r="Q33" s="28">
        <v>0.112228144392267</v>
      </c>
      <c r="R33" s="119">
        <v>0.139269698350138</v>
      </c>
      <c r="S33" s="173" t="s">
        <v>20</v>
      </c>
      <c r="T33" s="173">
        <v>82</v>
      </c>
      <c r="U33" s="5">
        <v>159640</v>
      </c>
      <c r="V33" s="62">
        <f t="shared" si="3"/>
        <v>0.90273545305533376</v>
      </c>
      <c r="W33" s="28">
        <f t="shared" si="4"/>
        <v>0.71465670722253449</v>
      </c>
      <c r="X33" s="28">
        <f t="shared" si="5"/>
        <v>1.1403115509405835</v>
      </c>
      <c r="Y33" s="28">
        <v>-0.102325732988926</v>
      </c>
      <c r="Z33" s="28">
        <v>0.119197575692396</v>
      </c>
      <c r="AA33" s="119">
        <v>0.39064136978998898</v>
      </c>
      <c r="AB33" s="173" t="s">
        <v>20</v>
      </c>
      <c r="AC33" s="173">
        <v>69</v>
      </c>
      <c r="AD33" s="173">
        <v>187978</v>
      </c>
      <c r="AE33" s="62">
        <v>0.26825684825632901</v>
      </c>
      <c r="AF33" s="74">
        <v>0.16371688503229001</v>
      </c>
      <c r="AG33" s="119">
        <v>0.10130886340991201</v>
      </c>
    </row>
    <row r="34" spans="1:33" ht="17">
      <c r="A34" s="88" t="s">
        <v>818</v>
      </c>
      <c r="B34" s="156" t="s">
        <v>879</v>
      </c>
      <c r="C34" s="43" t="s">
        <v>880</v>
      </c>
      <c r="D34" s="350">
        <f t="shared" si="6"/>
        <v>1.029117114703352</v>
      </c>
      <c r="E34" s="371">
        <f t="shared" si="7"/>
        <v>0.90304543386491054</v>
      </c>
      <c r="F34" s="371">
        <f t="shared" si="8"/>
        <v>1.1727893149767961</v>
      </c>
      <c r="G34" s="28">
        <v>2.8701264470188202E-2</v>
      </c>
      <c r="H34" s="28">
        <v>6.6675345379320003E-2</v>
      </c>
      <c r="I34" s="119">
        <v>0.66685892750370701</v>
      </c>
      <c r="J34" s="12" t="s">
        <v>20</v>
      </c>
      <c r="K34" s="135">
        <v>227</v>
      </c>
      <c r="L34" s="5">
        <v>347542</v>
      </c>
      <c r="M34" s="62">
        <f t="shared" si="0"/>
        <v>0.99915228940947531</v>
      </c>
      <c r="N34" s="28">
        <f t="shared" si="1"/>
        <v>0.81238584233229816</v>
      </c>
      <c r="O34" s="28">
        <f t="shared" si="2"/>
        <v>1.2288560994196269</v>
      </c>
      <c r="P34" s="28">
        <v>-8.4807010033517802E-4</v>
      </c>
      <c r="Q34" s="28">
        <v>0.105577452190851</v>
      </c>
      <c r="R34" s="119">
        <v>0.99359091596980498</v>
      </c>
      <c r="S34" s="173" t="s">
        <v>20</v>
      </c>
      <c r="T34" s="173">
        <v>90</v>
      </c>
      <c r="U34" s="5">
        <v>159632</v>
      </c>
      <c r="V34" s="62">
        <f t="shared" si="3"/>
        <v>1.0323396868387122</v>
      </c>
      <c r="W34" s="28">
        <f t="shared" si="4"/>
        <v>0.8726004537287565</v>
      </c>
      <c r="X34" s="28">
        <f t="shared" si="5"/>
        <v>1.2213209659337694</v>
      </c>
      <c r="Y34" s="28">
        <v>3.1827766813586601E-2</v>
      </c>
      <c r="Z34" s="28">
        <v>8.5767992414789093E-2</v>
      </c>
      <c r="AA34" s="119">
        <v>0.71056943512936199</v>
      </c>
      <c r="AB34" s="173" t="s">
        <v>20</v>
      </c>
      <c r="AC34" s="173">
        <v>137</v>
      </c>
      <c r="AD34" s="173">
        <v>187910</v>
      </c>
      <c r="AE34" s="62">
        <v>-3.2675836913921799E-2</v>
      </c>
      <c r="AF34" s="74">
        <v>0.13602480264266101</v>
      </c>
      <c r="AG34" s="119">
        <v>0.81015994446079898</v>
      </c>
    </row>
    <row r="35" spans="1:33" ht="34">
      <c r="A35" s="88" t="s">
        <v>818</v>
      </c>
      <c r="B35" s="156" t="s">
        <v>881</v>
      </c>
      <c r="C35" s="43" t="s">
        <v>882</v>
      </c>
      <c r="D35" s="350">
        <f t="shared" si="6"/>
        <v>0.9783851169416925</v>
      </c>
      <c r="E35" s="371">
        <f t="shared" si="7"/>
        <v>0.83070970473940631</v>
      </c>
      <c r="F35" s="371">
        <f t="shared" si="8"/>
        <v>1.1523128134795231</v>
      </c>
      <c r="G35" s="28">
        <v>-2.1851906354377299E-2</v>
      </c>
      <c r="H35" s="28">
        <v>8.3481107778906993E-2</v>
      </c>
      <c r="I35" s="119">
        <v>0.79350748073306798</v>
      </c>
      <c r="J35" s="12" t="s">
        <v>20</v>
      </c>
      <c r="K35" s="135">
        <v>143</v>
      </c>
      <c r="L35" s="5">
        <v>347626</v>
      </c>
      <c r="M35" s="62">
        <f t="shared" si="0"/>
        <v>1.0362647989554357</v>
      </c>
      <c r="N35" s="28">
        <f t="shared" si="1"/>
        <v>0.84019710343844611</v>
      </c>
      <c r="O35" s="28">
        <f t="shared" si="2"/>
        <v>1.2780866884205113</v>
      </c>
      <c r="P35" s="28">
        <v>3.5622708625160399E-2</v>
      </c>
      <c r="Q35" s="28">
        <v>0.107010957318723</v>
      </c>
      <c r="R35" s="119">
        <v>0.73921851006292605</v>
      </c>
      <c r="S35" s="173" t="s">
        <v>20</v>
      </c>
      <c r="T35" s="173">
        <v>88</v>
      </c>
      <c r="U35" s="5">
        <v>159634</v>
      </c>
      <c r="V35" s="62">
        <f t="shared" si="3"/>
        <v>0.87682144671400708</v>
      </c>
      <c r="W35" s="28">
        <f t="shared" si="4"/>
        <v>0.67554473556746175</v>
      </c>
      <c r="X35" s="28">
        <f t="shared" si="5"/>
        <v>1.1380680048847309</v>
      </c>
      <c r="Y35" s="28">
        <v>-0.13145190287538899</v>
      </c>
      <c r="Z35" s="28">
        <v>0.13305305869426701</v>
      </c>
      <c r="AA35" s="119">
        <v>0.323169282663266</v>
      </c>
      <c r="AB35" s="173" t="s">
        <v>20</v>
      </c>
      <c r="AC35" s="173">
        <v>55</v>
      </c>
      <c r="AD35" s="173">
        <v>187992</v>
      </c>
      <c r="AE35" s="62">
        <v>0.167074611500549</v>
      </c>
      <c r="AF35" s="74">
        <v>0.17074677570651101</v>
      </c>
      <c r="AG35" s="119">
        <v>0.32783030074240499</v>
      </c>
    </row>
    <row r="36" spans="1:33" ht="34">
      <c r="A36" s="88" t="s">
        <v>818</v>
      </c>
      <c r="B36" s="156" t="s">
        <v>883</v>
      </c>
      <c r="C36" s="43" t="s">
        <v>884</v>
      </c>
      <c r="D36" s="350">
        <f t="shared" si="6"/>
        <v>0.98892413729787598</v>
      </c>
      <c r="E36" s="371">
        <f t="shared" si="7"/>
        <v>0.94393683912432225</v>
      </c>
      <c r="F36" s="371">
        <f t="shared" si="8"/>
        <v>1.0360554952358878</v>
      </c>
      <c r="G36" s="28">
        <v>-1.11376567748476E-2</v>
      </c>
      <c r="H36" s="28">
        <v>2.3754268371170902E-2</v>
      </c>
      <c r="I36" s="119">
        <v>0.63916277279496303</v>
      </c>
      <c r="J36" s="12" t="s">
        <v>20</v>
      </c>
      <c r="K36" s="135">
        <v>1780</v>
      </c>
      <c r="L36" s="5">
        <v>345989</v>
      </c>
      <c r="M36" s="62">
        <f t="shared" si="0"/>
        <v>0.97872976148455437</v>
      </c>
      <c r="N36" s="28">
        <f t="shared" si="1"/>
        <v>0.91881283361607524</v>
      </c>
      <c r="O36" s="28">
        <f t="shared" si="2"/>
        <v>1.0425539467550309</v>
      </c>
      <c r="P36" s="28">
        <v>-2.1499709812188E-2</v>
      </c>
      <c r="Q36" s="28">
        <v>3.22311891076493E-2</v>
      </c>
      <c r="R36" s="119">
        <v>0.50474227472746003</v>
      </c>
      <c r="S36" s="173" t="s">
        <v>20</v>
      </c>
      <c r="T36" s="173">
        <v>967</v>
      </c>
      <c r="U36" s="5">
        <v>158755</v>
      </c>
      <c r="V36" s="62">
        <f t="shared" si="3"/>
        <v>0.99615450793009186</v>
      </c>
      <c r="W36" s="28">
        <f t="shared" si="4"/>
        <v>0.92983240773230968</v>
      </c>
      <c r="X36" s="28">
        <f t="shared" si="5"/>
        <v>1.0672071605780431</v>
      </c>
      <c r="Y36" s="28">
        <v>-3.8529049848442902E-3</v>
      </c>
      <c r="Z36" s="28">
        <v>3.5152046341137E-2</v>
      </c>
      <c r="AA36" s="119">
        <v>0.91272117981229495</v>
      </c>
      <c r="AB36" s="173" t="s">
        <v>20</v>
      </c>
      <c r="AC36" s="173">
        <v>813</v>
      </c>
      <c r="AD36" s="173">
        <v>187234</v>
      </c>
      <c r="AE36" s="62">
        <v>-1.7646804827343699E-2</v>
      </c>
      <c r="AF36" s="74">
        <v>4.7691885193002097E-2</v>
      </c>
      <c r="AG36" s="119">
        <v>0.711369877790895</v>
      </c>
    </row>
    <row r="37" spans="1:33" ht="17">
      <c r="A37" s="88" t="s">
        <v>818</v>
      </c>
      <c r="B37" s="156" t="s">
        <v>885</v>
      </c>
      <c r="C37" s="43" t="s">
        <v>886</v>
      </c>
      <c r="D37" s="350">
        <f t="shared" si="6"/>
        <v>0.96564118182267222</v>
      </c>
      <c r="E37" s="371">
        <f t="shared" si="7"/>
        <v>0.46142107886577044</v>
      </c>
      <c r="F37" s="371">
        <f t="shared" si="8"/>
        <v>2.0208502271374229</v>
      </c>
      <c r="G37" s="28">
        <v>-3.49629611618264E-2</v>
      </c>
      <c r="H37" s="28">
        <v>0.37677616762395699</v>
      </c>
      <c r="I37" s="119">
        <v>0.92606638810860997</v>
      </c>
      <c r="J37" s="12" t="s">
        <v>20</v>
      </c>
      <c r="K37" s="135">
        <v>7</v>
      </c>
      <c r="L37" s="5">
        <v>347761</v>
      </c>
      <c r="M37" s="62" t="s">
        <v>20</v>
      </c>
      <c r="N37" s="28" t="s">
        <v>20</v>
      </c>
      <c r="O37" s="28" t="s">
        <v>20</v>
      </c>
      <c r="P37" s="28" t="s">
        <v>20</v>
      </c>
      <c r="Q37" s="28" t="s">
        <v>20</v>
      </c>
      <c r="R37" s="119" t="s">
        <v>20</v>
      </c>
      <c r="S37" s="173" t="s">
        <v>20</v>
      </c>
      <c r="T37" s="173" t="s">
        <v>20</v>
      </c>
      <c r="U37" s="5" t="s">
        <v>20</v>
      </c>
      <c r="V37" s="62" t="s">
        <v>20</v>
      </c>
      <c r="W37" s="28" t="s">
        <v>20</v>
      </c>
      <c r="X37" s="28" t="s">
        <v>20</v>
      </c>
      <c r="Y37" s="28" t="s">
        <v>20</v>
      </c>
      <c r="Z37" s="28" t="s">
        <v>20</v>
      </c>
      <c r="AA37" s="119" t="s">
        <v>20</v>
      </c>
      <c r="AB37" s="173" t="s">
        <v>20</v>
      </c>
      <c r="AC37" s="173" t="s">
        <v>20</v>
      </c>
      <c r="AD37" s="173" t="s">
        <v>20</v>
      </c>
      <c r="AE37" s="62" t="s">
        <v>20</v>
      </c>
      <c r="AF37" s="74" t="s">
        <v>20</v>
      </c>
      <c r="AG37" s="119" t="s">
        <v>20</v>
      </c>
    </row>
    <row r="38" spans="1:33" ht="17">
      <c r="A38" s="88" t="s">
        <v>818</v>
      </c>
      <c r="B38" s="156" t="s">
        <v>887</v>
      </c>
      <c r="C38" s="43" t="s">
        <v>888</v>
      </c>
      <c r="D38" s="350">
        <f t="shared" si="6"/>
        <v>1.5588831851792051</v>
      </c>
      <c r="E38" s="371">
        <f t="shared" si="7"/>
        <v>0.82820256362584266</v>
      </c>
      <c r="F38" s="371">
        <f t="shared" si="8"/>
        <v>2.9342058232656214</v>
      </c>
      <c r="G38" s="28">
        <v>0.443969657941296</v>
      </c>
      <c r="H38" s="28">
        <v>0.32268733183569698</v>
      </c>
      <c r="I38" s="119">
        <v>0.16886779718707601</v>
      </c>
      <c r="J38" s="12" t="s">
        <v>20</v>
      </c>
      <c r="K38" s="135">
        <v>11</v>
      </c>
      <c r="L38" s="5">
        <v>347758</v>
      </c>
      <c r="M38" s="62">
        <f t="shared" si="0"/>
        <v>1.7622546101384915</v>
      </c>
      <c r="N38" s="28">
        <f t="shared" si="1"/>
        <v>0.91558343391296149</v>
      </c>
      <c r="O38" s="28">
        <f t="shared" si="2"/>
        <v>3.3918714514985315</v>
      </c>
      <c r="P38" s="28">
        <v>0.566594017720911</v>
      </c>
      <c r="Q38" s="28">
        <v>0.33407540915159001</v>
      </c>
      <c r="R38" s="119">
        <v>8.9884676133358293E-2</v>
      </c>
      <c r="S38" s="173" t="s">
        <v>20</v>
      </c>
      <c r="T38" s="173">
        <v>10</v>
      </c>
      <c r="U38" s="5">
        <v>159712</v>
      </c>
      <c r="V38" s="62" t="s">
        <v>20</v>
      </c>
      <c r="W38" s="28" t="s">
        <v>20</v>
      </c>
      <c r="X38" s="28" t="s">
        <v>20</v>
      </c>
      <c r="Y38" s="28" t="s">
        <v>20</v>
      </c>
      <c r="Z38" s="28" t="s">
        <v>20</v>
      </c>
      <c r="AA38" s="119" t="s">
        <v>20</v>
      </c>
      <c r="AB38" s="173" t="s">
        <v>20</v>
      </c>
      <c r="AC38" s="173" t="s">
        <v>20</v>
      </c>
      <c r="AD38" s="173" t="s">
        <v>20</v>
      </c>
      <c r="AE38" s="62" t="s">
        <v>20</v>
      </c>
      <c r="AF38" s="74" t="s">
        <v>20</v>
      </c>
      <c r="AG38" s="119" t="s">
        <v>20</v>
      </c>
    </row>
    <row r="39" spans="1:33" ht="17">
      <c r="A39" s="88" t="s">
        <v>818</v>
      </c>
      <c r="B39" s="156" t="s">
        <v>889</v>
      </c>
      <c r="C39" s="43" t="s">
        <v>890</v>
      </c>
      <c r="D39" s="350">
        <f t="shared" si="6"/>
        <v>1.0332689505266133</v>
      </c>
      <c r="E39" s="371">
        <f t="shared" si="7"/>
        <v>0.60988439057746668</v>
      </c>
      <c r="F39" s="371">
        <f t="shared" si="8"/>
        <v>1.7505690268797882</v>
      </c>
      <c r="G39" s="28">
        <v>3.2727514939907797E-2</v>
      </c>
      <c r="H39" s="28">
        <v>0.26898641753064301</v>
      </c>
      <c r="I39" s="119">
        <v>0.90316055718126798</v>
      </c>
      <c r="J39" s="12" t="s">
        <v>20</v>
      </c>
      <c r="K39" s="135">
        <v>14</v>
      </c>
      <c r="L39" s="5">
        <v>347755</v>
      </c>
      <c r="M39" s="62">
        <f t="shared" si="0"/>
        <v>1.0722356860687157</v>
      </c>
      <c r="N39" s="28">
        <f t="shared" si="1"/>
        <v>0.62066228877225804</v>
      </c>
      <c r="O39" s="28">
        <f t="shared" si="2"/>
        <v>1.8523589837453607</v>
      </c>
      <c r="P39" s="28">
        <v>6.97458948911161E-2</v>
      </c>
      <c r="Q39" s="28">
        <v>0.27893574401264998</v>
      </c>
      <c r="R39" s="119">
        <v>0.80255419335735101</v>
      </c>
      <c r="S39" s="173" t="s">
        <v>20</v>
      </c>
      <c r="T39" s="173">
        <v>13</v>
      </c>
      <c r="U39" s="5">
        <v>159709</v>
      </c>
      <c r="V39" s="62" t="s">
        <v>20</v>
      </c>
      <c r="W39" s="28" t="s">
        <v>20</v>
      </c>
      <c r="X39" s="28" t="s">
        <v>20</v>
      </c>
      <c r="Y39" s="28" t="s">
        <v>20</v>
      </c>
      <c r="Z39" s="28" t="s">
        <v>20</v>
      </c>
      <c r="AA39" s="119" t="s">
        <v>20</v>
      </c>
      <c r="AB39" s="173" t="s">
        <v>20</v>
      </c>
      <c r="AC39" s="173" t="s">
        <v>20</v>
      </c>
      <c r="AD39" s="173" t="s">
        <v>20</v>
      </c>
      <c r="AE39" s="62" t="s">
        <v>20</v>
      </c>
      <c r="AF39" s="74" t="s">
        <v>20</v>
      </c>
      <c r="AG39" s="119" t="s">
        <v>20</v>
      </c>
    </row>
    <row r="40" spans="1:33" ht="17">
      <c r="A40" s="88" t="s">
        <v>818</v>
      </c>
      <c r="B40" s="156" t="s">
        <v>891</v>
      </c>
      <c r="C40" s="43" t="s">
        <v>892</v>
      </c>
      <c r="D40" s="350">
        <f t="shared" si="6"/>
        <v>1.0341317854448291</v>
      </c>
      <c r="E40" s="371">
        <f t="shared" si="7"/>
        <v>0.63114315652248087</v>
      </c>
      <c r="F40" s="371">
        <f t="shared" si="8"/>
        <v>1.6944310313997963</v>
      </c>
      <c r="G40" s="28">
        <v>3.3562220039214698E-2</v>
      </c>
      <c r="H40" s="28">
        <v>0.25193101517931299</v>
      </c>
      <c r="I40" s="119">
        <v>0.89401948766809003</v>
      </c>
      <c r="J40" s="12" t="s">
        <v>20</v>
      </c>
      <c r="K40" s="135">
        <v>16</v>
      </c>
      <c r="L40" s="5">
        <v>347753</v>
      </c>
      <c r="M40" s="62">
        <f t="shared" si="0"/>
        <v>1.1136471876663425</v>
      </c>
      <c r="N40" s="28">
        <f t="shared" si="1"/>
        <v>0.65314072357440589</v>
      </c>
      <c r="O40" s="28">
        <f t="shared" si="2"/>
        <v>1.8988405007268991</v>
      </c>
      <c r="P40" s="28">
        <v>0.10764038368225499</v>
      </c>
      <c r="Q40" s="28">
        <v>0.27224645583097101</v>
      </c>
      <c r="R40" s="119">
        <v>0.69256360532445405</v>
      </c>
      <c r="S40" s="173" t="s">
        <v>20</v>
      </c>
      <c r="T40" s="173">
        <v>14</v>
      </c>
      <c r="U40" s="5">
        <v>159708</v>
      </c>
      <c r="V40" s="62" t="s">
        <v>20</v>
      </c>
      <c r="W40" s="28" t="s">
        <v>20</v>
      </c>
      <c r="X40" s="28" t="s">
        <v>20</v>
      </c>
      <c r="Y40" s="28" t="s">
        <v>20</v>
      </c>
      <c r="Z40" s="28" t="s">
        <v>20</v>
      </c>
      <c r="AA40" s="119" t="s">
        <v>20</v>
      </c>
      <c r="AB40" s="173" t="s">
        <v>20</v>
      </c>
      <c r="AC40" s="173" t="s">
        <v>20</v>
      </c>
      <c r="AD40" s="173" t="s">
        <v>20</v>
      </c>
      <c r="AE40" s="62" t="s">
        <v>20</v>
      </c>
      <c r="AF40" s="74" t="s">
        <v>20</v>
      </c>
      <c r="AG40" s="119" t="s">
        <v>20</v>
      </c>
    </row>
    <row r="41" spans="1:33" ht="17">
      <c r="A41" s="88" t="s">
        <v>818</v>
      </c>
      <c r="B41" s="156" t="s">
        <v>893</v>
      </c>
      <c r="C41" s="43" t="s">
        <v>894</v>
      </c>
      <c r="D41" s="350">
        <f t="shared" si="6"/>
        <v>0.95093607540323344</v>
      </c>
      <c r="E41" s="371">
        <f t="shared" si="7"/>
        <v>0.82378187966905592</v>
      </c>
      <c r="F41" s="371">
        <f t="shared" si="8"/>
        <v>1.097717055716966</v>
      </c>
      <c r="G41" s="28">
        <v>-5.0308436989127403E-2</v>
      </c>
      <c r="H41" s="28">
        <v>7.3235232788102803E-2</v>
      </c>
      <c r="I41" s="119">
        <v>0.49211859276085501</v>
      </c>
      <c r="J41" s="12" t="s">
        <v>20</v>
      </c>
      <c r="K41" s="135">
        <v>184</v>
      </c>
      <c r="L41" s="5">
        <v>347585</v>
      </c>
      <c r="M41" s="62">
        <f t="shared" si="0"/>
        <v>0.94152571945797214</v>
      </c>
      <c r="N41" s="28">
        <f t="shared" si="1"/>
        <v>0.79095847213200055</v>
      </c>
      <c r="O41" s="28">
        <f t="shared" si="2"/>
        <v>1.1207550227149115</v>
      </c>
      <c r="P41" s="28">
        <v>-6.0253613724353797E-2</v>
      </c>
      <c r="Q41" s="28">
        <v>8.8906224149775601E-2</v>
      </c>
      <c r="R41" s="119">
        <v>0.49794861893075798</v>
      </c>
      <c r="S41" s="173" t="s">
        <v>20</v>
      </c>
      <c r="T41" s="173">
        <v>125</v>
      </c>
      <c r="U41" s="5">
        <v>159597</v>
      </c>
      <c r="V41" s="62">
        <f t="shared" si="3"/>
        <v>0.79444341735558943</v>
      </c>
      <c r="W41" s="28">
        <f t="shared" si="4"/>
        <v>0.61887939206089027</v>
      </c>
      <c r="X41" s="28">
        <f t="shared" si="5"/>
        <v>1.0198115359406421</v>
      </c>
      <c r="Y41" s="28">
        <v>-0.23011351347025699</v>
      </c>
      <c r="Z41" s="28">
        <v>0.12741395663722199</v>
      </c>
      <c r="AA41" s="119">
        <v>7.09135490074186E-2</v>
      </c>
      <c r="AB41" s="173" t="s">
        <v>20</v>
      </c>
      <c r="AC41" s="173">
        <v>59</v>
      </c>
      <c r="AD41" s="173">
        <v>187988</v>
      </c>
      <c r="AE41" s="62">
        <v>0.16985989974590299</v>
      </c>
      <c r="AF41" s="74">
        <v>0.15536612577560799</v>
      </c>
      <c r="AG41" s="119">
        <v>0.27426742975678298</v>
      </c>
    </row>
    <row r="42" spans="1:33" ht="34">
      <c r="A42" s="88" t="s">
        <v>818</v>
      </c>
      <c r="B42" s="156" t="s">
        <v>895</v>
      </c>
      <c r="C42" s="43" t="s">
        <v>896</v>
      </c>
      <c r="D42" s="350">
        <f t="shared" si="6"/>
        <v>0.78329755724005667</v>
      </c>
      <c r="E42" s="371">
        <f t="shared" si="7"/>
        <v>0.60565754833574814</v>
      </c>
      <c r="F42" s="371">
        <f t="shared" si="8"/>
        <v>1.0130395713950777</v>
      </c>
      <c r="G42" s="28">
        <v>-0.24424263316346001</v>
      </c>
      <c r="H42" s="28">
        <v>0.131223429201903</v>
      </c>
      <c r="I42" s="119">
        <v>6.2705626040878107E-2</v>
      </c>
      <c r="J42" s="12" t="s">
        <v>20</v>
      </c>
      <c r="K42" s="135">
        <v>54</v>
      </c>
      <c r="L42" s="5">
        <v>347715</v>
      </c>
      <c r="M42" s="62" t="s">
        <v>20</v>
      </c>
      <c r="N42" s="28" t="s">
        <v>20</v>
      </c>
      <c r="O42" s="28" t="s">
        <v>20</v>
      </c>
      <c r="P42" s="28" t="s">
        <v>20</v>
      </c>
      <c r="Q42" s="28" t="s">
        <v>20</v>
      </c>
      <c r="R42" s="119" t="s">
        <v>20</v>
      </c>
      <c r="S42" s="173" t="s">
        <v>20</v>
      </c>
      <c r="T42" s="173" t="s">
        <v>20</v>
      </c>
      <c r="U42" s="5" t="s">
        <v>20</v>
      </c>
      <c r="V42" s="62">
        <f t="shared" si="3"/>
        <v>0.78020257998625564</v>
      </c>
      <c r="W42" s="28">
        <f t="shared" si="4"/>
        <v>0.59559068621462485</v>
      </c>
      <c r="X42" s="28">
        <f t="shared" si="5"/>
        <v>1.0220375837070343</v>
      </c>
      <c r="Y42" s="28">
        <v>-0.24820167508826599</v>
      </c>
      <c r="Z42" s="28">
        <v>0.13775507186633901</v>
      </c>
      <c r="AA42" s="119">
        <v>7.1583062940591705E-2</v>
      </c>
      <c r="AB42" s="173" t="s">
        <v>20</v>
      </c>
      <c r="AC42" s="173">
        <v>50</v>
      </c>
      <c r="AD42" s="173" t="s">
        <v>20</v>
      </c>
      <c r="AE42" s="62" t="s">
        <v>20</v>
      </c>
      <c r="AF42" s="74" t="s">
        <v>20</v>
      </c>
      <c r="AG42" s="119" t="s">
        <v>20</v>
      </c>
    </row>
    <row r="43" spans="1:33" ht="17">
      <c r="A43" s="88" t="s">
        <v>818</v>
      </c>
      <c r="B43" s="156" t="s">
        <v>897</v>
      </c>
      <c r="C43" s="43" t="s">
        <v>898</v>
      </c>
      <c r="D43" s="350">
        <f t="shared" si="6"/>
        <v>1.1407602187589454</v>
      </c>
      <c r="E43" s="371">
        <f t="shared" si="7"/>
        <v>0.88078278467207827</v>
      </c>
      <c r="F43" s="371">
        <f t="shared" si="8"/>
        <v>1.477474241492416</v>
      </c>
      <c r="G43" s="28">
        <v>0.13169489871551401</v>
      </c>
      <c r="H43" s="28">
        <v>0.13195874366558699</v>
      </c>
      <c r="I43" s="119">
        <v>0.31827909209035998</v>
      </c>
      <c r="J43" s="12" t="s">
        <v>20</v>
      </c>
      <c r="K43" s="135">
        <v>60</v>
      </c>
      <c r="L43" s="5">
        <v>347709</v>
      </c>
      <c r="M43" s="62">
        <f t="shared" si="0"/>
        <v>1.0133934894302412</v>
      </c>
      <c r="N43" s="28">
        <f t="shared" si="1"/>
        <v>0.57340186394089077</v>
      </c>
      <c r="O43" s="28">
        <f t="shared" si="2"/>
        <v>1.7910063238396894</v>
      </c>
      <c r="P43" s="28">
        <v>1.33045895573314E-2</v>
      </c>
      <c r="Q43" s="28">
        <v>0.290547481843763</v>
      </c>
      <c r="R43" s="119">
        <v>0.96347647612703902</v>
      </c>
      <c r="S43" s="173" t="s">
        <v>20</v>
      </c>
      <c r="T43" s="173">
        <v>12</v>
      </c>
      <c r="U43" s="5">
        <v>159710</v>
      </c>
      <c r="V43" s="62">
        <f t="shared" si="3"/>
        <v>1.2638612820115629</v>
      </c>
      <c r="W43" s="28">
        <f t="shared" si="4"/>
        <v>0.94496621363125788</v>
      </c>
      <c r="X43" s="28">
        <f t="shared" si="5"/>
        <v>1.6903729647959909</v>
      </c>
      <c r="Y43" s="28">
        <v>0.23417154445819899</v>
      </c>
      <c r="Z43" s="28">
        <v>0.14835594354943599</v>
      </c>
      <c r="AA43" s="119">
        <v>0.114463650621333</v>
      </c>
      <c r="AB43" s="173" t="s">
        <v>20</v>
      </c>
      <c r="AC43" s="173">
        <v>48</v>
      </c>
      <c r="AD43" s="173">
        <v>187999</v>
      </c>
      <c r="AE43" s="62">
        <v>-0.220866954900868</v>
      </c>
      <c r="AF43" s="74">
        <v>0.32623201129287599</v>
      </c>
      <c r="AG43" s="119">
        <v>0.49839062265407202</v>
      </c>
    </row>
    <row r="44" spans="1:33" ht="34">
      <c r="A44" s="88" t="s">
        <v>818</v>
      </c>
      <c r="B44" s="156" t="s">
        <v>899</v>
      </c>
      <c r="C44" s="43" t="s">
        <v>900</v>
      </c>
      <c r="D44" s="350">
        <f t="shared" si="6"/>
        <v>1.0448681878660162</v>
      </c>
      <c r="E44" s="371">
        <f t="shared" si="7"/>
        <v>0.93494438561560067</v>
      </c>
      <c r="F44" s="371">
        <f t="shared" si="8"/>
        <v>1.1677160126434318</v>
      </c>
      <c r="G44" s="28">
        <v>4.3890741447576702E-2</v>
      </c>
      <c r="H44" s="28">
        <v>5.6713762007701701E-2</v>
      </c>
      <c r="I44" s="119">
        <v>0.43899033597991</v>
      </c>
      <c r="J44" s="12" t="s">
        <v>20</v>
      </c>
      <c r="K44" s="135">
        <v>315</v>
      </c>
      <c r="L44" s="5">
        <v>347454</v>
      </c>
      <c r="M44" s="62">
        <f t="shared" si="0"/>
        <v>1.1217586055774942</v>
      </c>
      <c r="N44" s="28">
        <f t="shared" si="1"/>
        <v>0.9099278042305885</v>
      </c>
      <c r="O44" s="28">
        <f t="shared" si="2"/>
        <v>1.3829035263420555</v>
      </c>
      <c r="P44" s="28">
        <v>0.114897637409044</v>
      </c>
      <c r="Q44" s="28">
        <v>0.10677941634586501</v>
      </c>
      <c r="R44" s="119">
        <v>0.28191475255285797</v>
      </c>
      <c r="S44" s="173" t="s">
        <v>20</v>
      </c>
      <c r="T44" s="173">
        <v>90</v>
      </c>
      <c r="U44" s="5">
        <v>159632</v>
      </c>
      <c r="V44" s="62">
        <f t="shared" si="3"/>
        <v>1.0007065961215313</v>
      </c>
      <c r="W44" s="28">
        <f t="shared" si="4"/>
        <v>0.87820857083756043</v>
      </c>
      <c r="X44" s="28">
        <f t="shared" si="5"/>
        <v>1.1402914122849868</v>
      </c>
      <c r="Y44" s="28">
        <v>7.06346600025605E-4</v>
      </c>
      <c r="Z44" s="28">
        <v>6.6621177526181199E-2</v>
      </c>
      <c r="AA44" s="119">
        <v>0.991540640544601</v>
      </c>
      <c r="AB44" s="173" t="s">
        <v>20</v>
      </c>
      <c r="AC44" s="173">
        <v>225</v>
      </c>
      <c r="AD44" s="173">
        <v>187822</v>
      </c>
      <c r="AE44" s="62">
        <v>0.11419129080901801</v>
      </c>
      <c r="AF44" s="74">
        <v>0.12585795584760801</v>
      </c>
      <c r="AG44" s="119">
        <v>0.36424663062699197</v>
      </c>
    </row>
    <row r="45" spans="1:33" ht="51">
      <c r="A45" s="88" t="s">
        <v>818</v>
      </c>
      <c r="B45" s="156" t="s">
        <v>901</v>
      </c>
      <c r="C45" s="43" t="s">
        <v>902</v>
      </c>
      <c r="D45" s="350">
        <f t="shared" si="6"/>
        <v>0.99317485318679521</v>
      </c>
      <c r="E45" s="371">
        <f t="shared" si="7"/>
        <v>0.94087985883731529</v>
      </c>
      <c r="F45" s="371">
        <f t="shared" si="8"/>
        <v>1.0483764528890476</v>
      </c>
      <c r="G45" s="28">
        <v>-6.8485446509406502E-3</v>
      </c>
      <c r="H45" s="28">
        <v>2.7597590214816E-2</v>
      </c>
      <c r="I45" s="119">
        <v>0.80401266980338204</v>
      </c>
      <c r="J45" s="12" t="s">
        <v>20</v>
      </c>
      <c r="K45" s="135">
        <v>1316</v>
      </c>
      <c r="L45" s="5">
        <v>346452</v>
      </c>
      <c r="M45" s="62">
        <f t="shared" si="0"/>
        <v>1.031879881986292</v>
      </c>
      <c r="N45" s="28">
        <f t="shared" si="1"/>
        <v>0.95193493520801442</v>
      </c>
      <c r="O45" s="28">
        <f t="shared" si="2"/>
        <v>1.1185387272454412</v>
      </c>
      <c r="P45" s="28">
        <v>3.1382266860995101E-2</v>
      </c>
      <c r="Q45" s="28">
        <v>4.1143295284260598E-2</v>
      </c>
      <c r="R45" s="119">
        <v>0.44560933918076601</v>
      </c>
      <c r="S45" s="173" t="s">
        <v>20</v>
      </c>
      <c r="T45" s="173">
        <v>597</v>
      </c>
      <c r="U45" s="5">
        <v>159125</v>
      </c>
      <c r="V45" s="62">
        <f t="shared" si="3"/>
        <v>0.95219757294616758</v>
      </c>
      <c r="W45" s="28">
        <f t="shared" si="4"/>
        <v>0.8852980454570033</v>
      </c>
      <c r="X45" s="28">
        <f t="shared" si="5"/>
        <v>1.0241525129048841</v>
      </c>
      <c r="Y45" s="28">
        <v>-4.8982731115780401E-2</v>
      </c>
      <c r="Z45" s="28">
        <v>3.7167441340077698E-2</v>
      </c>
      <c r="AA45" s="119">
        <v>0.187539286055875</v>
      </c>
      <c r="AB45" s="173" t="s">
        <v>20</v>
      </c>
      <c r="AC45" s="173">
        <v>719</v>
      </c>
      <c r="AD45" s="173">
        <v>187327</v>
      </c>
      <c r="AE45" s="62">
        <v>8.0364997976775501E-2</v>
      </c>
      <c r="AF45" s="74">
        <v>5.5445373500554403E-2</v>
      </c>
      <c r="AG45" s="119">
        <v>0.14721345723322701</v>
      </c>
    </row>
    <row r="46" spans="1:33" ht="17">
      <c r="A46" s="88" t="s">
        <v>818</v>
      </c>
      <c r="B46" s="156" t="s">
        <v>903</v>
      </c>
      <c r="C46" s="43" t="s">
        <v>904</v>
      </c>
      <c r="D46" s="350">
        <f t="shared" si="6"/>
        <v>1.0301919997387667</v>
      </c>
      <c r="E46" s="371">
        <f t="shared" si="7"/>
        <v>0.60772459528612988</v>
      </c>
      <c r="F46" s="371">
        <f t="shared" si="8"/>
        <v>1.7463429398082504</v>
      </c>
      <c r="G46" s="28">
        <v>2.9745192383188498E-2</v>
      </c>
      <c r="H46" s="28">
        <v>0.269274826683506</v>
      </c>
      <c r="I46" s="119">
        <v>0.91204134614257304</v>
      </c>
      <c r="J46" s="12" t="s">
        <v>20</v>
      </c>
      <c r="K46" s="135">
        <v>14</v>
      </c>
      <c r="L46" s="5">
        <v>347755</v>
      </c>
      <c r="M46" s="62">
        <f t="shared" si="0"/>
        <v>0.82034270846218837</v>
      </c>
      <c r="N46" s="28">
        <f t="shared" si="1"/>
        <v>0.36983331333371672</v>
      </c>
      <c r="O46" s="28">
        <f t="shared" si="2"/>
        <v>1.8196364012233694</v>
      </c>
      <c r="P46" s="28">
        <v>-0.198033088886232</v>
      </c>
      <c r="Q46" s="28">
        <v>0.406464178810584</v>
      </c>
      <c r="R46" s="119">
        <v>0.62611008368618104</v>
      </c>
      <c r="S46" s="173" t="s">
        <v>20</v>
      </c>
      <c r="T46" s="173">
        <v>6</v>
      </c>
      <c r="U46" s="5">
        <v>159716</v>
      </c>
      <c r="V46" s="62">
        <f t="shared" si="3"/>
        <v>1.0741697807310493</v>
      </c>
      <c r="W46" s="28">
        <f t="shared" si="4"/>
        <v>0.53055881499404556</v>
      </c>
      <c r="X46" s="28">
        <f t="shared" si="5"/>
        <v>2.1747649557923938</v>
      </c>
      <c r="Y46" s="28">
        <v>7.1548066210296996E-2</v>
      </c>
      <c r="Z46" s="28">
        <v>0.35988394193286699</v>
      </c>
      <c r="AA46" s="119">
        <v>0.84241237378494005</v>
      </c>
      <c r="AB46" s="173" t="s">
        <v>20</v>
      </c>
      <c r="AC46" s="173">
        <v>8</v>
      </c>
      <c r="AD46" s="173">
        <v>188039</v>
      </c>
      <c r="AE46" s="62">
        <v>-0.26958115509652902</v>
      </c>
      <c r="AF46" s="74">
        <v>0.54289002598804603</v>
      </c>
      <c r="AG46" s="119">
        <v>0.619494580329356</v>
      </c>
    </row>
    <row r="47" spans="1:33" ht="17">
      <c r="A47" s="88" t="s">
        <v>818</v>
      </c>
      <c r="B47" s="156" t="s">
        <v>905</v>
      </c>
      <c r="C47" s="43" t="s">
        <v>906</v>
      </c>
      <c r="D47" s="350">
        <f t="shared" si="6"/>
        <v>1.0660704791518227</v>
      </c>
      <c r="E47" s="371">
        <f t="shared" si="7"/>
        <v>0.93651448377556534</v>
      </c>
      <c r="F47" s="371">
        <f t="shared" si="8"/>
        <v>1.2135490547216772</v>
      </c>
      <c r="G47" s="28">
        <v>6.3979439085155798E-2</v>
      </c>
      <c r="H47" s="28">
        <v>6.6107005329197499E-2</v>
      </c>
      <c r="I47" s="119">
        <v>0.33313610824895701</v>
      </c>
      <c r="J47" s="12" t="s">
        <v>20</v>
      </c>
      <c r="K47" s="135">
        <v>234</v>
      </c>
      <c r="L47" s="5">
        <v>347535</v>
      </c>
      <c r="M47" s="62">
        <f t="shared" si="0"/>
        <v>1.0446950617618314</v>
      </c>
      <c r="N47" s="28">
        <f t="shared" si="1"/>
        <v>0.87141280375260444</v>
      </c>
      <c r="O47" s="28">
        <f t="shared" si="2"/>
        <v>1.2524348590813261</v>
      </c>
      <c r="P47" s="28">
        <v>4.3725035906371501E-2</v>
      </c>
      <c r="Q47" s="28">
        <v>9.2532912245156598E-2</v>
      </c>
      <c r="R47" s="119">
        <v>0.63654499477419502</v>
      </c>
      <c r="S47" s="173" t="s">
        <v>20</v>
      </c>
      <c r="T47" s="173">
        <v>118</v>
      </c>
      <c r="U47" s="5">
        <v>159604</v>
      </c>
      <c r="V47" s="62">
        <f t="shared" si="3"/>
        <v>1.0210550987761731</v>
      </c>
      <c r="W47" s="28">
        <f t="shared" si="4"/>
        <v>0.85076066858264676</v>
      </c>
      <c r="X47" s="28">
        <f t="shared" si="5"/>
        <v>1.2254368981040196</v>
      </c>
      <c r="Y47" s="28">
        <v>2.0836503227102399E-2</v>
      </c>
      <c r="Z47" s="28">
        <v>9.30923105602246E-2</v>
      </c>
      <c r="AA47" s="119">
        <v>0.82289249979527501</v>
      </c>
      <c r="AB47" s="173" t="s">
        <v>20</v>
      </c>
      <c r="AC47" s="173">
        <v>116</v>
      </c>
      <c r="AD47" s="173">
        <v>187931</v>
      </c>
      <c r="AE47" s="62">
        <v>2.2888532679269099E-2</v>
      </c>
      <c r="AF47" s="74">
        <v>0.1312574498229</v>
      </c>
      <c r="AG47" s="119">
        <v>0.86156767788914501</v>
      </c>
    </row>
    <row r="48" spans="1:33" ht="17">
      <c r="A48" s="88" t="s">
        <v>818</v>
      </c>
      <c r="B48" s="156" t="s">
        <v>907</v>
      </c>
      <c r="C48" s="43" t="s">
        <v>908</v>
      </c>
      <c r="D48" s="350">
        <f t="shared" si="6"/>
        <v>0.76486029794892241</v>
      </c>
      <c r="E48" s="371">
        <f t="shared" si="7"/>
        <v>0.50176534650121074</v>
      </c>
      <c r="F48" s="371">
        <f t="shared" si="8"/>
        <v>1.1659060942685144</v>
      </c>
      <c r="G48" s="28">
        <v>-0.268062078892359</v>
      </c>
      <c r="H48" s="28">
        <v>0.215081952515041</v>
      </c>
      <c r="I48" s="119">
        <v>0.21264499337192599</v>
      </c>
      <c r="J48" s="12" t="s">
        <v>20</v>
      </c>
      <c r="K48" s="135">
        <v>20</v>
      </c>
      <c r="L48" s="5">
        <v>347749</v>
      </c>
      <c r="M48" s="62">
        <f t="shared" si="0"/>
        <v>0.82243840561843728</v>
      </c>
      <c r="N48" s="28">
        <f t="shared" si="1"/>
        <v>0.47230822916000914</v>
      </c>
      <c r="O48" s="28">
        <f t="shared" si="2"/>
        <v>1.4321260763107388</v>
      </c>
      <c r="P48" s="28">
        <v>-0.19548168593286</v>
      </c>
      <c r="Q48" s="28">
        <v>0.28298050648585299</v>
      </c>
      <c r="R48" s="119">
        <v>0.48969400734645602</v>
      </c>
      <c r="S48" s="173" t="s">
        <v>20</v>
      </c>
      <c r="T48" s="173">
        <v>12</v>
      </c>
      <c r="U48" s="5">
        <v>159710</v>
      </c>
      <c r="V48" s="62">
        <f t="shared" si="3"/>
        <v>0.5570434810543462</v>
      </c>
      <c r="W48" s="28">
        <f t="shared" si="4"/>
        <v>0.28815168967745086</v>
      </c>
      <c r="X48" s="28">
        <f t="shared" si="5"/>
        <v>1.0768544863730707</v>
      </c>
      <c r="Y48" s="28">
        <v>-0.58511197916741098</v>
      </c>
      <c r="Z48" s="28">
        <v>0.33630421329987498</v>
      </c>
      <c r="AA48" s="119">
        <v>8.1888967181606598E-2</v>
      </c>
      <c r="AB48" s="173" t="s">
        <v>20</v>
      </c>
      <c r="AC48" s="173">
        <v>8</v>
      </c>
      <c r="AD48" s="173">
        <v>188039</v>
      </c>
      <c r="AE48" s="62">
        <v>0.38963029323455101</v>
      </c>
      <c r="AF48" s="74">
        <v>0.43952075142618402</v>
      </c>
      <c r="AG48" s="119">
        <v>0.37535410135563402</v>
      </c>
    </row>
    <row r="49" spans="1:33" ht="17">
      <c r="A49" s="88" t="s">
        <v>818</v>
      </c>
      <c r="B49" s="156" t="s">
        <v>909</v>
      </c>
      <c r="C49" s="43" t="s">
        <v>910</v>
      </c>
      <c r="D49" s="350">
        <f t="shared" si="6"/>
        <v>1.0809794997091162</v>
      </c>
      <c r="E49" s="371">
        <f t="shared" si="7"/>
        <v>0.72854307493899018</v>
      </c>
      <c r="F49" s="371">
        <f t="shared" si="8"/>
        <v>1.60390884079054</v>
      </c>
      <c r="G49" s="28">
        <v>7.7867574285866895E-2</v>
      </c>
      <c r="H49" s="28">
        <v>0.20131433730539899</v>
      </c>
      <c r="I49" s="119">
        <v>0.69890726125688696</v>
      </c>
      <c r="J49" s="12" t="s">
        <v>20</v>
      </c>
      <c r="K49" s="135">
        <v>25</v>
      </c>
      <c r="L49" s="5">
        <v>347744</v>
      </c>
      <c r="M49" s="62" t="s">
        <v>20</v>
      </c>
      <c r="N49" s="28" t="s">
        <v>20</v>
      </c>
      <c r="O49" s="28" t="s">
        <v>20</v>
      </c>
      <c r="P49" s="28" t="s">
        <v>20</v>
      </c>
      <c r="Q49" s="28" t="s">
        <v>20</v>
      </c>
      <c r="R49" s="119" t="s">
        <v>20</v>
      </c>
      <c r="S49" s="173" t="s">
        <v>20</v>
      </c>
      <c r="T49" s="173" t="s">
        <v>20</v>
      </c>
      <c r="U49" s="5" t="s">
        <v>20</v>
      </c>
      <c r="V49" s="62">
        <f t="shared" si="3"/>
        <v>1.2228287542598695</v>
      </c>
      <c r="W49" s="28">
        <f t="shared" si="4"/>
        <v>0.80779474423380682</v>
      </c>
      <c r="X49" s="28">
        <f t="shared" si="5"/>
        <v>1.8511016231766224</v>
      </c>
      <c r="Y49" s="28">
        <v>0.20116682585446</v>
      </c>
      <c r="Z49" s="28">
        <v>0.211537810204104</v>
      </c>
      <c r="AA49" s="119">
        <v>0.34161789052452501</v>
      </c>
      <c r="AB49" s="173" t="s">
        <v>20</v>
      </c>
      <c r="AC49" s="173">
        <v>23</v>
      </c>
      <c r="AD49" s="173" t="s">
        <v>20</v>
      </c>
      <c r="AE49" s="62" t="s">
        <v>20</v>
      </c>
      <c r="AF49" s="74" t="s">
        <v>20</v>
      </c>
      <c r="AG49" s="119" t="s">
        <v>20</v>
      </c>
    </row>
    <row r="50" spans="1:33" ht="34">
      <c r="A50" s="88" t="s">
        <v>818</v>
      </c>
      <c r="B50" s="156" t="s">
        <v>911</v>
      </c>
      <c r="C50" s="43" t="s">
        <v>912</v>
      </c>
      <c r="D50" s="350">
        <f t="shared" si="6"/>
        <v>0.94248863100639479</v>
      </c>
      <c r="E50" s="371">
        <f t="shared" si="7"/>
        <v>0.64028835817848251</v>
      </c>
      <c r="F50" s="371">
        <f t="shared" si="8"/>
        <v>1.3873199601869002</v>
      </c>
      <c r="G50" s="28">
        <v>-5.9231422325409497E-2</v>
      </c>
      <c r="H50" s="28">
        <v>0.19724756230645599</v>
      </c>
      <c r="I50" s="119">
        <v>0.76395614653603305</v>
      </c>
      <c r="J50" s="12" t="s">
        <v>20</v>
      </c>
      <c r="K50" s="135">
        <v>25</v>
      </c>
      <c r="L50" s="5">
        <v>347744</v>
      </c>
      <c r="M50" s="62">
        <f t="shared" si="0"/>
        <v>2.0462678029471122</v>
      </c>
      <c r="N50" s="28">
        <f t="shared" si="1"/>
        <v>0.97190754924168155</v>
      </c>
      <c r="O50" s="28">
        <f t="shared" si="2"/>
        <v>4.3082409686446219</v>
      </c>
      <c r="P50" s="28">
        <v>0.71601754994495104</v>
      </c>
      <c r="Q50" s="28">
        <v>0.37985313415263</v>
      </c>
      <c r="R50" s="119">
        <v>5.9431831059323197E-2</v>
      </c>
      <c r="S50" s="173" t="s">
        <v>20</v>
      </c>
      <c r="T50" s="173">
        <v>8</v>
      </c>
      <c r="U50" s="5">
        <v>159714</v>
      </c>
      <c r="V50" s="62">
        <f t="shared" si="3"/>
        <v>0.69478633502271336</v>
      </c>
      <c r="W50" s="28">
        <f t="shared" si="4"/>
        <v>0.4400699848778048</v>
      </c>
      <c r="X50" s="28">
        <f t="shared" si="5"/>
        <v>1.0969347329342041</v>
      </c>
      <c r="Y50" s="28">
        <v>-0.364150912306129</v>
      </c>
      <c r="Z50" s="28">
        <v>0.23299520197519699</v>
      </c>
      <c r="AA50" s="119">
        <v>0.11807338036163099</v>
      </c>
      <c r="AB50" s="173" t="s">
        <v>20</v>
      </c>
      <c r="AC50" s="173">
        <v>17</v>
      </c>
      <c r="AD50" s="173">
        <v>188030</v>
      </c>
      <c r="AE50" s="62">
        <v>1.0801684622510801</v>
      </c>
      <c r="AF50" s="74">
        <v>0.44561773715712699</v>
      </c>
      <c r="AG50" s="119">
        <v>1.5351452827818499E-2</v>
      </c>
    </row>
    <row r="51" spans="1:33" ht="17">
      <c r="A51" s="88" t="s">
        <v>818</v>
      </c>
      <c r="B51" s="156" t="s">
        <v>913</v>
      </c>
      <c r="C51" s="43" t="s">
        <v>914</v>
      </c>
      <c r="D51" s="350">
        <f t="shared" si="6"/>
        <v>0.76560639940363728</v>
      </c>
      <c r="E51" s="371">
        <f t="shared" si="7"/>
        <v>0.33095754020152041</v>
      </c>
      <c r="F51" s="371">
        <f t="shared" si="8"/>
        <v>1.7710826544422962</v>
      </c>
      <c r="G51" s="28">
        <v>-0.26708708020063898</v>
      </c>
      <c r="H51" s="28">
        <v>0.42789699437217998</v>
      </c>
      <c r="I51" s="119">
        <v>0.53250579777892404</v>
      </c>
      <c r="J51" s="12" t="s">
        <v>20</v>
      </c>
      <c r="K51" s="135">
        <v>5</v>
      </c>
      <c r="L51" s="5">
        <v>347764</v>
      </c>
      <c r="M51" s="62" t="s">
        <v>20</v>
      </c>
      <c r="N51" s="28" t="s">
        <v>20</v>
      </c>
      <c r="O51" s="28" t="s">
        <v>20</v>
      </c>
      <c r="P51" s="28" t="s">
        <v>20</v>
      </c>
      <c r="Q51" s="28" t="s">
        <v>20</v>
      </c>
      <c r="R51" s="119" t="s">
        <v>20</v>
      </c>
      <c r="S51" s="173" t="s">
        <v>20</v>
      </c>
      <c r="T51" s="173" t="s">
        <v>20</v>
      </c>
      <c r="U51" s="5" t="s">
        <v>20</v>
      </c>
      <c r="V51" s="62" t="s">
        <v>20</v>
      </c>
      <c r="W51" s="28" t="s">
        <v>20</v>
      </c>
      <c r="X51" s="28" t="s">
        <v>20</v>
      </c>
      <c r="Y51" s="28" t="s">
        <v>20</v>
      </c>
      <c r="Z51" s="28" t="s">
        <v>20</v>
      </c>
      <c r="AA51" s="119" t="s">
        <v>20</v>
      </c>
      <c r="AB51" s="173" t="s">
        <v>20</v>
      </c>
      <c r="AC51" s="173" t="s">
        <v>20</v>
      </c>
      <c r="AD51" s="173" t="s">
        <v>20</v>
      </c>
      <c r="AE51" s="62" t="s">
        <v>20</v>
      </c>
      <c r="AF51" s="74" t="s">
        <v>20</v>
      </c>
      <c r="AG51" s="119" t="s">
        <v>20</v>
      </c>
    </row>
    <row r="52" spans="1:33" ht="34">
      <c r="A52" s="88" t="s">
        <v>818</v>
      </c>
      <c r="B52" s="156" t="s">
        <v>915</v>
      </c>
      <c r="C52" s="43" t="s">
        <v>916</v>
      </c>
      <c r="D52" s="350">
        <f t="shared" si="6"/>
        <v>0.9894334834401779</v>
      </c>
      <c r="E52" s="371">
        <f t="shared" si="7"/>
        <v>0.58565697437235975</v>
      </c>
      <c r="F52" s="371">
        <f t="shared" si="8"/>
        <v>1.6715904718828325</v>
      </c>
      <c r="G52" s="28">
        <v>-1.06227385940124E-2</v>
      </c>
      <c r="H52" s="28">
        <v>0.26755014804647198</v>
      </c>
      <c r="I52" s="119">
        <v>0.96832932864501997</v>
      </c>
      <c r="J52" s="12" t="s">
        <v>20</v>
      </c>
      <c r="K52" s="135">
        <v>14</v>
      </c>
      <c r="L52" s="5">
        <v>347755</v>
      </c>
      <c r="M52" s="62">
        <f t="shared" si="0"/>
        <v>0.49696425779692904</v>
      </c>
      <c r="N52" s="28">
        <f t="shared" si="1"/>
        <v>0.23279776478109152</v>
      </c>
      <c r="O52" s="28">
        <f t="shared" si="2"/>
        <v>1.060892804361292</v>
      </c>
      <c r="P52" s="28">
        <v>-0.69923717137313202</v>
      </c>
      <c r="Q52" s="28">
        <v>0.38691224145592301</v>
      </c>
      <c r="R52" s="119">
        <v>7.0727326994014295E-2</v>
      </c>
      <c r="S52" s="173" t="s">
        <v>20</v>
      </c>
      <c r="T52" s="173">
        <v>6</v>
      </c>
      <c r="U52" s="5">
        <v>159716</v>
      </c>
      <c r="V52" s="62">
        <f t="shared" si="3"/>
        <v>1.7248658328725595</v>
      </c>
      <c r="W52" s="28">
        <f t="shared" si="4"/>
        <v>0.82276466270257431</v>
      </c>
      <c r="X52" s="28">
        <f t="shared" si="5"/>
        <v>3.616054840807688</v>
      </c>
      <c r="Y52" s="28">
        <v>0.54514926941356101</v>
      </c>
      <c r="Z52" s="28">
        <v>0.37767058120098601</v>
      </c>
      <c r="AA52" s="119">
        <v>0.14889324913753299</v>
      </c>
      <c r="AB52" s="173" t="s">
        <v>20</v>
      </c>
      <c r="AC52" s="173">
        <v>8</v>
      </c>
      <c r="AD52" s="173">
        <v>188039</v>
      </c>
      <c r="AE52" s="62">
        <v>-1.24438644078669</v>
      </c>
      <c r="AF52" s="74">
        <v>0.54068119117751501</v>
      </c>
      <c r="AG52" s="119">
        <v>2.13624790955593E-2</v>
      </c>
    </row>
    <row r="53" spans="1:33" ht="17">
      <c r="A53" s="88" t="s">
        <v>818</v>
      </c>
      <c r="B53" s="156" t="s">
        <v>917</v>
      </c>
      <c r="C53" s="43" t="s">
        <v>918</v>
      </c>
      <c r="D53" s="350">
        <f t="shared" si="6"/>
        <v>1.4017817974402917</v>
      </c>
      <c r="E53" s="371">
        <f t="shared" si="7"/>
        <v>0.67409404345959667</v>
      </c>
      <c r="F53" s="371">
        <f t="shared" si="8"/>
        <v>2.9150119730329758</v>
      </c>
      <c r="G53" s="28">
        <v>0.33774413986658802</v>
      </c>
      <c r="H53" s="28">
        <v>0.37353560577264699</v>
      </c>
      <c r="I53" s="119">
        <v>0.36589894744909801</v>
      </c>
      <c r="J53" s="12" t="s">
        <v>20</v>
      </c>
      <c r="K53" s="135">
        <v>8</v>
      </c>
      <c r="L53" s="5">
        <v>347761</v>
      </c>
      <c r="M53" s="62">
        <f t="shared" si="0"/>
        <v>1.4872306845340517</v>
      </c>
      <c r="N53" s="28">
        <f t="shared" si="1"/>
        <v>0.59152785910689676</v>
      </c>
      <c r="O53" s="28">
        <f t="shared" si="2"/>
        <v>3.7392239012362611</v>
      </c>
      <c r="P53" s="28">
        <v>0.39691578963159801</v>
      </c>
      <c r="Q53" s="28">
        <v>0.470388922052347</v>
      </c>
      <c r="R53" s="119">
        <v>0.39877925402487902</v>
      </c>
      <c r="S53" s="173" t="s">
        <v>20</v>
      </c>
      <c r="T53" s="173">
        <v>5</v>
      </c>
      <c r="U53" s="5">
        <v>159717</v>
      </c>
      <c r="V53" s="62" t="s">
        <v>20</v>
      </c>
      <c r="W53" s="28" t="s">
        <v>20</v>
      </c>
      <c r="X53" s="28" t="s">
        <v>20</v>
      </c>
      <c r="Y53" s="28" t="s">
        <v>20</v>
      </c>
      <c r="Z53" s="28" t="s">
        <v>20</v>
      </c>
      <c r="AA53" s="119" t="s">
        <v>20</v>
      </c>
      <c r="AB53" s="173" t="s">
        <v>20</v>
      </c>
      <c r="AC53" s="173" t="s">
        <v>20</v>
      </c>
      <c r="AD53" s="173" t="s">
        <v>20</v>
      </c>
      <c r="AE53" s="62" t="s">
        <v>20</v>
      </c>
      <c r="AF53" s="74" t="s">
        <v>20</v>
      </c>
      <c r="AG53" s="119" t="s">
        <v>20</v>
      </c>
    </row>
    <row r="54" spans="1:33" ht="17">
      <c r="A54" s="88" t="s">
        <v>818</v>
      </c>
      <c r="B54" s="156" t="s">
        <v>919</v>
      </c>
      <c r="C54" s="43" t="s">
        <v>920</v>
      </c>
      <c r="D54" s="350">
        <f t="shared" si="6"/>
        <v>0.97102758141885459</v>
      </c>
      <c r="E54" s="371">
        <f t="shared" si="7"/>
        <v>0.87616245884037169</v>
      </c>
      <c r="F54" s="371">
        <f t="shared" si="8"/>
        <v>1.0761640770640877</v>
      </c>
      <c r="G54" s="28">
        <v>-2.9400405925483E-2</v>
      </c>
      <c r="H54" s="28">
        <v>5.2450685723337998E-2</v>
      </c>
      <c r="I54" s="119">
        <v>0.57511508295606995</v>
      </c>
      <c r="J54" s="12" t="s">
        <v>20</v>
      </c>
      <c r="K54" s="135">
        <v>361</v>
      </c>
      <c r="L54" s="5">
        <v>347407</v>
      </c>
      <c r="M54" s="62">
        <f t="shared" si="0"/>
        <v>0.98424425039255248</v>
      </c>
      <c r="N54" s="28">
        <f t="shared" si="1"/>
        <v>0.85320619940568143</v>
      </c>
      <c r="O54" s="28">
        <f t="shared" si="2"/>
        <v>1.135407531152014</v>
      </c>
      <c r="P54" s="28">
        <v>-1.5881190788202298E-2</v>
      </c>
      <c r="Q54" s="28">
        <v>7.2894303856776296E-2</v>
      </c>
      <c r="R54" s="119">
        <v>0.82753351477141701</v>
      </c>
      <c r="S54" s="173" t="s">
        <v>20</v>
      </c>
      <c r="T54" s="173">
        <v>188</v>
      </c>
      <c r="U54" s="5">
        <v>159534</v>
      </c>
      <c r="V54" s="62">
        <f t="shared" si="3"/>
        <v>0.97560553780914694</v>
      </c>
      <c r="W54" s="28">
        <f t="shared" si="4"/>
        <v>0.84079149391193653</v>
      </c>
      <c r="X54" s="28">
        <f t="shared" si="5"/>
        <v>1.1320359117519401</v>
      </c>
      <c r="Y54" s="28">
        <v>-2.4696936345343298E-2</v>
      </c>
      <c r="Z54" s="28">
        <v>7.5874816217155694E-2</v>
      </c>
      <c r="AA54" s="119">
        <v>0.74480583748784601</v>
      </c>
      <c r="AB54" s="173" t="s">
        <v>20</v>
      </c>
      <c r="AC54" s="173">
        <v>173</v>
      </c>
      <c r="AD54" s="173">
        <v>187873</v>
      </c>
      <c r="AE54" s="62">
        <v>8.8157455571409998E-3</v>
      </c>
      <c r="AF54" s="74">
        <v>0.10521676325924099</v>
      </c>
      <c r="AG54" s="119">
        <v>0.93322617247763995</v>
      </c>
    </row>
    <row r="55" spans="1:33" ht="34">
      <c r="A55" s="88" t="s">
        <v>818</v>
      </c>
      <c r="B55" s="156" t="s">
        <v>921</v>
      </c>
      <c r="C55" s="43" t="s">
        <v>922</v>
      </c>
      <c r="D55" s="350">
        <f t="shared" si="6"/>
        <v>1.155223117733017</v>
      </c>
      <c r="E55" s="371">
        <f t="shared" si="7"/>
        <v>0.8675356546100137</v>
      </c>
      <c r="F55" s="371">
        <f t="shared" si="8"/>
        <v>1.538311935253788</v>
      </c>
      <c r="G55" s="28">
        <v>0.14429350084418899</v>
      </c>
      <c r="H55" s="28">
        <v>0.14611845328311701</v>
      </c>
      <c r="I55" s="119">
        <v>0.32339245821792301</v>
      </c>
      <c r="J55" s="12" t="s">
        <v>20</v>
      </c>
      <c r="K55" s="135">
        <v>49</v>
      </c>
      <c r="L55" s="5">
        <v>347720</v>
      </c>
      <c r="M55" s="62">
        <f t="shared" si="0"/>
        <v>1.437285695566864</v>
      </c>
      <c r="N55" s="28">
        <f t="shared" si="1"/>
        <v>0.96159170138158001</v>
      </c>
      <c r="O55" s="28">
        <f t="shared" si="2"/>
        <v>2.1483028271906592</v>
      </c>
      <c r="P55" s="28">
        <v>0.36275640123085001</v>
      </c>
      <c r="Q55" s="28">
        <v>0.205062115551081</v>
      </c>
      <c r="R55" s="119">
        <v>7.6892638563829205E-2</v>
      </c>
      <c r="S55" s="173" t="s">
        <v>20</v>
      </c>
      <c r="T55" s="173">
        <v>26</v>
      </c>
      <c r="U55" s="5">
        <v>159696</v>
      </c>
      <c r="V55" s="62">
        <f t="shared" si="3"/>
        <v>0.90162670457635608</v>
      </c>
      <c r="W55" s="28">
        <f t="shared" si="4"/>
        <v>0.60280910451174008</v>
      </c>
      <c r="X55" s="28">
        <f t="shared" si="5"/>
        <v>1.3485707304697607</v>
      </c>
      <c r="Y55" s="28">
        <v>-0.10355469759987</v>
      </c>
      <c r="Z55" s="28">
        <v>0.20540816889882499</v>
      </c>
      <c r="AA55" s="119">
        <v>0.61416223592913</v>
      </c>
      <c r="AB55" s="173" t="s">
        <v>20</v>
      </c>
      <c r="AC55" s="173">
        <v>23</v>
      </c>
      <c r="AD55" s="173">
        <v>188024</v>
      </c>
      <c r="AE55" s="62">
        <v>0.46631109883071997</v>
      </c>
      <c r="AF55" s="74">
        <v>0.29024642475774498</v>
      </c>
      <c r="AG55" s="119">
        <v>0.10814124043020799</v>
      </c>
    </row>
    <row r="56" spans="1:33" ht="17">
      <c r="A56" s="88" t="s">
        <v>818</v>
      </c>
      <c r="B56" s="156" t="s">
        <v>923</v>
      </c>
      <c r="C56" s="43" t="s">
        <v>924</v>
      </c>
      <c r="D56" s="350">
        <f t="shared" si="6"/>
        <v>1.0119092414645512</v>
      </c>
      <c r="E56" s="371">
        <f t="shared" si="7"/>
        <v>0.55997723761825002</v>
      </c>
      <c r="F56" s="371">
        <f t="shared" si="8"/>
        <v>1.8285748851445669</v>
      </c>
      <c r="G56" s="28">
        <v>1.1838884496290201E-2</v>
      </c>
      <c r="H56" s="28">
        <v>0.30188674881919197</v>
      </c>
      <c r="I56" s="119">
        <v>0.96871792969137405</v>
      </c>
      <c r="J56" s="12" t="s">
        <v>20</v>
      </c>
      <c r="K56" s="135">
        <v>11</v>
      </c>
      <c r="L56" s="5">
        <v>347758</v>
      </c>
      <c r="M56" s="62">
        <f t="shared" si="0"/>
        <v>0.93882114494634328</v>
      </c>
      <c r="N56" s="28">
        <f t="shared" si="1"/>
        <v>0.41870817329725096</v>
      </c>
      <c r="O56" s="28">
        <f t="shared" si="2"/>
        <v>2.1050105978529499</v>
      </c>
      <c r="P56" s="28">
        <v>-6.3130291881899295E-2</v>
      </c>
      <c r="Q56" s="28">
        <v>0.41196469061890201</v>
      </c>
      <c r="R56" s="119">
        <v>0.87820743995575901</v>
      </c>
      <c r="S56" s="173" t="s">
        <v>20</v>
      </c>
      <c r="T56" s="173">
        <v>6</v>
      </c>
      <c r="U56" s="5">
        <v>159716</v>
      </c>
      <c r="V56" s="62">
        <f t="shared" si="3"/>
        <v>1.2604260475136748</v>
      </c>
      <c r="W56" s="28">
        <f t="shared" si="4"/>
        <v>0.50883616542297161</v>
      </c>
      <c r="X56" s="28">
        <f t="shared" si="5"/>
        <v>3.1221715931499374</v>
      </c>
      <c r="Y56" s="28">
        <v>0.231449796756686</v>
      </c>
      <c r="Z56" s="28">
        <v>0.46279540122357998</v>
      </c>
      <c r="AA56" s="119">
        <v>0.61699581681093396</v>
      </c>
      <c r="AB56" s="173" t="s">
        <v>20</v>
      </c>
      <c r="AC56" s="173">
        <v>5</v>
      </c>
      <c r="AD56" s="173">
        <v>188042</v>
      </c>
      <c r="AE56" s="62">
        <v>-0.29458008863858498</v>
      </c>
      <c r="AF56" s="74">
        <v>0.61959219629561302</v>
      </c>
      <c r="AG56" s="119">
        <v>0.63447203835536403</v>
      </c>
    </row>
    <row r="57" spans="1:33" ht="17">
      <c r="A57" s="88" t="s">
        <v>818</v>
      </c>
      <c r="B57" s="156" t="s">
        <v>925</v>
      </c>
      <c r="C57" s="43" t="s">
        <v>926</v>
      </c>
      <c r="D57" s="350">
        <f t="shared" si="6"/>
        <v>0.9060516598563757</v>
      </c>
      <c r="E57" s="371">
        <f t="shared" si="7"/>
        <v>0.62830548891896498</v>
      </c>
      <c r="F57" s="371">
        <f t="shared" si="8"/>
        <v>1.3065771743311509</v>
      </c>
      <c r="G57" s="28">
        <v>-9.8658954855695605E-2</v>
      </c>
      <c r="H57" s="28">
        <v>0.186770320720507</v>
      </c>
      <c r="I57" s="119">
        <v>0.597334996896287</v>
      </c>
      <c r="J57" s="12" t="s">
        <v>20</v>
      </c>
      <c r="K57" s="135">
        <v>28</v>
      </c>
      <c r="L57" s="5">
        <v>347741</v>
      </c>
      <c r="M57" s="62">
        <f t="shared" si="0"/>
        <v>0.7497195044898689</v>
      </c>
      <c r="N57" s="28">
        <f t="shared" si="1"/>
        <v>0.44132738801491228</v>
      </c>
      <c r="O57" s="28">
        <f t="shared" si="2"/>
        <v>1.2736108174495215</v>
      </c>
      <c r="P57" s="28">
        <v>-0.28805613641849198</v>
      </c>
      <c r="Q57" s="28">
        <v>0.27036335004634898</v>
      </c>
      <c r="R57" s="119">
        <v>0.28667651449943499</v>
      </c>
      <c r="S57" s="173" t="s">
        <v>20</v>
      </c>
      <c r="T57" s="173">
        <v>13</v>
      </c>
      <c r="U57" s="5">
        <v>159709</v>
      </c>
      <c r="V57" s="62">
        <f t="shared" si="3"/>
        <v>1.1538899624328585</v>
      </c>
      <c r="W57" s="28">
        <f t="shared" si="4"/>
        <v>0.6896635531841443</v>
      </c>
      <c r="X57" s="28">
        <f t="shared" si="5"/>
        <v>1.9305965050001641</v>
      </c>
      <c r="Y57" s="28">
        <v>0.14313881036173901</v>
      </c>
      <c r="Z57" s="28">
        <v>0.26259704834237202</v>
      </c>
      <c r="AA57" s="119">
        <v>0.585692182362331</v>
      </c>
      <c r="AB57" s="173" t="s">
        <v>20</v>
      </c>
      <c r="AC57" s="173">
        <v>15</v>
      </c>
      <c r="AD57" s="173">
        <v>188032</v>
      </c>
      <c r="AE57" s="62">
        <v>-0.43119494678023101</v>
      </c>
      <c r="AF57" s="74">
        <v>0.37689992152613999</v>
      </c>
      <c r="AG57" s="119">
        <v>0.25260005033899002</v>
      </c>
    </row>
    <row r="58" spans="1:33" ht="17">
      <c r="A58" s="88" t="s">
        <v>818</v>
      </c>
      <c r="B58" s="156" t="s">
        <v>927</v>
      </c>
      <c r="C58" s="43" t="s">
        <v>928</v>
      </c>
      <c r="D58" s="350">
        <f t="shared" si="6"/>
        <v>0.88096008289764272</v>
      </c>
      <c r="E58" s="371">
        <f t="shared" si="7"/>
        <v>0.44523997898813017</v>
      </c>
      <c r="F58" s="371">
        <f t="shared" si="8"/>
        <v>1.7430839643438927</v>
      </c>
      <c r="G58" s="28">
        <v>-0.126742962928686</v>
      </c>
      <c r="H58" s="28">
        <v>0.348162704398296</v>
      </c>
      <c r="I58" s="119">
        <v>0.71583283274849496</v>
      </c>
      <c r="J58" s="12" t="s">
        <v>20</v>
      </c>
      <c r="K58" s="135">
        <v>8</v>
      </c>
      <c r="L58" s="5">
        <v>347761</v>
      </c>
      <c r="M58" s="62" t="s">
        <v>20</v>
      </c>
      <c r="N58" s="28" t="s">
        <v>20</v>
      </c>
      <c r="O58" s="28" t="s">
        <v>20</v>
      </c>
      <c r="P58" s="28" t="s">
        <v>20</v>
      </c>
      <c r="Q58" s="28" t="s">
        <v>20</v>
      </c>
      <c r="R58" s="119" t="s">
        <v>20</v>
      </c>
      <c r="S58" s="173" t="s">
        <v>20</v>
      </c>
      <c r="T58" s="173" t="s">
        <v>20</v>
      </c>
      <c r="U58" s="5" t="s">
        <v>20</v>
      </c>
      <c r="V58" s="62" t="s">
        <v>20</v>
      </c>
      <c r="W58" s="28" t="s">
        <v>20</v>
      </c>
      <c r="X58" s="28" t="s">
        <v>20</v>
      </c>
      <c r="Y58" s="28" t="s">
        <v>20</v>
      </c>
      <c r="Z58" s="28" t="s">
        <v>20</v>
      </c>
      <c r="AA58" s="119" t="s">
        <v>20</v>
      </c>
      <c r="AB58" s="173" t="s">
        <v>20</v>
      </c>
      <c r="AC58" s="173" t="s">
        <v>20</v>
      </c>
      <c r="AD58" s="173" t="s">
        <v>20</v>
      </c>
      <c r="AE58" s="62" t="s">
        <v>20</v>
      </c>
      <c r="AF58" s="74" t="s">
        <v>20</v>
      </c>
      <c r="AG58" s="119" t="s">
        <v>20</v>
      </c>
    </row>
    <row r="59" spans="1:33" ht="34">
      <c r="A59" s="88" t="s">
        <v>818</v>
      </c>
      <c r="B59" s="156" t="s">
        <v>929</v>
      </c>
      <c r="C59" s="43" t="s">
        <v>930</v>
      </c>
      <c r="D59" s="350">
        <f t="shared" si="6"/>
        <v>1.9195775094146605</v>
      </c>
      <c r="E59" s="371">
        <f t="shared" si="7"/>
        <v>1.0500814473541495</v>
      </c>
      <c r="F59" s="371">
        <f t="shared" si="8"/>
        <v>3.5090400120247685</v>
      </c>
      <c r="G59" s="28">
        <v>0.65210511464589305</v>
      </c>
      <c r="H59" s="28">
        <v>0.30777417580411198</v>
      </c>
      <c r="I59" s="119">
        <v>3.4109243281846301E-2</v>
      </c>
      <c r="J59" s="12" t="s">
        <v>20</v>
      </c>
      <c r="K59" s="135">
        <v>13</v>
      </c>
      <c r="L59" s="5">
        <v>347756</v>
      </c>
      <c r="M59" s="62">
        <f t="shared" si="0"/>
        <v>1.4701649740126803</v>
      </c>
      <c r="N59" s="28">
        <f t="shared" si="1"/>
        <v>0.6329883194428142</v>
      </c>
      <c r="O59" s="28">
        <f t="shared" si="2"/>
        <v>3.4145733569242744</v>
      </c>
      <c r="P59" s="28">
        <v>0.38537462171315201</v>
      </c>
      <c r="Q59" s="28">
        <v>0.42993772011139902</v>
      </c>
      <c r="R59" s="119">
        <v>0.37006592931735299</v>
      </c>
      <c r="S59" s="173" t="s">
        <v>20</v>
      </c>
      <c r="T59" s="173">
        <v>6</v>
      </c>
      <c r="U59" s="5">
        <v>159716</v>
      </c>
      <c r="V59" s="62">
        <f t="shared" si="3"/>
        <v>2.0307657491429918</v>
      </c>
      <c r="W59" s="28">
        <f t="shared" si="4"/>
        <v>0.90676499769384511</v>
      </c>
      <c r="X59" s="28">
        <f t="shared" si="5"/>
        <v>4.5480466696231083</v>
      </c>
      <c r="Y59" s="28">
        <v>0.70841293825210105</v>
      </c>
      <c r="Z59" s="28">
        <v>0.41136984650721597</v>
      </c>
      <c r="AA59" s="119">
        <v>8.5054519892558494E-2</v>
      </c>
      <c r="AB59" s="173" t="s">
        <v>20</v>
      </c>
      <c r="AC59" s="173">
        <v>7</v>
      </c>
      <c r="AD59" s="173">
        <v>188040</v>
      </c>
      <c r="AE59" s="62">
        <v>-0.32303831653894899</v>
      </c>
      <c r="AF59" s="74">
        <v>0.59503915315713296</v>
      </c>
      <c r="AG59" s="119">
        <v>0.58720842207325097</v>
      </c>
    </row>
    <row r="60" spans="1:33" ht="17">
      <c r="A60" s="88" t="s">
        <v>818</v>
      </c>
      <c r="B60" s="156" t="s">
        <v>931</v>
      </c>
      <c r="C60" s="43" t="s">
        <v>932</v>
      </c>
      <c r="D60" s="350">
        <f t="shared" si="6"/>
        <v>0.88627605384715502</v>
      </c>
      <c r="E60" s="371">
        <f t="shared" si="7"/>
        <v>0.72003535955884301</v>
      </c>
      <c r="F60" s="371">
        <f t="shared" si="8"/>
        <v>1.0908981527020318</v>
      </c>
      <c r="G60" s="28">
        <v>-0.120726803714983</v>
      </c>
      <c r="H60" s="28">
        <v>0.105983752022725</v>
      </c>
      <c r="I60" s="119">
        <v>0.25465864666749899</v>
      </c>
      <c r="J60" s="12" t="s">
        <v>20</v>
      </c>
      <c r="K60" s="135">
        <v>86</v>
      </c>
      <c r="L60" s="5">
        <v>347683</v>
      </c>
      <c r="M60" s="62">
        <f t="shared" si="0"/>
        <v>1.003057589483169</v>
      </c>
      <c r="N60" s="28">
        <f t="shared" si="1"/>
        <v>0.76852702901061876</v>
      </c>
      <c r="O60" s="28">
        <f t="shared" si="2"/>
        <v>1.3091595868983859</v>
      </c>
      <c r="P60" s="28">
        <v>3.05292456296688E-3</v>
      </c>
      <c r="Q60" s="28">
        <v>0.13588391329518801</v>
      </c>
      <c r="R60" s="119">
        <v>0.98207531412138405</v>
      </c>
      <c r="S60" s="173" t="s">
        <v>20</v>
      </c>
      <c r="T60" s="173">
        <v>54</v>
      </c>
      <c r="U60" s="5">
        <v>159668</v>
      </c>
      <c r="V60" s="62">
        <f t="shared" si="3"/>
        <v>0.78231329414991224</v>
      </c>
      <c r="W60" s="28">
        <f t="shared" si="4"/>
        <v>0.55804796646784804</v>
      </c>
      <c r="X60" s="28">
        <f t="shared" si="5"/>
        <v>1.0967051704845667</v>
      </c>
      <c r="Y60" s="28">
        <v>-0.245499986763101</v>
      </c>
      <c r="Z60" s="28">
        <v>0.17235223067361299</v>
      </c>
      <c r="AA60" s="119">
        <v>0.15432824771369399</v>
      </c>
      <c r="AB60" s="173" t="s">
        <v>20</v>
      </c>
      <c r="AC60" s="173">
        <v>32</v>
      </c>
      <c r="AD60" s="173">
        <v>188015</v>
      </c>
      <c r="AE60" s="62">
        <v>0.24855291132606799</v>
      </c>
      <c r="AF60" s="74">
        <v>0.219476033567641</v>
      </c>
      <c r="AG60" s="119">
        <v>0.25743136166484398</v>
      </c>
    </row>
    <row r="61" spans="1:33" ht="17">
      <c r="A61" s="88" t="s">
        <v>818</v>
      </c>
      <c r="B61" s="156" t="s">
        <v>933</v>
      </c>
      <c r="C61" s="43" t="s">
        <v>934</v>
      </c>
      <c r="D61" s="350">
        <f t="shared" si="6"/>
        <v>1.0022998392207707</v>
      </c>
      <c r="E61" s="371">
        <f t="shared" si="7"/>
        <v>0.90512929979178824</v>
      </c>
      <c r="F61" s="371">
        <f t="shared" si="8"/>
        <v>1.1099021630755708</v>
      </c>
      <c r="G61" s="28">
        <v>2.29719863838488E-3</v>
      </c>
      <c r="H61" s="28">
        <v>5.2027893585622001E-2</v>
      </c>
      <c r="I61" s="119">
        <v>0.96478227671592098</v>
      </c>
      <c r="J61" s="12" t="s">
        <v>20</v>
      </c>
      <c r="K61" s="135">
        <v>370</v>
      </c>
      <c r="L61" s="5">
        <v>347398</v>
      </c>
      <c r="M61" s="62">
        <f t="shared" si="0"/>
        <v>1.0423785457300971</v>
      </c>
      <c r="N61" s="28">
        <f t="shared" si="1"/>
        <v>0.89636759773992514</v>
      </c>
      <c r="O61" s="28">
        <f t="shared" si="2"/>
        <v>1.2121734825511266</v>
      </c>
      <c r="P61" s="28">
        <v>4.1505165007040601E-2</v>
      </c>
      <c r="Q61" s="28">
        <v>7.6994821334347194E-2</v>
      </c>
      <c r="R61" s="119">
        <v>0.589842438144911</v>
      </c>
      <c r="S61" s="173" t="s">
        <v>20</v>
      </c>
      <c r="T61" s="173">
        <v>170</v>
      </c>
      <c r="U61" s="5">
        <v>159551</v>
      </c>
      <c r="V61" s="62">
        <f t="shared" si="3"/>
        <v>1.0186741337212928</v>
      </c>
      <c r="W61" s="28">
        <f t="shared" si="4"/>
        <v>0.88647532925435935</v>
      </c>
      <c r="X61" s="28">
        <f t="shared" si="5"/>
        <v>1.1705875577898641</v>
      </c>
      <c r="Y61" s="28">
        <v>1.8501912833080499E-2</v>
      </c>
      <c r="Z61" s="28">
        <v>7.09203551369922E-2</v>
      </c>
      <c r="AA61" s="119">
        <v>0.79418275869760901</v>
      </c>
      <c r="AB61" s="173" t="s">
        <v>20</v>
      </c>
      <c r="AC61" s="173">
        <v>200</v>
      </c>
      <c r="AD61" s="173">
        <v>187847</v>
      </c>
      <c r="AE61" s="62">
        <v>2.3003252173960102E-2</v>
      </c>
      <c r="AF61" s="74">
        <v>0.104679985121632</v>
      </c>
      <c r="AG61" s="119">
        <v>0.82606716068818797</v>
      </c>
    </row>
    <row r="62" spans="1:33" ht="51">
      <c r="A62" s="88" t="s">
        <v>818</v>
      </c>
      <c r="B62" s="156" t="s">
        <v>935</v>
      </c>
      <c r="C62" s="43" t="s">
        <v>936</v>
      </c>
      <c r="D62" s="350">
        <f t="shared" si="6"/>
        <v>0.92236542972621205</v>
      </c>
      <c r="E62" s="371">
        <f t="shared" si="7"/>
        <v>0.56892190872608717</v>
      </c>
      <c r="F62" s="371">
        <f t="shared" si="8"/>
        <v>1.4953862259567603</v>
      </c>
      <c r="G62" s="28">
        <v>-8.08137893438826E-2</v>
      </c>
      <c r="H62" s="28">
        <v>0.24652974895038601</v>
      </c>
      <c r="I62" s="119">
        <v>0.74305878456568397</v>
      </c>
      <c r="J62" s="12" t="s">
        <v>20</v>
      </c>
      <c r="K62" s="135">
        <v>16</v>
      </c>
      <c r="L62" s="5">
        <v>347753</v>
      </c>
      <c r="M62" s="62">
        <f t="shared" si="0"/>
        <v>1.0914310085840293</v>
      </c>
      <c r="N62" s="28">
        <f t="shared" si="1"/>
        <v>0.48344487122972069</v>
      </c>
      <c r="O62" s="28">
        <f t="shared" si="2"/>
        <v>2.4640278910575373</v>
      </c>
      <c r="P62" s="28">
        <v>8.7489687116461004E-2</v>
      </c>
      <c r="Q62" s="28">
        <v>0.41546310097625</v>
      </c>
      <c r="R62" s="119">
        <v>0.83321226391132397</v>
      </c>
      <c r="S62" s="173" t="s">
        <v>20</v>
      </c>
      <c r="T62" s="173">
        <v>6</v>
      </c>
      <c r="U62" s="5">
        <v>159716</v>
      </c>
      <c r="V62" s="62">
        <f t="shared" si="3"/>
        <v>0.72844926184034975</v>
      </c>
      <c r="W62" s="28">
        <f t="shared" si="4"/>
        <v>0.39887668423473521</v>
      </c>
      <c r="X62" s="28">
        <f t="shared" si="5"/>
        <v>1.3303317743272123</v>
      </c>
      <c r="Y62" s="28">
        <v>-0.31683730321183801</v>
      </c>
      <c r="Z62" s="28">
        <v>0.30727840240729198</v>
      </c>
      <c r="AA62" s="119">
        <v>0.30249004808310398</v>
      </c>
      <c r="AB62" s="173" t="s">
        <v>20</v>
      </c>
      <c r="AC62" s="173">
        <v>10</v>
      </c>
      <c r="AD62" s="173">
        <v>188037</v>
      </c>
      <c r="AE62" s="62">
        <v>0.404326990328299</v>
      </c>
      <c r="AF62" s="74">
        <v>0.51674907339905296</v>
      </c>
      <c r="AG62" s="119">
        <v>0.43395393592713499</v>
      </c>
    </row>
    <row r="63" spans="1:33" ht="34">
      <c r="A63" s="88" t="s">
        <v>818</v>
      </c>
      <c r="B63" s="156" t="s">
        <v>937</v>
      </c>
      <c r="C63" s="43" t="s">
        <v>938</v>
      </c>
      <c r="D63" s="350">
        <f t="shared" si="6"/>
        <v>0.98580391329074557</v>
      </c>
      <c r="E63" s="371">
        <f t="shared" si="7"/>
        <v>0.67647817721214842</v>
      </c>
      <c r="F63" s="371">
        <f t="shared" si="8"/>
        <v>1.4365716266920778</v>
      </c>
      <c r="G63" s="28">
        <v>-1.42978150588224E-2</v>
      </c>
      <c r="H63" s="28">
        <v>0.19212105877734301</v>
      </c>
      <c r="I63" s="119">
        <v>0.94067550829434399</v>
      </c>
      <c r="J63" s="12" t="s">
        <v>20</v>
      </c>
      <c r="K63" s="135">
        <v>27</v>
      </c>
      <c r="L63" s="5">
        <v>347742</v>
      </c>
      <c r="M63" s="62">
        <f t="shared" si="0"/>
        <v>1.1080561503060058</v>
      </c>
      <c r="N63" s="28">
        <f t="shared" si="1"/>
        <v>0.69511685939157275</v>
      </c>
      <c r="O63" s="28">
        <f t="shared" si="2"/>
        <v>1.7663050689140729</v>
      </c>
      <c r="P63" s="28">
        <v>0.10260726421253299</v>
      </c>
      <c r="Q63" s="28">
        <v>0.237899269772894</v>
      </c>
      <c r="R63" s="119">
        <v>0.66624624957153999</v>
      </c>
      <c r="S63" s="173" t="s">
        <v>20</v>
      </c>
      <c r="T63" s="173">
        <v>18</v>
      </c>
      <c r="U63" s="5">
        <v>159704</v>
      </c>
      <c r="V63" s="62">
        <f t="shared" si="3"/>
        <v>0.94736450953364859</v>
      </c>
      <c r="W63" s="28">
        <f t="shared" si="4"/>
        <v>0.49439408934800755</v>
      </c>
      <c r="X63" s="28">
        <f t="shared" si="5"/>
        <v>1.8153524349523005</v>
      </c>
      <c r="Y63" s="28">
        <v>-5.4071350104392499E-2</v>
      </c>
      <c r="Z63" s="28">
        <v>0.331811723473458</v>
      </c>
      <c r="AA63" s="119">
        <v>0.87055156238146503</v>
      </c>
      <c r="AB63" s="173" t="s">
        <v>20</v>
      </c>
      <c r="AC63" s="173">
        <v>9</v>
      </c>
      <c r="AD63" s="173">
        <v>188038</v>
      </c>
      <c r="AE63" s="62">
        <v>0.15667861431692501</v>
      </c>
      <c r="AF63" s="74">
        <v>0.40828309099557702</v>
      </c>
      <c r="AG63" s="119">
        <v>0.70116378965932002</v>
      </c>
    </row>
    <row r="64" spans="1:33" ht="17">
      <c r="A64" s="88" t="s">
        <v>818</v>
      </c>
      <c r="B64" s="156" t="s">
        <v>939</v>
      </c>
      <c r="C64" s="43" t="s">
        <v>940</v>
      </c>
      <c r="D64" s="350">
        <f t="shared" si="6"/>
        <v>1.1964697950190943</v>
      </c>
      <c r="E64" s="371">
        <f t="shared" si="7"/>
        <v>0.47896265471312122</v>
      </c>
      <c r="F64" s="371">
        <f t="shared" si="8"/>
        <v>2.9888342155829815</v>
      </c>
      <c r="G64" s="28">
        <v>0.179375383600586</v>
      </c>
      <c r="H64" s="28">
        <v>0.46709593536711802</v>
      </c>
      <c r="I64" s="119">
        <v>0.70096171598951995</v>
      </c>
      <c r="J64" s="12" t="s">
        <v>20</v>
      </c>
      <c r="K64" s="135">
        <v>5</v>
      </c>
      <c r="L64" s="5">
        <v>347764</v>
      </c>
      <c r="M64" s="62" t="s">
        <v>20</v>
      </c>
      <c r="N64" s="28" t="s">
        <v>20</v>
      </c>
      <c r="O64" s="28" t="s">
        <v>20</v>
      </c>
      <c r="P64" s="28" t="s">
        <v>20</v>
      </c>
      <c r="Q64" s="28" t="s">
        <v>20</v>
      </c>
      <c r="R64" s="119" t="s">
        <v>20</v>
      </c>
      <c r="S64" s="173" t="s">
        <v>20</v>
      </c>
      <c r="T64" s="173" t="s">
        <v>20</v>
      </c>
      <c r="U64" s="5" t="s">
        <v>20</v>
      </c>
      <c r="V64" s="62" t="s">
        <v>20</v>
      </c>
      <c r="W64" s="28" t="s">
        <v>20</v>
      </c>
      <c r="X64" s="28" t="s">
        <v>20</v>
      </c>
      <c r="Y64" s="28" t="s">
        <v>20</v>
      </c>
      <c r="Z64" s="28" t="s">
        <v>20</v>
      </c>
      <c r="AA64" s="119" t="s">
        <v>20</v>
      </c>
      <c r="AB64" s="173" t="s">
        <v>20</v>
      </c>
      <c r="AC64" s="173" t="s">
        <v>20</v>
      </c>
      <c r="AD64" s="173" t="s">
        <v>20</v>
      </c>
      <c r="AE64" s="62" t="s">
        <v>20</v>
      </c>
      <c r="AF64" s="74" t="s">
        <v>20</v>
      </c>
      <c r="AG64" s="119" t="s">
        <v>20</v>
      </c>
    </row>
    <row r="65" spans="1:33" ht="17">
      <c r="A65" s="88" t="s">
        <v>818</v>
      </c>
      <c r="B65" s="156" t="s">
        <v>941</v>
      </c>
      <c r="C65" s="43" t="s">
        <v>942</v>
      </c>
      <c r="D65" s="350">
        <f t="shared" si="6"/>
        <v>1.1944149963710222</v>
      </c>
      <c r="E65" s="371">
        <f t="shared" si="7"/>
        <v>0.6507576514134481</v>
      </c>
      <c r="F65" s="371">
        <f t="shared" si="8"/>
        <v>2.1922557198633768</v>
      </c>
      <c r="G65" s="28">
        <v>0.17765652273252799</v>
      </c>
      <c r="H65" s="28">
        <v>0.30983392860742098</v>
      </c>
      <c r="I65" s="119">
        <v>0.56637881038983295</v>
      </c>
      <c r="J65" s="12" t="s">
        <v>20</v>
      </c>
      <c r="K65" s="135">
        <v>11</v>
      </c>
      <c r="L65" s="5">
        <v>347758</v>
      </c>
      <c r="M65" s="62">
        <f t="shared" si="0"/>
        <v>0.82163498999242868</v>
      </c>
      <c r="N65" s="28">
        <f t="shared" si="1"/>
        <v>0.39804599179501277</v>
      </c>
      <c r="O65" s="28">
        <f t="shared" si="2"/>
        <v>1.6959951128650372</v>
      </c>
      <c r="P65" s="28">
        <v>-0.19645903364994599</v>
      </c>
      <c r="Q65" s="28">
        <v>0.36975953543371398</v>
      </c>
      <c r="R65" s="119">
        <v>0.59520005148466104</v>
      </c>
      <c r="S65" s="173" t="s">
        <v>20</v>
      </c>
      <c r="T65" s="173">
        <v>7</v>
      </c>
      <c r="U65" s="5">
        <v>159715</v>
      </c>
      <c r="V65" s="62" t="s">
        <v>20</v>
      </c>
      <c r="W65" s="28" t="s">
        <v>20</v>
      </c>
      <c r="X65" s="28" t="s">
        <v>20</v>
      </c>
      <c r="Y65" s="28" t="s">
        <v>20</v>
      </c>
      <c r="Z65" s="28" t="s">
        <v>20</v>
      </c>
      <c r="AA65" s="119" t="s">
        <v>20</v>
      </c>
      <c r="AB65" s="173" t="s">
        <v>20</v>
      </c>
      <c r="AC65" s="173" t="s">
        <v>20</v>
      </c>
      <c r="AD65" s="173" t="s">
        <v>20</v>
      </c>
      <c r="AE65" s="62" t="s">
        <v>20</v>
      </c>
      <c r="AF65" s="74" t="s">
        <v>20</v>
      </c>
      <c r="AG65" s="119" t="s">
        <v>20</v>
      </c>
    </row>
    <row r="66" spans="1:33" ht="34">
      <c r="A66" s="88" t="s">
        <v>818</v>
      </c>
      <c r="B66" s="156" t="s">
        <v>943</v>
      </c>
      <c r="C66" s="43" t="s">
        <v>944</v>
      </c>
      <c r="D66" s="350">
        <f t="shared" si="6"/>
        <v>2.0812733563866992</v>
      </c>
      <c r="E66" s="371">
        <f t="shared" si="7"/>
        <v>0.91370310794372833</v>
      </c>
      <c r="F66" s="371">
        <f t="shared" si="8"/>
        <v>4.7408165150642443</v>
      </c>
      <c r="G66" s="28">
        <v>0.73297989697155097</v>
      </c>
      <c r="H66" s="28">
        <v>0.42001504309304299</v>
      </c>
      <c r="I66" s="119">
        <v>8.0962638339519902E-2</v>
      </c>
      <c r="J66" s="12" t="s">
        <v>20</v>
      </c>
      <c r="K66" s="135">
        <v>7</v>
      </c>
      <c r="L66" s="5">
        <v>347762</v>
      </c>
      <c r="M66" s="62" t="s">
        <v>20</v>
      </c>
      <c r="N66" s="28" t="s">
        <v>20</v>
      </c>
      <c r="O66" s="28" t="s">
        <v>20</v>
      </c>
      <c r="P66" s="28" t="s">
        <v>20</v>
      </c>
      <c r="Q66" s="28" t="s">
        <v>20</v>
      </c>
      <c r="R66" s="119" t="s">
        <v>20</v>
      </c>
      <c r="S66" s="173" t="s">
        <v>20</v>
      </c>
      <c r="T66" s="173" t="s">
        <v>20</v>
      </c>
      <c r="U66" s="5" t="s">
        <v>20</v>
      </c>
      <c r="V66" s="62">
        <f t="shared" si="3"/>
        <v>1.2635828187189817</v>
      </c>
      <c r="W66" s="28">
        <f t="shared" si="4"/>
        <v>0.51932673276177843</v>
      </c>
      <c r="X66" s="28">
        <f t="shared" si="5"/>
        <v>3.0744451210336714</v>
      </c>
      <c r="Y66" s="28">
        <v>0.23395119276486001</v>
      </c>
      <c r="Z66" s="28">
        <v>0.45365981824821799</v>
      </c>
      <c r="AA66" s="119">
        <v>0.60606576466471196</v>
      </c>
      <c r="AB66" s="173" t="s">
        <v>20</v>
      </c>
      <c r="AC66" s="173">
        <v>5</v>
      </c>
      <c r="AD66" s="173" t="s">
        <v>20</v>
      </c>
      <c r="AE66" s="62" t="s">
        <v>20</v>
      </c>
      <c r="AF66" s="74" t="s">
        <v>20</v>
      </c>
      <c r="AG66" s="119" t="s">
        <v>20</v>
      </c>
    </row>
    <row r="67" spans="1:33" ht="17">
      <c r="A67" s="88" t="s">
        <v>818</v>
      </c>
      <c r="B67" s="156" t="s">
        <v>945</v>
      </c>
      <c r="C67" s="43" t="s">
        <v>946</v>
      </c>
      <c r="D67" s="350">
        <f t="shared" si="6"/>
        <v>0.82438124886413056</v>
      </c>
      <c r="E67" s="371">
        <f t="shared" si="7"/>
        <v>0.63257360387543993</v>
      </c>
      <c r="F67" s="371">
        <f t="shared" si="8"/>
        <v>1.0743484067548994</v>
      </c>
      <c r="G67" s="28">
        <v>-0.19312217541600499</v>
      </c>
      <c r="H67" s="28">
        <v>0.135120673454771</v>
      </c>
      <c r="I67" s="119">
        <v>0.15293036518174599</v>
      </c>
      <c r="J67" s="12" t="s">
        <v>20</v>
      </c>
      <c r="K67" s="135">
        <v>52</v>
      </c>
      <c r="L67" s="5">
        <v>347717</v>
      </c>
      <c r="M67" s="62">
        <f t="shared" si="0"/>
        <v>0.85225812883687857</v>
      </c>
      <c r="N67" s="28">
        <f t="shared" si="1"/>
        <v>0.57960182226146284</v>
      </c>
      <c r="O67" s="28">
        <f t="shared" si="2"/>
        <v>1.2531774233119612</v>
      </c>
      <c r="P67" s="28">
        <v>-0.15986582991999199</v>
      </c>
      <c r="Q67" s="28">
        <v>0.196708211541927</v>
      </c>
      <c r="R67" s="119">
        <v>0.41638697227092403</v>
      </c>
      <c r="S67" s="173" t="s">
        <v>20</v>
      </c>
      <c r="T67" s="173">
        <v>25</v>
      </c>
      <c r="U67" s="5">
        <v>159697</v>
      </c>
      <c r="V67" s="62">
        <f t="shared" si="3"/>
        <v>0.80287461113144132</v>
      </c>
      <c r="W67" s="28">
        <f t="shared" si="4"/>
        <v>0.55502216597859755</v>
      </c>
      <c r="X67" s="28">
        <f t="shared" si="5"/>
        <v>1.1614088242095904</v>
      </c>
      <c r="Y67" s="28">
        <v>-0.21955672774938101</v>
      </c>
      <c r="Z67" s="28">
        <v>0.18836249978758901</v>
      </c>
      <c r="AA67" s="119">
        <v>0.24377320571778099</v>
      </c>
      <c r="AB67" s="173" t="s">
        <v>20</v>
      </c>
      <c r="AC67" s="173">
        <v>27</v>
      </c>
      <c r="AD67" s="173">
        <v>188020</v>
      </c>
      <c r="AE67" s="62">
        <v>5.9690897829389002E-2</v>
      </c>
      <c r="AF67" s="74">
        <v>0.27235005381723898</v>
      </c>
      <c r="AG67" s="119">
        <v>0.82651780540845998</v>
      </c>
    </row>
    <row r="68" spans="1:33" ht="17">
      <c r="A68" s="88" t="s">
        <v>818</v>
      </c>
      <c r="B68" s="156" t="s">
        <v>947</v>
      </c>
      <c r="C68" s="43" t="s">
        <v>948</v>
      </c>
      <c r="D68" s="350">
        <f t="shared" si="6"/>
        <v>0.77162801744075626</v>
      </c>
      <c r="E68" s="371">
        <f t="shared" si="7"/>
        <v>0.51934479726223459</v>
      </c>
      <c r="F68" s="371">
        <f t="shared" si="8"/>
        <v>1.1464633908692257</v>
      </c>
      <c r="G68" s="28">
        <v>-0.25925268777417598</v>
      </c>
      <c r="H68" s="28">
        <v>0.20200743845484001</v>
      </c>
      <c r="I68" s="119">
        <v>0.19935831612615201</v>
      </c>
      <c r="J68" s="12" t="s">
        <v>20</v>
      </c>
      <c r="K68" s="135">
        <v>23</v>
      </c>
      <c r="L68" s="5">
        <v>347746</v>
      </c>
      <c r="M68" s="62">
        <f t="shared" si="0"/>
        <v>0.92082035454091249</v>
      </c>
      <c r="N68" s="28">
        <f t="shared" si="1"/>
        <v>0.55725424514707944</v>
      </c>
      <c r="O68" s="28">
        <f t="shared" si="2"/>
        <v>1.5215857621920095</v>
      </c>
      <c r="P68" s="28">
        <v>-8.2490316539772096E-2</v>
      </c>
      <c r="Q68" s="28">
        <v>0.256246618456965</v>
      </c>
      <c r="R68" s="119">
        <v>0.74751506000527002</v>
      </c>
      <c r="S68" s="173" t="s">
        <v>20</v>
      </c>
      <c r="T68" s="173">
        <v>15</v>
      </c>
      <c r="U68" s="5">
        <v>159707</v>
      </c>
      <c r="V68" s="62">
        <f t="shared" si="3"/>
        <v>0.6023288020526365</v>
      </c>
      <c r="W68" s="28">
        <f t="shared" si="4"/>
        <v>0.30810382911866008</v>
      </c>
      <c r="X68" s="28">
        <f t="shared" si="5"/>
        <v>1.1775250791915308</v>
      </c>
      <c r="Y68" s="28">
        <v>-0.50695179996517004</v>
      </c>
      <c r="Z68" s="28">
        <v>0.34202379863431198</v>
      </c>
      <c r="AA68" s="119">
        <v>0.138283877988542</v>
      </c>
      <c r="AB68" s="173" t="s">
        <v>20</v>
      </c>
      <c r="AC68" s="173">
        <v>8</v>
      </c>
      <c r="AD68" s="173">
        <v>188039</v>
      </c>
      <c r="AE68" s="62">
        <v>0.42446148342539802</v>
      </c>
      <c r="AF68" s="74">
        <v>0.42736706506570399</v>
      </c>
      <c r="AG68" s="119">
        <v>0.320611911897624</v>
      </c>
    </row>
    <row r="69" spans="1:33" ht="34">
      <c r="A69" s="88" t="s">
        <v>818</v>
      </c>
      <c r="B69" s="156" t="s">
        <v>949</v>
      </c>
      <c r="C69" s="43" t="s">
        <v>950</v>
      </c>
      <c r="D69" s="350">
        <f t="shared" si="6"/>
        <v>1.0239108709380274</v>
      </c>
      <c r="E69" s="371">
        <f t="shared" si="7"/>
        <v>0.9895823138887101</v>
      </c>
      <c r="F69" s="371">
        <f t="shared" si="8"/>
        <v>1.0594302837782663</v>
      </c>
      <c r="G69" s="28">
        <v>2.3629482729524001E-2</v>
      </c>
      <c r="H69" s="28">
        <v>1.73988840678415E-2</v>
      </c>
      <c r="I69" s="119">
        <v>0.17443089254956601</v>
      </c>
      <c r="J69" s="12" t="s">
        <v>20</v>
      </c>
      <c r="K69" s="135">
        <v>3363</v>
      </c>
      <c r="L69" s="5">
        <v>344406</v>
      </c>
      <c r="M69" s="62">
        <f t="shared" ref="M69:M132" si="9">EXP(P69)</f>
        <v>1.0394046315507761</v>
      </c>
      <c r="N69" s="28">
        <f t="shared" ref="N69:N132" si="10">EXP(P69-1.96*Q69)</f>
        <v>0.9783181329427062</v>
      </c>
      <c r="O69" s="28">
        <f t="shared" ref="O69:O132" si="11">EXP(P69+1.96*Q69)</f>
        <v>1.1043053907623672</v>
      </c>
      <c r="P69" s="28">
        <v>3.8648079567245003E-2</v>
      </c>
      <c r="Q69" s="28">
        <v>3.0902271480709401E-2</v>
      </c>
      <c r="R69" s="119">
        <v>0.21106038408554501</v>
      </c>
      <c r="S69" s="173" t="s">
        <v>20</v>
      </c>
      <c r="T69" s="173">
        <v>1064</v>
      </c>
      <c r="U69" s="5">
        <v>158658</v>
      </c>
      <c r="V69" s="62">
        <f t="shared" ref="V69:V132" si="12">EXP(Y69)</f>
        <v>1.0049777649872831</v>
      </c>
      <c r="W69" s="28">
        <f t="shared" ref="W69:W132" si="13">EXP(Y69-1.96*Z69)</f>
        <v>0.96445863728753523</v>
      </c>
      <c r="X69" s="28">
        <f t="shared" ref="X69:X132" si="14">EXP(Y69+1.96*Z69)</f>
        <v>1.0471991945235988</v>
      </c>
      <c r="Y69" s="28">
        <v>4.9654168755279204E-3</v>
      </c>
      <c r="Z69" s="28">
        <v>2.09968110031751E-2</v>
      </c>
      <c r="AA69" s="119">
        <v>0.81305686189256099</v>
      </c>
      <c r="AB69" s="173" t="s">
        <v>20</v>
      </c>
      <c r="AC69" s="173">
        <v>2299</v>
      </c>
      <c r="AD69" s="173">
        <v>185748</v>
      </c>
      <c r="AE69" s="62">
        <v>3.3682662691717102E-2</v>
      </c>
      <c r="AF69" s="74">
        <v>3.73606270687541E-2</v>
      </c>
      <c r="AG69" s="119">
        <v>0.36729326835088699</v>
      </c>
    </row>
    <row r="70" spans="1:33" ht="17">
      <c r="A70" s="88" t="s">
        <v>818</v>
      </c>
      <c r="B70" s="156" t="s">
        <v>951</v>
      </c>
      <c r="C70" s="43" t="s">
        <v>952</v>
      </c>
      <c r="D70" s="350">
        <f t="shared" ref="D70:D133" si="15">EXP(G70)</f>
        <v>1.0227252268405271</v>
      </c>
      <c r="E70" s="371">
        <f t="shared" ref="E70:E133" si="16">EXP(G70-1.96*H70)</f>
        <v>1.0011205618331669</v>
      </c>
      <c r="F70" s="371">
        <f t="shared" ref="F70:F133" si="17">EXP(G70+1.96*H70)</f>
        <v>1.0447961309482268</v>
      </c>
      <c r="G70" s="28">
        <v>2.2470855427462098E-2</v>
      </c>
      <c r="H70" s="28">
        <v>1.08933270179008E-2</v>
      </c>
      <c r="I70" s="119">
        <v>3.9130757543746397E-2</v>
      </c>
      <c r="J70" s="12" t="s">
        <v>20</v>
      </c>
      <c r="K70" s="135">
        <v>8733</v>
      </c>
      <c r="L70" s="5">
        <v>339029</v>
      </c>
      <c r="M70" s="62">
        <f t="shared" si="9"/>
        <v>1.0369723204937906</v>
      </c>
      <c r="N70" s="28">
        <f t="shared" si="10"/>
        <v>1.0053283651863336</v>
      </c>
      <c r="O70" s="28">
        <f t="shared" si="11"/>
        <v>1.0696123084828828</v>
      </c>
      <c r="P70" s="28">
        <v>3.6305236985456499E-2</v>
      </c>
      <c r="Q70" s="28">
        <v>1.5811743525943601E-2</v>
      </c>
      <c r="R70" s="119">
        <v>2.16705523208407E-2</v>
      </c>
      <c r="S70" s="173" t="s">
        <v>20</v>
      </c>
      <c r="T70" s="173">
        <v>4151</v>
      </c>
      <c r="U70" s="5">
        <v>155566</v>
      </c>
      <c r="V70" s="62">
        <f t="shared" si="12"/>
        <v>0.99810738822555034</v>
      </c>
      <c r="W70" s="28">
        <f t="shared" si="13"/>
        <v>0.96921079857348869</v>
      </c>
      <c r="X70" s="28">
        <f t="shared" si="14"/>
        <v>1.0278655168686639</v>
      </c>
      <c r="Y70" s="28">
        <v>-1.89440502709195E-3</v>
      </c>
      <c r="Z70" s="28">
        <v>1.4989154763108E-2</v>
      </c>
      <c r="AA70" s="119">
        <v>0.89942713811559005</v>
      </c>
      <c r="AB70" s="173" t="s">
        <v>20</v>
      </c>
      <c r="AC70" s="173">
        <v>4582</v>
      </c>
      <c r="AD70" s="173">
        <v>183463</v>
      </c>
      <c r="AE70" s="62">
        <v>3.8199642012548399E-2</v>
      </c>
      <c r="AF70" s="74">
        <v>2.17872897314609E-2</v>
      </c>
      <c r="AG70" s="119">
        <v>7.9550628467778106E-2</v>
      </c>
    </row>
    <row r="71" spans="1:33" ht="17">
      <c r="A71" s="88" t="s">
        <v>818</v>
      </c>
      <c r="B71" s="156" t="s">
        <v>953</v>
      </c>
      <c r="C71" s="43" t="s">
        <v>954</v>
      </c>
      <c r="D71" s="350">
        <f t="shared" si="15"/>
        <v>1.0068035375985791</v>
      </c>
      <c r="E71" s="371">
        <f t="shared" si="16"/>
        <v>0.98816337165963886</v>
      </c>
      <c r="F71" s="371">
        <f t="shared" si="17"/>
        <v>1.0257953212924331</v>
      </c>
      <c r="G71" s="28">
        <v>6.7804979782331099E-3</v>
      </c>
      <c r="H71" s="28">
        <v>9.5345596691218497E-3</v>
      </c>
      <c r="I71" s="119">
        <v>0.47699155716438002</v>
      </c>
      <c r="J71" s="12" t="s">
        <v>20</v>
      </c>
      <c r="K71" s="135">
        <v>11442</v>
      </c>
      <c r="L71" s="5">
        <v>336327</v>
      </c>
      <c r="M71" s="62">
        <f t="shared" si="9"/>
        <v>1.0044382678597716</v>
      </c>
      <c r="N71" s="28">
        <f t="shared" si="10"/>
        <v>0.97562252754483403</v>
      </c>
      <c r="O71" s="28">
        <f t="shared" si="11"/>
        <v>1.0341051025954044</v>
      </c>
      <c r="P71" s="28">
        <v>4.4284477943069504E-3</v>
      </c>
      <c r="Q71" s="28">
        <v>1.48510049678094E-2</v>
      </c>
      <c r="R71" s="119">
        <v>0.76555678552182205</v>
      </c>
      <c r="S71" s="173" t="s">
        <v>20</v>
      </c>
      <c r="T71" s="173">
        <v>4697</v>
      </c>
      <c r="U71" s="5">
        <v>155025</v>
      </c>
      <c r="V71" s="62">
        <f t="shared" si="12"/>
        <v>0.99650347984719956</v>
      </c>
      <c r="W71" s="28">
        <f t="shared" si="13"/>
        <v>0.97254103544036719</v>
      </c>
      <c r="X71" s="28">
        <f t="shared" si="14"/>
        <v>1.0210563350655311</v>
      </c>
      <c r="Y71" s="28">
        <v>-3.5026472659423101E-3</v>
      </c>
      <c r="Z71" s="28">
        <v>1.2418551677674401E-2</v>
      </c>
      <c r="AA71" s="119">
        <v>0.77790549470889703</v>
      </c>
      <c r="AB71" s="173" t="s">
        <v>20</v>
      </c>
      <c r="AC71" s="173">
        <v>6745</v>
      </c>
      <c r="AD71" s="173">
        <v>181302</v>
      </c>
      <c r="AE71" s="62">
        <v>7.9310950602492596E-3</v>
      </c>
      <c r="AF71" s="74">
        <v>1.9359048900319701E-2</v>
      </c>
      <c r="AG71" s="119">
        <v>0.68203767494019496</v>
      </c>
    </row>
    <row r="72" spans="1:33" ht="17">
      <c r="A72" s="88" t="s">
        <v>818</v>
      </c>
      <c r="B72" s="156" t="s">
        <v>955</v>
      </c>
      <c r="C72" s="43" t="s">
        <v>956</v>
      </c>
      <c r="D72" s="350">
        <f t="shared" si="15"/>
        <v>1.7577006023546555</v>
      </c>
      <c r="E72" s="371">
        <f t="shared" si="16"/>
        <v>0.94641230394694587</v>
      </c>
      <c r="F72" s="371">
        <f t="shared" si="17"/>
        <v>3.2644455219287929</v>
      </c>
      <c r="G72" s="28">
        <v>0.56400647893146005</v>
      </c>
      <c r="H72" s="28">
        <v>0.31585890027789798</v>
      </c>
      <c r="I72" s="119">
        <v>7.4159519145294298E-2</v>
      </c>
      <c r="J72" s="12" t="s">
        <v>20</v>
      </c>
      <c r="K72" s="135">
        <v>12</v>
      </c>
      <c r="L72" s="5">
        <v>347757</v>
      </c>
      <c r="M72" s="62">
        <f t="shared" si="9"/>
        <v>1.3767071209764352</v>
      </c>
      <c r="N72" s="28">
        <f t="shared" si="10"/>
        <v>0.72509112092512451</v>
      </c>
      <c r="O72" s="28">
        <f t="shared" si="11"/>
        <v>2.6139094001441272</v>
      </c>
      <c r="P72" s="28">
        <v>0.31969450357024898</v>
      </c>
      <c r="Q72" s="28">
        <v>0.327118597735017</v>
      </c>
      <c r="R72" s="119">
        <v>0.32841838664459599</v>
      </c>
      <c r="S72" s="173" t="s">
        <v>20</v>
      </c>
      <c r="T72" s="173">
        <v>10</v>
      </c>
      <c r="U72" s="5">
        <v>159712</v>
      </c>
      <c r="V72" s="62" t="s">
        <v>20</v>
      </c>
      <c r="W72" s="28" t="s">
        <v>20</v>
      </c>
      <c r="X72" s="28" t="s">
        <v>20</v>
      </c>
      <c r="Y72" s="28" t="s">
        <v>20</v>
      </c>
      <c r="Z72" s="28" t="s">
        <v>20</v>
      </c>
      <c r="AA72" s="119" t="s">
        <v>20</v>
      </c>
      <c r="AB72" s="173" t="s">
        <v>20</v>
      </c>
      <c r="AC72" s="173" t="s">
        <v>20</v>
      </c>
      <c r="AD72" s="173" t="s">
        <v>20</v>
      </c>
      <c r="AE72" s="62" t="s">
        <v>20</v>
      </c>
      <c r="AF72" s="74" t="s">
        <v>20</v>
      </c>
      <c r="AG72" s="119" t="s">
        <v>20</v>
      </c>
    </row>
    <row r="73" spans="1:33" ht="17">
      <c r="A73" s="88" t="s">
        <v>818</v>
      </c>
      <c r="B73" s="156" t="s">
        <v>957</v>
      </c>
      <c r="C73" s="43" t="s">
        <v>958</v>
      </c>
      <c r="D73" s="350">
        <f t="shared" si="15"/>
        <v>1.0262842951266384</v>
      </c>
      <c r="E73" s="371">
        <f t="shared" si="16"/>
        <v>1.0009733544364727</v>
      </c>
      <c r="F73" s="371">
        <f t="shared" si="17"/>
        <v>1.0522352565683872</v>
      </c>
      <c r="G73" s="28">
        <v>2.5944799132725599E-2</v>
      </c>
      <c r="H73" s="28">
        <v>1.2740774540058701E-2</v>
      </c>
      <c r="I73" s="119">
        <v>4.1714254476045799E-2</v>
      </c>
      <c r="J73" s="12" t="s">
        <v>20</v>
      </c>
      <c r="K73" s="135">
        <v>6333</v>
      </c>
      <c r="L73" s="5">
        <v>341430</v>
      </c>
      <c r="M73" s="62">
        <f t="shared" si="9"/>
        <v>1.0093084890698625</v>
      </c>
      <c r="N73" s="28">
        <f t="shared" si="10"/>
        <v>0.97392205360895767</v>
      </c>
      <c r="O73" s="28">
        <f t="shared" si="11"/>
        <v>1.0459806535169716</v>
      </c>
      <c r="P73" s="28">
        <v>9.2654320762728497E-3</v>
      </c>
      <c r="Q73" s="28">
        <v>1.8208896792724302E-2</v>
      </c>
      <c r="R73" s="119">
        <v>0.610863723508142</v>
      </c>
      <c r="S73" s="173" t="s">
        <v>20</v>
      </c>
      <c r="T73" s="173">
        <v>3086</v>
      </c>
      <c r="U73" s="5">
        <v>156632</v>
      </c>
      <c r="V73" s="62">
        <f t="shared" si="12"/>
        <v>1.037368447972941</v>
      </c>
      <c r="W73" s="28">
        <f t="shared" si="13"/>
        <v>1.0018204320406086</v>
      </c>
      <c r="X73" s="28">
        <f t="shared" si="14"/>
        <v>1.0741778291123607</v>
      </c>
      <c r="Y73" s="28">
        <v>3.6687167948765302E-2</v>
      </c>
      <c r="Z73" s="28">
        <v>1.7789995350179302E-2</v>
      </c>
      <c r="AA73" s="119">
        <v>3.9185277674017797E-2</v>
      </c>
      <c r="AB73" s="173" t="s">
        <v>20</v>
      </c>
      <c r="AC73" s="173">
        <v>3247</v>
      </c>
      <c r="AD73" s="173">
        <v>184798</v>
      </c>
      <c r="AE73" s="62">
        <v>-2.7421735872492501E-2</v>
      </c>
      <c r="AF73" s="74">
        <v>2.5456784104978501E-2</v>
      </c>
      <c r="AG73" s="119">
        <v>0.281396398939113</v>
      </c>
    </row>
    <row r="74" spans="1:33" ht="17">
      <c r="A74" s="88" t="s">
        <v>818</v>
      </c>
      <c r="B74" s="156" t="s">
        <v>959</v>
      </c>
      <c r="C74" s="43" t="s">
        <v>960</v>
      </c>
      <c r="D74" s="350">
        <f t="shared" si="15"/>
        <v>1.0175622685928303</v>
      </c>
      <c r="E74" s="371">
        <f t="shared" si="16"/>
        <v>0.97810102414214795</v>
      </c>
      <c r="F74" s="371">
        <f t="shared" si="17"/>
        <v>1.0586155672129298</v>
      </c>
      <c r="G74" s="28">
        <v>1.74098340963455E-2</v>
      </c>
      <c r="H74" s="28">
        <v>2.0179669239559099E-2</v>
      </c>
      <c r="I74" s="119">
        <v>0.388279718992391</v>
      </c>
      <c r="J74" s="12" t="s">
        <v>20</v>
      </c>
      <c r="K74" s="135">
        <v>2487</v>
      </c>
      <c r="L74" s="5">
        <v>345275</v>
      </c>
      <c r="M74" s="62">
        <f t="shared" si="9"/>
        <v>0.99460641117246928</v>
      </c>
      <c r="N74" s="28">
        <f t="shared" si="10"/>
        <v>0.93294638432742605</v>
      </c>
      <c r="O74" s="28">
        <f t="shared" si="11"/>
        <v>1.0603416549585938</v>
      </c>
      <c r="P74" s="28">
        <v>-5.4081867415086598E-3</v>
      </c>
      <c r="Q74" s="28">
        <v>3.2652734148732203E-2</v>
      </c>
      <c r="R74" s="119">
        <v>0.86845020033989895</v>
      </c>
      <c r="S74" s="173" t="s">
        <v>20</v>
      </c>
      <c r="T74" s="173">
        <v>942</v>
      </c>
      <c r="U74" s="5">
        <v>158779</v>
      </c>
      <c r="V74" s="62">
        <f t="shared" si="12"/>
        <v>1.0174901982309812</v>
      </c>
      <c r="W74" s="28">
        <f t="shared" si="13"/>
        <v>0.96767582728202595</v>
      </c>
      <c r="X74" s="28">
        <f t="shared" si="14"/>
        <v>1.0698689316276477</v>
      </c>
      <c r="Y74" s="28">
        <v>1.7339005099988598E-2</v>
      </c>
      <c r="Z74" s="28">
        <v>2.5610786767811498E-2</v>
      </c>
      <c r="AA74" s="119">
        <v>0.49839350666114002</v>
      </c>
      <c r="AB74" s="173" t="s">
        <v>20</v>
      </c>
      <c r="AC74" s="173">
        <v>1545</v>
      </c>
      <c r="AD74" s="173">
        <v>186496</v>
      </c>
      <c r="AE74" s="62">
        <v>-2.2747191841497299E-2</v>
      </c>
      <c r="AF74" s="74">
        <v>4.1498354741532698E-2</v>
      </c>
      <c r="AG74" s="119">
        <v>0.58359108339351795</v>
      </c>
    </row>
    <row r="75" spans="1:33" ht="17">
      <c r="A75" s="88" t="s">
        <v>818</v>
      </c>
      <c r="B75" s="156" t="s">
        <v>961</v>
      </c>
      <c r="C75" s="43" t="s">
        <v>962</v>
      </c>
      <c r="D75" s="350">
        <f t="shared" si="15"/>
        <v>1.0068749449290586</v>
      </c>
      <c r="E75" s="371">
        <f t="shared" si="16"/>
        <v>0.98900573100094136</v>
      </c>
      <c r="F75" s="371">
        <f t="shared" si="17"/>
        <v>1.0250670172556662</v>
      </c>
      <c r="G75" s="28">
        <v>6.8514202541864102E-3</v>
      </c>
      <c r="H75" s="28">
        <v>9.1360065751454993E-3</v>
      </c>
      <c r="I75" s="119">
        <v>0.45329324947376698</v>
      </c>
      <c r="J75" s="12" t="s">
        <v>20</v>
      </c>
      <c r="K75" s="135">
        <v>12456</v>
      </c>
      <c r="L75" s="5">
        <v>335312</v>
      </c>
      <c r="M75" s="62">
        <f t="shared" si="9"/>
        <v>1.0133495245163435</v>
      </c>
      <c r="N75" s="28">
        <f t="shared" si="10"/>
        <v>0.98632536265538373</v>
      </c>
      <c r="O75" s="28">
        <f t="shared" si="11"/>
        <v>1.0411141168193647</v>
      </c>
      <c r="P75" s="28">
        <v>1.3261204763499901E-2</v>
      </c>
      <c r="Q75" s="28">
        <v>1.3790918962301699E-2</v>
      </c>
      <c r="R75" s="119">
        <v>0.336255778935655</v>
      </c>
      <c r="S75" s="173" t="s">
        <v>20</v>
      </c>
      <c r="T75" s="173">
        <v>5461</v>
      </c>
      <c r="U75" s="5">
        <v>154260</v>
      </c>
      <c r="V75" s="62">
        <f t="shared" si="12"/>
        <v>1.0104149887885232</v>
      </c>
      <c r="W75" s="28">
        <f t="shared" si="13"/>
        <v>0.98653713357338602</v>
      </c>
      <c r="X75" s="28">
        <f t="shared" si="14"/>
        <v>1.0348707766027203</v>
      </c>
      <c r="Y75" s="28">
        <v>1.0361126453737201E-2</v>
      </c>
      <c r="Z75" s="28">
        <v>1.2201754563675201E-2</v>
      </c>
      <c r="AA75" s="119">
        <v>0.39579753185966698</v>
      </c>
      <c r="AB75" s="173" t="s">
        <v>20</v>
      </c>
      <c r="AC75" s="173">
        <v>6995</v>
      </c>
      <c r="AD75" s="173">
        <v>181052</v>
      </c>
      <c r="AE75" s="62">
        <v>2.9000783097626998E-3</v>
      </c>
      <c r="AF75" s="74">
        <v>1.84139148541787E-2</v>
      </c>
      <c r="AG75" s="119">
        <v>0.874855655863503</v>
      </c>
    </row>
    <row r="76" spans="1:33" ht="51">
      <c r="A76" s="88" t="s">
        <v>818</v>
      </c>
      <c r="B76" s="156" t="s">
        <v>963</v>
      </c>
      <c r="C76" s="43" t="s">
        <v>964</v>
      </c>
      <c r="D76" s="350">
        <f t="shared" si="15"/>
        <v>0.97470184296852103</v>
      </c>
      <c r="E76" s="371">
        <f t="shared" si="16"/>
        <v>0.90715321901831292</v>
      </c>
      <c r="F76" s="371">
        <f t="shared" si="17"/>
        <v>1.0472802860296664</v>
      </c>
      <c r="G76" s="28">
        <v>-2.5623656834849799E-2</v>
      </c>
      <c r="H76" s="28">
        <v>3.6642988184299702E-2</v>
      </c>
      <c r="I76" s="119">
        <v>0.48437794910845999</v>
      </c>
      <c r="J76" s="12" t="s">
        <v>20</v>
      </c>
      <c r="K76" s="135">
        <v>740</v>
      </c>
      <c r="L76" s="5">
        <v>347028</v>
      </c>
      <c r="M76" s="62">
        <f t="shared" si="9"/>
        <v>0.85318825899558737</v>
      </c>
      <c r="N76" s="28">
        <f t="shared" si="10"/>
        <v>0.76475330984105572</v>
      </c>
      <c r="O76" s="28">
        <f t="shared" si="11"/>
        <v>0.95184969573941769</v>
      </c>
      <c r="P76" s="28">
        <v>-0.15877505361935099</v>
      </c>
      <c r="Q76" s="28">
        <v>5.5830058335277197E-2</v>
      </c>
      <c r="R76" s="63">
        <v>4.4565155708524203E-3</v>
      </c>
      <c r="S76" s="173" t="s">
        <v>20</v>
      </c>
      <c r="T76" s="173">
        <v>311</v>
      </c>
      <c r="U76" s="5">
        <v>159410</v>
      </c>
      <c r="V76" s="62">
        <f t="shared" si="12"/>
        <v>1.0406588411550735</v>
      </c>
      <c r="W76" s="28">
        <f t="shared" si="13"/>
        <v>0.94622192938415162</v>
      </c>
      <c r="X76" s="28">
        <f t="shared" si="14"/>
        <v>1.1445209522665278</v>
      </c>
      <c r="Y76" s="28">
        <v>3.9854013686806397E-2</v>
      </c>
      <c r="Z76" s="28">
        <v>4.85368129964934E-2</v>
      </c>
      <c r="AA76" s="119">
        <v>0.41158418750333903</v>
      </c>
      <c r="AB76" s="173" t="s">
        <v>20</v>
      </c>
      <c r="AC76" s="173">
        <v>429</v>
      </c>
      <c r="AD76" s="173">
        <v>187618</v>
      </c>
      <c r="AE76" s="62">
        <v>-0.19862906730615701</v>
      </c>
      <c r="AF76" s="74">
        <v>7.3978494372195905E-2</v>
      </c>
      <c r="AG76" s="63">
        <v>7.2539164535200002E-3</v>
      </c>
    </row>
    <row r="77" spans="1:33" ht="51">
      <c r="A77" s="88" t="s">
        <v>818</v>
      </c>
      <c r="B77" s="156" t="s">
        <v>965</v>
      </c>
      <c r="C77" s="43" t="s">
        <v>966</v>
      </c>
      <c r="D77" s="350">
        <f t="shared" si="15"/>
        <v>1.2141462696426879</v>
      </c>
      <c r="E77" s="371">
        <f t="shared" si="16"/>
        <v>0.76582139774421132</v>
      </c>
      <c r="F77" s="371">
        <f t="shared" si="17"/>
        <v>1.9249281469928698</v>
      </c>
      <c r="G77" s="28">
        <v>0.194041171081866</v>
      </c>
      <c r="H77" s="28">
        <v>0.23512626006314799</v>
      </c>
      <c r="I77" s="119">
        <v>0.40922188674325299</v>
      </c>
      <c r="J77" s="12" t="s">
        <v>20</v>
      </c>
      <c r="K77" s="135">
        <v>19</v>
      </c>
      <c r="L77" s="5">
        <v>347750</v>
      </c>
      <c r="M77" s="62">
        <f t="shared" si="9"/>
        <v>1.8198954671619025</v>
      </c>
      <c r="N77" s="28">
        <f t="shared" si="10"/>
        <v>0.77501766029766417</v>
      </c>
      <c r="O77" s="28">
        <f t="shared" si="11"/>
        <v>4.2734761813355044</v>
      </c>
      <c r="P77" s="28">
        <v>0.59877906381388701</v>
      </c>
      <c r="Q77" s="28">
        <v>0.43553496235788303</v>
      </c>
      <c r="R77" s="119">
        <v>0.169189472589965</v>
      </c>
      <c r="S77" s="173" t="s">
        <v>20</v>
      </c>
      <c r="T77" s="173">
        <v>6</v>
      </c>
      <c r="U77" s="5">
        <v>159716</v>
      </c>
      <c r="V77" s="62">
        <f t="shared" si="12"/>
        <v>0.8675505412469291</v>
      </c>
      <c r="W77" s="28">
        <f t="shared" si="13"/>
        <v>0.51015673071419609</v>
      </c>
      <c r="X77" s="28">
        <f t="shared" si="14"/>
        <v>1.4753190466862458</v>
      </c>
      <c r="Y77" s="28">
        <v>-0.14208150805484099</v>
      </c>
      <c r="Z77" s="28">
        <v>0.270895804742179</v>
      </c>
      <c r="AA77" s="119">
        <v>0.59993939705238597</v>
      </c>
      <c r="AB77" s="173" t="s">
        <v>20</v>
      </c>
      <c r="AC77" s="173">
        <v>13</v>
      </c>
      <c r="AD77" s="173">
        <v>188034</v>
      </c>
      <c r="AE77" s="62">
        <v>0.740860571868728</v>
      </c>
      <c r="AF77" s="74">
        <v>0.51290860829488505</v>
      </c>
      <c r="AG77" s="119">
        <v>0.14861806205605599</v>
      </c>
    </row>
    <row r="78" spans="1:33" ht="17">
      <c r="A78" s="88" t="s">
        <v>818</v>
      </c>
      <c r="B78" s="156" t="s">
        <v>967</v>
      </c>
      <c r="C78" s="43" t="s">
        <v>968</v>
      </c>
      <c r="D78" s="350">
        <f t="shared" si="15"/>
        <v>1.0171318850578352</v>
      </c>
      <c r="E78" s="371">
        <f t="shared" si="16"/>
        <v>0.94984379797066043</v>
      </c>
      <c r="F78" s="371">
        <f t="shared" si="17"/>
        <v>1.0891867418744379</v>
      </c>
      <c r="G78" s="28">
        <v>1.69867891481486E-2</v>
      </c>
      <c r="H78" s="28">
        <v>3.4920673593598003E-2</v>
      </c>
      <c r="I78" s="119">
        <v>0.62665570932652404</v>
      </c>
      <c r="J78" s="12" t="s">
        <v>20</v>
      </c>
      <c r="K78" s="135">
        <v>828</v>
      </c>
      <c r="L78" s="5">
        <v>346940</v>
      </c>
      <c r="M78" s="62">
        <f t="shared" si="9"/>
        <v>1.0386730777946067</v>
      </c>
      <c r="N78" s="28">
        <f t="shared" si="10"/>
        <v>0.94206839087998184</v>
      </c>
      <c r="O78" s="28">
        <f t="shared" si="11"/>
        <v>1.1451841214283605</v>
      </c>
      <c r="P78" s="28">
        <v>3.7944011780848497E-2</v>
      </c>
      <c r="Q78" s="28">
        <v>4.9806845427849099E-2</v>
      </c>
      <c r="R78" s="119">
        <v>0.44616551486653</v>
      </c>
      <c r="S78" s="173" t="s">
        <v>20</v>
      </c>
      <c r="T78" s="173">
        <v>408</v>
      </c>
      <c r="U78" s="5">
        <v>159313</v>
      </c>
      <c r="V78" s="62">
        <f t="shared" si="12"/>
        <v>1.0190448270617276</v>
      </c>
      <c r="W78" s="28">
        <f t="shared" si="13"/>
        <v>0.92572043611225241</v>
      </c>
      <c r="X78" s="28">
        <f t="shared" si="14"/>
        <v>1.1217775032843114</v>
      </c>
      <c r="Y78" s="28">
        <v>1.8865744501390301E-2</v>
      </c>
      <c r="Z78" s="28">
        <v>4.9004458809270603E-2</v>
      </c>
      <c r="AA78" s="119">
        <v>0.700252113196277</v>
      </c>
      <c r="AB78" s="173" t="s">
        <v>20</v>
      </c>
      <c r="AC78" s="173">
        <v>420</v>
      </c>
      <c r="AD78" s="173">
        <v>187627</v>
      </c>
      <c r="AE78" s="62">
        <v>1.9078267279458199E-2</v>
      </c>
      <c r="AF78" s="74">
        <v>6.9872446891912604E-2</v>
      </c>
      <c r="AG78" s="119">
        <v>0.78481922920963199</v>
      </c>
    </row>
    <row r="79" spans="1:33" ht="17">
      <c r="A79" s="88" t="s">
        <v>818</v>
      </c>
      <c r="B79" s="156" t="s">
        <v>969</v>
      </c>
      <c r="C79" s="43" t="s">
        <v>970</v>
      </c>
      <c r="D79" s="350">
        <f t="shared" si="15"/>
        <v>0.87041256040842596</v>
      </c>
      <c r="E79" s="371">
        <f t="shared" si="16"/>
        <v>0.7454071187710205</v>
      </c>
      <c r="F79" s="371">
        <f t="shared" si="17"/>
        <v>1.0163815266023537</v>
      </c>
      <c r="G79" s="28">
        <v>-0.138787972368281</v>
      </c>
      <c r="H79" s="28">
        <v>7.9100392522765406E-2</v>
      </c>
      <c r="I79" s="119">
        <v>7.9331162678134698E-2</v>
      </c>
      <c r="J79" s="12" t="s">
        <v>20</v>
      </c>
      <c r="K79" s="135">
        <v>154</v>
      </c>
      <c r="L79" s="5">
        <v>347615</v>
      </c>
      <c r="M79" s="62">
        <f t="shared" si="9"/>
        <v>0.90112484367956314</v>
      </c>
      <c r="N79" s="28">
        <f t="shared" si="10"/>
        <v>0.73993529468754748</v>
      </c>
      <c r="O79" s="28">
        <f t="shared" si="11"/>
        <v>1.0974283693811517</v>
      </c>
      <c r="P79" s="28">
        <v>-0.10411146972994299</v>
      </c>
      <c r="Q79" s="28">
        <v>0.100551564534932</v>
      </c>
      <c r="R79" s="119">
        <v>0.30048038243335001</v>
      </c>
      <c r="S79" s="173" t="s">
        <v>20</v>
      </c>
      <c r="T79" s="173">
        <v>97</v>
      </c>
      <c r="U79" s="5">
        <v>159625</v>
      </c>
      <c r="V79" s="62">
        <f t="shared" si="12"/>
        <v>0.815226241139407</v>
      </c>
      <c r="W79" s="28">
        <f t="shared" si="13"/>
        <v>0.63204027684352171</v>
      </c>
      <c r="X79" s="28">
        <f t="shared" si="14"/>
        <v>1.0515054951265776</v>
      </c>
      <c r="Y79" s="28">
        <v>-0.204289607773981</v>
      </c>
      <c r="Z79" s="28">
        <v>0.129853341790372</v>
      </c>
      <c r="AA79" s="119">
        <v>0.115664795990777</v>
      </c>
      <c r="AB79" s="173" t="s">
        <v>20</v>
      </c>
      <c r="AC79" s="173">
        <v>57</v>
      </c>
      <c r="AD79" s="173">
        <v>187990</v>
      </c>
      <c r="AE79" s="62">
        <v>0.100178138044038</v>
      </c>
      <c r="AF79" s="74">
        <v>0.164233088945406</v>
      </c>
      <c r="AG79" s="119">
        <v>0.54187812796905599</v>
      </c>
    </row>
    <row r="80" spans="1:33" ht="17">
      <c r="A80" s="88" t="s">
        <v>818</v>
      </c>
      <c r="B80" s="156" t="s">
        <v>971</v>
      </c>
      <c r="C80" s="43" t="s">
        <v>972</v>
      </c>
      <c r="D80" s="350">
        <f t="shared" si="15"/>
        <v>0.9237425483271916</v>
      </c>
      <c r="E80" s="371">
        <f t="shared" si="16"/>
        <v>0.80390928622144497</v>
      </c>
      <c r="F80" s="371">
        <f t="shared" si="17"/>
        <v>1.06143853568444</v>
      </c>
      <c r="G80" s="28">
        <v>-7.9321873515789398E-2</v>
      </c>
      <c r="H80" s="28">
        <v>7.0891311599861298E-2</v>
      </c>
      <c r="I80" s="119">
        <v>0.26317326389139301</v>
      </c>
      <c r="J80" s="12" t="s">
        <v>20</v>
      </c>
      <c r="K80" s="135">
        <v>195</v>
      </c>
      <c r="L80" s="5">
        <v>347574</v>
      </c>
      <c r="M80" s="62">
        <f t="shared" si="9"/>
        <v>0.91025705733303974</v>
      </c>
      <c r="N80" s="28">
        <f t="shared" si="10"/>
        <v>0.75764031722029668</v>
      </c>
      <c r="O80" s="28">
        <f t="shared" si="11"/>
        <v>1.0936164451550494</v>
      </c>
      <c r="P80" s="28">
        <v>-9.4028238775612102E-2</v>
      </c>
      <c r="Q80" s="28">
        <v>9.3631776899380403E-2</v>
      </c>
      <c r="R80" s="119">
        <v>0.315265709183635</v>
      </c>
      <c r="S80" s="173" t="s">
        <v>20</v>
      </c>
      <c r="T80" s="173">
        <v>112</v>
      </c>
      <c r="U80" s="5">
        <v>159610</v>
      </c>
      <c r="V80" s="62">
        <f t="shared" si="12"/>
        <v>1.0986680650308926</v>
      </c>
      <c r="W80" s="28">
        <f t="shared" si="13"/>
        <v>0.88346633561352572</v>
      </c>
      <c r="X80" s="28">
        <f t="shared" si="14"/>
        <v>1.3662903366662766</v>
      </c>
      <c r="Y80" s="28">
        <v>9.4098596161278303E-2</v>
      </c>
      <c r="Z80" s="28">
        <v>0.111224840584943</v>
      </c>
      <c r="AA80" s="119">
        <v>0.39754080211419202</v>
      </c>
      <c r="AB80" s="173" t="s">
        <v>20</v>
      </c>
      <c r="AC80" s="173">
        <v>83</v>
      </c>
      <c r="AD80" s="173">
        <v>187964</v>
      </c>
      <c r="AE80" s="62">
        <v>-0.18812683493689</v>
      </c>
      <c r="AF80" s="74">
        <v>0.145388702478842</v>
      </c>
      <c r="AG80" s="119">
        <v>0.19568002305438001</v>
      </c>
    </row>
    <row r="81" spans="1:33" ht="17">
      <c r="A81" s="88" t="s">
        <v>818</v>
      </c>
      <c r="B81" s="156" t="s">
        <v>973</v>
      </c>
      <c r="C81" s="43" t="s">
        <v>974</v>
      </c>
      <c r="D81" s="350">
        <f t="shared" si="15"/>
        <v>1.0200341202700425</v>
      </c>
      <c r="E81" s="371">
        <f t="shared" si="16"/>
        <v>0.93397915108023788</v>
      </c>
      <c r="F81" s="371">
        <f t="shared" si="17"/>
        <v>1.1140180220422213</v>
      </c>
      <c r="G81" s="28">
        <v>1.9836077981839E-2</v>
      </c>
      <c r="H81" s="28">
        <v>4.4967980187845202E-2</v>
      </c>
      <c r="I81" s="119">
        <v>0.65912930364533495</v>
      </c>
      <c r="J81" s="12" t="s">
        <v>20</v>
      </c>
      <c r="K81" s="135">
        <v>500</v>
      </c>
      <c r="L81" s="5">
        <v>347269</v>
      </c>
      <c r="M81" s="62">
        <f t="shared" si="9"/>
        <v>1.0142359672104992</v>
      </c>
      <c r="N81" s="28">
        <f t="shared" si="10"/>
        <v>0.91047837544821875</v>
      </c>
      <c r="O81" s="28">
        <f t="shared" si="11"/>
        <v>1.1298177144262338</v>
      </c>
      <c r="P81" s="28">
        <v>1.4135587376957999E-2</v>
      </c>
      <c r="Q81" s="28">
        <v>5.5061590646750598E-2</v>
      </c>
      <c r="R81" s="119">
        <v>0.79739246582910095</v>
      </c>
      <c r="S81" s="173" t="s">
        <v>20</v>
      </c>
      <c r="T81" s="173">
        <v>332</v>
      </c>
      <c r="U81" s="5">
        <v>159390</v>
      </c>
      <c r="V81" s="62">
        <f t="shared" si="12"/>
        <v>1.065421273794436</v>
      </c>
      <c r="W81" s="28">
        <f t="shared" si="13"/>
        <v>0.91465723057819448</v>
      </c>
      <c r="X81" s="28">
        <f t="shared" si="14"/>
        <v>1.2410359342331974</v>
      </c>
      <c r="Y81" s="28">
        <v>6.3370283195563995E-2</v>
      </c>
      <c r="Z81" s="28">
        <v>7.7844989018625702E-2</v>
      </c>
      <c r="AA81" s="119">
        <v>0.41561211415014199</v>
      </c>
      <c r="AB81" s="173" t="s">
        <v>20</v>
      </c>
      <c r="AC81" s="173">
        <v>168</v>
      </c>
      <c r="AD81" s="173">
        <v>187879</v>
      </c>
      <c r="AE81" s="62">
        <v>-4.9234695818605997E-2</v>
      </c>
      <c r="AF81" s="74">
        <v>9.5349992553016405E-2</v>
      </c>
      <c r="AG81" s="119">
        <v>0.60560465511862105</v>
      </c>
    </row>
    <row r="82" spans="1:33" ht="17">
      <c r="A82" s="88" t="s">
        <v>818</v>
      </c>
      <c r="B82" s="156" t="s">
        <v>975</v>
      </c>
      <c r="C82" s="43" t="s">
        <v>976</v>
      </c>
      <c r="D82" s="350">
        <f t="shared" si="15"/>
        <v>1.0044279617198941</v>
      </c>
      <c r="E82" s="371">
        <f t="shared" si="16"/>
        <v>0.9431873127625916</v>
      </c>
      <c r="F82" s="371">
        <f t="shared" si="17"/>
        <v>1.069644933337567</v>
      </c>
      <c r="G82" s="28">
        <v>4.4181871410829297E-3</v>
      </c>
      <c r="H82" s="28">
        <v>3.20962082959413E-2</v>
      </c>
      <c r="I82" s="119">
        <v>0.89051348966203003</v>
      </c>
      <c r="J82" s="12" t="s">
        <v>20</v>
      </c>
      <c r="K82" s="135">
        <v>975</v>
      </c>
      <c r="L82" s="5">
        <v>346794</v>
      </c>
      <c r="M82" s="62">
        <f t="shared" si="9"/>
        <v>0.96207021274453663</v>
      </c>
      <c r="N82" s="28">
        <f t="shared" si="10"/>
        <v>0.88030201073989944</v>
      </c>
      <c r="O82" s="28">
        <f t="shared" si="11"/>
        <v>1.0514335795647711</v>
      </c>
      <c r="P82" s="28">
        <v>-3.8667844758863097E-2</v>
      </c>
      <c r="Q82" s="28">
        <v>4.5317546737758597E-2</v>
      </c>
      <c r="R82" s="119">
        <v>0.39351275324238399</v>
      </c>
      <c r="S82" s="173" t="s">
        <v>20</v>
      </c>
      <c r="T82" s="173">
        <v>484</v>
      </c>
      <c r="U82" s="5">
        <v>159238</v>
      </c>
      <c r="V82" s="62">
        <f t="shared" si="12"/>
        <v>1.0355386007326537</v>
      </c>
      <c r="W82" s="28">
        <f t="shared" si="13"/>
        <v>0.9474349814225802</v>
      </c>
      <c r="X82" s="28">
        <f t="shared" si="14"/>
        <v>1.1318351281448531</v>
      </c>
      <c r="Y82" s="28">
        <v>3.4921678544186902E-2</v>
      </c>
      <c r="Z82" s="28">
        <v>4.5366655160292403E-2</v>
      </c>
      <c r="AA82" s="119">
        <v>0.44143910559487498</v>
      </c>
      <c r="AB82" s="173" t="s">
        <v>20</v>
      </c>
      <c r="AC82" s="173">
        <v>491</v>
      </c>
      <c r="AD82" s="173">
        <v>187556</v>
      </c>
      <c r="AE82" s="62">
        <v>-7.3589523303050006E-2</v>
      </c>
      <c r="AF82" s="74">
        <v>6.4123423510927896E-2</v>
      </c>
      <c r="AG82" s="119">
        <v>0.25112418146627902</v>
      </c>
    </row>
    <row r="83" spans="1:33" ht="51">
      <c r="A83" s="88" t="s">
        <v>818</v>
      </c>
      <c r="B83" s="156" t="s">
        <v>977</v>
      </c>
      <c r="C83" s="43" t="s">
        <v>978</v>
      </c>
      <c r="D83" s="350">
        <f t="shared" si="15"/>
        <v>0.88683503368821692</v>
      </c>
      <c r="E83" s="371">
        <f t="shared" si="16"/>
        <v>0.64055900382615172</v>
      </c>
      <c r="F83" s="371">
        <f t="shared" si="17"/>
        <v>1.2277969278068743</v>
      </c>
      <c r="G83" s="28">
        <v>-0.120096296282584</v>
      </c>
      <c r="H83" s="28">
        <v>0.16597844086594701</v>
      </c>
      <c r="I83" s="119">
        <v>0.46933244418541697</v>
      </c>
      <c r="J83" s="12" t="s">
        <v>20</v>
      </c>
      <c r="K83" s="135">
        <v>35</v>
      </c>
      <c r="L83" s="5">
        <v>347734</v>
      </c>
      <c r="M83" s="62">
        <f t="shared" si="9"/>
        <v>0.93820664141776511</v>
      </c>
      <c r="N83" s="28">
        <f t="shared" si="10"/>
        <v>0.6757491607495214</v>
      </c>
      <c r="O83" s="28">
        <f t="shared" si="11"/>
        <v>1.3026012507719216</v>
      </c>
      <c r="P83" s="28">
        <v>-6.3785054219458903E-2</v>
      </c>
      <c r="Q83" s="28">
        <v>0.16742259263315601</v>
      </c>
      <c r="R83" s="119">
        <v>0.70321633896898905</v>
      </c>
      <c r="S83" s="173" t="s">
        <v>20</v>
      </c>
      <c r="T83" s="173">
        <v>35</v>
      </c>
      <c r="U83" s="5">
        <v>159687</v>
      </c>
      <c r="V83" s="62" t="s">
        <v>20</v>
      </c>
      <c r="W83" s="28" t="s">
        <v>20</v>
      </c>
      <c r="X83" s="28" t="s">
        <v>20</v>
      </c>
      <c r="Y83" s="28" t="s">
        <v>20</v>
      </c>
      <c r="Z83" s="28" t="s">
        <v>20</v>
      </c>
      <c r="AA83" s="119" t="s">
        <v>20</v>
      </c>
      <c r="AB83" s="173" t="s">
        <v>20</v>
      </c>
      <c r="AC83" s="173" t="s">
        <v>20</v>
      </c>
      <c r="AD83" s="173" t="s">
        <v>20</v>
      </c>
      <c r="AE83" s="62" t="s">
        <v>20</v>
      </c>
      <c r="AF83" s="74" t="s">
        <v>20</v>
      </c>
      <c r="AG83" s="119" t="s">
        <v>20</v>
      </c>
    </row>
    <row r="84" spans="1:33" ht="51">
      <c r="A84" s="88" t="s">
        <v>818</v>
      </c>
      <c r="B84" s="156" t="s">
        <v>979</v>
      </c>
      <c r="C84" s="43" t="s">
        <v>980</v>
      </c>
      <c r="D84" s="350">
        <f t="shared" si="15"/>
        <v>1.4390553899650373</v>
      </c>
      <c r="E84" s="371">
        <f t="shared" si="16"/>
        <v>0.65575347450104193</v>
      </c>
      <c r="F84" s="371">
        <f t="shared" si="17"/>
        <v>3.158016687541219</v>
      </c>
      <c r="G84" s="28">
        <v>0.36398691914847597</v>
      </c>
      <c r="H84" s="28">
        <v>0.40099861269537002</v>
      </c>
      <c r="I84" s="119">
        <v>0.36403611346641501</v>
      </c>
      <c r="J84" s="12" t="s">
        <v>20</v>
      </c>
      <c r="K84" s="135">
        <v>7</v>
      </c>
      <c r="L84" s="5">
        <v>347762</v>
      </c>
      <c r="M84" s="62">
        <f t="shared" si="9"/>
        <v>1.1857159863857176</v>
      </c>
      <c r="N84" s="28">
        <f t="shared" si="10"/>
        <v>0.55709236387685168</v>
      </c>
      <c r="O84" s="28">
        <f t="shared" si="11"/>
        <v>2.5236791805702117</v>
      </c>
      <c r="P84" s="28">
        <v>0.17034680004741801</v>
      </c>
      <c r="Q84" s="28">
        <v>0.38539338214957403</v>
      </c>
      <c r="R84" s="119">
        <v>0.65848371357228097</v>
      </c>
      <c r="S84" s="173" t="s">
        <v>20</v>
      </c>
      <c r="T84" s="173">
        <v>7</v>
      </c>
      <c r="U84" s="5">
        <v>159715</v>
      </c>
      <c r="V84" s="62" t="s">
        <v>20</v>
      </c>
      <c r="W84" s="28" t="s">
        <v>20</v>
      </c>
      <c r="X84" s="28" t="s">
        <v>20</v>
      </c>
      <c r="Y84" s="28" t="s">
        <v>20</v>
      </c>
      <c r="Z84" s="28" t="s">
        <v>20</v>
      </c>
      <c r="AA84" s="119" t="s">
        <v>20</v>
      </c>
      <c r="AB84" s="173" t="s">
        <v>20</v>
      </c>
      <c r="AC84" s="173" t="s">
        <v>20</v>
      </c>
      <c r="AD84" s="173" t="s">
        <v>20</v>
      </c>
      <c r="AE84" s="62" t="s">
        <v>20</v>
      </c>
      <c r="AF84" s="74" t="s">
        <v>20</v>
      </c>
      <c r="AG84" s="119" t="s">
        <v>20</v>
      </c>
    </row>
    <row r="85" spans="1:33" ht="51">
      <c r="A85" s="88" t="s">
        <v>818</v>
      </c>
      <c r="B85" s="156" t="s">
        <v>981</v>
      </c>
      <c r="C85" s="43" t="s">
        <v>982</v>
      </c>
      <c r="D85" s="350">
        <f t="shared" si="15"/>
        <v>0.97665369534093516</v>
      </c>
      <c r="E85" s="371">
        <f t="shared" si="16"/>
        <v>0.46544841684652527</v>
      </c>
      <c r="F85" s="371">
        <f t="shared" si="17"/>
        <v>2.049319336148097</v>
      </c>
      <c r="G85" s="28">
        <v>-2.36231469482155E-2</v>
      </c>
      <c r="H85" s="28">
        <v>0.37812798664118202</v>
      </c>
      <c r="I85" s="119">
        <v>0.95018541047106897</v>
      </c>
      <c r="J85" s="12" t="s">
        <v>20</v>
      </c>
      <c r="K85" s="135">
        <v>7</v>
      </c>
      <c r="L85" s="5">
        <v>347762</v>
      </c>
      <c r="M85" s="62">
        <f t="shared" si="9"/>
        <v>1.1357665045616052</v>
      </c>
      <c r="N85" s="28">
        <f t="shared" si="10"/>
        <v>0.53511912720281751</v>
      </c>
      <c r="O85" s="28">
        <f t="shared" si="11"/>
        <v>2.4106138003831292</v>
      </c>
      <c r="P85" s="28">
        <v>0.12730775741320699</v>
      </c>
      <c r="Q85" s="28">
        <v>0.38396614623330899</v>
      </c>
      <c r="R85" s="119">
        <v>0.74022164198219098</v>
      </c>
      <c r="S85" s="173" t="s">
        <v>20</v>
      </c>
      <c r="T85" s="173">
        <v>7</v>
      </c>
      <c r="U85" s="5">
        <v>159715</v>
      </c>
      <c r="V85" s="62" t="s">
        <v>20</v>
      </c>
      <c r="W85" s="28" t="s">
        <v>20</v>
      </c>
      <c r="X85" s="28" t="s">
        <v>20</v>
      </c>
      <c r="Y85" s="28" t="s">
        <v>20</v>
      </c>
      <c r="Z85" s="28" t="s">
        <v>20</v>
      </c>
      <c r="AA85" s="119" t="s">
        <v>20</v>
      </c>
      <c r="AB85" s="173" t="s">
        <v>20</v>
      </c>
      <c r="AC85" s="173" t="s">
        <v>20</v>
      </c>
      <c r="AD85" s="173" t="s">
        <v>20</v>
      </c>
      <c r="AE85" s="62" t="s">
        <v>20</v>
      </c>
      <c r="AF85" s="74" t="s">
        <v>20</v>
      </c>
      <c r="AG85" s="119" t="s">
        <v>20</v>
      </c>
    </row>
    <row r="86" spans="1:33" ht="51">
      <c r="A86" s="88" t="s">
        <v>818</v>
      </c>
      <c r="B86" s="156" t="s">
        <v>983</v>
      </c>
      <c r="C86" s="43" t="s">
        <v>984</v>
      </c>
      <c r="D86" s="350">
        <f t="shared" si="15"/>
        <v>0.93130523840784041</v>
      </c>
      <c r="E86" s="371">
        <f t="shared" si="16"/>
        <v>0.62178563616298788</v>
      </c>
      <c r="F86" s="371">
        <f t="shared" si="17"/>
        <v>1.3949010666089632</v>
      </c>
      <c r="G86" s="28">
        <v>-7.1168194636412704E-2</v>
      </c>
      <c r="H86" s="28">
        <v>0.20611820785776799</v>
      </c>
      <c r="I86" s="119">
        <v>0.72988497561090004</v>
      </c>
      <c r="J86" s="12" t="s">
        <v>20</v>
      </c>
      <c r="K86" s="135">
        <v>23</v>
      </c>
      <c r="L86" s="5">
        <v>347746</v>
      </c>
      <c r="M86" s="62">
        <f t="shared" si="9"/>
        <v>1.0331825777324926</v>
      </c>
      <c r="N86" s="28">
        <f t="shared" si="10"/>
        <v>0.67322096931621878</v>
      </c>
      <c r="O86" s="28">
        <f t="shared" si="11"/>
        <v>1.5856105017260065</v>
      </c>
      <c r="P86" s="28">
        <v>3.2643919662699798E-2</v>
      </c>
      <c r="Q86" s="28">
        <v>0.218533463314487</v>
      </c>
      <c r="R86" s="119">
        <v>0.88125599150161604</v>
      </c>
      <c r="S86" s="173" t="s">
        <v>20</v>
      </c>
      <c r="T86" s="173">
        <v>21</v>
      </c>
      <c r="U86" s="5">
        <v>159701</v>
      </c>
      <c r="V86" s="62" t="s">
        <v>20</v>
      </c>
      <c r="W86" s="28" t="s">
        <v>20</v>
      </c>
      <c r="X86" s="28" t="s">
        <v>20</v>
      </c>
      <c r="Y86" s="28" t="s">
        <v>20</v>
      </c>
      <c r="Z86" s="28" t="s">
        <v>20</v>
      </c>
      <c r="AA86" s="119" t="s">
        <v>20</v>
      </c>
      <c r="AB86" s="173" t="s">
        <v>20</v>
      </c>
      <c r="AC86" s="173" t="s">
        <v>20</v>
      </c>
      <c r="AD86" s="173" t="s">
        <v>20</v>
      </c>
      <c r="AE86" s="62" t="s">
        <v>20</v>
      </c>
      <c r="AF86" s="74" t="s">
        <v>20</v>
      </c>
      <c r="AG86" s="119" t="s">
        <v>20</v>
      </c>
    </row>
    <row r="87" spans="1:33" ht="51">
      <c r="A87" s="88" t="s">
        <v>818</v>
      </c>
      <c r="B87" s="156" t="s">
        <v>985</v>
      </c>
      <c r="C87" s="43" t="s">
        <v>986</v>
      </c>
      <c r="D87" s="350">
        <f t="shared" si="15"/>
        <v>1.0020127660988056</v>
      </c>
      <c r="E87" s="371">
        <f t="shared" si="16"/>
        <v>0.89777737837124616</v>
      </c>
      <c r="F87" s="371">
        <f t="shared" si="17"/>
        <v>1.1183502810535249</v>
      </c>
      <c r="G87" s="28">
        <v>2.0107431990826E-3</v>
      </c>
      <c r="H87" s="28">
        <v>5.6042802492811197E-2</v>
      </c>
      <c r="I87" s="119">
        <v>0.97137907558170999</v>
      </c>
      <c r="J87" s="12" t="s">
        <v>20</v>
      </c>
      <c r="K87" s="135">
        <v>319</v>
      </c>
      <c r="L87" s="5">
        <v>347450</v>
      </c>
      <c r="M87" s="62">
        <f t="shared" si="9"/>
        <v>1.0037337354461964</v>
      </c>
      <c r="N87" s="28">
        <f t="shared" si="10"/>
        <v>0.89672141680047779</v>
      </c>
      <c r="O87" s="28">
        <f t="shared" si="11"/>
        <v>1.1235166159714254</v>
      </c>
      <c r="P87" s="28">
        <v>3.7267823579588801E-3</v>
      </c>
      <c r="Q87" s="28">
        <v>5.7518785534488998E-2</v>
      </c>
      <c r="R87" s="119">
        <v>0.94833926223077503</v>
      </c>
      <c r="S87" s="173" t="s">
        <v>20</v>
      </c>
      <c r="T87" s="173">
        <v>302</v>
      </c>
      <c r="U87" s="5">
        <v>159420</v>
      </c>
      <c r="V87" s="62">
        <f t="shared" si="12"/>
        <v>1.5675590151817393</v>
      </c>
      <c r="W87" s="28">
        <f t="shared" si="13"/>
        <v>0.95067467447821374</v>
      </c>
      <c r="X87" s="28">
        <f t="shared" si="14"/>
        <v>2.5847341178266086</v>
      </c>
      <c r="Y87" s="28">
        <v>0.44951964205497302</v>
      </c>
      <c r="Z87" s="28">
        <v>0.25515459430731102</v>
      </c>
      <c r="AA87" s="119">
        <v>7.8110859934452603E-2</v>
      </c>
      <c r="AB87" s="173" t="s">
        <v>20</v>
      </c>
      <c r="AC87" s="173">
        <v>17</v>
      </c>
      <c r="AD87" s="173">
        <v>188030</v>
      </c>
      <c r="AE87" s="62">
        <v>-0.44579285969701399</v>
      </c>
      <c r="AF87" s="74">
        <v>0.26155740801111099</v>
      </c>
      <c r="AG87" s="119">
        <v>8.8310371552165701E-2</v>
      </c>
    </row>
    <row r="88" spans="1:33" ht="17">
      <c r="A88" s="88" t="s">
        <v>818</v>
      </c>
      <c r="B88" s="156" t="s">
        <v>987</v>
      </c>
      <c r="C88" s="43" t="s">
        <v>988</v>
      </c>
      <c r="D88" s="350">
        <f t="shared" si="15"/>
        <v>1.0340478296719313</v>
      </c>
      <c r="E88" s="371">
        <f t="shared" si="16"/>
        <v>0.89222008124524232</v>
      </c>
      <c r="F88" s="371">
        <f t="shared" si="17"/>
        <v>1.1984205876165746</v>
      </c>
      <c r="G88" s="28">
        <v>3.3481031952522E-2</v>
      </c>
      <c r="H88" s="28">
        <v>7.5267082108954206E-2</v>
      </c>
      <c r="I88" s="119">
        <v>0.65644284471541603</v>
      </c>
      <c r="J88" s="12" t="s">
        <v>20</v>
      </c>
      <c r="K88" s="135">
        <v>179</v>
      </c>
      <c r="L88" s="5">
        <v>347590</v>
      </c>
      <c r="M88" s="62">
        <f t="shared" si="9"/>
        <v>0.99093593536975144</v>
      </c>
      <c r="N88" s="28">
        <f t="shared" si="10"/>
        <v>0.80848464783868168</v>
      </c>
      <c r="O88" s="28">
        <f t="shared" si="11"/>
        <v>1.2145611306685631</v>
      </c>
      <c r="P88" s="28">
        <v>-9.1053931901038405E-3</v>
      </c>
      <c r="Q88" s="28">
        <v>0.103820507859453</v>
      </c>
      <c r="R88" s="119">
        <v>0.93011255762802902</v>
      </c>
      <c r="S88" s="173" t="s">
        <v>20</v>
      </c>
      <c r="T88" s="173">
        <v>93</v>
      </c>
      <c r="U88" s="5">
        <v>159629</v>
      </c>
      <c r="V88" s="62">
        <f t="shared" si="12"/>
        <v>1.1210862512591371</v>
      </c>
      <c r="W88" s="28">
        <f t="shared" si="13"/>
        <v>0.90459437271242671</v>
      </c>
      <c r="X88" s="28">
        <f t="shared" si="14"/>
        <v>1.3893900080249741</v>
      </c>
      <c r="Y88" s="28">
        <v>0.114298082485351</v>
      </c>
      <c r="Z88" s="28">
        <v>0.109472818974446</v>
      </c>
      <c r="AA88" s="119">
        <v>0.296449639050404</v>
      </c>
      <c r="AB88" s="173" t="s">
        <v>20</v>
      </c>
      <c r="AC88" s="173">
        <v>86</v>
      </c>
      <c r="AD88" s="173">
        <v>187961</v>
      </c>
      <c r="AE88" s="62">
        <v>-0.123403475675455</v>
      </c>
      <c r="AF88" s="74">
        <v>0.150874106282048</v>
      </c>
      <c r="AG88" s="119">
        <v>0.41340087597396102</v>
      </c>
    </row>
    <row r="89" spans="1:33" ht="17">
      <c r="A89" s="88" t="s">
        <v>818</v>
      </c>
      <c r="B89" s="156" t="s">
        <v>989</v>
      </c>
      <c r="C89" s="43" t="s">
        <v>990</v>
      </c>
      <c r="D89" s="350">
        <f t="shared" si="15"/>
        <v>1.0149605070646883</v>
      </c>
      <c r="E89" s="371">
        <f t="shared" si="16"/>
        <v>0.98421549614293047</v>
      </c>
      <c r="F89" s="371">
        <f t="shared" si="17"/>
        <v>1.0466659333632444</v>
      </c>
      <c r="G89" s="28">
        <v>1.48497024408907E-2</v>
      </c>
      <c r="H89" s="28">
        <v>1.56939327564036E-2</v>
      </c>
      <c r="I89" s="119">
        <v>0.34404323066945203</v>
      </c>
      <c r="J89" s="12" t="s">
        <v>20</v>
      </c>
      <c r="K89" s="135">
        <v>4132</v>
      </c>
      <c r="L89" s="5">
        <v>343636</v>
      </c>
      <c r="M89" s="62">
        <f t="shared" si="9"/>
        <v>1.0143419400320994</v>
      </c>
      <c r="N89" s="28">
        <f t="shared" si="10"/>
        <v>0.9711811622426203</v>
      </c>
      <c r="O89" s="28">
        <f t="shared" si="11"/>
        <v>1.0594208488684074</v>
      </c>
      <c r="P89" s="28">
        <v>1.4240067290022401E-2</v>
      </c>
      <c r="Q89" s="28">
        <v>2.2184858432631401E-2</v>
      </c>
      <c r="R89" s="119">
        <v>0.52094962699897795</v>
      </c>
      <c r="S89" s="173" t="s">
        <v>20</v>
      </c>
      <c r="T89" s="173">
        <v>2066</v>
      </c>
      <c r="U89" s="5">
        <v>157655</v>
      </c>
      <c r="V89" s="62">
        <f t="shared" si="12"/>
        <v>1.01370048373349</v>
      </c>
      <c r="W89" s="28">
        <f t="shared" si="13"/>
        <v>0.97058580587314669</v>
      </c>
      <c r="X89" s="28">
        <f t="shared" si="14"/>
        <v>1.0587303713936806</v>
      </c>
      <c r="Y89" s="28">
        <v>1.3607480602009E-2</v>
      </c>
      <c r="Z89" s="28">
        <v>2.2174972854393401E-2</v>
      </c>
      <c r="AA89" s="119">
        <v>0.53945234306160195</v>
      </c>
      <c r="AB89" s="173" t="s">
        <v>20</v>
      </c>
      <c r="AC89" s="173">
        <v>2066</v>
      </c>
      <c r="AD89" s="173">
        <v>185981</v>
      </c>
      <c r="AE89" s="62">
        <v>6.32586688013401E-4</v>
      </c>
      <c r="AF89" s="74">
        <v>3.1367138294224099E-2</v>
      </c>
      <c r="AG89" s="119">
        <v>0.98391001004114398</v>
      </c>
    </row>
    <row r="90" spans="1:33" ht="17">
      <c r="A90" s="88" t="s">
        <v>818</v>
      </c>
      <c r="B90" s="156" t="s">
        <v>991</v>
      </c>
      <c r="C90" s="43" t="s">
        <v>992</v>
      </c>
      <c r="D90" s="350">
        <f t="shared" si="15"/>
        <v>0.99778339810932037</v>
      </c>
      <c r="E90" s="371">
        <f t="shared" si="16"/>
        <v>0.9592499456096526</v>
      </c>
      <c r="F90" s="371">
        <f t="shared" si="17"/>
        <v>1.0378647547484043</v>
      </c>
      <c r="G90" s="28">
        <v>-2.2190621889908498E-3</v>
      </c>
      <c r="H90" s="28">
        <v>2.0094155289283398E-2</v>
      </c>
      <c r="I90" s="119">
        <v>0.91206581175712398</v>
      </c>
      <c r="J90" s="12" t="s">
        <v>20</v>
      </c>
      <c r="K90" s="135">
        <v>2493</v>
      </c>
      <c r="L90" s="5">
        <v>345276</v>
      </c>
      <c r="M90" s="62">
        <f t="shared" si="9"/>
        <v>0.96586979886163793</v>
      </c>
      <c r="N90" s="28">
        <f t="shared" si="10"/>
        <v>0.91122831675745908</v>
      </c>
      <c r="O90" s="28">
        <f t="shared" si="11"/>
        <v>1.0237878380170349</v>
      </c>
      <c r="P90" s="28">
        <v>-3.4726237640894303E-2</v>
      </c>
      <c r="Q90" s="28">
        <v>2.9712017017869598E-2</v>
      </c>
      <c r="R90" s="119">
        <v>0.24250006061861001</v>
      </c>
      <c r="S90" s="173" t="s">
        <v>20</v>
      </c>
      <c r="T90" s="173">
        <v>1132</v>
      </c>
      <c r="U90" s="5">
        <v>158590</v>
      </c>
      <c r="V90" s="62">
        <f t="shared" si="12"/>
        <v>1.0151985532970647</v>
      </c>
      <c r="W90" s="28">
        <f t="shared" si="13"/>
        <v>0.96237094173386817</v>
      </c>
      <c r="X90" s="28">
        <f t="shared" si="14"/>
        <v>1.0709260410124275</v>
      </c>
      <c r="Y90" s="28">
        <v>1.5084212374732999E-2</v>
      </c>
      <c r="Z90" s="28">
        <v>2.72650615793864E-2</v>
      </c>
      <c r="AA90" s="119">
        <v>0.58009682749943403</v>
      </c>
      <c r="AB90" s="173" t="s">
        <v>20</v>
      </c>
      <c r="AC90" s="173">
        <v>1361</v>
      </c>
      <c r="AD90" s="173">
        <v>186686</v>
      </c>
      <c r="AE90" s="62">
        <v>-4.9810450015627297E-2</v>
      </c>
      <c r="AF90" s="74">
        <v>4.0326015649923899E-2</v>
      </c>
      <c r="AG90" s="119">
        <v>0.21675833537111899</v>
      </c>
    </row>
    <row r="91" spans="1:33" ht="17">
      <c r="A91" s="88" t="s">
        <v>818</v>
      </c>
      <c r="B91" s="156" t="s">
        <v>993</v>
      </c>
      <c r="C91" s="43" t="s">
        <v>994</v>
      </c>
      <c r="D91" s="350">
        <f t="shared" si="15"/>
        <v>0.90453212845451791</v>
      </c>
      <c r="E91" s="371">
        <f t="shared" si="16"/>
        <v>0.76651198537525256</v>
      </c>
      <c r="F91" s="371">
        <f t="shared" si="17"/>
        <v>1.0674045377201951</v>
      </c>
      <c r="G91" s="28">
        <v>-0.100337454098231</v>
      </c>
      <c r="H91" s="28">
        <v>8.4473209284128506E-2</v>
      </c>
      <c r="I91" s="119">
        <v>0.23491139284957499</v>
      </c>
      <c r="J91" s="12" t="s">
        <v>20</v>
      </c>
      <c r="K91" s="135">
        <v>136</v>
      </c>
      <c r="L91" s="5">
        <v>347633</v>
      </c>
      <c r="M91" s="62">
        <f t="shared" si="9"/>
        <v>0.81712894751864562</v>
      </c>
      <c r="N91" s="28">
        <f t="shared" si="10"/>
        <v>0.6123940324399767</v>
      </c>
      <c r="O91" s="28">
        <f t="shared" si="11"/>
        <v>1.0903106194758247</v>
      </c>
      <c r="P91" s="28">
        <v>-0.201958366075879</v>
      </c>
      <c r="Q91" s="28">
        <v>0.14715356822259901</v>
      </c>
      <c r="R91" s="119">
        <v>0.169928782360422</v>
      </c>
      <c r="S91" s="173" t="s">
        <v>20</v>
      </c>
      <c r="T91" s="173">
        <v>44</v>
      </c>
      <c r="U91" s="5">
        <v>159678</v>
      </c>
      <c r="V91" s="62">
        <f t="shared" si="12"/>
        <v>0.96819235271989079</v>
      </c>
      <c r="W91" s="28">
        <f t="shared" si="13"/>
        <v>0.7899934117894859</v>
      </c>
      <c r="X91" s="28">
        <f t="shared" si="14"/>
        <v>1.1865876574108327</v>
      </c>
      <c r="Y91" s="28">
        <v>-3.2324499958582102E-2</v>
      </c>
      <c r="Z91" s="28">
        <v>0.103778659747062</v>
      </c>
      <c r="AA91" s="119">
        <v>0.75543923842924798</v>
      </c>
      <c r="AB91" s="173" t="s">
        <v>20</v>
      </c>
      <c r="AC91" s="173">
        <v>92</v>
      </c>
      <c r="AD91" s="173">
        <v>187955</v>
      </c>
      <c r="AE91" s="62">
        <v>-0.169633866117297</v>
      </c>
      <c r="AF91" s="74">
        <v>0.18006716207998499</v>
      </c>
      <c r="AG91" s="119">
        <v>0.34616250376580099</v>
      </c>
    </row>
    <row r="92" spans="1:33" ht="34">
      <c r="A92" s="88" t="s">
        <v>818</v>
      </c>
      <c r="B92" s="156" t="s">
        <v>995</v>
      </c>
      <c r="C92" s="43" t="s">
        <v>996</v>
      </c>
      <c r="D92" s="350">
        <f t="shared" si="15"/>
        <v>0.91860387214205763</v>
      </c>
      <c r="E92" s="371">
        <f t="shared" si="16"/>
        <v>0.79090451009976737</v>
      </c>
      <c r="F92" s="371">
        <f t="shared" si="17"/>
        <v>1.0669215602373259</v>
      </c>
      <c r="G92" s="28">
        <v>-8.4900291834732494E-2</v>
      </c>
      <c r="H92" s="28">
        <v>7.6366197524363799E-2</v>
      </c>
      <c r="I92" s="119">
        <v>0.26624468806476398</v>
      </c>
      <c r="J92" s="12" t="s">
        <v>20</v>
      </c>
      <c r="K92" s="135">
        <v>167</v>
      </c>
      <c r="L92" s="5">
        <v>347602</v>
      </c>
      <c r="M92" s="62">
        <f t="shared" si="9"/>
        <v>0.92589443978565278</v>
      </c>
      <c r="N92" s="28">
        <f t="shared" si="10"/>
        <v>0.72738706900260652</v>
      </c>
      <c r="O92" s="28">
        <f t="shared" si="11"/>
        <v>1.1785754107527529</v>
      </c>
      <c r="P92" s="28">
        <v>-7.6995046745807497E-2</v>
      </c>
      <c r="Q92" s="28">
        <v>0.123112998393823</v>
      </c>
      <c r="R92" s="119">
        <v>0.53170761584988702</v>
      </c>
      <c r="S92" s="173" t="s">
        <v>20</v>
      </c>
      <c r="T92" s="173">
        <v>65</v>
      </c>
      <c r="U92" s="5">
        <v>159657</v>
      </c>
      <c r="V92" s="62">
        <f t="shared" si="12"/>
        <v>0.88003053209783022</v>
      </c>
      <c r="W92" s="28">
        <f t="shared" si="13"/>
        <v>0.72694265687630499</v>
      </c>
      <c r="X92" s="28">
        <f t="shared" si="14"/>
        <v>1.0653573979992339</v>
      </c>
      <c r="Y92" s="28">
        <v>-0.12779867654604599</v>
      </c>
      <c r="Z92" s="28">
        <v>9.7504594075100606E-2</v>
      </c>
      <c r="AA92" s="119">
        <v>0.189961200844638</v>
      </c>
      <c r="AB92" s="173" t="s">
        <v>20</v>
      </c>
      <c r="AC92" s="173">
        <v>102</v>
      </c>
      <c r="AD92" s="173">
        <v>187945</v>
      </c>
      <c r="AE92" s="62">
        <v>5.0803629800238503E-2</v>
      </c>
      <c r="AF92" s="74">
        <v>0.15704762411213899</v>
      </c>
      <c r="AG92" s="119">
        <v>0.74632276268529396</v>
      </c>
    </row>
    <row r="93" spans="1:33" ht="17">
      <c r="A93" s="88" t="s">
        <v>818</v>
      </c>
      <c r="B93" s="156" t="s">
        <v>997</v>
      </c>
      <c r="C93" s="43" t="s">
        <v>998</v>
      </c>
      <c r="D93" s="350">
        <f t="shared" si="15"/>
        <v>0.99218529498897656</v>
      </c>
      <c r="E93" s="371">
        <f t="shared" si="16"/>
        <v>0.9706180011028912</v>
      </c>
      <c r="F93" s="371">
        <f t="shared" si="17"/>
        <v>1.0142318177426908</v>
      </c>
      <c r="G93" s="28">
        <v>-7.8453998368102906E-3</v>
      </c>
      <c r="H93" s="28">
        <v>1.12127020306834E-2</v>
      </c>
      <c r="I93" s="119">
        <v>0.484121794562826</v>
      </c>
      <c r="J93" s="12" t="s">
        <v>20</v>
      </c>
      <c r="K93" s="135">
        <v>8133</v>
      </c>
      <c r="L93" s="5">
        <v>339634</v>
      </c>
      <c r="M93" s="62">
        <f t="shared" si="9"/>
        <v>0.99451345052426565</v>
      </c>
      <c r="N93" s="28">
        <f t="shared" si="10"/>
        <v>0.95982815143117484</v>
      </c>
      <c r="O93" s="28">
        <f t="shared" si="11"/>
        <v>1.0304521718798556</v>
      </c>
      <c r="P93" s="28">
        <v>-5.5016558682932501E-3</v>
      </c>
      <c r="Q93" s="28">
        <v>1.8111920205016101E-2</v>
      </c>
      <c r="R93" s="119">
        <v>0.76131162692369903</v>
      </c>
      <c r="S93" s="173" t="s">
        <v>20</v>
      </c>
      <c r="T93" s="173">
        <v>3107</v>
      </c>
      <c r="U93" s="5">
        <v>156615</v>
      </c>
      <c r="V93" s="62">
        <f t="shared" si="12"/>
        <v>0.9899695135736738</v>
      </c>
      <c r="W93" s="28">
        <f t="shared" si="13"/>
        <v>0.96263128953725829</v>
      </c>
      <c r="X93" s="28">
        <f t="shared" si="14"/>
        <v>1.0180841288427329</v>
      </c>
      <c r="Y93" s="28">
        <v>-1.00811306976843E-2</v>
      </c>
      <c r="Z93" s="28">
        <v>1.42875952605898E-2</v>
      </c>
      <c r="AA93" s="119">
        <v>0.48044548033923501</v>
      </c>
      <c r="AB93" s="173" t="s">
        <v>20</v>
      </c>
      <c r="AC93" s="173">
        <v>5026</v>
      </c>
      <c r="AD93" s="173">
        <v>183019</v>
      </c>
      <c r="AE93" s="62">
        <v>4.5794748293910498E-3</v>
      </c>
      <c r="AF93" s="74">
        <v>2.3068962522040298E-2</v>
      </c>
      <c r="AG93" s="119">
        <v>0.84264419371614196</v>
      </c>
    </row>
    <row r="94" spans="1:33" ht="17">
      <c r="A94" s="88" t="s">
        <v>818</v>
      </c>
      <c r="B94" s="156" t="s">
        <v>999</v>
      </c>
      <c r="C94" s="43" t="s">
        <v>1000</v>
      </c>
      <c r="D94" s="350">
        <f t="shared" si="15"/>
        <v>1.0018464478405937</v>
      </c>
      <c r="E94" s="371">
        <f t="shared" si="16"/>
        <v>0.98843919376071165</v>
      </c>
      <c r="F94" s="371">
        <f t="shared" si="17"/>
        <v>1.0154355587945223</v>
      </c>
      <c r="G94" s="28">
        <v>1.8447452512857199E-3</v>
      </c>
      <c r="H94" s="28">
        <v>6.8739271229658096E-3</v>
      </c>
      <c r="I94" s="119">
        <v>0.78841571289316403</v>
      </c>
      <c r="J94" s="12" t="s">
        <v>20</v>
      </c>
      <c r="K94" s="135">
        <v>22748</v>
      </c>
      <c r="L94" s="5">
        <v>325019</v>
      </c>
      <c r="M94" s="62">
        <f t="shared" si="9"/>
        <v>0.98878567035146281</v>
      </c>
      <c r="N94" s="28">
        <f t="shared" si="10"/>
        <v>0.97079307876256193</v>
      </c>
      <c r="O94" s="28">
        <f t="shared" si="11"/>
        <v>1.0071117350142527</v>
      </c>
      <c r="P94" s="17">
        <v>-1.12776843421922E-2</v>
      </c>
      <c r="Q94" s="17">
        <v>9.3695154231172202E-3</v>
      </c>
      <c r="R94" s="119">
        <v>0.228722116024109</v>
      </c>
      <c r="S94" s="173" t="s">
        <v>20</v>
      </c>
      <c r="T94" s="173">
        <v>12345</v>
      </c>
      <c r="U94" s="5">
        <v>147375</v>
      </c>
      <c r="V94" s="62">
        <f t="shared" si="12"/>
        <v>1.014154824488763</v>
      </c>
      <c r="W94" s="28">
        <f t="shared" si="13"/>
        <v>0.99425770084771337</v>
      </c>
      <c r="X94" s="28">
        <f t="shared" si="14"/>
        <v>1.0344501301392151</v>
      </c>
      <c r="Y94" s="28">
        <v>1.40555803860847E-2</v>
      </c>
      <c r="Z94" s="28">
        <v>1.0109403023850799E-2</v>
      </c>
      <c r="AA94" s="119">
        <v>0.164423465535908</v>
      </c>
      <c r="AB94" s="173" t="s">
        <v>20</v>
      </c>
      <c r="AC94" s="173">
        <v>10403</v>
      </c>
      <c r="AD94" s="173">
        <v>177644</v>
      </c>
      <c r="AE94" s="62">
        <v>-2.5333264728276898E-2</v>
      </c>
      <c r="AF94" s="74">
        <v>1.37836079733383E-2</v>
      </c>
      <c r="AG94" s="119">
        <v>6.6073168512832306E-2</v>
      </c>
    </row>
    <row r="95" spans="1:33" ht="17">
      <c r="A95" s="88" t="s">
        <v>818</v>
      </c>
      <c r="B95" s="156" t="s">
        <v>1001</v>
      </c>
      <c r="C95" s="43" t="s">
        <v>1002</v>
      </c>
      <c r="D95" s="350">
        <f t="shared" si="15"/>
        <v>1.0154795837887967</v>
      </c>
      <c r="E95" s="371">
        <f t="shared" si="16"/>
        <v>0.98369223038045162</v>
      </c>
      <c r="F95" s="371">
        <f t="shared" si="17"/>
        <v>1.0482941241622319</v>
      </c>
      <c r="G95" s="28">
        <v>1.5360997246145E-2</v>
      </c>
      <c r="H95" s="28">
        <v>1.6226123522257701E-2</v>
      </c>
      <c r="I95" s="119">
        <v>0.34380027429858401</v>
      </c>
      <c r="J95" s="12" t="s">
        <v>20</v>
      </c>
      <c r="K95" s="135">
        <v>3864</v>
      </c>
      <c r="L95" s="5">
        <v>343904</v>
      </c>
      <c r="M95" s="62">
        <f t="shared" si="9"/>
        <v>1.0366716952295392</v>
      </c>
      <c r="N95" s="28">
        <f t="shared" si="10"/>
        <v>0.99207230559300907</v>
      </c>
      <c r="O95" s="28">
        <f t="shared" si="11"/>
        <v>1.0832760854539667</v>
      </c>
      <c r="P95" s="28">
        <v>3.6015288215003903E-2</v>
      </c>
      <c r="Q95" s="28">
        <v>2.2436007074433901E-2</v>
      </c>
      <c r="R95" s="119">
        <v>0.10843989743138401</v>
      </c>
      <c r="S95" s="173" t="s">
        <v>20</v>
      </c>
      <c r="T95" s="173">
        <v>2030</v>
      </c>
      <c r="U95" s="5">
        <v>157691</v>
      </c>
      <c r="V95" s="62">
        <f t="shared" si="12"/>
        <v>0.99214099106559384</v>
      </c>
      <c r="W95" s="28">
        <f t="shared" si="13"/>
        <v>0.94755248962287442</v>
      </c>
      <c r="X95" s="28">
        <f t="shared" si="14"/>
        <v>1.0388276712189179</v>
      </c>
      <c r="Y95" s="28">
        <v>-7.89005370618805E-3</v>
      </c>
      <c r="Z95" s="28">
        <v>2.3460659099447102E-2</v>
      </c>
      <c r="AA95" s="119">
        <v>0.73663712762342304</v>
      </c>
      <c r="AB95" s="173" t="s">
        <v>20</v>
      </c>
      <c r="AC95" s="173">
        <v>1834</v>
      </c>
      <c r="AD95" s="173">
        <v>186213</v>
      </c>
      <c r="AE95" s="62">
        <v>4.3905341921191998E-2</v>
      </c>
      <c r="AF95" s="74">
        <v>3.2461930608399102E-2</v>
      </c>
      <c r="AG95" s="119">
        <v>0.17620969940152501</v>
      </c>
    </row>
    <row r="96" spans="1:33" ht="17">
      <c r="A96" s="88" t="s">
        <v>818</v>
      </c>
      <c r="B96" s="156" t="s">
        <v>1003</v>
      </c>
      <c r="C96" s="43" t="s">
        <v>1004</v>
      </c>
      <c r="D96" s="350">
        <f t="shared" si="15"/>
        <v>1.009608982573736</v>
      </c>
      <c r="E96" s="371">
        <f t="shared" si="16"/>
        <v>0.98777167785393971</v>
      </c>
      <c r="F96" s="371">
        <f t="shared" si="17"/>
        <v>1.0319290586546845</v>
      </c>
      <c r="G96" s="28">
        <v>9.5631099262226404E-3</v>
      </c>
      <c r="H96" s="28">
        <v>1.11565373248253E-2</v>
      </c>
      <c r="I96" s="119">
        <v>0.39134792685289399</v>
      </c>
      <c r="J96" s="12" t="s">
        <v>20</v>
      </c>
      <c r="K96" s="135">
        <v>8281</v>
      </c>
      <c r="L96" s="5">
        <v>339487</v>
      </c>
      <c r="M96" s="62">
        <f t="shared" si="9"/>
        <v>1.0147970940878543</v>
      </c>
      <c r="N96" s="28">
        <f t="shared" si="10"/>
        <v>0.9777872477306897</v>
      </c>
      <c r="O96" s="28">
        <f t="shared" si="11"/>
        <v>1.0532077858033113</v>
      </c>
      <c r="P96" s="28">
        <v>1.4688685207015899E-2</v>
      </c>
      <c r="Q96" s="28">
        <v>1.8955028534112801E-2</v>
      </c>
      <c r="R96" s="119">
        <v>0.43838523433293403</v>
      </c>
      <c r="S96" s="173" t="s">
        <v>20</v>
      </c>
      <c r="T96" s="173">
        <v>2855</v>
      </c>
      <c r="U96" s="5">
        <v>156866</v>
      </c>
      <c r="V96" s="62">
        <f t="shared" si="12"/>
        <v>1.0010947641668448</v>
      </c>
      <c r="W96" s="28">
        <f t="shared" si="13"/>
        <v>0.97440063301100244</v>
      </c>
      <c r="X96" s="28">
        <f t="shared" si="14"/>
        <v>1.0285201927110759</v>
      </c>
      <c r="Y96" s="28">
        <v>1.09416534955686E-3</v>
      </c>
      <c r="Z96" s="28">
        <v>1.37892335379791E-2</v>
      </c>
      <c r="AA96" s="119">
        <v>0.936754833335808</v>
      </c>
      <c r="AB96" s="173" t="s">
        <v>20</v>
      </c>
      <c r="AC96" s="173">
        <v>5426</v>
      </c>
      <c r="AD96" s="173">
        <v>182621</v>
      </c>
      <c r="AE96" s="62">
        <v>1.3594519857459001E-2</v>
      </c>
      <c r="AF96" s="74">
        <v>2.3440052651262502E-2</v>
      </c>
      <c r="AG96" s="119">
        <v>0.56193506393221804</v>
      </c>
    </row>
    <row r="97" spans="1:33" ht="17">
      <c r="A97" s="88" t="s">
        <v>818</v>
      </c>
      <c r="B97" s="156" t="s">
        <v>1005</v>
      </c>
      <c r="C97" s="43" t="s">
        <v>1006</v>
      </c>
      <c r="D97" s="350">
        <f t="shared" si="15"/>
        <v>0.61752712456031866</v>
      </c>
      <c r="E97" s="371">
        <f t="shared" si="16"/>
        <v>0.32482380416396345</v>
      </c>
      <c r="F97" s="371">
        <f t="shared" si="17"/>
        <v>1.1739895434980001</v>
      </c>
      <c r="G97" s="28">
        <v>-0.48203228503126999</v>
      </c>
      <c r="H97" s="28">
        <v>0.32777556105442601</v>
      </c>
      <c r="I97" s="119">
        <v>0.14139474635228899</v>
      </c>
      <c r="J97" s="12" t="s">
        <v>20</v>
      </c>
      <c r="K97" s="135">
        <v>8</v>
      </c>
      <c r="L97" s="5">
        <v>347761</v>
      </c>
      <c r="M97" s="62" t="s">
        <v>20</v>
      </c>
      <c r="N97" s="28" t="s">
        <v>20</v>
      </c>
      <c r="O97" s="28" t="s">
        <v>20</v>
      </c>
      <c r="P97" s="28" t="s">
        <v>20</v>
      </c>
      <c r="Q97" s="28" t="s">
        <v>20</v>
      </c>
      <c r="R97" s="119" t="s">
        <v>20</v>
      </c>
      <c r="S97" s="173" t="s">
        <v>20</v>
      </c>
      <c r="T97" s="173" t="s">
        <v>20</v>
      </c>
      <c r="U97" s="5" t="s">
        <v>20</v>
      </c>
      <c r="V97" s="62">
        <f t="shared" si="12"/>
        <v>0.5123404296665981</v>
      </c>
      <c r="W97" s="28">
        <f t="shared" si="13"/>
        <v>0.22392954077284452</v>
      </c>
      <c r="X97" s="28">
        <f t="shared" si="14"/>
        <v>1.1722112007420609</v>
      </c>
      <c r="Y97" s="28">
        <v>-0.66876597319925102</v>
      </c>
      <c r="Z97" s="28">
        <v>0.42227441506650099</v>
      </c>
      <c r="AA97" s="119">
        <v>0.113256623002444</v>
      </c>
      <c r="AB97" s="173" t="s">
        <v>20</v>
      </c>
      <c r="AC97" s="173">
        <v>5</v>
      </c>
      <c r="AD97" s="173" t="s">
        <v>20</v>
      </c>
      <c r="AE97" s="62" t="s">
        <v>20</v>
      </c>
      <c r="AF97" s="74" t="s">
        <v>20</v>
      </c>
      <c r="AG97" s="119" t="s">
        <v>20</v>
      </c>
    </row>
    <row r="98" spans="1:33" ht="17">
      <c r="A98" s="88" t="s">
        <v>818</v>
      </c>
      <c r="B98" s="156" t="s">
        <v>1007</v>
      </c>
      <c r="C98" s="43" t="s">
        <v>1008</v>
      </c>
      <c r="D98" s="350">
        <f t="shared" si="15"/>
        <v>0.91550615773239863</v>
      </c>
      <c r="E98" s="371">
        <f t="shared" si="16"/>
        <v>0.81741700298549425</v>
      </c>
      <c r="F98" s="371">
        <f t="shared" si="17"/>
        <v>1.0253659047765284</v>
      </c>
      <c r="G98" s="28">
        <v>-8.8278188803464594E-2</v>
      </c>
      <c r="H98" s="28">
        <v>5.7820264265981303E-2</v>
      </c>
      <c r="I98" s="119">
        <v>0.12681845517506499</v>
      </c>
      <c r="J98" s="12" t="s">
        <v>20</v>
      </c>
      <c r="K98" s="135">
        <v>292</v>
      </c>
      <c r="L98" s="5">
        <v>347477</v>
      </c>
      <c r="M98" s="62">
        <f t="shared" si="9"/>
        <v>0.9651062968070786</v>
      </c>
      <c r="N98" s="28">
        <f t="shared" si="10"/>
        <v>0.81712813184535749</v>
      </c>
      <c r="O98" s="28">
        <f t="shared" si="11"/>
        <v>1.1398826301980105</v>
      </c>
      <c r="P98" s="28">
        <v>-3.5517031577764098E-2</v>
      </c>
      <c r="Q98" s="28">
        <v>8.4919557508765994E-2</v>
      </c>
      <c r="R98" s="119">
        <v>0.675769278236516</v>
      </c>
      <c r="S98" s="173" t="s">
        <v>20</v>
      </c>
      <c r="T98" s="173">
        <v>138</v>
      </c>
      <c r="U98" s="5">
        <v>159584</v>
      </c>
      <c r="V98" s="62">
        <f t="shared" si="12"/>
        <v>0.87342088092720405</v>
      </c>
      <c r="W98" s="28">
        <f t="shared" si="13"/>
        <v>0.74740271641288891</v>
      </c>
      <c r="X98" s="28">
        <f t="shared" si="14"/>
        <v>1.020686730844343</v>
      </c>
      <c r="Y98" s="28">
        <v>-0.13533773058283899</v>
      </c>
      <c r="Z98" s="28">
        <v>7.9496631056696396E-2</v>
      </c>
      <c r="AA98" s="119">
        <v>8.8674128176761097E-2</v>
      </c>
      <c r="AB98" s="173" t="s">
        <v>20</v>
      </c>
      <c r="AC98" s="173">
        <v>154</v>
      </c>
      <c r="AD98" s="173">
        <v>187893</v>
      </c>
      <c r="AE98" s="62">
        <v>9.9820699005074898E-2</v>
      </c>
      <c r="AF98" s="74">
        <v>0.116323022643194</v>
      </c>
      <c r="AG98" s="119">
        <v>0.39081867294384698</v>
      </c>
    </row>
    <row r="99" spans="1:33" ht="17">
      <c r="A99" s="88" t="s">
        <v>818</v>
      </c>
      <c r="B99" s="156" t="s">
        <v>1009</v>
      </c>
      <c r="C99" s="43" t="s">
        <v>1010</v>
      </c>
      <c r="D99" s="350">
        <f t="shared" si="15"/>
        <v>0.77123810878334798</v>
      </c>
      <c r="E99" s="371">
        <f t="shared" si="16"/>
        <v>0.48877512253996158</v>
      </c>
      <c r="F99" s="371">
        <f t="shared" si="17"/>
        <v>1.2169363640046647</v>
      </c>
      <c r="G99" s="28">
        <v>-0.25975812199051102</v>
      </c>
      <c r="H99" s="28">
        <v>0.23270134969223399</v>
      </c>
      <c r="I99" s="119">
        <v>0.264305500704764</v>
      </c>
      <c r="J99" s="12" t="s">
        <v>20</v>
      </c>
      <c r="K99" s="135">
        <v>17</v>
      </c>
      <c r="L99" s="5">
        <v>347752</v>
      </c>
      <c r="M99" s="62">
        <f t="shared" si="9"/>
        <v>0.65281576618144144</v>
      </c>
      <c r="N99" s="28">
        <f t="shared" si="10"/>
        <v>0.34864459810867815</v>
      </c>
      <c r="O99" s="28">
        <f t="shared" si="11"/>
        <v>1.2223577444966431</v>
      </c>
      <c r="P99" s="28">
        <v>-0.42646032399790301</v>
      </c>
      <c r="Q99" s="28">
        <v>0.32002137508877798</v>
      </c>
      <c r="R99" s="119">
        <v>0.182663269795867</v>
      </c>
      <c r="S99" s="173" t="s">
        <v>20</v>
      </c>
      <c r="T99" s="173">
        <v>9</v>
      </c>
      <c r="U99" s="5">
        <v>159713</v>
      </c>
      <c r="V99" s="62">
        <f t="shared" si="12"/>
        <v>0.73367641204796363</v>
      </c>
      <c r="W99" s="28">
        <f t="shared" si="13"/>
        <v>0.37538257412224818</v>
      </c>
      <c r="X99" s="28">
        <f t="shared" si="14"/>
        <v>1.4339532911303314</v>
      </c>
      <c r="Y99" s="28">
        <v>-0.30968720309347197</v>
      </c>
      <c r="Z99" s="28">
        <v>0.34189916954432997</v>
      </c>
      <c r="AA99" s="119">
        <v>0.36504956314763498</v>
      </c>
      <c r="AB99" s="173" t="s">
        <v>20</v>
      </c>
      <c r="AC99" s="173">
        <v>8</v>
      </c>
      <c r="AD99" s="173">
        <v>188039</v>
      </c>
      <c r="AE99" s="62">
        <v>-0.116773120904431</v>
      </c>
      <c r="AF99" s="74">
        <v>0.46830409206926099</v>
      </c>
      <c r="AG99" s="119">
        <v>0.80308758791605095</v>
      </c>
    </row>
    <row r="100" spans="1:33" ht="34">
      <c r="A100" s="88" t="s">
        <v>818</v>
      </c>
      <c r="B100" s="156" t="s">
        <v>1011</v>
      </c>
      <c r="C100" s="43" t="s">
        <v>1012</v>
      </c>
      <c r="D100" s="350">
        <f t="shared" si="15"/>
        <v>1.1070847818518639</v>
      </c>
      <c r="E100" s="371">
        <f t="shared" si="16"/>
        <v>0.68258255253265887</v>
      </c>
      <c r="F100" s="371">
        <f t="shared" si="17"/>
        <v>1.7955875222130691</v>
      </c>
      <c r="G100" s="28">
        <v>0.101730237832583</v>
      </c>
      <c r="H100" s="28">
        <v>0.246735735193059</v>
      </c>
      <c r="I100" s="119">
        <v>0.68011629855106603</v>
      </c>
      <c r="J100" s="12" t="s">
        <v>20</v>
      </c>
      <c r="K100" s="135">
        <v>17</v>
      </c>
      <c r="L100" s="5">
        <v>347752</v>
      </c>
      <c r="M100" s="62">
        <f t="shared" si="9"/>
        <v>1.4113845182466078</v>
      </c>
      <c r="N100" s="28">
        <f t="shared" si="10"/>
        <v>0.7143655492752975</v>
      </c>
      <c r="O100" s="28">
        <f t="shared" si="11"/>
        <v>2.7884970941936378</v>
      </c>
      <c r="P100" s="28">
        <v>0.34457115044876802</v>
      </c>
      <c r="Q100" s="28">
        <v>0.34741409404604701</v>
      </c>
      <c r="R100" s="119">
        <v>0.32128687920808302</v>
      </c>
      <c r="S100" s="173" t="s">
        <v>20</v>
      </c>
      <c r="T100" s="173">
        <v>9</v>
      </c>
      <c r="U100" s="5">
        <v>159713</v>
      </c>
      <c r="V100" s="62">
        <f t="shared" si="12"/>
        <v>1.1474368167327791</v>
      </c>
      <c r="W100" s="28">
        <f t="shared" si="13"/>
        <v>0.57075825713509409</v>
      </c>
      <c r="X100" s="28">
        <f t="shared" si="14"/>
        <v>2.3067756478943444</v>
      </c>
      <c r="Y100" s="28">
        <v>0.13753059976583301</v>
      </c>
      <c r="Z100" s="28">
        <v>0.35628577871251998</v>
      </c>
      <c r="AA100" s="119">
        <v>0.69948775299006005</v>
      </c>
      <c r="AB100" s="173" t="s">
        <v>20</v>
      </c>
      <c r="AC100" s="173">
        <v>8</v>
      </c>
      <c r="AD100" s="173">
        <v>188039</v>
      </c>
      <c r="AE100" s="62">
        <v>0.207040550682935</v>
      </c>
      <c r="AF100" s="74">
        <v>0.49763049429734701</v>
      </c>
      <c r="AG100" s="119">
        <v>0.67737138181739898</v>
      </c>
    </row>
    <row r="101" spans="1:33" ht="17">
      <c r="A101" s="88" t="s">
        <v>818</v>
      </c>
      <c r="B101" s="156" t="s">
        <v>1013</v>
      </c>
      <c r="C101" s="43" t="s">
        <v>1014</v>
      </c>
      <c r="D101" s="350">
        <f t="shared" si="15"/>
        <v>1.0230568318846205</v>
      </c>
      <c r="E101" s="371">
        <f t="shared" si="16"/>
        <v>0.91857786222604509</v>
      </c>
      <c r="F101" s="371">
        <f t="shared" si="17"/>
        <v>1.1394192308634548</v>
      </c>
      <c r="G101" s="28">
        <v>2.27950395658294E-2</v>
      </c>
      <c r="H101" s="28">
        <v>5.4961044090589398E-2</v>
      </c>
      <c r="I101" s="119">
        <v>0.67832563786920896</v>
      </c>
      <c r="J101" s="12" t="s">
        <v>20</v>
      </c>
      <c r="K101" s="135">
        <v>334</v>
      </c>
      <c r="L101" s="5">
        <v>347435</v>
      </c>
      <c r="M101" s="62">
        <f t="shared" si="9"/>
        <v>0.98995331248252394</v>
      </c>
      <c r="N101" s="28">
        <f t="shared" si="10"/>
        <v>0.85498854976218741</v>
      </c>
      <c r="O101" s="28">
        <f t="shared" si="11"/>
        <v>1.1462230238845983</v>
      </c>
      <c r="P101" s="28">
        <v>-1.00974960740888E-2</v>
      </c>
      <c r="Q101" s="28">
        <v>7.4780462322434599E-2</v>
      </c>
      <c r="R101" s="119">
        <v>0.89258931538026998</v>
      </c>
      <c r="S101" s="173" t="s">
        <v>20</v>
      </c>
      <c r="T101" s="173">
        <v>179</v>
      </c>
      <c r="U101" s="5">
        <v>159543</v>
      </c>
      <c r="V101" s="62">
        <f t="shared" si="12"/>
        <v>1.0736628956477365</v>
      </c>
      <c r="W101" s="28">
        <f t="shared" si="13"/>
        <v>0.91605567628489826</v>
      </c>
      <c r="X101" s="28">
        <f t="shared" si="14"/>
        <v>1.2583864096183717</v>
      </c>
      <c r="Y101" s="28">
        <v>7.1076069393880503E-2</v>
      </c>
      <c r="Z101" s="28">
        <v>8.0997042642154807E-2</v>
      </c>
      <c r="AA101" s="119">
        <v>0.380207313469835</v>
      </c>
      <c r="AB101" s="173" t="s">
        <v>20</v>
      </c>
      <c r="AC101" s="173">
        <v>155</v>
      </c>
      <c r="AD101" s="173">
        <v>187892</v>
      </c>
      <c r="AE101" s="62">
        <v>-8.1173565467969305E-2</v>
      </c>
      <c r="AF101" s="74">
        <v>0.110239006081931</v>
      </c>
      <c r="AG101" s="119">
        <v>0.46152283918696702</v>
      </c>
    </row>
    <row r="102" spans="1:33" ht="17">
      <c r="A102" s="88" t="s">
        <v>818</v>
      </c>
      <c r="B102" s="156" t="s">
        <v>1015</v>
      </c>
      <c r="C102" s="43" t="s">
        <v>1016</v>
      </c>
      <c r="D102" s="350">
        <f t="shared" si="15"/>
        <v>1.084602342359553</v>
      </c>
      <c r="E102" s="371">
        <f t="shared" si="16"/>
        <v>0.83418537100721435</v>
      </c>
      <c r="F102" s="371">
        <f t="shared" si="17"/>
        <v>1.4101928443452114</v>
      </c>
      <c r="G102" s="28">
        <v>8.12134150754074E-2</v>
      </c>
      <c r="H102" s="28">
        <v>0.13393522908254801</v>
      </c>
      <c r="I102" s="119">
        <v>0.54427349560305305</v>
      </c>
      <c r="J102" s="12" t="s">
        <v>20</v>
      </c>
      <c r="K102" s="135">
        <v>57</v>
      </c>
      <c r="L102" s="5">
        <v>347712</v>
      </c>
      <c r="M102" s="62">
        <f t="shared" si="9"/>
        <v>1.045647123885588</v>
      </c>
      <c r="N102" s="28">
        <f t="shared" si="10"/>
        <v>0.72552464645760517</v>
      </c>
      <c r="O102" s="28">
        <f t="shared" si="11"/>
        <v>1.5070169056677138</v>
      </c>
      <c r="P102" s="28">
        <v>4.4635951062871902E-2</v>
      </c>
      <c r="Q102" s="28">
        <v>0.186477646230919</v>
      </c>
      <c r="R102" s="119">
        <v>0.81082369283637001</v>
      </c>
      <c r="S102" s="173" t="s">
        <v>20</v>
      </c>
      <c r="T102" s="173">
        <v>29</v>
      </c>
      <c r="U102" s="5">
        <v>159693</v>
      </c>
      <c r="V102" s="62">
        <f t="shared" si="12"/>
        <v>1.1015334468384623</v>
      </c>
      <c r="W102" s="28">
        <f t="shared" si="13"/>
        <v>0.75791682128376003</v>
      </c>
      <c r="X102" s="28">
        <f t="shared" si="14"/>
        <v>1.6009354858341929</v>
      </c>
      <c r="Y102" s="28">
        <v>9.6703251609483704E-2</v>
      </c>
      <c r="Z102" s="28">
        <v>0.19075759460441699</v>
      </c>
      <c r="AA102" s="119">
        <v>0.61219472390039598</v>
      </c>
      <c r="AB102" s="173" t="s">
        <v>20</v>
      </c>
      <c r="AC102" s="173">
        <v>28</v>
      </c>
      <c r="AD102" s="173">
        <v>188019</v>
      </c>
      <c r="AE102" s="62">
        <v>-5.2067300546611801E-2</v>
      </c>
      <c r="AF102" s="74">
        <v>0.26676276434893798</v>
      </c>
      <c r="AG102" s="119">
        <v>0.84525043865232097</v>
      </c>
    </row>
    <row r="103" spans="1:33" ht="17">
      <c r="A103" s="88" t="s">
        <v>818</v>
      </c>
      <c r="B103" s="156" t="s">
        <v>1017</v>
      </c>
      <c r="C103" s="43" t="s">
        <v>1018</v>
      </c>
      <c r="D103" s="350">
        <f t="shared" si="15"/>
        <v>0.89395209638705309</v>
      </c>
      <c r="E103" s="371">
        <f t="shared" si="16"/>
        <v>0.5517114381548428</v>
      </c>
      <c r="F103" s="371">
        <f t="shared" si="17"/>
        <v>1.4484933524443593</v>
      </c>
      <c r="G103" s="28">
        <v>-0.11210308870393999</v>
      </c>
      <c r="H103" s="28">
        <v>0.24623828451634</v>
      </c>
      <c r="I103" s="119">
        <v>0.64892030861094296</v>
      </c>
      <c r="J103" s="12" t="s">
        <v>20</v>
      </c>
      <c r="K103" s="135">
        <v>16</v>
      </c>
      <c r="L103" s="5">
        <v>347753</v>
      </c>
      <c r="M103" s="62">
        <f t="shared" si="9"/>
        <v>1.1829501894344359</v>
      </c>
      <c r="N103" s="28">
        <f t="shared" si="10"/>
        <v>0.62960856678995591</v>
      </c>
      <c r="O103" s="28">
        <f t="shared" si="11"/>
        <v>2.2226050033239346</v>
      </c>
      <c r="P103" s="28">
        <v>0.16801147881346201</v>
      </c>
      <c r="Q103" s="28">
        <v>0.32176961942168097</v>
      </c>
      <c r="R103" s="119">
        <v>0.60156703815224599</v>
      </c>
      <c r="S103" s="173" t="s">
        <v>20</v>
      </c>
      <c r="T103" s="173">
        <v>10</v>
      </c>
      <c r="U103" s="5">
        <v>159712</v>
      </c>
      <c r="V103" s="62">
        <f t="shared" si="12"/>
        <v>0.60475235537604144</v>
      </c>
      <c r="W103" s="28">
        <f t="shared" si="13"/>
        <v>0.27957570428002598</v>
      </c>
      <c r="X103" s="28">
        <f t="shared" si="14"/>
        <v>1.3081444694012305</v>
      </c>
      <c r="Y103" s="28">
        <v>-0.50293623470662696</v>
      </c>
      <c r="Z103" s="28">
        <v>0.39364588380355903</v>
      </c>
      <c r="AA103" s="119">
        <v>0.20137772717942401</v>
      </c>
      <c r="AB103" s="173" t="s">
        <v>20</v>
      </c>
      <c r="AC103" s="173">
        <v>6</v>
      </c>
      <c r="AD103" s="173">
        <v>188041</v>
      </c>
      <c r="AE103" s="62">
        <v>0.67094771352008897</v>
      </c>
      <c r="AF103" s="74">
        <v>0.50842184238903299</v>
      </c>
      <c r="AG103" s="119">
        <v>0.18694610026962</v>
      </c>
    </row>
    <row r="104" spans="1:33" ht="17">
      <c r="A104" s="88" t="s">
        <v>818</v>
      </c>
      <c r="B104" s="156" t="s">
        <v>1019</v>
      </c>
      <c r="C104" s="43" t="s">
        <v>1020</v>
      </c>
      <c r="D104" s="350">
        <f t="shared" si="15"/>
        <v>1.0209232959652277</v>
      </c>
      <c r="E104" s="371">
        <f t="shared" si="16"/>
        <v>0.93817400799408757</v>
      </c>
      <c r="F104" s="371">
        <f t="shared" si="17"/>
        <v>1.1109712775703675</v>
      </c>
      <c r="G104" s="28">
        <v>2.0707409979624499E-2</v>
      </c>
      <c r="H104" s="28">
        <v>4.3126146720272103E-2</v>
      </c>
      <c r="I104" s="119">
        <v>0.63111429684279696</v>
      </c>
      <c r="J104" s="12" t="s">
        <v>20</v>
      </c>
      <c r="K104" s="135">
        <v>543</v>
      </c>
      <c r="L104" s="5">
        <v>347226</v>
      </c>
      <c r="M104" s="62">
        <f t="shared" si="9"/>
        <v>0.9972982289040182</v>
      </c>
      <c r="N104" s="28">
        <f t="shared" si="10"/>
        <v>0.89363102920925708</v>
      </c>
      <c r="O104" s="28">
        <f t="shared" si="11"/>
        <v>1.1129915198392133</v>
      </c>
      <c r="P104" s="28">
        <v>-2.70542746677892E-3</v>
      </c>
      <c r="Q104" s="28">
        <v>5.59984084383056E-2</v>
      </c>
      <c r="R104" s="119">
        <v>0.96146713059065803</v>
      </c>
      <c r="S104" s="173" t="s">
        <v>20</v>
      </c>
      <c r="T104" s="173">
        <v>320</v>
      </c>
      <c r="U104" s="5">
        <v>159402</v>
      </c>
      <c r="V104" s="62">
        <f t="shared" si="12"/>
        <v>1.0424397695856513</v>
      </c>
      <c r="W104" s="28">
        <f t="shared" si="13"/>
        <v>0.91345154429232656</v>
      </c>
      <c r="X104" s="28">
        <f t="shared" si="14"/>
        <v>1.1896423844306532</v>
      </c>
      <c r="Y104" s="28">
        <v>4.1563898043988599E-2</v>
      </c>
      <c r="Z104" s="28">
        <v>6.7392268688732604E-2</v>
      </c>
      <c r="AA104" s="119">
        <v>0.53740241290548296</v>
      </c>
      <c r="AB104" s="173" t="s">
        <v>20</v>
      </c>
      <c r="AC104" s="173">
        <v>223</v>
      </c>
      <c r="AD104" s="173">
        <v>187824</v>
      </c>
      <c r="AE104" s="62">
        <v>-4.4269325510767503E-2</v>
      </c>
      <c r="AF104" s="74">
        <v>8.7621570555643596E-2</v>
      </c>
      <c r="AG104" s="119">
        <v>0.61339506217297801</v>
      </c>
    </row>
    <row r="105" spans="1:33" ht="17">
      <c r="A105" s="88" t="s">
        <v>818</v>
      </c>
      <c r="B105" s="156" t="s">
        <v>1021</v>
      </c>
      <c r="C105" s="43" t="s">
        <v>1022</v>
      </c>
      <c r="D105" s="350">
        <f t="shared" si="15"/>
        <v>1.7885268345617935</v>
      </c>
      <c r="E105" s="371">
        <f t="shared" si="16"/>
        <v>0.96306584047422839</v>
      </c>
      <c r="F105" s="371">
        <f t="shared" si="17"/>
        <v>3.3215052424375018</v>
      </c>
      <c r="G105" s="28">
        <v>0.58139228355282202</v>
      </c>
      <c r="H105" s="28">
        <v>0.31582948107317799</v>
      </c>
      <c r="I105" s="119">
        <v>6.5644664936251901E-2</v>
      </c>
      <c r="J105" s="12" t="s">
        <v>20</v>
      </c>
      <c r="K105" s="135">
        <v>12</v>
      </c>
      <c r="L105" s="5">
        <v>347757</v>
      </c>
      <c r="M105" s="62">
        <f t="shared" si="9"/>
        <v>2.7740776653866344</v>
      </c>
      <c r="N105" s="28">
        <f t="shared" si="10"/>
        <v>1.3441536231637399</v>
      </c>
      <c r="O105" s="28">
        <f t="shared" si="11"/>
        <v>5.7251691778236005</v>
      </c>
      <c r="P105" s="28">
        <v>1.02031831911666</v>
      </c>
      <c r="Q105" s="28">
        <v>0.36967029622376302</v>
      </c>
      <c r="R105" s="63">
        <v>5.7787817465006098E-3</v>
      </c>
      <c r="S105" s="173" t="s">
        <v>20</v>
      </c>
      <c r="T105" s="173">
        <v>9</v>
      </c>
      <c r="U105" s="5">
        <v>159713</v>
      </c>
      <c r="V105" s="62" t="s">
        <v>20</v>
      </c>
      <c r="W105" s="28" t="s">
        <v>20</v>
      </c>
      <c r="X105" s="28" t="s">
        <v>20</v>
      </c>
      <c r="Y105" s="28" t="s">
        <v>20</v>
      </c>
      <c r="Z105" s="28" t="s">
        <v>20</v>
      </c>
      <c r="AA105" s="119" t="s">
        <v>20</v>
      </c>
      <c r="AB105" s="173" t="s">
        <v>20</v>
      </c>
      <c r="AC105" s="173" t="s">
        <v>20</v>
      </c>
      <c r="AD105" s="173" t="s">
        <v>20</v>
      </c>
      <c r="AE105" s="62" t="s">
        <v>20</v>
      </c>
      <c r="AF105" s="74" t="s">
        <v>20</v>
      </c>
      <c r="AG105" s="119" t="s">
        <v>20</v>
      </c>
    </row>
    <row r="106" spans="1:33" ht="17">
      <c r="A106" s="88" t="s">
        <v>818</v>
      </c>
      <c r="B106" s="156" t="s">
        <v>1023</v>
      </c>
      <c r="C106" s="43" t="s">
        <v>1024</v>
      </c>
      <c r="D106" s="350">
        <f t="shared" si="15"/>
        <v>1.108751400384371</v>
      </c>
      <c r="E106" s="371">
        <f t="shared" si="16"/>
        <v>0.80923094690503927</v>
      </c>
      <c r="F106" s="371">
        <f t="shared" si="17"/>
        <v>1.5191332864319658</v>
      </c>
      <c r="G106" s="28">
        <v>0.103234517670727</v>
      </c>
      <c r="H106" s="28">
        <v>0.16066604503227799</v>
      </c>
      <c r="I106" s="119">
        <v>0.52052199167796798</v>
      </c>
      <c r="J106" s="12" t="s">
        <v>20</v>
      </c>
      <c r="K106" s="135">
        <v>40</v>
      </c>
      <c r="L106" s="5">
        <v>347729</v>
      </c>
      <c r="M106" s="62">
        <f t="shared" si="9"/>
        <v>1.2009939250896522</v>
      </c>
      <c r="N106" s="28">
        <f t="shared" si="10"/>
        <v>0.7580820931465645</v>
      </c>
      <c r="O106" s="28">
        <f t="shared" si="11"/>
        <v>1.9026783789541168</v>
      </c>
      <c r="P106" s="28">
        <v>0.18314948487493901</v>
      </c>
      <c r="Q106" s="28">
        <v>0.234751572334082</v>
      </c>
      <c r="R106" s="119">
        <v>0.43528241782997701</v>
      </c>
      <c r="S106" s="173" t="s">
        <v>20</v>
      </c>
      <c r="T106" s="173">
        <v>19</v>
      </c>
      <c r="U106" s="5">
        <v>159703</v>
      </c>
      <c r="V106" s="62">
        <f t="shared" si="12"/>
        <v>1.0270669220193303</v>
      </c>
      <c r="W106" s="28">
        <f t="shared" si="13"/>
        <v>0.66891449718381479</v>
      </c>
      <c r="X106" s="28">
        <f t="shared" si="14"/>
        <v>1.5769825093451195</v>
      </c>
      <c r="Y106" s="28">
        <v>2.6707091451793799E-2</v>
      </c>
      <c r="Z106" s="28">
        <v>0.21877863539480999</v>
      </c>
      <c r="AA106" s="119">
        <v>0.90284074474249498</v>
      </c>
      <c r="AB106" s="173" t="s">
        <v>20</v>
      </c>
      <c r="AC106" s="173">
        <v>21</v>
      </c>
      <c r="AD106" s="173">
        <v>188026</v>
      </c>
      <c r="AE106" s="62">
        <v>0.156442393423145</v>
      </c>
      <c r="AF106" s="74">
        <v>0.32089311619063898</v>
      </c>
      <c r="AG106" s="119">
        <v>0.62588858942556203</v>
      </c>
    </row>
    <row r="107" spans="1:33" ht="17">
      <c r="A107" s="88" t="s">
        <v>818</v>
      </c>
      <c r="B107" s="156" t="s">
        <v>1025</v>
      </c>
      <c r="C107" s="43" t="s">
        <v>1026</v>
      </c>
      <c r="D107" s="350">
        <f t="shared" si="15"/>
        <v>0.85957955266961417</v>
      </c>
      <c r="E107" s="371">
        <f t="shared" si="16"/>
        <v>0.7181261176881657</v>
      </c>
      <c r="F107" s="371">
        <f t="shared" si="17"/>
        <v>1.0288958849544851</v>
      </c>
      <c r="G107" s="28">
        <v>-0.15131190152599699</v>
      </c>
      <c r="H107" s="28">
        <v>9.1733761457417004E-2</v>
      </c>
      <c r="I107" s="119">
        <v>9.9051799330807197E-2</v>
      </c>
      <c r="J107" s="12" t="s">
        <v>20</v>
      </c>
      <c r="K107" s="135">
        <v>114</v>
      </c>
      <c r="L107" s="5">
        <v>347655</v>
      </c>
      <c r="M107" s="62">
        <f t="shared" si="9"/>
        <v>0.8873323692186954</v>
      </c>
      <c r="N107" s="28">
        <f t="shared" si="10"/>
        <v>0.71133818048278963</v>
      </c>
      <c r="O107" s="28">
        <f t="shared" si="11"/>
        <v>1.1068697773664811</v>
      </c>
      <c r="P107" s="28">
        <v>-0.119535655226176</v>
      </c>
      <c r="Q107" s="28">
        <v>0.112791666536273</v>
      </c>
      <c r="R107" s="119">
        <v>0.28923944140797703</v>
      </c>
      <c r="S107" s="173" t="s">
        <v>20</v>
      </c>
      <c r="T107" s="173">
        <v>77</v>
      </c>
      <c r="U107" s="5">
        <v>159645</v>
      </c>
      <c r="V107" s="62">
        <f t="shared" si="12"/>
        <v>0.82901893425550122</v>
      </c>
      <c r="W107" s="28">
        <f t="shared" si="13"/>
        <v>0.60544194299422849</v>
      </c>
      <c r="X107" s="28">
        <f t="shared" si="14"/>
        <v>1.1351582117935273</v>
      </c>
      <c r="Y107" s="28">
        <v>-0.18751228423372199</v>
      </c>
      <c r="Z107" s="28">
        <v>0.16034914239968401</v>
      </c>
      <c r="AA107" s="119">
        <v>0.242242517104061</v>
      </c>
      <c r="AB107" s="173" t="s">
        <v>20</v>
      </c>
      <c r="AC107" s="173">
        <v>37</v>
      </c>
      <c r="AD107" s="173">
        <v>188010</v>
      </c>
      <c r="AE107" s="62">
        <v>6.7976629007546002E-2</v>
      </c>
      <c r="AF107" s="74">
        <v>0.196045422054033</v>
      </c>
      <c r="AG107" s="119">
        <v>0.72878727229779705</v>
      </c>
    </row>
    <row r="108" spans="1:33" ht="34">
      <c r="A108" s="88" t="s">
        <v>818</v>
      </c>
      <c r="B108" s="156" t="s">
        <v>1027</v>
      </c>
      <c r="C108" s="43" t="s">
        <v>1028</v>
      </c>
      <c r="D108" s="350">
        <f t="shared" si="15"/>
        <v>0.99116601630262979</v>
      </c>
      <c r="E108" s="371">
        <f t="shared" si="16"/>
        <v>0.51753048601294827</v>
      </c>
      <c r="F108" s="371">
        <f t="shared" si="17"/>
        <v>1.8982651233586381</v>
      </c>
      <c r="G108" s="28">
        <v>-8.8732346639315302E-3</v>
      </c>
      <c r="H108" s="28">
        <v>0.33153755650197397</v>
      </c>
      <c r="I108" s="119">
        <v>0.97864805456963799</v>
      </c>
      <c r="J108" s="12" t="s">
        <v>20</v>
      </c>
      <c r="K108" s="135">
        <v>9</v>
      </c>
      <c r="L108" s="5">
        <v>347760</v>
      </c>
      <c r="M108" s="62" t="s">
        <v>20</v>
      </c>
      <c r="N108" s="28" t="s">
        <v>20</v>
      </c>
      <c r="O108" s="28" t="s">
        <v>20</v>
      </c>
      <c r="P108" s="28" t="s">
        <v>20</v>
      </c>
      <c r="Q108" s="28" t="s">
        <v>20</v>
      </c>
      <c r="R108" s="119" t="s">
        <v>20</v>
      </c>
      <c r="S108" s="173" t="s">
        <v>20</v>
      </c>
      <c r="T108" s="173" t="s">
        <v>20</v>
      </c>
      <c r="U108" s="5" t="s">
        <v>20</v>
      </c>
      <c r="V108" s="62">
        <f t="shared" si="12"/>
        <v>1.0152001930014434</v>
      </c>
      <c r="W108" s="28">
        <f t="shared" si="13"/>
        <v>0.45767839392456333</v>
      </c>
      <c r="X108" s="28">
        <f t="shared" si="14"/>
        <v>2.2518682235195082</v>
      </c>
      <c r="Y108" s="28">
        <v>1.50858275297677E-2</v>
      </c>
      <c r="Z108" s="28">
        <v>0.40646651312476301</v>
      </c>
      <c r="AA108" s="119">
        <v>0.97039365941198696</v>
      </c>
      <c r="AB108" s="173" t="s">
        <v>20</v>
      </c>
      <c r="AC108" s="173">
        <v>6</v>
      </c>
      <c r="AD108" s="173" t="s">
        <v>20</v>
      </c>
      <c r="AE108" s="62" t="s">
        <v>20</v>
      </c>
      <c r="AF108" s="74" t="s">
        <v>20</v>
      </c>
      <c r="AG108" s="119" t="s">
        <v>20</v>
      </c>
    </row>
    <row r="109" spans="1:33" ht="17">
      <c r="A109" s="88" t="s">
        <v>818</v>
      </c>
      <c r="B109" s="156" t="s">
        <v>1029</v>
      </c>
      <c r="C109" s="43" t="s">
        <v>1030</v>
      </c>
      <c r="D109" s="350">
        <f t="shared" si="15"/>
        <v>1.1786405810867395</v>
      </c>
      <c r="E109" s="371">
        <f t="shared" si="16"/>
        <v>0.92855029373314091</v>
      </c>
      <c r="F109" s="371">
        <f t="shared" si="17"/>
        <v>1.4960887188989809</v>
      </c>
      <c r="G109" s="28">
        <v>0.16436172443145</v>
      </c>
      <c r="H109" s="28">
        <v>0.121679825224121</v>
      </c>
      <c r="I109" s="119">
        <v>0.17676841801135501</v>
      </c>
      <c r="J109" s="12" t="s">
        <v>20</v>
      </c>
      <c r="K109" s="135">
        <v>71</v>
      </c>
      <c r="L109" s="5">
        <v>347698</v>
      </c>
      <c r="M109" s="62">
        <f t="shared" si="9"/>
        <v>1.1307832216060618</v>
      </c>
      <c r="N109" s="28">
        <f t="shared" si="10"/>
        <v>0.84650990663956582</v>
      </c>
      <c r="O109" s="28">
        <f t="shared" si="11"/>
        <v>1.5105206498312453</v>
      </c>
      <c r="P109" s="28">
        <v>0.122910509095509</v>
      </c>
      <c r="Q109" s="28">
        <v>0.147726471180506</v>
      </c>
      <c r="R109" s="119">
        <v>0.40540097766934802</v>
      </c>
      <c r="S109" s="173" t="s">
        <v>20</v>
      </c>
      <c r="T109" s="173">
        <v>47</v>
      </c>
      <c r="U109" s="5">
        <v>159675</v>
      </c>
      <c r="V109" s="62">
        <f t="shared" si="12"/>
        <v>1.3560537413356784</v>
      </c>
      <c r="W109" s="28">
        <f t="shared" si="13"/>
        <v>0.89761100145636619</v>
      </c>
      <c r="X109" s="28">
        <f t="shared" si="14"/>
        <v>2.0486399413631529</v>
      </c>
      <c r="Y109" s="28">
        <v>0.304578820986317</v>
      </c>
      <c r="Z109" s="28">
        <v>0.21050883099523501</v>
      </c>
      <c r="AA109" s="119">
        <v>0.14793345833237601</v>
      </c>
      <c r="AB109" s="173" t="s">
        <v>20</v>
      </c>
      <c r="AC109" s="173">
        <v>24</v>
      </c>
      <c r="AD109" s="173">
        <v>188023</v>
      </c>
      <c r="AE109" s="62">
        <v>-0.18166831189080801</v>
      </c>
      <c r="AF109" s="74">
        <v>0.25717130130406302</v>
      </c>
      <c r="AG109" s="119">
        <v>0.479933365991071</v>
      </c>
    </row>
    <row r="110" spans="1:33" ht="17">
      <c r="A110" s="88" t="s">
        <v>818</v>
      </c>
      <c r="B110" s="156" t="s">
        <v>1031</v>
      </c>
      <c r="C110" s="43" t="s">
        <v>1032</v>
      </c>
      <c r="D110" s="350">
        <f t="shared" si="15"/>
        <v>0.46498312807711001</v>
      </c>
      <c r="E110" s="371">
        <f t="shared" si="16"/>
        <v>0.2356544605023799</v>
      </c>
      <c r="F110" s="371">
        <f t="shared" si="17"/>
        <v>0.91748447678625888</v>
      </c>
      <c r="G110" s="28">
        <v>-0.76575415775819</v>
      </c>
      <c r="H110" s="28">
        <v>0.34675231608550999</v>
      </c>
      <c r="I110" s="119">
        <v>2.7219145045988598E-2</v>
      </c>
      <c r="J110" s="12" t="s">
        <v>20</v>
      </c>
      <c r="K110" s="135">
        <v>7</v>
      </c>
      <c r="L110" s="5">
        <v>347762</v>
      </c>
      <c r="M110" s="62" t="s">
        <v>20</v>
      </c>
      <c r="N110" s="28" t="s">
        <v>20</v>
      </c>
      <c r="O110" s="28" t="s">
        <v>20</v>
      </c>
      <c r="P110" s="28" t="s">
        <v>20</v>
      </c>
      <c r="Q110" s="28" t="s">
        <v>20</v>
      </c>
      <c r="R110" s="119" t="s">
        <v>20</v>
      </c>
      <c r="S110" s="173" t="s">
        <v>20</v>
      </c>
      <c r="T110" s="173" t="s">
        <v>20</v>
      </c>
      <c r="U110" s="5" t="s">
        <v>20</v>
      </c>
      <c r="V110" s="62" t="s">
        <v>20</v>
      </c>
      <c r="W110" s="28" t="s">
        <v>20</v>
      </c>
      <c r="X110" s="28" t="s">
        <v>20</v>
      </c>
      <c r="Y110" s="28" t="s">
        <v>20</v>
      </c>
      <c r="Z110" s="28" t="s">
        <v>20</v>
      </c>
      <c r="AA110" s="119" t="s">
        <v>20</v>
      </c>
      <c r="AB110" s="173" t="s">
        <v>20</v>
      </c>
      <c r="AC110" s="173" t="s">
        <v>20</v>
      </c>
      <c r="AD110" s="173" t="s">
        <v>20</v>
      </c>
      <c r="AE110" s="62" t="s">
        <v>20</v>
      </c>
      <c r="AF110" s="74" t="s">
        <v>20</v>
      </c>
      <c r="AG110" s="119" t="s">
        <v>20</v>
      </c>
    </row>
    <row r="111" spans="1:33" ht="17">
      <c r="A111" s="88" t="s">
        <v>818</v>
      </c>
      <c r="B111" s="156" t="s">
        <v>1033</v>
      </c>
      <c r="C111" s="43" t="s">
        <v>1034</v>
      </c>
      <c r="D111" s="350">
        <f t="shared" si="15"/>
        <v>0.72278129065051211</v>
      </c>
      <c r="E111" s="371">
        <f t="shared" si="16"/>
        <v>0.33440085747269599</v>
      </c>
      <c r="F111" s="371">
        <f t="shared" si="17"/>
        <v>1.5622352109461179</v>
      </c>
      <c r="G111" s="28">
        <v>-0.324648605144575</v>
      </c>
      <c r="H111" s="28">
        <v>0.39324807572331399</v>
      </c>
      <c r="I111" s="119">
        <v>0.40905557527723102</v>
      </c>
      <c r="J111" s="12" t="s">
        <v>20</v>
      </c>
      <c r="K111" s="135">
        <v>6</v>
      </c>
      <c r="L111" s="5">
        <v>347763</v>
      </c>
      <c r="M111" s="62">
        <f t="shared" si="9"/>
        <v>0.92995490893171773</v>
      </c>
      <c r="N111" s="28">
        <f t="shared" si="10"/>
        <v>0.38620769003029259</v>
      </c>
      <c r="O111" s="28">
        <f t="shared" si="11"/>
        <v>2.2392514571068394</v>
      </c>
      <c r="P111" s="28">
        <v>-7.2619179029930397E-2</v>
      </c>
      <c r="Q111" s="28">
        <v>0.44834735618106297</v>
      </c>
      <c r="R111" s="119">
        <v>0.87132885006207905</v>
      </c>
      <c r="S111" s="173" t="s">
        <v>20</v>
      </c>
      <c r="T111" s="173">
        <v>5</v>
      </c>
      <c r="U111" s="5">
        <v>159717</v>
      </c>
      <c r="V111" s="62" t="s">
        <v>20</v>
      </c>
      <c r="W111" s="28" t="s">
        <v>20</v>
      </c>
      <c r="X111" s="28" t="s">
        <v>20</v>
      </c>
      <c r="Y111" s="28" t="s">
        <v>20</v>
      </c>
      <c r="Z111" s="28" t="s">
        <v>20</v>
      </c>
      <c r="AA111" s="119" t="s">
        <v>20</v>
      </c>
      <c r="AB111" s="173" t="s">
        <v>20</v>
      </c>
      <c r="AC111" s="173" t="s">
        <v>20</v>
      </c>
      <c r="AD111" s="173" t="s">
        <v>20</v>
      </c>
      <c r="AE111" s="62" t="s">
        <v>20</v>
      </c>
      <c r="AF111" s="74" t="s">
        <v>20</v>
      </c>
      <c r="AG111" s="119" t="s">
        <v>20</v>
      </c>
    </row>
    <row r="112" spans="1:33" ht="17">
      <c r="A112" s="88" t="s">
        <v>818</v>
      </c>
      <c r="B112" s="156" t="s">
        <v>1035</v>
      </c>
      <c r="C112" s="43" t="s">
        <v>1036</v>
      </c>
      <c r="D112" s="350">
        <f t="shared" si="15"/>
        <v>1.8495488958628818</v>
      </c>
      <c r="E112" s="371">
        <f t="shared" si="16"/>
        <v>0.70618922802976192</v>
      </c>
      <c r="F112" s="371">
        <f t="shared" si="17"/>
        <v>4.8440715071958538</v>
      </c>
      <c r="G112" s="28">
        <v>0.61494176928229105</v>
      </c>
      <c r="H112" s="28">
        <v>0.491231539955921</v>
      </c>
      <c r="I112" s="119">
        <v>0.210629300447599</v>
      </c>
      <c r="J112" s="12" t="s">
        <v>20</v>
      </c>
      <c r="K112" s="135">
        <v>5</v>
      </c>
      <c r="L112" s="5">
        <v>347764</v>
      </c>
      <c r="M112" s="62" t="s">
        <v>20</v>
      </c>
      <c r="N112" s="28" t="s">
        <v>20</v>
      </c>
      <c r="O112" s="28" t="s">
        <v>20</v>
      </c>
      <c r="P112" s="28" t="s">
        <v>20</v>
      </c>
      <c r="Q112" s="28" t="s">
        <v>20</v>
      </c>
      <c r="R112" s="119" t="s">
        <v>20</v>
      </c>
      <c r="S112" s="173" t="s">
        <v>20</v>
      </c>
      <c r="T112" s="173" t="s">
        <v>20</v>
      </c>
      <c r="U112" s="5" t="s">
        <v>20</v>
      </c>
      <c r="V112" s="62" t="s">
        <v>20</v>
      </c>
      <c r="W112" s="28" t="s">
        <v>20</v>
      </c>
      <c r="X112" s="28" t="s">
        <v>20</v>
      </c>
      <c r="Y112" s="28" t="s">
        <v>20</v>
      </c>
      <c r="Z112" s="28" t="s">
        <v>20</v>
      </c>
      <c r="AA112" s="119" t="s">
        <v>20</v>
      </c>
      <c r="AB112" s="173" t="s">
        <v>20</v>
      </c>
      <c r="AC112" s="173" t="s">
        <v>20</v>
      </c>
      <c r="AD112" s="173" t="s">
        <v>20</v>
      </c>
      <c r="AE112" s="62" t="s">
        <v>20</v>
      </c>
      <c r="AF112" s="74" t="s">
        <v>20</v>
      </c>
      <c r="AG112" s="119" t="s">
        <v>20</v>
      </c>
    </row>
    <row r="113" spans="1:33" ht="17">
      <c r="A113" s="88" t="s">
        <v>818</v>
      </c>
      <c r="B113" s="156" t="s">
        <v>1037</v>
      </c>
      <c r="C113" s="43" t="s">
        <v>1038</v>
      </c>
      <c r="D113" s="350">
        <f t="shared" si="15"/>
        <v>1.7133785458374822</v>
      </c>
      <c r="E113" s="371">
        <f t="shared" si="16"/>
        <v>0.80197596373139635</v>
      </c>
      <c r="F113" s="371">
        <f t="shared" si="17"/>
        <v>3.6605411809067623</v>
      </c>
      <c r="G113" s="28">
        <v>0.53846717907188901</v>
      </c>
      <c r="H113" s="28">
        <v>0.38731827604406299</v>
      </c>
      <c r="I113" s="119">
        <v>0.16445458510413499</v>
      </c>
      <c r="J113" s="12" t="s">
        <v>20</v>
      </c>
      <c r="K113" s="135">
        <v>8</v>
      </c>
      <c r="L113" s="5">
        <v>347761</v>
      </c>
      <c r="M113" s="62" t="s">
        <v>20</v>
      </c>
      <c r="N113" s="28" t="s">
        <v>20</v>
      </c>
      <c r="O113" s="28" t="s">
        <v>20</v>
      </c>
      <c r="P113" s="28" t="s">
        <v>20</v>
      </c>
      <c r="Q113" s="28" t="s">
        <v>20</v>
      </c>
      <c r="R113" s="119" t="s">
        <v>20</v>
      </c>
      <c r="S113" s="173" t="s">
        <v>20</v>
      </c>
      <c r="T113" s="173" t="s">
        <v>20</v>
      </c>
      <c r="U113" s="5" t="s">
        <v>20</v>
      </c>
      <c r="V113" s="62">
        <f t="shared" si="12"/>
        <v>1.7222389159705747</v>
      </c>
      <c r="W113" s="28">
        <f t="shared" si="13"/>
        <v>0.73940203892113365</v>
      </c>
      <c r="X113" s="28">
        <f t="shared" si="14"/>
        <v>4.0114940554009912</v>
      </c>
      <c r="Y113" s="28">
        <v>0.54362513968620796</v>
      </c>
      <c r="Z113" s="28">
        <v>0.431397252364769</v>
      </c>
      <c r="AA113" s="119">
        <v>0.20761534620229299</v>
      </c>
      <c r="AB113" s="173" t="s">
        <v>20</v>
      </c>
      <c r="AC113" s="173">
        <v>6</v>
      </c>
      <c r="AD113" s="173" t="s">
        <v>20</v>
      </c>
      <c r="AE113" s="62" t="s">
        <v>20</v>
      </c>
      <c r="AF113" s="74" t="s">
        <v>20</v>
      </c>
      <c r="AG113" s="119" t="s">
        <v>20</v>
      </c>
    </row>
    <row r="114" spans="1:33" ht="17">
      <c r="A114" s="88" t="s">
        <v>818</v>
      </c>
      <c r="B114" s="156" t="s">
        <v>1039</v>
      </c>
      <c r="C114" s="43" t="s">
        <v>1040</v>
      </c>
      <c r="D114" s="350">
        <f t="shared" si="15"/>
        <v>1.0411107009398259</v>
      </c>
      <c r="E114" s="371">
        <f t="shared" si="16"/>
        <v>0.57318997987498999</v>
      </c>
      <c r="F114" s="371">
        <f t="shared" si="17"/>
        <v>1.8910161197301667</v>
      </c>
      <c r="G114" s="28">
        <v>4.0288124939480398E-2</v>
      </c>
      <c r="H114" s="28">
        <v>0.30450315772856001</v>
      </c>
      <c r="I114" s="119">
        <v>0.89474088473889901</v>
      </c>
      <c r="J114" s="12" t="s">
        <v>20</v>
      </c>
      <c r="K114" s="135">
        <v>11</v>
      </c>
      <c r="L114" s="5">
        <v>347758</v>
      </c>
      <c r="M114" s="62">
        <f t="shared" si="9"/>
        <v>0.95243610241476784</v>
      </c>
      <c r="N114" s="28">
        <f t="shared" si="10"/>
        <v>0.47592827682866568</v>
      </c>
      <c r="O114" s="28">
        <f t="shared" si="11"/>
        <v>1.9060320080741973</v>
      </c>
      <c r="P114" s="28">
        <v>-4.8732258310502402E-2</v>
      </c>
      <c r="Q114" s="28">
        <v>0.35395706975755098</v>
      </c>
      <c r="R114" s="119">
        <v>0.89049455699815405</v>
      </c>
      <c r="S114" s="173" t="s">
        <v>20</v>
      </c>
      <c r="T114" s="173">
        <v>8</v>
      </c>
      <c r="U114" s="5">
        <v>159714</v>
      </c>
      <c r="V114" s="62" t="s">
        <v>20</v>
      </c>
      <c r="W114" s="28" t="s">
        <v>20</v>
      </c>
      <c r="X114" s="28" t="s">
        <v>20</v>
      </c>
      <c r="Y114" s="28" t="s">
        <v>20</v>
      </c>
      <c r="Z114" s="28" t="s">
        <v>20</v>
      </c>
      <c r="AA114" s="119" t="s">
        <v>20</v>
      </c>
      <c r="AB114" s="173" t="s">
        <v>20</v>
      </c>
      <c r="AC114" s="173" t="s">
        <v>20</v>
      </c>
      <c r="AD114" s="173" t="s">
        <v>20</v>
      </c>
      <c r="AE114" s="62" t="s">
        <v>20</v>
      </c>
      <c r="AF114" s="74" t="s">
        <v>20</v>
      </c>
      <c r="AG114" s="119" t="s">
        <v>20</v>
      </c>
    </row>
    <row r="115" spans="1:33" ht="17">
      <c r="A115" s="88" t="s">
        <v>818</v>
      </c>
      <c r="B115" s="156" t="s">
        <v>1041</v>
      </c>
      <c r="C115" s="43" t="s">
        <v>1042</v>
      </c>
      <c r="D115" s="350">
        <f t="shared" si="15"/>
        <v>0.98252605534633908</v>
      </c>
      <c r="E115" s="371">
        <f t="shared" si="16"/>
        <v>0.64764288918708524</v>
      </c>
      <c r="F115" s="371">
        <f t="shared" si="17"/>
        <v>1.4905705992482123</v>
      </c>
      <c r="G115" s="28">
        <v>-1.7628416153877401E-2</v>
      </c>
      <c r="H115" s="28">
        <v>0.21264664046899201</v>
      </c>
      <c r="I115" s="119">
        <v>0.93393101792473998</v>
      </c>
      <c r="J115" s="12" t="s">
        <v>20</v>
      </c>
      <c r="K115" s="135">
        <v>22</v>
      </c>
      <c r="L115" s="5">
        <v>347747</v>
      </c>
      <c r="M115" s="62">
        <f t="shared" si="9"/>
        <v>1.4125683430064213</v>
      </c>
      <c r="N115" s="28">
        <f t="shared" si="10"/>
        <v>0.74027529321827557</v>
      </c>
      <c r="O115" s="28">
        <f t="shared" si="11"/>
        <v>2.6954152623266912</v>
      </c>
      <c r="P115" s="28">
        <v>0.34540956729729499</v>
      </c>
      <c r="Q115" s="28">
        <v>0.32966464867355599</v>
      </c>
      <c r="R115" s="119">
        <v>0.294749007234963</v>
      </c>
      <c r="S115" s="173" t="s">
        <v>20</v>
      </c>
      <c r="T115" s="173">
        <v>10</v>
      </c>
      <c r="U115" s="5">
        <v>159712</v>
      </c>
      <c r="V115" s="62">
        <f t="shared" si="12"/>
        <v>0.76693007760412202</v>
      </c>
      <c r="W115" s="28">
        <f t="shared" si="13"/>
        <v>0.44126616893575593</v>
      </c>
      <c r="X115" s="28">
        <f t="shared" si="14"/>
        <v>1.3329409443566436</v>
      </c>
      <c r="Y115" s="28">
        <v>-0.26535964525928302</v>
      </c>
      <c r="Z115" s="28">
        <v>0.28201397074807999</v>
      </c>
      <c r="AA115" s="119">
        <v>0.346733027870893</v>
      </c>
      <c r="AB115" s="173" t="s">
        <v>20</v>
      </c>
      <c r="AC115" s="173">
        <v>12</v>
      </c>
      <c r="AD115" s="173">
        <v>188035</v>
      </c>
      <c r="AE115" s="62">
        <v>0.61076921255657801</v>
      </c>
      <c r="AF115" s="74">
        <v>0.43383252561577001</v>
      </c>
      <c r="AG115" s="119">
        <v>0.15917679423067599</v>
      </c>
    </row>
    <row r="116" spans="1:33" ht="17">
      <c r="A116" s="88" t="s">
        <v>818</v>
      </c>
      <c r="B116" s="156" t="s">
        <v>1043</v>
      </c>
      <c r="C116" s="43" t="s">
        <v>1044</v>
      </c>
      <c r="D116" s="350">
        <f t="shared" si="15"/>
        <v>0.64037429116999112</v>
      </c>
      <c r="E116" s="371">
        <f t="shared" si="16"/>
        <v>0.3594232276577134</v>
      </c>
      <c r="F116" s="371">
        <f t="shared" si="17"/>
        <v>1.1409369268198659</v>
      </c>
      <c r="G116" s="28">
        <v>-0.44570244362169897</v>
      </c>
      <c r="H116" s="28">
        <v>0.29466950720047902</v>
      </c>
      <c r="I116" s="119">
        <v>0.130393933490209</v>
      </c>
      <c r="J116" s="12" t="s">
        <v>20</v>
      </c>
      <c r="K116" s="135">
        <v>10</v>
      </c>
      <c r="L116" s="5">
        <v>347759</v>
      </c>
      <c r="M116" s="62">
        <f t="shared" si="9"/>
        <v>0.42747573793546101</v>
      </c>
      <c r="N116" s="28">
        <f t="shared" si="10"/>
        <v>0.17646765890315741</v>
      </c>
      <c r="O116" s="28">
        <f t="shared" si="11"/>
        <v>1.0355183927710472</v>
      </c>
      <c r="P116" s="28">
        <v>-0.84985774558319804</v>
      </c>
      <c r="Q116" s="28">
        <v>0.45140811708747802</v>
      </c>
      <c r="R116" s="119">
        <v>5.97435336430533E-2</v>
      </c>
      <c r="S116" s="173" t="s">
        <v>20</v>
      </c>
      <c r="T116" s="173">
        <v>5</v>
      </c>
      <c r="U116" s="5">
        <v>159717</v>
      </c>
      <c r="V116" s="62">
        <f t="shared" si="12"/>
        <v>0.73701996213377496</v>
      </c>
      <c r="W116" s="28">
        <f t="shared" si="13"/>
        <v>0.31830844807345082</v>
      </c>
      <c r="X116" s="28">
        <f t="shared" si="14"/>
        <v>1.7065158900788149</v>
      </c>
      <c r="Y116" s="28">
        <v>-0.30514030149641502</v>
      </c>
      <c r="Z116" s="28">
        <v>0.428364337918403</v>
      </c>
      <c r="AA116" s="119">
        <v>0.47625534545831399</v>
      </c>
      <c r="AB116" s="173" t="s">
        <v>20</v>
      </c>
      <c r="AC116" s="173">
        <v>5</v>
      </c>
      <c r="AD116" s="173">
        <v>188042</v>
      </c>
      <c r="AE116" s="62">
        <v>-0.54471744408678302</v>
      </c>
      <c r="AF116" s="74">
        <v>0.62230643108739803</v>
      </c>
      <c r="AG116" s="119">
        <v>0.381399658570024</v>
      </c>
    </row>
    <row r="117" spans="1:33" ht="17">
      <c r="A117" s="88" t="s">
        <v>818</v>
      </c>
      <c r="B117" s="156" t="s">
        <v>1045</v>
      </c>
      <c r="C117" s="43" t="s">
        <v>1046</v>
      </c>
      <c r="D117" s="350">
        <f t="shared" si="15"/>
        <v>0.97556923892534742</v>
      </c>
      <c r="E117" s="371">
        <f t="shared" si="16"/>
        <v>0.89775417225103848</v>
      </c>
      <c r="F117" s="371">
        <f t="shared" si="17"/>
        <v>1.0601291192565445</v>
      </c>
      <c r="G117" s="28">
        <v>-2.47341435542889E-2</v>
      </c>
      <c r="H117" s="28">
        <v>4.2410640244558803E-2</v>
      </c>
      <c r="I117" s="119">
        <v>0.55975457382610105</v>
      </c>
      <c r="J117" s="12" t="s">
        <v>20</v>
      </c>
      <c r="K117" s="135">
        <v>552</v>
      </c>
      <c r="L117" s="5">
        <v>347217</v>
      </c>
      <c r="M117" s="62">
        <f t="shared" si="9"/>
        <v>1.0464643967188672</v>
      </c>
      <c r="N117" s="28">
        <f t="shared" si="10"/>
        <v>0.90714613101647368</v>
      </c>
      <c r="O117" s="28">
        <f t="shared" si="11"/>
        <v>1.2071789716758388</v>
      </c>
      <c r="P117" s="28">
        <v>4.5417241034083199E-2</v>
      </c>
      <c r="Q117" s="28">
        <v>7.2892330712638106E-2</v>
      </c>
      <c r="R117" s="119">
        <v>0.53323657089064902</v>
      </c>
      <c r="S117" s="173" t="s">
        <v>20</v>
      </c>
      <c r="T117" s="173">
        <v>190</v>
      </c>
      <c r="U117" s="5">
        <v>159532</v>
      </c>
      <c r="V117" s="62">
        <f t="shared" si="12"/>
        <v>0.95397480281154357</v>
      </c>
      <c r="W117" s="28">
        <f t="shared" si="13"/>
        <v>0.86101338339541811</v>
      </c>
      <c r="X117" s="28">
        <f t="shared" si="14"/>
        <v>1.0569730296298741</v>
      </c>
      <c r="Y117" s="28">
        <v>-4.7118020029886402E-2</v>
      </c>
      <c r="Z117" s="28">
        <v>5.2309801342890497E-2</v>
      </c>
      <c r="AA117" s="119">
        <v>0.36772159841378899</v>
      </c>
      <c r="AB117" s="173" t="s">
        <v>20</v>
      </c>
      <c r="AC117" s="173">
        <v>362</v>
      </c>
      <c r="AD117" s="173">
        <v>187685</v>
      </c>
      <c r="AE117" s="62">
        <v>9.2535261063969601E-2</v>
      </c>
      <c r="AF117" s="74">
        <v>8.9719603171510301E-2</v>
      </c>
      <c r="AG117" s="119">
        <v>0.302361314554349</v>
      </c>
    </row>
    <row r="118" spans="1:33" ht="34">
      <c r="A118" s="88" t="s">
        <v>818</v>
      </c>
      <c r="B118" s="156" t="s">
        <v>1047</v>
      </c>
      <c r="C118" s="43" t="s">
        <v>1048</v>
      </c>
      <c r="D118" s="350">
        <f t="shared" si="15"/>
        <v>1.4192089795043983</v>
      </c>
      <c r="E118" s="371">
        <f t="shared" si="16"/>
        <v>0.83002464164680567</v>
      </c>
      <c r="F118" s="371">
        <f t="shared" si="17"/>
        <v>2.4266196766276051</v>
      </c>
      <c r="G118" s="28">
        <v>0.35009965971240498</v>
      </c>
      <c r="H118" s="28">
        <v>0.27367323959872902</v>
      </c>
      <c r="I118" s="119">
        <v>0.200804958691849</v>
      </c>
      <c r="J118" s="12" t="s">
        <v>20</v>
      </c>
      <c r="K118" s="135">
        <v>15</v>
      </c>
      <c r="L118" s="5">
        <v>347754</v>
      </c>
      <c r="M118" s="62">
        <f t="shared" si="9"/>
        <v>0.84835546994850397</v>
      </c>
      <c r="N118" s="28">
        <f t="shared" si="10"/>
        <v>0.42779210575034254</v>
      </c>
      <c r="O118" s="28">
        <f t="shared" si="11"/>
        <v>1.6823756065558737</v>
      </c>
      <c r="P118" s="28">
        <v>-0.164455544764221</v>
      </c>
      <c r="Q118" s="28">
        <v>0.34931754636294698</v>
      </c>
      <c r="R118" s="119">
        <v>0.63779001715018002</v>
      </c>
      <c r="S118" s="173" t="s">
        <v>20</v>
      </c>
      <c r="T118" s="173">
        <v>8</v>
      </c>
      <c r="U118" s="5">
        <v>159714</v>
      </c>
      <c r="V118" s="62">
        <f t="shared" si="12"/>
        <v>3.6557128707604227</v>
      </c>
      <c r="W118" s="28">
        <f t="shared" si="13"/>
        <v>1.5585946125667849</v>
      </c>
      <c r="X118" s="28">
        <f t="shared" si="14"/>
        <v>8.5745430438992738</v>
      </c>
      <c r="Y118" s="28">
        <v>1.2962911140636699</v>
      </c>
      <c r="Z118" s="28">
        <v>0.43495234093225199</v>
      </c>
      <c r="AA118" s="63">
        <v>2.8796047908886901E-3</v>
      </c>
      <c r="AB118" s="173" t="s">
        <v>20</v>
      </c>
      <c r="AC118" s="173">
        <v>7</v>
      </c>
      <c r="AD118" s="173">
        <v>188040</v>
      </c>
      <c r="AE118" s="62">
        <v>-1.4607466588278899</v>
      </c>
      <c r="AF118" s="74">
        <v>0.557858662278785</v>
      </c>
      <c r="AG118" s="63">
        <v>8.8320190988727398E-3</v>
      </c>
    </row>
    <row r="119" spans="1:33" ht="17">
      <c r="A119" s="88" t="s">
        <v>818</v>
      </c>
      <c r="B119" s="156" t="s">
        <v>1049</v>
      </c>
      <c r="C119" s="43" t="s">
        <v>1050</v>
      </c>
      <c r="D119" s="350">
        <f t="shared" si="15"/>
        <v>0.87280811279724457</v>
      </c>
      <c r="E119" s="371">
        <f t="shared" si="16"/>
        <v>0.68538667264936726</v>
      </c>
      <c r="F119" s="371">
        <f t="shared" si="17"/>
        <v>1.1114806169486304</v>
      </c>
      <c r="G119" s="28">
        <v>-0.13603954936756099</v>
      </c>
      <c r="H119" s="28">
        <v>0.12333294132393501</v>
      </c>
      <c r="I119" s="119">
        <v>0.27001549258989999</v>
      </c>
      <c r="J119" s="12" t="s">
        <v>20</v>
      </c>
      <c r="K119" s="135">
        <v>63</v>
      </c>
      <c r="L119" s="5">
        <v>347706</v>
      </c>
      <c r="M119" s="62">
        <f t="shared" si="9"/>
        <v>0.78072279134221156</v>
      </c>
      <c r="N119" s="28">
        <f t="shared" si="10"/>
        <v>0.5440636477573545</v>
      </c>
      <c r="O119" s="28">
        <f t="shared" si="11"/>
        <v>1.1203249462331588</v>
      </c>
      <c r="P119" s="28">
        <v>-0.247535132811779</v>
      </c>
      <c r="Q119" s="28">
        <v>0.184262197247127</v>
      </c>
      <c r="R119" s="119">
        <v>0.17914723432902199</v>
      </c>
      <c r="S119" s="173" t="s">
        <v>20</v>
      </c>
      <c r="T119" s="173">
        <v>28</v>
      </c>
      <c r="U119" s="5">
        <v>159694</v>
      </c>
      <c r="V119" s="62">
        <f t="shared" si="12"/>
        <v>0.93904487756332733</v>
      </c>
      <c r="W119" s="28">
        <f t="shared" si="13"/>
        <v>0.67590974877866183</v>
      </c>
      <c r="X119" s="28">
        <f t="shared" si="14"/>
        <v>1.3046198603753034</v>
      </c>
      <c r="Y119" s="28">
        <v>-6.2892007983729001E-2</v>
      </c>
      <c r="Z119" s="28">
        <v>0.16775699571034</v>
      </c>
      <c r="AA119" s="119">
        <v>0.70773523678175798</v>
      </c>
      <c r="AB119" s="173" t="s">
        <v>20</v>
      </c>
      <c r="AC119" s="173">
        <v>35</v>
      </c>
      <c r="AD119" s="173">
        <v>188012</v>
      </c>
      <c r="AE119" s="62">
        <v>-0.18464312482805001</v>
      </c>
      <c r="AF119" s="74">
        <v>0.24918861720411301</v>
      </c>
      <c r="AG119" s="119">
        <v>0.45870716502778303</v>
      </c>
    </row>
    <row r="120" spans="1:33" ht="17">
      <c r="A120" s="88" t="s">
        <v>818</v>
      </c>
      <c r="B120" s="156" t="s">
        <v>1051</v>
      </c>
      <c r="C120" s="43" t="s">
        <v>1052</v>
      </c>
      <c r="D120" s="350">
        <f t="shared" si="15"/>
        <v>1.153056064153331</v>
      </c>
      <c r="E120" s="371">
        <f t="shared" si="16"/>
        <v>0.87569846074751134</v>
      </c>
      <c r="F120" s="371">
        <f t="shared" si="17"/>
        <v>1.5182603906210517</v>
      </c>
      <c r="G120" s="28">
        <v>0.142415864695705</v>
      </c>
      <c r="H120" s="28">
        <v>0.14038231371975399</v>
      </c>
      <c r="I120" s="119">
        <v>0.310350998892235</v>
      </c>
      <c r="J120" s="12" t="s">
        <v>20</v>
      </c>
      <c r="K120" s="135">
        <v>53</v>
      </c>
      <c r="L120" s="5">
        <v>347716</v>
      </c>
      <c r="M120" s="62">
        <f t="shared" si="9"/>
        <v>1.0704112268676547</v>
      </c>
      <c r="N120" s="28">
        <f t="shared" si="10"/>
        <v>0.61986356796215569</v>
      </c>
      <c r="O120" s="28">
        <f t="shared" si="11"/>
        <v>1.8484393241098995</v>
      </c>
      <c r="P120" s="28">
        <v>6.8042898815573905E-2</v>
      </c>
      <c r="Q120" s="28">
        <v>0.27872386512624397</v>
      </c>
      <c r="R120" s="119">
        <v>0.80713558023159904</v>
      </c>
      <c r="S120" s="173" t="s">
        <v>20</v>
      </c>
      <c r="T120" s="173">
        <v>13</v>
      </c>
      <c r="U120" s="5">
        <v>159709</v>
      </c>
      <c r="V120" s="62">
        <f t="shared" si="12"/>
        <v>1.1264659045619314</v>
      </c>
      <c r="W120" s="28">
        <f t="shared" si="13"/>
        <v>0.82262017897153394</v>
      </c>
      <c r="X120" s="28">
        <f t="shared" si="14"/>
        <v>1.5425410980399019</v>
      </c>
      <c r="Y120" s="28">
        <v>0.11908521373165599</v>
      </c>
      <c r="Z120" s="28">
        <v>0.160380564539188</v>
      </c>
      <c r="AA120" s="119">
        <v>0.45777446503791402</v>
      </c>
      <c r="AB120" s="173" t="s">
        <v>20</v>
      </c>
      <c r="AC120" s="173">
        <v>40</v>
      </c>
      <c r="AD120" s="173">
        <v>188007</v>
      </c>
      <c r="AE120" s="62">
        <v>-5.1042314916082097E-2</v>
      </c>
      <c r="AF120" s="74">
        <v>0.321572571082829</v>
      </c>
      <c r="AG120" s="119">
        <v>0.87388380462360304</v>
      </c>
    </row>
    <row r="121" spans="1:33" ht="17">
      <c r="A121" s="88" t="s">
        <v>818</v>
      </c>
      <c r="B121" s="156" t="s">
        <v>1053</v>
      </c>
      <c r="C121" s="43" t="s">
        <v>1054</v>
      </c>
      <c r="D121" s="350">
        <f t="shared" si="15"/>
        <v>1.0650243657704934</v>
      </c>
      <c r="E121" s="371">
        <f t="shared" si="16"/>
        <v>0.93011789148901702</v>
      </c>
      <c r="F121" s="371">
        <f t="shared" si="17"/>
        <v>1.2194979905923413</v>
      </c>
      <c r="G121" s="28">
        <v>6.2997677557416198E-2</v>
      </c>
      <c r="H121" s="28">
        <v>6.9102863971585105E-2</v>
      </c>
      <c r="I121" s="119">
        <v>0.36195259925065398</v>
      </c>
      <c r="J121" s="12" t="s">
        <v>20</v>
      </c>
      <c r="K121" s="135">
        <v>213</v>
      </c>
      <c r="L121" s="5">
        <v>347556</v>
      </c>
      <c r="M121" s="62">
        <f t="shared" si="9"/>
        <v>1.1073602567856315</v>
      </c>
      <c r="N121" s="28">
        <f t="shared" si="10"/>
        <v>0.86626926337782673</v>
      </c>
      <c r="O121" s="28">
        <f t="shared" si="11"/>
        <v>1.4155491717746742</v>
      </c>
      <c r="P121" s="28">
        <v>0.101979036001318</v>
      </c>
      <c r="Q121" s="28">
        <v>0.12527475870458901</v>
      </c>
      <c r="R121" s="119">
        <v>0.41562033792568498</v>
      </c>
      <c r="S121" s="173" t="s">
        <v>20</v>
      </c>
      <c r="T121" s="173">
        <v>65</v>
      </c>
      <c r="U121" s="5">
        <v>159657</v>
      </c>
      <c r="V121" s="62">
        <f t="shared" si="12"/>
        <v>1.0658630392252719</v>
      </c>
      <c r="W121" s="28">
        <f t="shared" si="13"/>
        <v>0.90666321962708329</v>
      </c>
      <c r="X121" s="28">
        <f t="shared" si="14"/>
        <v>1.2530165488060765</v>
      </c>
      <c r="Y121" s="28">
        <v>6.3784836462309299E-2</v>
      </c>
      <c r="Z121" s="28">
        <v>8.2535227914098799E-2</v>
      </c>
      <c r="AA121" s="119">
        <v>0.439629190520403</v>
      </c>
      <c r="AB121" s="173" t="s">
        <v>20</v>
      </c>
      <c r="AC121" s="173">
        <v>148</v>
      </c>
      <c r="AD121" s="173">
        <v>187899</v>
      </c>
      <c r="AE121" s="62">
        <v>3.8194199539008697E-2</v>
      </c>
      <c r="AF121" s="74">
        <v>0.15001942879282401</v>
      </c>
      <c r="AG121" s="119">
        <v>0.79903590559933102</v>
      </c>
    </row>
    <row r="122" spans="1:33" ht="17">
      <c r="A122" s="88" t="s">
        <v>818</v>
      </c>
      <c r="B122" s="156" t="s">
        <v>1055</v>
      </c>
      <c r="C122" s="43" t="s">
        <v>1056</v>
      </c>
      <c r="D122" s="350">
        <f t="shared" si="15"/>
        <v>1.013209144579476</v>
      </c>
      <c r="E122" s="371">
        <f t="shared" si="16"/>
        <v>0.96594316719656292</v>
      </c>
      <c r="F122" s="371">
        <f t="shared" si="17"/>
        <v>1.0627879626075027</v>
      </c>
      <c r="G122" s="28">
        <v>1.31226645482742E-2</v>
      </c>
      <c r="H122" s="28">
        <v>2.43739511114703E-2</v>
      </c>
      <c r="I122" s="119">
        <v>0.59030859304515404</v>
      </c>
      <c r="J122" s="12" t="s">
        <v>20</v>
      </c>
      <c r="K122" s="135">
        <v>1698</v>
      </c>
      <c r="L122" s="5">
        <v>346071</v>
      </c>
      <c r="M122" s="62">
        <f t="shared" si="9"/>
        <v>1.0084060083794943</v>
      </c>
      <c r="N122" s="28">
        <f t="shared" si="10"/>
        <v>0.93697821569881801</v>
      </c>
      <c r="O122" s="28">
        <f t="shared" si="11"/>
        <v>1.0852788898378523</v>
      </c>
      <c r="P122" s="28">
        <v>8.3708746434033102E-3</v>
      </c>
      <c r="Q122" s="28">
        <v>3.7482714614677302E-2</v>
      </c>
      <c r="R122" s="119">
        <v>0.82328158718359501</v>
      </c>
      <c r="S122" s="173" t="s">
        <v>20</v>
      </c>
      <c r="T122" s="173">
        <v>716</v>
      </c>
      <c r="U122" s="5">
        <v>159006</v>
      </c>
      <c r="V122" s="62">
        <f t="shared" si="12"/>
        <v>1.0268487128767867</v>
      </c>
      <c r="W122" s="28">
        <f t="shared" si="13"/>
        <v>0.96426660452278368</v>
      </c>
      <c r="X122" s="28">
        <f t="shared" si="14"/>
        <v>1.0934924783157307</v>
      </c>
      <c r="Y122" s="28">
        <v>2.6494610335571399E-2</v>
      </c>
      <c r="Z122" s="28">
        <v>3.2082689915685803E-2</v>
      </c>
      <c r="AA122" s="119">
        <v>0.40890473308686798</v>
      </c>
      <c r="AB122" s="173" t="s">
        <v>20</v>
      </c>
      <c r="AC122" s="173">
        <v>982</v>
      </c>
      <c r="AD122" s="173">
        <v>187065</v>
      </c>
      <c r="AE122" s="62">
        <v>-1.8123735692168099E-2</v>
      </c>
      <c r="AF122" s="74">
        <v>4.93381483956521E-2</v>
      </c>
      <c r="AG122" s="119">
        <v>0.71336753315451296</v>
      </c>
    </row>
    <row r="123" spans="1:33" ht="17">
      <c r="A123" s="88" t="s">
        <v>818</v>
      </c>
      <c r="B123" s="156" t="s">
        <v>1057</v>
      </c>
      <c r="C123" s="43" t="s">
        <v>1058</v>
      </c>
      <c r="D123" s="350">
        <f t="shared" si="15"/>
        <v>1.7388926610311997</v>
      </c>
      <c r="E123" s="371">
        <f t="shared" si="16"/>
        <v>0.81394206155453608</v>
      </c>
      <c r="F123" s="371">
        <f t="shared" si="17"/>
        <v>3.7149421677670209</v>
      </c>
      <c r="G123" s="28">
        <v>0.55324850893070798</v>
      </c>
      <c r="H123" s="28">
        <v>0.38730336831376</v>
      </c>
      <c r="I123" s="119">
        <v>0.15315865372450199</v>
      </c>
      <c r="J123" s="12" t="s">
        <v>20</v>
      </c>
      <c r="K123" s="135">
        <v>8</v>
      </c>
      <c r="L123" s="5">
        <v>347761</v>
      </c>
      <c r="M123" s="62" t="s">
        <v>20</v>
      </c>
      <c r="N123" s="28" t="s">
        <v>20</v>
      </c>
      <c r="O123" s="28" t="s">
        <v>20</v>
      </c>
      <c r="P123" s="28" t="s">
        <v>20</v>
      </c>
      <c r="Q123" s="28" t="s">
        <v>20</v>
      </c>
      <c r="R123" s="119" t="s">
        <v>20</v>
      </c>
      <c r="S123" s="173" t="s">
        <v>20</v>
      </c>
      <c r="T123" s="173" t="s">
        <v>20</v>
      </c>
      <c r="U123" s="5" t="s">
        <v>20</v>
      </c>
      <c r="V123" s="62">
        <f t="shared" si="12"/>
        <v>1.3123906093512534</v>
      </c>
      <c r="W123" s="28">
        <f t="shared" si="13"/>
        <v>0.52511717700603799</v>
      </c>
      <c r="X123" s="28">
        <f t="shared" si="14"/>
        <v>3.2799709987272987</v>
      </c>
      <c r="Y123" s="28">
        <v>0.271850366754045</v>
      </c>
      <c r="Z123" s="28">
        <v>0.467338884567084</v>
      </c>
      <c r="AA123" s="119">
        <v>0.56076972641912903</v>
      </c>
      <c r="AB123" s="173" t="s">
        <v>20</v>
      </c>
      <c r="AC123" s="173">
        <v>5</v>
      </c>
      <c r="AD123" s="173" t="s">
        <v>20</v>
      </c>
      <c r="AE123" s="62" t="s">
        <v>20</v>
      </c>
      <c r="AF123" s="74" t="s">
        <v>20</v>
      </c>
      <c r="AG123" s="119" t="s">
        <v>20</v>
      </c>
    </row>
    <row r="124" spans="1:33" ht="17">
      <c r="A124" s="88" t="s">
        <v>818</v>
      </c>
      <c r="B124" s="156" t="s">
        <v>1059</v>
      </c>
      <c r="C124" s="43" t="s">
        <v>1060</v>
      </c>
      <c r="D124" s="350">
        <f t="shared" si="15"/>
        <v>1.0368651390655093</v>
      </c>
      <c r="E124" s="371">
        <f t="shared" si="16"/>
        <v>0.87503690441901472</v>
      </c>
      <c r="F124" s="371">
        <f t="shared" si="17"/>
        <v>1.2286216857598127</v>
      </c>
      <c r="G124" s="28">
        <v>3.6201871673114602E-2</v>
      </c>
      <c r="H124" s="28">
        <v>8.6577086075594903E-2</v>
      </c>
      <c r="I124" s="119">
        <v>0.67584029466043605</v>
      </c>
      <c r="J124" s="12" t="s">
        <v>20</v>
      </c>
      <c r="K124" s="135">
        <v>135</v>
      </c>
      <c r="L124" s="5">
        <v>347634</v>
      </c>
      <c r="M124" s="62">
        <f t="shared" si="9"/>
        <v>1.165811672241867</v>
      </c>
      <c r="N124" s="28">
        <f t="shared" si="10"/>
        <v>0.89023860726628934</v>
      </c>
      <c r="O124" s="28">
        <f t="shared" si="11"/>
        <v>1.5266882878837418</v>
      </c>
      <c r="P124" s="28">
        <v>0.15341755879558</v>
      </c>
      <c r="Q124" s="28">
        <v>0.13759352700580699</v>
      </c>
      <c r="R124" s="119">
        <v>0.264848004359301</v>
      </c>
      <c r="S124" s="173" t="s">
        <v>20</v>
      </c>
      <c r="T124" s="173">
        <v>55</v>
      </c>
      <c r="U124" s="5">
        <v>159667</v>
      </c>
      <c r="V124" s="62">
        <f t="shared" si="12"/>
        <v>0.98507422796597199</v>
      </c>
      <c r="W124" s="28">
        <f t="shared" si="13"/>
        <v>0.79159809993284236</v>
      </c>
      <c r="X124" s="28">
        <f t="shared" si="14"/>
        <v>1.225838256414562</v>
      </c>
      <c r="Y124" s="28">
        <v>-1.5038282308257E-2</v>
      </c>
      <c r="Z124" s="28">
        <v>0.111562848589444</v>
      </c>
      <c r="AA124" s="119">
        <v>0.89277276758986601</v>
      </c>
      <c r="AB124" s="173" t="s">
        <v>20</v>
      </c>
      <c r="AC124" s="173">
        <v>80</v>
      </c>
      <c r="AD124" s="173">
        <v>187967</v>
      </c>
      <c r="AE124" s="62">
        <v>0.16845584110383699</v>
      </c>
      <c r="AF124" s="74">
        <v>0.177139063617512</v>
      </c>
      <c r="AG124" s="119">
        <v>0.34161414355251202</v>
      </c>
    </row>
    <row r="125" spans="1:33" ht="17">
      <c r="A125" s="88" t="s">
        <v>818</v>
      </c>
      <c r="B125" s="156" t="s">
        <v>1061</v>
      </c>
      <c r="C125" s="43" t="s">
        <v>1062</v>
      </c>
      <c r="D125" s="350">
        <f t="shared" si="15"/>
        <v>0.97846039692564857</v>
      </c>
      <c r="E125" s="371">
        <f t="shared" si="16"/>
        <v>0.68133190908169128</v>
      </c>
      <c r="F125" s="371">
        <f t="shared" si="17"/>
        <v>1.4051664623227091</v>
      </c>
      <c r="G125" s="28">
        <v>-2.1774966214279601E-2</v>
      </c>
      <c r="H125" s="28">
        <v>0.18465854107319599</v>
      </c>
      <c r="I125" s="119">
        <v>0.90613091286356795</v>
      </c>
      <c r="J125" s="12" t="s">
        <v>20</v>
      </c>
      <c r="K125" s="135">
        <v>29</v>
      </c>
      <c r="L125" s="5">
        <v>347740</v>
      </c>
      <c r="M125" s="62">
        <f t="shared" si="9"/>
        <v>1.318072002964626</v>
      </c>
      <c r="N125" s="28">
        <f t="shared" si="10"/>
        <v>0.7135760921644011</v>
      </c>
      <c r="O125" s="28">
        <f t="shared" si="11"/>
        <v>2.4346580891318883</v>
      </c>
      <c r="P125" s="28">
        <v>0.276170065062045</v>
      </c>
      <c r="Q125" s="28">
        <v>0.31307972779207699</v>
      </c>
      <c r="R125" s="119">
        <v>0.37771852294410102</v>
      </c>
      <c r="S125" s="173" t="s">
        <v>20</v>
      </c>
      <c r="T125" s="173">
        <v>11</v>
      </c>
      <c r="U125" s="5">
        <v>159711</v>
      </c>
      <c r="V125" s="62">
        <f t="shared" si="12"/>
        <v>0.83369593228371808</v>
      </c>
      <c r="W125" s="28">
        <f t="shared" si="13"/>
        <v>0.53037786128392572</v>
      </c>
      <c r="X125" s="28">
        <f t="shared" si="14"/>
        <v>1.3104787326979683</v>
      </c>
      <c r="Y125" s="28">
        <v>-0.181886532690201</v>
      </c>
      <c r="Z125" s="28">
        <v>0.23075461630213301</v>
      </c>
      <c r="AA125" s="119">
        <v>0.430565171047877</v>
      </c>
      <c r="AB125" s="173" t="s">
        <v>20</v>
      </c>
      <c r="AC125" s="173">
        <v>18</v>
      </c>
      <c r="AD125" s="173">
        <v>188029</v>
      </c>
      <c r="AE125" s="62">
        <v>0.458056597752246</v>
      </c>
      <c r="AF125" s="74">
        <v>0.38893008227585801</v>
      </c>
      <c r="AG125" s="119">
        <v>0.23890224099821999</v>
      </c>
    </row>
    <row r="126" spans="1:33" ht="17">
      <c r="A126" s="88" t="s">
        <v>818</v>
      </c>
      <c r="B126" s="156" t="s">
        <v>1063</v>
      </c>
      <c r="C126" s="43" t="s">
        <v>1064</v>
      </c>
      <c r="D126" s="350">
        <f t="shared" si="15"/>
        <v>1.0609915006937094</v>
      </c>
      <c r="E126" s="371">
        <f t="shared" si="16"/>
        <v>0.90693210762402787</v>
      </c>
      <c r="F126" s="371">
        <f t="shared" si="17"/>
        <v>1.2412207651280485</v>
      </c>
      <c r="G126" s="28">
        <v>5.9203848943501801E-2</v>
      </c>
      <c r="H126" s="28">
        <v>8.0046701219103594E-2</v>
      </c>
      <c r="I126" s="119">
        <v>0.45953281828544501</v>
      </c>
      <c r="J126" s="12" t="s">
        <v>20</v>
      </c>
      <c r="K126" s="135">
        <v>159</v>
      </c>
      <c r="L126" s="5">
        <v>347610</v>
      </c>
      <c r="M126" s="62">
        <f t="shared" si="9"/>
        <v>1.0934005355180556</v>
      </c>
      <c r="N126" s="28">
        <f t="shared" si="10"/>
        <v>0.86034876041595632</v>
      </c>
      <c r="O126" s="28">
        <f t="shared" si="11"/>
        <v>1.3895815116804093</v>
      </c>
      <c r="P126" s="28">
        <v>8.9292597251877395E-2</v>
      </c>
      <c r="Q126" s="28">
        <v>0.12230103766648601</v>
      </c>
      <c r="R126" s="119">
        <v>0.46532601456906703</v>
      </c>
      <c r="S126" s="173" t="s">
        <v>20</v>
      </c>
      <c r="T126" s="173">
        <v>68</v>
      </c>
      <c r="U126" s="5">
        <v>159654</v>
      </c>
      <c r="V126" s="62">
        <f t="shared" si="12"/>
        <v>0.99038951972154488</v>
      </c>
      <c r="W126" s="28">
        <f t="shared" si="13"/>
        <v>0.80653571911785027</v>
      </c>
      <c r="X126" s="28">
        <f t="shared" si="14"/>
        <v>1.2161537022155722</v>
      </c>
      <c r="Y126" s="28">
        <v>-9.6569589721465805E-3</v>
      </c>
      <c r="Z126" s="28">
        <v>0.104770476722789</v>
      </c>
      <c r="AA126" s="119">
        <v>0.92656097010343796</v>
      </c>
      <c r="AB126" s="173" t="s">
        <v>20</v>
      </c>
      <c r="AC126" s="173">
        <v>91</v>
      </c>
      <c r="AD126" s="173">
        <v>187956</v>
      </c>
      <c r="AE126" s="62">
        <v>9.8949556224024002E-2</v>
      </c>
      <c r="AF126" s="74">
        <v>0.16104159899547599</v>
      </c>
      <c r="AG126" s="119">
        <v>0.53892807194343995</v>
      </c>
    </row>
    <row r="127" spans="1:33" ht="34">
      <c r="A127" s="88" t="s">
        <v>818</v>
      </c>
      <c r="B127" s="156" t="s">
        <v>1065</v>
      </c>
      <c r="C127" s="43" t="s">
        <v>1066</v>
      </c>
      <c r="D127" s="350">
        <f t="shared" si="15"/>
        <v>1.1001238628017389</v>
      </c>
      <c r="E127" s="371">
        <f t="shared" si="16"/>
        <v>0.89870384282723603</v>
      </c>
      <c r="F127" s="371">
        <f t="shared" si="17"/>
        <v>1.3466867012590242</v>
      </c>
      <c r="G127" s="28">
        <v>9.5422776012169197E-2</v>
      </c>
      <c r="H127" s="28">
        <v>0.103175767527887</v>
      </c>
      <c r="I127" s="119">
        <v>0.35504057275665601</v>
      </c>
      <c r="J127" s="12" t="s">
        <v>20</v>
      </c>
      <c r="K127" s="135">
        <v>97</v>
      </c>
      <c r="L127" s="5">
        <v>347672</v>
      </c>
      <c r="M127" s="62">
        <f t="shared" si="9"/>
        <v>1.2303285339128069</v>
      </c>
      <c r="N127" s="28">
        <f t="shared" si="10"/>
        <v>0.91464154452096524</v>
      </c>
      <c r="O127" s="28">
        <f t="shared" si="11"/>
        <v>1.6549743562685284</v>
      </c>
      <c r="P127" s="28">
        <v>0.20728123446139299</v>
      </c>
      <c r="Q127" s="28">
        <v>0.15127769364581301</v>
      </c>
      <c r="R127" s="119">
        <v>0.17062336717465201</v>
      </c>
      <c r="S127" s="173" t="s">
        <v>20</v>
      </c>
      <c r="T127" s="173">
        <v>46</v>
      </c>
      <c r="U127" s="5">
        <v>159676</v>
      </c>
      <c r="V127" s="62">
        <f t="shared" si="12"/>
        <v>0.97887248562031381</v>
      </c>
      <c r="W127" s="28">
        <f t="shared" si="13"/>
        <v>0.74429190872405793</v>
      </c>
      <c r="X127" s="28">
        <f t="shared" si="14"/>
        <v>1.2873864835466531</v>
      </c>
      <c r="Y127" s="28">
        <v>-2.13538945565881E-2</v>
      </c>
      <c r="Z127" s="28">
        <v>0.13977963066642901</v>
      </c>
      <c r="AA127" s="119">
        <v>0.87858100844032705</v>
      </c>
      <c r="AB127" s="173" t="s">
        <v>20</v>
      </c>
      <c r="AC127" s="173">
        <v>51</v>
      </c>
      <c r="AD127" s="173">
        <v>187996</v>
      </c>
      <c r="AE127" s="62">
        <v>0.228635129017981</v>
      </c>
      <c r="AF127" s="74">
        <v>0.20596913784360901</v>
      </c>
      <c r="AG127" s="119">
        <v>0.26697939012953298</v>
      </c>
    </row>
    <row r="128" spans="1:33" ht="51">
      <c r="A128" s="88" t="s">
        <v>818</v>
      </c>
      <c r="B128" s="156" t="s">
        <v>1067</v>
      </c>
      <c r="C128" s="43" t="s">
        <v>1068</v>
      </c>
      <c r="D128" s="350">
        <f t="shared" si="15"/>
        <v>1.0014393289767798</v>
      </c>
      <c r="E128" s="371">
        <f t="shared" si="16"/>
        <v>0.97561369379598029</v>
      </c>
      <c r="F128" s="371">
        <f t="shared" si="17"/>
        <v>1.0279485989166373</v>
      </c>
      <c r="G128" s="28">
        <v>1.43829413569367E-3</v>
      </c>
      <c r="H128" s="28">
        <v>1.3330036017005401E-2</v>
      </c>
      <c r="I128" s="119">
        <v>0.91407601392621296</v>
      </c>
      <c r="J128" s="12" t="s">
        <v>20</v>
      </c>
      <c r="K128" s="135">
        <v>5747</v>
      </c>
      <c r="L128" s="5">
        <v>342022</v>
      </c>
      <c r="M128" s="62">
        <f t="shared" si="9"/>
        <v>1.0103238743225729</v>
      </c>
      <c r="N128" s="28">
        <f t="shared" si="10"/>
        <v>0.97588638369287029</v>
      </c>
      <c r="O128" s="28">
        <f t="shared" si="11"/>
        <v>1.0459766096576921</v>
      </c>
      <c r="P128" s="28">
        <v>1.0270947096398799E-2</v>
      </c>
      <c r="Q128" s="28">
        <v>1.7693906424682899E-2</v>
      </c>
      <c r="R128" s="119">
        <v>0.56159141610062802</v>
      </c>
      <c r="S128" s="173" t="s">
        <v>20</v>
      </c>
      <c r="T128" s="173">
        <v>3283</v>
      </c>
      <c r="U128" s="5">
        <v>156439</v>
      </c>
      <c r="V128" s="62">
        <f t="shared" si="12"/>
        <v>0.98285081199844182</v>
      </c>
      <c r="W128" s="28">
        <f t="shared" si="13"/>
        <v>0.94459017153411007</v>
      </c>
      <c r="X128" s="28">
        <f t="shared" si="14"/>
        <v>1.0226612003352962</v>
      </c>
      <c r="Y128" s="28">
        <v>-1.7297938411461301E-2</v>
      </c>
      <c r="Z128" s="28">
        <v>2.0258259214277999E-2</v>
      </c>
      <c r="AA128" s="119">
        <v>0.39317651433399797</v>
      </c>
      <c r="AB128" s="173" t="s">
        <v>20</v>
      </c>
      <c r="AC128" s="173">
        <v>2464</v>
      </c>
      <c r="AD128" s="173">
        <v>185583</v>
      </c>
      <c r="AE128" s="62">
        <v>2.7568885507860099E-2</v>
      </c>
      <c r="AF128" s="74">
        <v>2.6897423500371099E-2</v>
      </c>
      <c r="AG128" s="119">
        <v>0.30538026691519299</v>
      </c>
    </row>
    <row r="129" spans="1:33" ht="51">
      <c r="A129" s="88" t="s">
        <v>818</v>
      </c>
      <c r="B129" s="156" t="s">
        <v>1069</v>
      </c>
      <c r="C129" s="43" t="s">
        <v>1070</v>
      </c>
      <c r="D129" s="350">
        <f t="shared" si="15"/>
        <v>0.99570856504736238</v>
      </c>
      <c r="E129" s="371">
        <f t="shared" si="16"/>
        <v>0.97740985559432492</v>
      </c>
      <c r="F129" s="371">
        <f t="shared" si="17"/>
        <v>1.0143498562389919</v>
      </c>
      <c r="G129" s="28">
        <v>-4.3006695889780998E-3</v>
      </c>
      <c r="H129" s="28">
        <v>9.4635413912995195E-3</v>
      </c>
      <c r="I129" s="119">
        <v>0.64950776972137703</v>
      </c>
      <c r="J129" s="12" t="s">
        <v>20</v>
      </c>
      <c r="K129" s="135">
        <v>11645</v>
      </c>
      <c r="L129" s="5">
        <v>336124</v>
      </c>
      <c r="M129" s="62">
        <f t="shared" si="9"/>
        <v>1.0056727440529891</v>
      </c>
      <c r="N129" s="28">
        <f t="shared" si="10"/>
        <v>0.97898215476144756</v>
      </c>
      <c r="O129" s="28">
        <f t="shared" si="11"/>
        <v>1.0330910152060078</v>
      </c>
      <c r="P129" s="28">
        <v>5.6567146324065596E-3</v>
      </c>
      <c r="Q129" s="28">
        <v>1.37237649373917E-2</v>
      </c>
      <c r="R129" s="119">
        <v>0.68020465409082598</v>
      </c>
      <c r="S129" s="173" t="s">
        <v>20</v>
      </c>
      <c r="T129" s="173">
        <v>5571</v>
      </c>
      <c r="U129" s="5">
        <v>154151</v>
      </c>
      <c r="V129" s="62">
        <f t="shared" si="12"/>
        <v>0.98776158079984366</v>
      </c>
      <c r="W129" s="28">
        <f t="shared" si="13"/>
        <v>0.96276505720009664</v>
      </c>
      <c r="X129" s="28">
        <f t="shared" si="14"/>
        <v>1.013407095747376</v>
      </c>
      <c r="Y129" s="28">
        <v>-1.2313925335329301E-2</v>
      </c>
      <c r="Z129" s="28">
        <v>1.30775210674053E-2</v>
      </c>
      <c r="AA129" s="119">
        <v>0.34639231974430701</v>
      </c>
      <c r="AB129" s="173" t="s">
        <v>20</v>
      </c>
      <c r="AC129" s="173">
        <v>6074</v>
      </c>
      <c r="AD129" s="173">
        <v>181973</v>
      </c>
      <c r="AE129" s="62">
        <v>1.7970639967735898E-2</v>
      </c>
      <c r="AF129" s="74">
        <v>1.8956879524996001E-2</v>
      </c>
      <c r="AG129" s="119">
        <v>0.34314239359460202</v>
      </c>
    </row>
    <row r="130" spans="1:33" ht="51">
      <c r="A130" s="88" t="s">
        <v>818</v>
      </c>
      <c r="B130" s="156" t="s">
        <v>1071</v>
      </c>
      <c r="C130" s="43" t="s">
        <v>1072</v>
      </c>
      <c r="D130" s="350">
        <f t="shared" si="15"/>
        <v>1.032917828138695</v>
      </c>
      <c r="E130" s="371">
        <f t="shared" si="16"/>
        <v>0.98399822476180099</v>
      </c>
      <c r="F130" s="371">
        <f t="shared" si="17"/>
        <v>1.0842694761416167</v>
      </c>
      <c r="G130" s="28">
        <v>3.2387640157120798E-2</v>
      </c>
      <c r="H130" s="28">
        <v>2.4754503159435001E-2</v>
      </c>
      <c r="I130" s="119">
        <v>0.190753446236473</v>
      </c>
      <c r="J130" s="12" t="s">
        <v>20</v>
      </c>
      <c r="K130" s="135">
        <v>1659</v>
      </c>
      <c r="L130" s="5">
        <v>346110</v>
      </c>
      <c r="M130" s="62">
        <f t="shared" si="9"/>
        <v>0.999791275812138</v>
      </c>
      <c r="N130" s="28">
        <f t="shared" si="10"/>
        <v>0.93213934797647757</v>
      </c>
      <c r="O130" s="28">
        <f t="shared" si="11"/>
        <v>1.0723531812705831</v>
      </c>
      <c r="P130" s="28">
        <v>-2.0874597378680199E-4</v>
      </c>
      <c r="Q130" s="28">
        <v>3.5747048215710002E-2</v>
      </c>
      <c r="R130" s="119">
        <v>0.99534075535349997</v>
      </c>
      <c r="S130" s="173" t="s">
        <v>20</v>
      </c>
      <c r="T130" s="173">
        <v>790</v>
      </c>
      <c r="U130" s="5">
        <v>158932</v>
      </c>
      <c r="V130" s="62">
        <f t="shared" si="12"/>
        <v>1.0659101423545729</v>
      </c>
      <c r="W130" s="28">
        <f t="shared" si="13"/>
        <v>0.9967141903190101</v>
      </c>
      <c r="X130" s="28">
        <f t="shared" si="14"/>
        <v>1.139909958752271</v>
      </c>
      <c r="Y130" s="28">
        <v>6.3829027964215398E-2</v>
      </c>
      <c r="Z130" s="28">
        <v>3.4245024373563401E-2</v>
      </c>
      <c r="AA130" s="119">
        <v>6.2336868327803198E-2</v>
      </c>
      <c r="AB130" s="173" t="s">
        <v>20</v>
      </c>
      <c r="AC130" s="173">
        <v>869</v>
      </c>
      <c r="AD130" s="173">
        <v>187178</v>
      </c>
      <c r="AE130" s="62">
        <v>-6.4037773938002196E-2</v>
      </c>
      <c r="AF130" s="74">
        <v>4.9503264038669698E-2</v>
      </c>
      <c r="AG130" s="119">
        <v>0.19580116804365599</v>
      </c>
    </row>
    <row r="131" spans="1:33" ht="51">
      <c r="A131" s="88" t="s">
        <v>818</v>
      </c>
      <c r="B131" s="156" t="s">
        <v>1073</v>
      </c>
      <c r="C131" s="43" t="s">
        <v>1074</v>
      </c>
      <c r="D131" s="350">
        <f t="shared" si="15"/>
        <v>1.0110119767787835</v>
      </c>
      <c r="E131" s="371">
        <f t="shared" si="16"/>
        <v>0.97442552267125881</v>
      </c>
      <c r="F131" s="371">
        <f t="shared" si="17"/>
        <v>1.0489721311774216</v>
      </c>
      <c r="G131" s="28">
        <v>1.0951786435804901E-2</v>
      </c>
      <c r="H131" s="28">
        <v>1.8805599789650799E-2</v>
      </c>
      <c r="I131" s="119">
        <v>0.56031858418342295</v>
      </c>
      <c r="J131" s="12" t="s">
        <v>20</v>
      </c>
      <c r="K131" s="135">
        <v>2874</v>
      </c>
      <c r="L131" s="5">
        <v>344895</v>
      </c>
      <c r="M131" s="62">
        <f t="shared" si="9"/>
        <v>0.97466294193717895</v>
      </c>
      <c r="N131" s="28">
        <f t="shared" si="10"/>
        <v>0.92418175321056883</v>
      </c>
      <c r="O131" s="28">
        <f t="shared" si="11"/>
        <v>1.0279015432683971</v>
      </c>
      <c r="P131" s="28">
        <v>-2.5663568329761799E-2</v>
      </c>
      <c r="Q131" s="28">
        <v>2.7134161094526502E-2</v>
      </c>
      <c r="R131" s="119">
        <v>0.34424912471256802</v>
      </c>
      <c r="S131" s="173" t="s">
        <v>20</v>
      </c>
      <c r="T131" s="173">
        <v>1370</v>
      </c>
      <c r="U131" s="5">
        <v>158352</v>
      </c>
      <c r="V131" s="62">
        <f t="shared" si="12"/>
        <v>1.0406991804989463</v>
      </c>
      <c r="W131" s="28">
        <f t="shared" si="13"/>
        <v>0.98890151162260365</v>
      </c>
      <c r="X131" s="28">
        <f t="shared" si="14"/>
        <v>1.0952099592952254</v>
      </c>
      <c r="Y131" s="28">
        <v>3.9892776209599898E-2</v>
      </c>
      <c r="Z131" s="28">
        <v>2.6047608330106099E-2</v>
      </c>
      <c r="AA131" s="119">
        <v>0.12563767453990801</v>
      </c>
      <c r="AB131" s="173" t="s">
        <v>20</v>
      </c>
      <c r="AC131" s="173">
        <v>1504</v>
      </c>
      <c r="AD131" s="173">
        <v>186543</v>
      </c>
      <c r="AE131" s="62">
        <v>-6.5556344539361697E-2</v>
      </c>
      <c r="AF131" s="74">
        <v>3.7613037606956598E-2</v>
      </c>
      <c r="AG131" s="119">
        <v>8.1348384057375295E-2</v>
      </c>
    </row>
    <row r="132" spans="1:33" ht="34">
      <c r="A132" s="88" t="s">
        <v>818</v>
      </c>
      <c r="B132" s="156" t="s">
        <v>1075</v>
      </c>
      <c r="C132" s="43" t="s">
        <v>1076</v>
      </c>
      <c r="D132" s="350">
        <f t="shared" si="15"/>
        <v>0.98720365008513711</v>
      </c>
      <c r="E132" s="371">
        <f t="shared" si="16"/>
        <v>0.91580991262318268</v>
      </c>
      <c r="F132" s="371">
        <f t="shared" si="17"/>
        <v>1.0641630247809</v>
      </c>
      <c r="G132" s="28">
        <v>-1.28789284258383E-2</v>
      </c>
      <c r="H132" s="28">
        <v>3.8299758360986702E-2</v>
      </c>
      <c r="I132" s="119">
        <v>0.73666985587760203</v>
      </c>
      <c r="J132" s="12" t="s">
        <v>20</v>
      </c>
      <c r="K132" s="135">
        <v>681</v>
      </c>
      <c r="L132" s="5">
        <v>347088</v>
      </c>
      <c r="M132" s="62">
        <f t="shared" si="9"/>
        <v>0.9948363050438821</v>
      </c>
      <c r="N132" s="28">
        <f t="shared" si="10"/>
        <v>0.89175095897206358</v>
      </c>
      <c r="O132" s="28">
        <f t="shared" si="11"/>
        <v>1.1098381940336874</v>
      </c>
      <c r="P132" s="28">
        <v>-5.1770729018769997E-3</v>
      </c>
      <c r="Q132" s="28">
        <v>5.5811891050842999E-2</v>
      </c>
      <c r="R132" s="119">
        <v>0.92609477183242395</v>
      </c>
      <c r="S132" s="173" t="s">
        <v>20</v>
      </c>
      <c r="T132" s="173">
        <v>322</v>
      </c>
      <c r="U132" s="5">
        <v>159400</v>
      </c>
      <c r="V132" s="62">
        <f t="shared" si="12"/>
        <v>0.98684592116970737</v>
      </c>
      <c r="W132" s="28">
        <f t="shared" si="13"/>
        <v>0.88990776774948999</v>
      </c>
      <c r="X132" s="28">
        <f t="shared" si="14"/>
        <v>1.0943436021376907</v>
      </c>
      <c r="Y132" s="28">
        <v>-1.32413599721932E-2</v>
      </c>
      <c r="Z132" s="28">
        <v>5.2753108875532903E-2</v>
      </c>
      <c r="AA132" s="119">
        <v>0.80180927796725099</v>
      </c>
      <c r="AB132" s="173" t="s">
        <v>20</v>
      </c>
      <c r="AC132" s="173">
        <v>359</v>
      </c>
      <c r="AD132" s="173">
        <v>187688</v>
      </c>
      <c r="AE132" s="62">
        <v>8.0642870703162006E-3</v>
      </c>
      <c r="AF132" s="74">
        <v>7.6797510888732601E-2</v>
      </c>
      <c r="AG132" s="119">
        <v>0.91637014218614299</v>
      </c>
    </row>
    <row r="133" spans="1:33" ht="34">
      <c r="A133" s="88" t="s">
        <v>1077</v>
      </c>
      <c r="B133" s="156" t="s">
        <v>1078</v>
      </c>
      <c r="C133" s="43" t="s">
        <v>1079</v>
      </c>
      <c r="D133" s="350">
        <f t="shared" si="15"/>
        <v>1.007048413937319</v>
      </c>
      <c r="E133" s="371">
        <f t="shared" si="16"/>
        <v>0.99225890869433264</v>
      </c>
      <c r="F133" s="371">
        <f t="shared" si="17"/>
        <v>1.0220583550599089</v>
      </c>
      <c r="G133" s="28">
        <v>7.0236899762945301E-3</v>
      </c>
      <c r="H133" s="28">
        <v>7.5484178875458397E-3</v>
      </c>
      <c r="I133" s="119">
        <v>0.35212000243535801</v>
      </c>
      <c r="J133" s="12" t="s">
        <v>20</v>
      </c>
      <c r="K133" s="135">
        <v>18680</v>
      </c>
      <c r="L133" s="5">
        <v>329086</v>
      </c>
      <c r="M133" s="62">
        <f t="shared" ref="M133:M195" si="18">EXP(P133)</f>
        <v>0.99767325572106325</v>
      </c>
      <c r="N133" s="28">
        <f t="shared" ref="N133:N195" si="19">EXP(P133-1.96*Q133)</f>
        <v>0.97345018656238236</v>
      </c>
      <c r="O133" s="28">
        <f t="shared" ref="O133:O195" si="20">EXP(P133+1.96*Q133)</f>
        <v>1.0224990851314404</v>
      </c>
      <c r="P133" s="28">
        <v>-2.3294553545427201E-3</v>
      </c>
      <c r="Q133" s="28">
        <v>1.25403926285636E-2</v>
      </c>
      <c r="R133" s="119">
        <v>0.85263597440021899</v>
      </c>
      <c r="S133" s="173" t="s">
        <v>20</v>
      </c>
      <c r="T133" s="173">
        <v>6709</v>
      </c>
      <c r="U133" s="5">
        <v>153012</v>
      </c>
      <c r="V133" s="62">
        <f t="shared" ref="V133:V195" si="21">EXP(Y133)</f>
        <v>1.0101318084584046</v>
      </c>
      <c r="W133" s="28">
        <f t="shared" ref="W133:W195" si="22">EXP(Y133-1.96*Z133)</f>
        <v>0.99157482695614318</v>
      </c>
      <c r="X133" s="28">
        <f t="shared" ref="X133:X195" si="23">EXP(Y133+1.96*Z133)</f>
        <v>1.0290360774805924</v>
      </c>
      <c r="Y133" s="17">
        <v>1.00808257624999E-2</v>
      </c>
      <c r="Z133" s="17">
        <v>9.4600465278166096E-3</v>
      </c>
      <c r="AA133" s="119">
        <v>0.286594929556381</v>
      </c>
      <c r="AB133" s="173" t="s">
        <v>20</v>
      </c>
      <c r="AC133" s="173">
        <v>11971</v>
      </c>
      <c r="AD133" s="173">
        <v>176074</v>
      </c>
      <c r="AE133" s="62">
        <v>-1.24102811170426E-2</v>
      </c>
      <c r="AF133" s="74">
        <v>1.57084030883788E-2</v>
      </c>
      <c r="AG133" s="119">
        <v>0.42950387523713601</v>
      </c>
    </row>
    <row r="134" spans="1:33" ht="34">
      <c r="A134" s="88" t="s">
        <v>1077</v>
      </c>
      <c r="B134" s="156" t="s">
        <v>1080</v>
      </c>
      <c r="C134" s="43" t="s">
        <v>1081</v>
      </c>
      <c r="D134" s="350">
        <f t="shared" ref="D134:D197" si="24">EXP(G134)</f>
        <v>1.0140456436813172</v>
      </c>
      <c r="E134" s="371">
        <f t="shared" ref="E134:E197" si="25">EXP(G134-1.96*H134)</f>
        <v>0.97404838842291419</v>
      </c>
      <c r="F134" s="371">
        <f t="shared" ref="F134:F197" si="26">EXP(G134+1.96*H134)</f>
        <v>1.0556853023841695</v>
      </c>
      <c r="G134" s="28">
        <v>1.39479176483379E-2</v>
      </c>
      <c r="H134" s="28">
        <v>2.0531741896068399E-2</v>
      </c>
      <c r="I134" s="119">
        <v>0.49692603293167598</v>
      </c>
      <c r="J134" s="12" t="s">
        <v>20</v>
      </c>
      <c r="K134" s="135">
        <v>2408</v>
      </c>
      <c r="L134" s="5">
        <v>345361</v>
      </c>
      <c r="M134" s="62">
        <f t="shared" si="18"/>
        <v>0.99528532377170975</v>
      </c>
      <c r="N134" s="28">
        <f t="shared" si="19"/>
        <v>0.92981121009938994</v>
      </c>
      <c r="O134" s="28">
        <f t="shared" si="20"/>
        <v>1.0653698997772569</v>
      </c>
      <c r="P134" s="28">
        <v>-4.7258253711276003E-3</v>
      </c>
      <c r="Q134" s="28">
        <v>3.4718310185767397E-2</v>
      </c>
      <c r="R134" s="119">
        <v>0.89172712309086599</v>
      </c>
      <c r="S134" s="173" t="s">
        <v>20</v>
      </c>
      <c r="T134" s="173">
        <v>837</v>
      </c>
      <c r="U134" s="5">
        <v>158885</v>
      </c>
      <c r="V134" s="62">
        <f t="shared" si="21"/>
        <v>1.023978102872988</v>
      </c>
      <c r="W134" s="28">
        <f t="shared" si="22"/>
        <v>0.97416980583279722</v>
      </c>
      <c r="X134" s="28">
        <f t="shared" si="23"/>
        <v>1.0763330467494796</v>
      </c>
      <c r="Y134" s="28">
        <v>2.36951424755792E-2</v>
      </c>
      <c r="Z134" s="28">
        <v>2.5441221618891102E-2</v>
      </c>
      <c r="AA134" s="119">
        <v>0.35166318142548397</v>
      </c>
      <c r="AB134" s="173" t="s">
        <v>20</v>
      </c>
      <c r="AC134" s="173">
        <v>1571</v>
      </c>
      <c r="AD134" s="173">
        <v>186476</v>
      </c>
      <c r="AE134" s="62">
        <v>-2.84209678467068E-2</v>
      </c>
      <c r="AF134" s="74">
        <v>4.3042035495741697E-2</v>
      </c>
      <c r="AG134" s="119">
        <v>0.50905668219393896</v>
      </c>
    </row>
    <row r="135" spans="1:33" ht="34">
      <c r="A135" s="88" t="s">
        <v>1077</v>
      </c>
      <c r="B135" s="156" t="s">
        <v>1082</v>
      </c>
      <c r="C135" s="43" t="s">
        <v>1083</v>
      </c>
      <c r="D135" s="350">
        <f t="shared" si="24"/>
        <v>1.0156597092330173</v>
      </c>
      <c r="E135" s="371">
        <f t="shared" si="25"/>
        <v>0.93410887984897972</v>
      </c>
      <c r="F135" s="371">
        <f t="shared" si="26"/>
        <v>1.1043301987730527</v>
      </c>
      <c r="G135" s="28">
        <v>1.5538361196822E-2</v>
      </c>
      <c r="H135" s="28">
        <v>4.2704405627649399E-2</v>
      </c>
      <c r="I135" s="119">
        <v>0.71596367181345899</v>
      </c>
      <c r="J135" s="12" t="s">
        <v>20</v>
      </c>
      <c r="K135" s="135">
        <v>553</v>
      </c>
      <c r="L135" s="5">
        <v>347216</v>
      </c>
      <c r="M135" s="62">
        <f t="shared" si="18"/>
        <v>1.0546419330597454</v>
      </c>
      <c r="N135" s="28">
        <f t="shared" si="19"/>
        <v>0.94064472582069825</v>
      </c>
      <c r="O135" s="28">
        <f t="shared" si="20"/>
        <v>1.1824545191571219</v>
      </c>
      <c r="P135" s="28">
        <v>5.3201309375464301E-2</v>
      </c>
      <c r="Q135" s="28">
        <v>5.8362790646978399E-2</v>
      </c>
      <c r="R135" s="119">
        <v>0.36199926881523198</v>
      </c>
      <c r="S135" s="173" t="s">
        <v>20</v>
      </c>
      <c r="T135" s="173">
        <v>299</v>
      </c>
      <c r="U135" s="5">
        <v>159423</v>
      </c>
      <c r="V135" s="62">
        <f t="shared" si="21"/>
        <v>1.0640243172413688</v>
      </c>
      <c r="W135" s="28">
        <f t="shared" si="22"/>
        <v>0.94003244395093999</v>
      </c>
      <c r="X135" s="28">
        <f t="shared" si="23"/>
        <v>1.20437092886131</v>
      </c>
      <c r="Y135" s="28">
        <v>6.2058245208449998E-2</v>
      </c>
      <c r="Z135" s="28">
        <v>6.3213844224865007E-2</v>
      </c>
      <c r="AA135" s="119">
        <v>0.32623819892318201</v>
      </c>
      <c r="AB135" s="173" t="s">
        <v>20</v>
      </c>
      <c r="AC135" s="173">
        <v>254</v>
      </c>
      <c r="AD135" s="173">
        <v>187793</v>
      </c>
      <c r="AE135" s="62">
        <v>-8.8569358329856993E-3</v>
      </c>
      <c r="AF135" s="74">
        <v>8.6036070538981102E-2</v>
      </c>
      <c r="AG135" s="119">
        <v>0.91800706026996204</v>
      </c>
    </row>
    <row r="136" spans="1:33" ht="34">
      <c r="A136" s="88" t="s">
        <v>1077</v>
      </c>
      <c r="B136" s="156" t="s">
        <v>1084</v>
      </c>
      <c r="C136" s="43" t="s">
        <v>1085</v>
      </c>
      <c r="D136" s="350">
        <f t="shared" si="24"/>
        <v>1.0124061740517141</v>
      </c>
      <c r="E136" s="371">
        <f t="shared" si="25"/>
        <v>0.86883015264283847</v>
      </c>
      <c r="F136" s="371">
        <f t="shared" si="26"/>
        <v>1.1797084368449355</v>
      </c>
      <c r="G136" s="28">
        <v>1.23298481014042E-2</v>
      </c>
      <c r="H136" s="28">
        <v>7.8029322666070003E-2</v>
      </c>
      <c r="I136" s="119">
        <v>0.87444452771270198</v>
      </c>
      <c r="J136" s="12" t="s">
        <v>20</v>
      </c>
      <c r="K136" s="135">
        <v>165</v>
      </c>
      <c r="L136" s="5">
        <v>347604</v>
      </c>
      <c r="M136" s="62">
        <f t="shared" si="18"/>
        <v>0.99119572023803049</v>
      </c>
      <c r="N136" s="28">
        <f t="shared" si="19"/>
        <v>0.78801027526358947</v>
      </c>
      <c r="O136" s="28">
        <f t="shared" si="20"/>
        <v>1.2467717574996748</v>
      </c>
      <c r="P136" s="28">
        <v>-8.8432664347679601E-3</v>
      </c>
      <c r="Q136" s="28">
        <v>0.117041266887704</v>
      </c>
      <c r="R136" s="119">
        <v>0.93977168746464301</v>
      </c>
      <c r="S136" s="173" t="s">
        <v>20</v>
      </c>
      <c r="T136" s="173">
        <v>73</v>
      </c>
      <c r="U136" s="5">
        <v>159649</v>
      </c>
      <c r="V136" s="62">
        <f t="shared" si="21"/>
        <v>0.97399821663921349</v>
      </c>
      <c r="W136" s="28">
        <f t="shared" si="22"/>
        <v>0.79430161133931709</v>
      </c>
      <c r="X136" s="28">
        <f t="shared" si="23"/>
        <v>1.1943479812621274</v>
      </c>
      <c r="Y136" s="28">
        <v>-2.6345806307178098E-2</v>
      </c>
      <c r="Z136" s="28">
        <v>0.10405419408663701</v>
      </c>
      <c r="AA136" s="119">
        <v>0.80011898087923605</v>
      </c>
      <c r="AB136" s="173" t="s">
        <v>20</v>
      </c>
      <c r="AC136" s="173">
        <v>92</v>
      </c>
      <c r="AD136" s="173">
        <v>187955</v>
      </c>
      <c r="AE136" s="62">
        <v>1.75025398724101E-2</v>
      </c>
      <c r="AF136" s="74">
        <v>0.15660757791913599</v>
      </c>
      <c r="AG136" s="119">
        <v>0.91101331446478495</v>
      </c>
    </row>
    <row r="137" spans="1:33" ht="34">
      <c r="A137" s="88" t="s">
        <v>1077</v>
      </c>
      <c r="B137" s="156" t="s">
        <v>1086</v>
      </c>
      <c r="C137" s="43" t="s">
        <v>1087</v>
      </c>
      <c r="D137" s="350">
        <f t="shared" si="24"/>
        <v>0.62908669488105207</v>
      </c>
      <c r="E137" s="371">
        <f t="shared" si="25"/>
        <v>0.3764966220540929</v>
      </c>
      <c r="F137" s="371">
        <f t="shared" si="26"/>
        <v>1.0511384339047452</v>
      </c>
      <c r="G137" s="28">
        <v>-0.46348620207973101</v>
      </c>
      <c r="H137" s="28">
        <v>0.26191836819927899</v>
      </c>
      <c r="I137" s="119">
        <v>7.6796689960072606E-2</v>
      </c>
      <c r="J137" s="12" t="s">
        <v>20</v>
      </c>
      <c r="K137" s="135">
        <v>13</v>
      </c>
      <c r="L137" s="5">
        <v>347756</v>
      </c>
      <c r="M137" s="62" t="s">
        <v>20</v>
      </c>
      <c r="N137" s="28" t="s">
        <v>20</v>
      </c>
      <c r="O137" s="28" t="s">
        <v>20</v>
      </c>
      <c r="P137" s="28" t="s">
        <v>20</v>
      </c>
      <c r="Q137" s="28" t="s">
        <v>20</v>
      </c>
      <c r="R137" s="119" t="s">
        <v>20</v>
      </c>
      <c r="S137" s="173" t="s">
        <v>20</v>
      </c>
      <c r="T137" s="173" t="s">
        <v>20</v>
      </c>
      <c r="U137" s="5" t="s">
        <v>20</v>
      </c>
      <c r="V137" s="62">
        <f t="shared" si="21"/>
        <v>0.81482680264706731</v>
      </c>
      <c r="W137" s="28">
        <f t="shared" si="22"/>
        <v>0.44560208113566901</v>
      </c>
      <c r="X137" s="28">
        <f t="shared" si="23"/>
        <v>1.4899901648123079</v>
      </c>
      <c r="Y137" s="28">
        <v>-0.20477970041465601</v>
      </c>
      <c r="Z137" s="28">
        <v>0.30793327528220898</v>
      </c>
      <c r="AA137" s="119">
        <v>0.50604203446704699</v>
      </c>
      <c r="AB137" s="173" t="s">
        <v>20</v>
      </c>
      <c r="AC137" s="173">
        <v>10</v>
      </c>
      <c r="AD137" s="173" t="s">
        <v>20</v>
      </c>
      <c r="AE137" s="62" t="s">
        <v>20</v>
      </c>
      <c r="AF137" s="74" t="s">
        <v>20</v>
      </c>
      <c r="AG137" s="119" t="s">
        <v>20</v>
      </c>
    </row>
    <row r="138" spans="1:33" ht="34">
      <c r="A138" s="88" t="s">
        <v>1077</v>
      </c>
      <c r="B138" s="156" t="s">
        <v>1088</v>
      </c>
      <c r="C138" s="43" t="s">
        <v>1089</v>
      </c>
      <c r="D138" s="350">
        <f t="shared" si="24"/>
        <v>1.0833477587605409</v>
      </c>
      <c r="E138" s="371">
        <f t="shared" si="25"/>
        <v>0.9258603926036475</v>
      </c>
      <c r="F138" s="371">
        <f t="shared" si="26"/>
        <v>1.2676234730281988</v>
      </c>
      <c r="G138" s="28">
        <v>8.0056023363843098E-2</v>
      </c>
      <c r="H138" s="28">
        <v>8.0146858669780899E-2</v>
      </c>
      <c r="I138" s="119">
        <v>0.31785929893208298</v>
      </c>
      <c r="J138" s="12" t="s">
        <v>20</v>
      </c>
      <c r="K138" s="135">
        <v>160</v>
      </c>
      <c r="L138" s="5">
        <v>347609</v>
      </c>
      <c r="M138" s="62">
        <f t="shared" si="18"/>
        <v>1.2433358081933932</v>
      </c>
      <c r="N138" s="28">
        <f t="shared" si="19"/>
        <v>0.98169643572434939</v>
      </c>
      <c r="O138" s="28">
        <f t="shared" si="20"/>
        <v>1.57470667681021</v>
      </c>
      <c r="P138" s="28">
        <v>0.217797935489703</v>
      </c>
      <c r="Q138" s="28">
        <v>0.12054647066211301</v>
      </c>
      <c r="R138" s="119">
        <v>7.0800491945267205E-2</v>
      </c>
      <c r="S138" s="173" t="s">
        <v>20</v>
      </c>
      <c r="T138" s="173">
        <v>72</v>
      </c>
      <c r="U138" s="5">
        <v>159650</v>
      </c>
      <c r="V138" s="62">
        <f t="shared" si="21"/>
        <v>0.98582629968076663</v>
      </c>
      <c r="W138" s="28">
        <f t="shared" si="22"/>
        <v>0.79933326485103617</v>
      </c>
      <c r="X138" s="28">
        <f t="shared" si="23"/>
        <v>1.2158301623083174</v>
      </c>
      <c r="Y138" s="28">
        <v>-1.4275106551035499E-2</v>
      </c>
      <c r="Z138" s="28">
        <v>0.106990924074501</v>
      </c>
      <c r="AA138" s="119">
        <v>0.89385843912530405</v>
      </c>
      <c r="AB138" s="173" t="s">
        <v>20</v>
      </c>
      <c r="AC138" s="173">
        <v>88</v>
      </c>
      <c r="AD138" s="173">
        <v>187959</v>
      </c>
      <c r="AE138" s="62">
        <v>0.232073042040739</v>
      </c>
      <c r="AF138" s="74">
        <v>0.16117850174079501</v>
      </c>
      <c r="AG138" s="119">
        <v>0.14990953209583399</v>
      </c>
    </row>
    <row r="139" spans="1:33" ht="34">
      <c r="A139" s="88" t="s">
        <v>1077</v>
      </c>
      <c r="B139" s="156" t="s">
        <v>1090</v>
      </c>
      <c r="C139" s="43" t="s">
        <v>1091</v>
      </c>
      <c r="D139" s="350">
        <f t="shared" si="24"/>
        <v>1.3298424027641178</v>
      </c>
      <c r="E139" s="371">
        <f t="shared" si="25"/>
        <v>0.90340739466461673</v>
      </c>
      <c r="F139" s="371">
        <f t="shared" si="26"/>
        <v>1.9575673462867516</v>
      </c>
      <c r="G139" s="28">
        <v>0.28506044105035699</v>
      </c>
      <c r="H139" s="28">
        <v>0.197266383405095</v>
      </c>
      <c r="I139" s="119">
        <v>0.14844291106274499</v>
      </c>
      <c r="J139" s="12" t="s">
        <v>20</v>
      </c>
      <c r="K139" s="135">
        <v>28</v>
      </c>
      <c r="L139" s="5">
        <v>347741</v>
      </c>
      <c r="M139" s="62">
        <f t="shared" si="18"/>
        <v>1.5208922212416605</v>
      </c>
      <c r="N139" s="28">
        <f t="shared" si="19"/>
        <v>0.69273894189590113</v>
      </c>
      <c r="O139" s="28">
        <f t="shared" si="20"/>
        <v>3.3390834681573121</v>
      </c>
      <c r="P139" s="28">
        <v>0.41929715030730302</v>
      </c>
      <c r="Q139" s="28">
        <v>0.40122408586349401</v>
      </c>
      <c r="R139" s="119">
        <v>0.29600225779274703</v>
      </c>
      <c r="S139" s="173" t="s">
        <v>20</v>
      </c>
      <c r="T139" s="173">
        <v>7</v>
      </c>
      <c r="U139" s="5">
        <v>159715</v>
      </c>
      <c r="V139" s="62">
        <f t="shared" si="21"/>
        <v>1.2729509894040483</v>
      </c>
      <c r="W139" s="28">
        <f t="shared" si="22"/>
        <v>0.82031586293246439</v>
      </c>
      <c r="X139" s="28">
        <f t="shared" si="23"/>
        <v>1.9753418099610141</v>
      </c>
      <c r="Y139" s="28">
        <v>0.24133781875874799</v>
      </c>
      <c r="Z139" s="28">
        <v>0.224185527017567</v>
      </c>
      <c r="AA139" s="119">
        <v>0.28169951599442</v>
      </c>
      <c r="AB139" s="173" t="s">
        <v>20</v>
      </c>
      <c r="AC139" s="173">
        <v>21</v>
      </c>
      <c r="AD139" s="173">
        <v>188026</v>
      </c>
      <c r="AE139" s="62">
        <v>0.17795933154855501</v>
      </c>
      <c r="AF139" s="74">
        <v>0.45960843943637603</v>
      </c>
      <c r="AG139" s="119">
        <v>0.698609851295387</v>
      </c>
    </row>
    <row r="140" spans="1:33" ht="34">
      <c r="A140" s="88" t="s">
        <v>1077</v>
      </c>
      <c r="B140" s="156" t="s">
        <v>1092</v>
      </c>
      <c r="C140" s="43" t="s">
        <v>1093</v>
      </c>
      <c r="D140" s="350">
        <f t="shared" si="24"/>
        <v>1.0880237949698557</v>
      </c>
      <c r="E140" s="371">
        <f t="shared" si="25"/>
        <v>0.93076091336357847</v>
      </c>
      <c r="F140" s="371">
        <f t="shared" si="26"/>
        <v>1.2718580694827548</v>
      </c>
      <c r="G140" s="28">
        <v>8.4363018571303294E-2</v>
      </c>
      <c r="H140" s="28">
        <v>7.9650948737617799E-2</v>
      </c>
      <c r="I140" s="119">
        <v>0.28952737746727603</v>
      </c>
      <c r="J140" s="12" t="s">
        <v>20</v>
      </c>
      <c r="K140" s="135">
        <v>162</v>
      </c>
      <c r="L140" s="5">
        <v>347605</v>
      </c>
      <c r="M140" s="62">
        <f t="shared" si="18"/>
        <v>1.0944803839572781</v>
      </c>
      <c r="N140" s="28">
        <f t="shared" si="19"/>
        <v>0.8771546841986636</v>
      </c>
      <c r="O140" s="28">
        <f t="shared" si="20"/>
        <v>1.3656511587367479</v>
      </c>
      <c r="P140" s="28">
        <v>9.0279715442172101E-2</v>
      </c>
      <c r="Q140" s="28">
        <v>0.11293450959960501</v>
      </c>
      <c r="R140" s="119">
        <v>0.42405918556967898</v>
      </c>
      <c r="S140" s="173" t="s">
        <v>20</v>
      </c>
      <c r="T140" s="173">
        <v>80</v>
      </c>
      <c r="U140" s="5">
        <v>159640</v>
      </c>
      <c r="V140" s="62">
        <f t="shared" si="21"/>
        <v>1.0257499305667608</v>
      </c>
      <c r="W140" s="28">
        <f t="shared" si="22"/>
        <v>0.82568912013874918</v>
      </c>
      <c r="X140" s="28">
        <f t="shared" si="23"/>
        <v>1.2742845877403697</v>
      </c>
      <c r="Y140" s="28">
        <v>2.5423984649940001E-2</v>
      </c>
      <c r="Z140" s="28">
        <v>0.11069435144185</v>
      </c>
      <c r="AA140" s="119">
        <v>0.81834250106835404</v>
      </c>
      <c r="AB140" s="173" t="s">
        <v>20</v>
      </c>
      <c r="AC140" s="173">
        <v>82</v>
      </c>
      <c r="AD140" s="173">
        <v>187965</v>
      </c>
      <c r="AE140" s="62">
        <v>6.48557307922321E-2</v>
      </c>
      <c r="AF140" s="74">
        <v>0.15813741777212301</v>
      </c>
      <c r="AG140" s="119">
        <v>0.68171600632200602</v>
      </c>
    </row>
    <row r="141" spans="1:33" ht="34">
      <c r="A141" s="88" t="s">
        <v>1077</v>
      </c>
      <c r="B141" s="156" t="s">
        <v>1094</v>
      </c>
      <c r="C141" s="43" t="s">
        <v>1095</v>
      </c>
      <c r="D141" s="350">
        <f t="shared" si="24"/>
        <v>1.0550695164794279</v>
      </c>
      <c r="E141" s="371">
        <f t="shared" si="25"/>
        <v>0.92570389519612595</v>
      </c>
      <c r="F141" s="371">
        <f t="shared" si="26"/>
        <v>1.2025137739841631</v>
      </c>
      <c r="G141" s="28">
        <v>5.3606657154783098E-2</v>
      </c>
      <c r="H141" s="28">
        <v>6.6738530731672893E-2</v>
      </c>
      <c r="I141" s="119">
        <v>0.421839495830378</v>
      </c>
      <c r="J141" s="12" t="s">
        <v>20</v>
      </c>
      <c r="K141" s="135">
        <v>229</v>
      </c>
      <c r="L141" s="5">
        <v>347539</v>
      </c>
      <c r="M141" s="62">
        <f t="shared" si="18"/>
        <v>1.0162353018350723</v>
      </c>
      <c r="N141" s="28">
        <f t="shared" si="19"/>
        <v>0.84938525340786386</v>
      </c>
      <c r="O141" s="28">
        <f t="shared" si="20"/>
        <v>1.2158607469959393</v>
      </c>
      <c r="P141" s="28">
        <v>1.61049186363709E-2</v>
      </c>
      <c r="Q141" s="28">
        <v>9.1503745447410495E-2</v>
      </c>
      <c r="R141" s="119">
        <v>0.86029171499808799</v>
      </c>
      <c r="S141" s="173" t="s">
        <v>20</v>
      </c>
      <c r="T141" s="173">
        <v>120</v>
      </c>
      <c r="U141" s="5">
        <v>159601</v>
      </c>
      <c r="V141" s="62">
        <f t="shared" si="21"/>
        <v>0.9761987329246774</v>
      </c>
      <c r="W141" s="28">
        <f t="shared" si="22"/>
        <v>0.80928343934792923</v>
      </c>
      <c r="X141" s="28">
        <f t="shared" si="23"/>
        <v>1.1775404262956193</v>
      </c>
      <c r="Y141" s="28">
        <v>-2.4089093496868001E-2</v>
      </c>
      <c r="Z141" s="28">
        <v>9.5671924554320498E-2</v>
      </c>
      <c r="AA141" s="119">
        <v>0.80120452146515497</v>
      </c>
      <c r="AB141" s="173" t="s">
        <v>20</v>
      </c>
      <c r="AC141" s="173">
        <v>109</v>
      </c>
      <c r="AD141" s="173">
        <v>187938</v>
      </c>
      <c r="AE141" s="62">
        <v>4.01940121332389E-2</v>
      </c>
      <c r="AF141" s="74">
        <v>0.132385998424426</v>
      </c>
      <c r="AG141" s="119">
        <v>0.76142331035702804</v>
      </c>
    </row>
    <row r="142" spans="1:33" ht="34">
      <c r="A142" s="88" t="s">
        <v>1077</v>
      </c>
      <c r="B142" s="156" t="s">
        <v>1096</v>
      </c>
      <c r="C142" s="43" t="s">
        <v>1097</v>
      </c>
      <c r="D142" s="350">
        <f t="shared" si="24"/>
        <v>1.1481476562454545</v>
      </c>
      <c r="E142" s="371">
        <f t="shared" si="25"/>
        <v>0.658270973635107</v>
      </c>
      <c r="F142" s="371">
        <f t="shared" si="26"/>
        <v>2.0025841839300953</v>
      </c>
      <c r="G142" s="28">
        <v>0.13814991004934701</v>
      </c>
      <c r="H142" s="28">
        <v>0.28382067777713099</v>
      </c>
      <c r="I142" s="119">
        <v>0.62643502006101204</v>
      </c>
      <c r="J142" s="12" t="s">
        <v>20</v>
      </c>
      <c r="K142" s="135">
        <v>13</v>
      </c>
      <c r="L142" s="5">
        <v>347756</v>
      </c>
      <c r="M142" s="62">
        <f t="shared" si="18"/>
        <v>0.93333593211594124</v>
      </c>
      <c r="N142" s="28">
        <f t="shared" si="19"/>
        <v>0.44716971760047985</v>
      </c>
      <c r="O142" s="28">
        <f t="shared" si="20"/>
        <v>1.9480656401626557</v>
      </c>
      <c r="P142" s="28">
        <v>-6.8990087080890897E-2</v>
      </c>
      <c r="Q142" s="28">
        <v>0.37542193260999601</v>
      </c>
      <c r="R142" s="119">
        <v>0.85419640255835705</v>
      </c>
      <c r="S142" s="173" t="s">
        <v>20</v>
      </c>
      <c r="T142" s="173">
        <v>7</v>
      </c>
      <c r="U142" s="5">
        <v>159715</v>
      </c>
      <c r="V142" s="62">
        <f t="shared" si="21"/>
        <v>1.5235183198576439</v>
      </c>
      <c r="W142" s="28">
        <f t="shared" si="22"/>
        <v>0.65781527469308854</v>
      </c>
      <c r="X142" s="28">
        <f t="shared" si="23"/>
        <v>3.528510450026868</v>
      </c>
      <c r="Y142" s="28">
        <v>0.42102234422045498</v>
      </c>
      <c r="Z142" s="28">
        <v>0.42849666777547701</v>
      </c>
      <c r="AA142" s="119">
        <v>0.32582558095604602</v>
      </c>
      <c r="AB142" s="173" t="s">
        <v>20</v>
      </c>
      <c r="AC142" s="173">
        <v>6</v>
      </c>
      <c r="AD142" s="173">
        <v>188041</v>
      </c>
      <c r="AE142" s="62">
        <v>-0.49001243130134597</v>
      </c>
      <c r="AF142" s="74">
        <v>0.56969379650766105</v>
      </c>
      <c r="AG142" s="119">
        <v>0.38971573511640301</v>
      </c>
    </row>
    <row r="143" spans="1:33" ht="34">
      <c r="A143" s="88" t="s">
        <v>1077</v>
      </c>
      <c r="B143" s="156" t="s">
        <v>1098</v>
      </c>
      <c r="C143" s="43" t="s">
        <v>1099</v>
      </c>
      <c r="D143" s="350">
        <f t="shared" si="24"/>
        <v>0.96045182408936092</v>
      </c>
      <c r="E143" s="371">
        <f t="shared" si="25"/>
        <v>0.90222445719779498</v>
      </c>
      <c r="F143" s="371">
        <f t="shared" si="26"/>
        <v>1.0224370432848371</v>
      </c>
      <c r="G143" s="28">
        <v>-4.03514551481867E-2</v>
      </c>
      <c r="H143" s="28">
        <v>3.1908413687673498E-2</v>
      </c>
      <c r="I143" s="119">
        <v>0.20601390783384901</v>
      </c>
      <c r="J143" s="12" t="s">
        <v>20</v>
      </c>
      <c r="K143" s="135">
        <v>976</v>
      </c>
      <c r="L143" s="5">
        <v>346793</v>
      </c>
      <c r="M143" s="62">
        <f t="shared" si="18"/>
        <v>0.93514178584250696</v>
      </c>
      <c r="N143" s="28">
        <f t="shared" si="19"/>
        <v>0.86068761121059389</v>
      </c>
      <c r="O143" s="28">
        <f t="shared" si="20"/>
        <v>1.0160366528323854</v>
      </c>
      <c r="P143" s="28">
        <v>-6.70571185777218E-2</v>
      </c>
      <c r="Q143" s="28">
        <v>4.2329868727412699E-2</v>
      </c>
      <c r="R143" s="119">
        <v>0.11315820692877</v>
      </c>
      <c r="S143" s="173" t="s">
        <v>20</v>
      </c>
      <c r="T143" s="173">
        <v>554</v>
      </c>
      <c r="U143" s="5">
        <v>159168</v>
      </c>
      <c r="V143" s="62">
        <f t="shared" si="21"/>
        <v>1.0065546682792077</v>
      </c>
      <c r="W143" s="28">
        <f t="shared" si="22"/>
        <v>0.9146908599836916</v>
      </c>
      <c r="X143" s="28">
        <f t="shared" si="23"/>
        <v>1.1076444999709847</v>
      </c>
      <c r="Y143" s="28">
        <v>6.5332798529018103E-3</v>
      </c>
      <c r="Z143" s="28">
        <v>4.8827759483515802E-2</v>
      </c>
      <c r="AA143" s="119">
        <v>0.89355869253091502</v>
      </c>
      <c r="AB143" s="173" t="s">
        <v>20</v>
      </c>
      <c r="AC143" s="173">
        <v>422</v>
      </c>
      <c r="AD143" s="173">
        <v>187625</v>
      </c>
      <c r="AE143" s="62">
        <v>-7.3590398430623594E-2</v>
      </c>
      <c r="AF143" s="74">
        <v>6.4621729183457002E-2</v>
      </c>
      <c r="AG143" s="119">
        <v>0.25479191928251899</v>
      </c>
    </row>
    <row r="144" spans="1:33" ht="34">
      <c r="A144" s="88" t="s">
        <v>1077</v>
      </c>
      <c r="B144" s="156" t="s">
        <v>1100</v>
      </c>
      <c r="C144" s="43" t="s">
        <v>1101</v>
      </c>
      <c r="D144" s="350">
        <f t="shared" si="24"/>
        <v>0.94447182062552693</v>
      </c>
      <c r="E144" s="371">
        <f t="shared" si="25"/>
        <v>0.84204992984992022</v>
      </c>
      <c r="F144" s="371">
        <f t="shared" si="26"/>
        <v>1.0593516943997427</v>
      </c>
      <c r="G144" s="28">
        <v>-5.7129427715374798E-2</v>
      </c>
      <c r="H144" s="28">
        <v>5.8564561057851697E-2</v>
      </c>
      <c r="I144" s="119">
        <v>0.329314854952448</v>
      </c>
      <c r="J144" s="12" t="s">
        <v>20</v>
      </c>
      <c r="K144" s="135">
        <v>287</v>
      </c>
      <c r="L144" s="5">
        <v>347482</v>
      </c>
      <c r="M144" s="62">
        <f t="shared" si="18"/>
        <v>0.98979482928596529</v>
      </c>
      <c r="N144" s="28">
        <f t="shared" si="19"/>
        <v>0.81578297128581967</v>
      </c>
      <c r="O144" s="28">
        <f t="shared" si="20"/>
        <v>1.2009245578355978</v>
      </c>
      <c r="P144" s="28">
        <v>-1.0257600476819201E-2</v>
      </c>
      <c r="Q144" s="28">
        <v>9.8647615039839195E-2</v>
      </c>
      <c r="R144" s="119">
        <v>0.91718343861065399</v>
      </c>
      <c r="S144" s="173" t="s">
        <v>20</v>
      </c>
      <c r="T144" s="173">
        <v>103</v>
      </c>
      <c r="U144" s="5">
        <v>159619</v>
      </c>
      <c r="V144" s="62">
        <f t="shared" si="21"/>
        <v>0.91343513704834545</v>
      </c>
      <c r="W144" s="28">
        <f t="shared" si="22"/>
        <v>0.79151381741710125</v>
      </c>
      <c r="X144" s="28">
        <f t="shared" si="23"/>
        <v>1.0541366824362686</v>
      </c>
      <c r="Y144" s="28">
        <v>-9.0542910558226095E-2</v>
      </c>
      <c r="Z144" s="28">
        <v>7.3094404081894104E-2</v>
      </c>
      <c r="AA144" s="119">
        <v>0.21545219797821799</v>
      </c>
      <c r="AB144" s="173" t="s">
        <v>20</v>
      </c>
      <c r="AC144" s="173">
        <v>184</v>
      </c>
      <c r="AD144" s="173">
        <v>187863</v>
      </c>
      <c r="AE144" s="62">
        <v>8.0285310081406894E-2</v>
      </c>
      <c r="AF144" s="74">
        <v>0.122776805061606</v>
      </c>
      <c r="AG144" s="119">
        <v>0.51316806188579001</v>
      </c>
    </row>
    <row r="145" spans="1:33" ht="34">
      <c r="A145" s="88" t="s">
        <v>1077</v>
      </c>
      <c r="B145" s="156" t="s">
        <v>1102</v>
      </c>
      <c r="C145" s="43" t="s">
        <v>1103</v>
      </c>
      <c r="D145" s="350">
        <f t="shared" si="24"/>
        <v>1.0021024840553023</v>
      </c>
      <c r="E145" s="371">
        <f t="shared" si="25"/>
        <v>0.94495380723838063</v>
      </c>
      <c r="F145" s="371">
        <f t="shared" si="26"/>
        <v>1.0627073840620853</v>
      </c>
      <c r="G145" s="28">
        <v>2.1002769287917201E-3</v>
      </c>
      <c r="H145" s="28">
        <v>2.9958934102622001E-2</v>
      </c>
      <c r="I145" s="119">
        <v>0.94410993155984302</v>
      </c>
      <c r="J145" s="12" t="s">
        <v>20</v>
      </c>
      <c r="K145" s="135">
        <v>1122</v>
      </c>
      <c r="L145" s="5">
        <v>346647</v>
      </c>
      <c r="M145" s="62">
        <f t="shared" si="18"/>
        <v>0.98255448489157005</v>
      </c>
      <c r="N145" s="28">
        <f t="shared" si="19"/>
        <v>0.90434157987164665</v>
      </c>
      <c r="O145" s="28">
        <f t="shared" si="20"/>
        <v>1.067531712870661</v>
      </c>
      <c r="P145" s="28">
        <v>-1.75994814159358E-2</v>
      </c>
      <c r="Q145" s="28">
        <v>4.2320742195149301E-2</v>
      </c>
      <c r="R145" s="119">
        <v>0.67751283879816404</v>
      </c>
      <c r="S145" s="173" t="s">
        <v>20</v>
      </c>
      <c r="T145" s="173">
        <v>561</v>
      </c>
      <c r="U145" s="5">
        <v>159161</v>
      </c>
      <c r="V145" s="62">
        <f t="shared" si="21"/>
        <v>1.0364254973568059</v>
      </c>
      <c r="W145" s="28">
        <f t="shared" si="22"/>
        <v>0.95362498582066602</v>
      </c>
      <c r="X145" s="28">
        <f t="shared" si="23"/>
        <v>1.1264153388838607</v>
      </c>
      <c r="Y145" s="28">
        <v>3.5777771252681903E-2</v>
      </c>
      <c r="Z145" s="28">
        <v>4.2480894231277502E-2</v>
      </c>
      <c r="AA145" s="119">
        <v>0.39967124304663998</v>
      </c>
      <c r="AB145" s="173" t="s">
        <v>20</v>
      </c>
      <c r="AC145" s="173">
        <v>561</v>
      </c>
      <c r="AD145" s="173">
        <v>187486</v>
      </c>
      <c r="AE145" s="62">
        <v>-5.3377252668617703E-2</v>
      </c>
      <c r="AF145" s="74">
        <v>5.9963919106720102E-2</v>
      </c>
      <c r="AG145" s="119">
        <v>0.37338203478946003</v>
      </c>
    </row>
    <row r="146" spans="1:33" ht="34">
      <c r="A146" s="88" t="s">
        <v>1077</v>
      </c>
      <c r="B146" s="156" t="s">
        <v>1104</v>
      </c>
      <c r="C146" s="43" t="s">
        <v>1105</v>
      </c>
      <c r="D146" s="350">
        <f t="shared" si="24"/>
        <v>0.99802368430212163</v>
      </c>
      <c r="E146" s="371">
        <f t="shared" si="25"/>
        <v>0.98385946939912039</v>
      </c>
      <c r="F146" s="371">
        <f t="shared" si="26"/>
        <v>1.0123918155062395</v>
      </c>
      <c r="G146" s="28">
        <v>-1.9782711866140599E-3</v>
      </c>
      <c r="H146" s="28">
        <v>7.2928247927021399E-3</v>
      </c>
      <c r="I146" s="119">
        <v>0.78618900893821397</v>
      </c>
      <c r="J146" s="12" t="s">
        <v>20</v>
      </c>
      <c r="K146" s="135">
        <v>20114</v>
      </c>
      <c r="L146" s="5">
        <v>327652</v>
      </c>
      <c r="M146" s="62">
        <f t="shared" si="18"/>
        <v>0.9978539610960544</v>
      </c>
      <c r="N146" s="28">
        <f t="shared" si="19"/>
        <v>0.97615136052511986</v>
      </c>
      <c r="O146" s="28">
        <f t="shared" si="20"/>
        <v>1.0200390717474832</v>
      </c>
      <c r="P146" s="28">
        <v>-2.1483449452611401E-3</v>
      </c>
      <c r="Q146" s="28">
        <v>1.1219018950299101E-2</v>
      </c>
      <c r="R146" s="119">
        <v>0.848140666568864</v>
      </c>
      <c r="S146" s="173" t="s">
        <v>20</v>
      </c>
      <c r="T146" s="173">
        <v>8541</v>
      </c>
      <c r="U146" s="5">
        <v>151179</v>
      </c>
      <c r="V146" s="62">
        <f t="shared" si="21"/>
        <v>0.99727299608494446</v>
      </c>
      <c r="W146" s="28">
        <f t="shared" si="22"/>
        <v>0.9786626308666555</v>
      </c>
      <c r="X146" s="28">
        <f t="shared" si="23"/>
        <v>1.016237258226069</v>
      </c>
      <c r="Y146" s="17">
        <v>-2.7307289639217302E-3</v>
      </c>
      <c r="Z146" s="17">
        <v>9.6110064970790499E-3</v>
      </c>
      <c r="AA146" s="119">
        <v>0.77631444991530896</v>
      </c>
      <c r="AB146" s="173" t="s">
        <v>20</v>
      </c>
      <c r="AC146" s="173">
        <v>11573</v>
      </c>
      <c r="AD146" s="173">
        <v>176473</v>
      </c>
      <c r="AE146" s="62">
        <v>5.8238401866059003E-4</v>
      </c>
      <c r="AF146" s="74">
        <v>1.4772874875733101E-2</v>
      </c>
      <c r="AG146" s="119">
        <v>0.96855352207746803</v>
      </c>
    </row>
    <row r="147" spans="1:33" ht="51">
      <c r="A147" s="88" t="s">
        <v>1077</v>
      </c>
      <c r="B147" s="156" t="s">
        <v>1106</v>
      </c>
      <c r="C147" s="43" t="s">
        <v>1107</v>
      </c>
      <c r="D147" s="350">
        <f t="shared" si="24"/>
        <v>0.70754163368724365</v>
      </c>
      <c r="E147" s="371">
        <f t="shared" si="25"/>
        <v>0.56280873440765411</v>
      </c>
      <c r="F147" s="371">
        <f t="shared" si="26"/>
        <v>0.88949430382899453</v>
      </c>
      <c r="G147" s="28">
        <v>-0.34595880499506299</v>
      </c>
      <c r="H147" s="28">
        <v>0.116763586381906</v>
      </c>
      <c r="I147" s="63">
        <v>3.0475577126117298E-3</v>
      </c>
      <c r="J147" s="12" t="s">
        <v>20</v>
      </c>
      <c r="K147" s="135">
        <v>67</v>
      </c>
      <c r="L147" s="5">
        <v>347702</v>
      </c>
      <c r="M147" s="62">
        <f t="shared" si="18"/>
        <v>0.73877049928549021</v>
      </c>
      <c r="N147" s="28">
        <f t="shared" si="19"/>
        <v>0.5420077136349285</v>
      </c>
      <c r="O147" s="28">
        <f t="shared" si="20"/>
        <v>1.0069632532612738</v>
      </c>
      <c r="P147" s="28">
        <v>-0.302767962037014</v>
      </c>
      <c r="Q147" s="28">
        <v>0.15801381826938099</v>
      </c>
      <c r="R147" s="119">
        <v>5.5354232923160697E-2</v>
      </c>
      <c r="S147" s="173" t="s">
        <v>20</v>
      </c>
      <c r="T147" s="173">
        <v>38</v>
      </c>
      <c r="U147" s="5">
        <v>159684</v>
      </c>
      <c r="V147" s="62">
        <f t="shared" si="21"/>
        <v>0.6207384165380726</v>
      </c>
      <c r="W147" s="28">
        <f t="shared" si="22"/>
        <v>0.43816625910003465</v>
      </c>
      <c r="X147" s="28">
        <f t="shared" si="23"/>
        <v>0.87938350743301952</v>
      </c>
      <c r="Y147" s="28">
        <v>-0.47684551519797702</v>
      </c>
      <c r="Z147" s="28">
        <v>0.17770986655420801</v>
      </c>
      <c r="AA147" s="63">
        <v>7.2903697542403998E-3</v>
      </c>
      <c r="AB147" s="173" t="s">
        <v>20</v>
      </c>
      <c r="AC147" s="173">
        <v>29</v>
      </c>
      <c r="AD147" s="173">
        <v>188018</v>
      </c>
      <c r="AE147" s="62">
        <v>0.17407755316096299</v>
      </c>
      <c r="AF147" s="74">
        <v>0.23780068005534299</v>
      </c>
      <c r="AG147" s="119">
        <v>0.46414943235678402</v>
      </c>
    </row>
    <row r="148" spans="1:33" ht="34">
      <c r="A148" s="88" t="s">
        <v>1077</v>
      </c>
      <c r="B148" s="156" t="s">
        <v>1108</v>
      </c>
      <c r="C148" s="43" t="s">
        <v>1109</v>
      </c>
      <c r="D148" s="350">
        <f t="shared" si="24"/>
        <v>1.0716218636522501</v>
      </c>
      <c r="E148" s="371">
        <f t="shared" si="25"/>
        <v>0.87274930447140087</v>
      </c>
      <c r="F148" s="371">
        <f t="shared" si="26"/>
        <v>1.3158113249406234</v>
      </c>
      <c r="G148" s="28">
        <v>6.9173261291165702E-2</v>
      </c>
      <c r="H148" s="28">
        <v>0.10473479144264</v>
      </c>
      <c r="I148" s="119">
        <v>0.50895793869617301</v>
      </c>
      <c r="J148" s="12" t="s">
        <v>20</v>
      </c>
      <c r="K148" s="135">
        <v>93</v>
      </c>
      <c r="L148" s="5">
        <v>347676</v>
      </c>
      <c r="M148" s="62">
        <f t="shared" si="18"/>
        <v>1.0803600717615269</v>
      </c>
      <c r="N148" s="28">
        <f t="shared" si="19"/>
        <v>0.80906257004757554</v>
      </c>
      <c r="O148" s="28">
        <f t="shared" si="20"/>
        <v>1.4426299372469276</v>
      </c>
      <c r="P148" s="28">
        <v>7.7294385349963607E-2</v>
      </c>
      <c r="Q148" s="28">
        <v>0.147537452963037</v>
      </c>
      <c r="R148" s="119">
        <v>0.60035038727947398</v>
      </c>
      <c r="S148" s="173" t="s">
        <v>20</v>
      </c>
      <c r="T148" s="173">
        <v>47</v>
      </c>
      <c r="U148" s="5">
        <v>159675</v>
      </c>
      <c r="V148" s="62">
        <f t="shared" si="21"/>
        <v>1.0114024517545948</v>
      </c>
      <c r="W148" s="28">
        <f t="shared" si="22"/>
        <v>0.75733928731329681</v>
      </c>
      <c r="X148" s="28">
        <f t="shared" si="23"/>
        <v>1.3506957007923406</v>
      </c>
      <c r="Y148" s="28">
        <v>1.13379337804383E-2</v>
      </c>
      <c r="Z148" s="28">
        <v>0.14759278563838199</v>
      </c>
      <c r="AA148" s="119">
        <v>0.93876751628765198</v>
      </c>
      <c r="AB148" s="173" t="s">
        <v>20</v>
      </c>
      <c r="AC148" s="173">
        <v>46</v>
      </c>
      <c r="AD148" s="173">
        <v>188001</v>
      </c>
      <c r="AE148" s="62">
        <v>6.5956451569525301E-2</v>
      </c>
      <c r="AF148" s="74">
        <v>0.20868859671605899</v>
      </c>
      <c r="AG148" s="119">
        <v>0.75196302747049104</v>
      </c>
    </row>
    <row r="149" spans="1:33" ht="34">
      <c r="A149" s="88" t="s">
        <v>1077</v>
      </c>
      <c r="B149" s="156" t="s">
        <v>1110</v>
      </c>
      <c r="C149" s="43" t="s">
        <v>1111</v>
      </c>
      <c r="D149" s="350">
        <f t="shared" si="24"/>
        <v>0.98500653279018013</v>
      </c>
      <c r="E149" s="371">
        <f t="shared" si="25"/>
        <v>0.59416405513342818</v>
      </c>
      <c r="F149" s="371">
        <f t="shared" si="26"/>
        <v>1.6329460883012372</v>
      </c>
      <c r="G149" s="28">
        <v>-1.51070055577471E-2</v>
      </c>
      <c r="H149" s="28">
        <v>0.25790449239850299</v>
      </c>
      <c r="I149" s="119">
        <v>0.95328985175021996</v>
      </c>
      <c r="J149" s="12" t="s">
        <v>20</v>
      </c>
      <c r="K149" s="135">
        <v>15</v>
      </c>
      <c r="L149" s="5">
        <v>347754</v>
      </c>
      <c r="M149" s="62">
        <f t="shared" si="18"/>
        <v>0.85570953104234926</v>
      </c>
      <c r="N149" s="28">
        <f t="shared" si="19"/>
        <v>0.429911010509402</v>
      </c>
      <c r="O149" s="28">
        <f t="shared" si="20"/>
        <v>1.7032334218402241</v>
      </c>
      <c r="P149" s="28">
        <v>-0.155824293321281</v>
      </c>
      <c r="Q149" s="28">
        <v>0.35120038300742201</v>
      </c>
      <c r="R149" s="119">
        <v>0.65726632407390895</v>
      </c>
      <c r="S149" s="173" t="s">
        <v>20</v>
      </c>
      <c r="T149" s="173">
        <v>8</v>
      </c>
      <c r="U149" s="5">
        <v>159714</v>
      </c>
      <c r="V149" s="62">
        <f t="shared" si="21"/>
        <v>1.1980723571260408</v>
      </c>
      <c r="W149" s="28">
        <f t="shared" si="22"/>
        <v>0.55282337319884922</v>
      </c>
      <c r="X149" s="28">
        <f t="shared" si="23"/>
        <v>2.5964484182423413</v>
      </c>
      <c r="Y149" s="28">
        <v>0.18071389613817099</v>
      </c>
      <c r="Z149" s="28">
        <v>0.39460746024828802</v>
      </c>
      <c r="AA149" s="119">
        <v>0.64698215565706896</v>
      </c>
      <c r="AB149" s="173" t="s">
        <v>20</v>
      </c>
      <c r="AC149" s="173">
        <v>7</v>
      </c>
      <c r="AD149" s="173">
        <v>188040</v>
      </c>
      <c r="AE149" s="62">
        <v>-0.33653818945945202</v>
      </c>
      <c r="AF149" s="74">
        <v>0.52825822919114496</v>
      </c>
      <c r="AG149" s="119">
        <v>0.52407836163683896</v>
      </c>
    </row>
    <row r="150" spans="1:33" ht="34">
      <c r="A150" s="88" t="s">
        <v>1077</v>
      </c>
      <c r="B150" s="156" t="s">
        <v>1112</v>
      </c>
      <c r="C150" s="43" t="s">
        <v>1113</v>
      </c>
      <c r="D150" s="350">
        <f t="shared" si="24"/>
        <v>0.97776474249577872</v>
      </c>
      <c r="E150" s="371">
        <f t="shared" si="25"/>
        <v>0.93279483648684702</v>
      </c>
      <c r="F150" s="371">
        <f t="shared" si="26"/>
        <v>1.024902641258689</v>
      </c>
      <c r="G150" s="28">
        <v>-2.2486187479332499E-2</v>
      </c>
      <c r="H150" s="28">
        <v>2.4022352765592201E-2</v>
      </c>
      <c r="I150" s="119">
        <v>0.34924606942223901</v>
      </c>
      <c r="J150" s="12" t="s">
        <v>20</v>
      </c>
      <c r="K150" s="135">
        <v>1731</v>
      </c>
      <c r="L150" s="5">
        <v>346037</v>
      </c>
      <c r="M150" s="62">
        <f t="shared" si="18"/>
        <v>1.0077120164863951</v>
      </c>
      <c r="N150" s="28">
        <f t="shared" si="19"/>
        <v>0.93670861838086694</v>
      </c>
      <c r="O150" s="28">
        <f t="shared" si="20"/>
        <v>1.0840975392394434</v>
      </c>
      <c r="P150" s="28">
        <v>7.6824308995847796E-3</v>
      </c>
      <c r="Q150" s="28">
        <v>3.7278290264301503E-2</v>
      </c>
      <c r="R150" s="119">
        <v>0.836725889056948</v>
      </c>
      <c r="S150" s="173" t="s">
        <v>20</v>
      </c>
      <c r="T150" s="173">
        <v>725</v>
      </c>
      <c r="U150" s="5">
        <v>158997</v>
      </c>
      <c r="V150" s="62">
        <f t="shared" si="21"/>
        <v>0.97062144011448392</v>
      </c>
      <c r="W150" s="28">
        <f t="shared" si="22"/>
        <v>0.91246900344313142</v>
      </c>
      <c r="X150" s="28">
        <f t="shared" si="23"/>
        <v>1.0324799817363115</v>
      </c>
      <c r="Y150" s="28">
        <v>-2.9818752707821E-2</v>
      </c>
      <c r="Z150" s="28">
        <v>3.1521637869422602E-2</v>
      </c>
      <c r="AA150" s="119">
        <v>0.34416018347425698</v>
      </c>
      <c r="AB150" s="173" t="s">
        <v>20</v>
      </c>
      <c r="AC150" s="173">
        <v>1006</v>
      </c>
      <c r="AD150" s="173">
        <v>187040</v>
      </c>
      <c r="AE150" s="62">
        <v>3.75011836074058E-2</v>
      </c>
      <c r="AF150" s="74">
        <v>4.8818895716725597E-2</v>
      </c>
      <c r="AG150" s="119">
        <v>0.442386528860849</v>
      </c>
    </row>
    <row r="151" spans="1:33" ht="34">
      <c r="A151" s="88" t="s">
        <v>1077</v>
      </c>
      <c r="B151" s="156" t="s">
        <v>1114</v>
      </c>
      <c r="C151" s="43" t="s">
        <v>1115</v>
      </c>
      <c r="D151" s="350">
        <f t="shared" si="24"/>
        <v>0.98534413782843167</v>
      </c>
      <c r="E151" s="371">
        <f t="shared" si="25"/>
        <v>0.95373468838497788</v>
      </c>
      <c r="F151" s="371">
        <f t="shared" si="26"/>
        <v>1.0180012133111671</v>
      </c>
      <c r="G151" s="28">
        <v>-1.47643203224845E-2</v>
      </c>
      <c r="H151" s="28">
        <v>1.66354236264455E-2</v>
      </c>
      <c r="I151" s="119">
        <v>0.3747974135005</v>
      </c>
      <c r="J151" s="12" t="s">
        <v>20</v>
      </c>
      <c r="K151" s="135">
        <v>3647</v>
      </c>
      <c r="L151" s="5">
        <v>344122</v>
      </c>
      <c r="M151" s="62">
        <f t="shared" si="18"/>
        <v>0.98777803659798114</v>
      </c>
      <c r="N151" s="28">
        <f t="shared" si="19"/>
        <v>0.94493621545178241</v>
      </c>
      <c r="O151" s="28">
        <f t="shared" si="20"/>
        <v>1.0325622339692728</v>
      </c>
      <c r="P151" s="28">
        <v>-1.22972657877374E-2</v>
      </c>
      <c r="Q151" s="28">
        <v>2.2622747375048099E-2</v>
      </c>
      <c r="R151" s="119">
        <v>0.58673074569132599</v>
      </c>
      <c r="S151" s="173" t="s">
        <v>20</v>
      </c>
      <c r="T151" s="173">
        <v>1982</v>
      </c>
      <c r="U151" s="5">
        <v>157740</v>
      </c>
      <c r="V151" s="62">
        <f t="shared" si="21"/>
        <v>0.98716002280406867</v>
      </c>
      <c r="W151" s="28">
        <f t="shared" si="22"/>
        <v>0.94068907990425843</v>
      </c>
      <c r="X151" s="28">
        <f t="shared" si="23"/>
        <v>1.0359266748602105</v>
      </c>
      <c r="Y151" s="28">
        <v>-1.2923122189808499E-2</v>
      </c>
      <c r="Z151" s="28">
        <v>2.4601778755265001E-2</v>
      </c>
      <c r="AA151" s="119">
        <v>0.59938008723588898</v>
      </c>
      <c r="AB151" s="173" t="s">
        <v>20</v>
      </c>
      <c r="AC151" s="173">
        <v>1665</v>
      </c>
      <c r="AD151" s="173">
        <v>186382</v>
      </c>
      <c r="AE151" s="62">
        <v>6.2585640207109999E-4</v>
      </c>
      <c r="AF151" s="74">
        <v>3.3422091746601601E-2</v>
      </c>
      <c r="AG151" s="119">
        <v>0.98505982265393</v>
      </c>
    </row>
    <row r="152" spans="1:33" ht="34">
      <c r="A152" s="88" t="s">
        <v>1077</v>
      </c>
      <c r="B152" s="156" t="s">
        <v>1116</v>
      </c>
      <c r="C152" s="43" t="s">
        <v>1117</v>
      </c>
      <c r="D152" s="350">
        <f t="shared" si="24"/>
        <v>0.99864993372642341</v>
      </c>
      <c r="E152" s="371">
        <f t="shared" si="25"/>
        <v>0.97089972713223394</v>
      </c>
      <c r="F152" s="371">
        <f t="shared" si="26"/>
        <v>1.027193295313348</v>
      </c>
      <c r="G152" s="28">
        <v>-1.35097843412539E-3</v>
      </c>
      <c r="H152" s="28">
        <v>1.4378114907225899E-2</v>
      </c>
      <c r="I152" s="119">
        <v>0.925140337155132</v>
      </c>
      <c r="J152" s="12" t="s">
        <v>20</v>
      </c>
      <c r="K152" s="135">
        <v>4919</v>
      </c>
      <c r="L152" s="5">
        <v>342850</v>
      </c>
      <c r="M152" s="62">
        <f t="shared" si="18"/>
        <v>1.0099003734025083</v>
      </c>
      <c r="N152" s="28">
        <f t="shared" si="19"/>
        <v>0.96726745557147642</v>
      </c>
      <c r="O152" s="28">
        <f t="shared" si="20"/>
        <v>1.0544123637406511</v>
      </c>
      <c r="P152" s="28">
        <v>9.8516857923676895E-3</v>
      </c>
      <c r="Q152" s="28">
        <v>2.2006084060803201E-2</v>
      </c>
      <c r="R152" s="119">
        <v>0.65438408948351801</v>
      </c>
      <c r="S152" s="173" t="s">
        <v>20</v>
      </c>
      <c r="T152" s="173">
        <v>2107</v>
      </c>
      <c r="U152" s="5">
        <v>157615</v>
      </c>
      <c r="V152" s="62">
        <f t="shared" si="21"/>
        <v>0.98824424033510949</v>
      </c>
      <c r="W152" s="28">
        <f t="shared" si="22"/>
        <v>0.95212428858698117</v>
      </c>
      <c r="X152" s="28">
        <f t="shared" si="23"/>
        <v>1.0257344448222192</v>
      </c>
      <c r="Y152" s="28">
        <v>-1.18254049679272E-2</v>
      </c>
      <c r="Z152" s="28">
        <v>1.8997088013271601E-2</v>
      </c>
      <c r="AA152" s="119">
        <v>0.53362291280204599</v>
      </c>
      <c r="AB152" s="173" t="s">
        <v>20</v>
      </c>
      <c r="AC152" s="173">
        <v>2812</v>
      </c>
      <c r="AD152" s="173">
        <v>185235</v>
      </c>
      <c r="AE152" s="62">
        <v>2.16770907602949E-2</v>
      </c>
      <c r="AF152" s="74">
        <v>2.9071585589285E-2</v>
      </c>
      <c r="AG152" s="119">
        <v>0.455881718677425</v>
      </c>
    </row>
    <row r="153" spans="1:33" ht="34">
      <c r="A153" s="88" t="s">
        <v>1077</v>
      </c>
      <c r="B153" s="156" t="s">
        <v>1118</v>
      </c>
      <c r="C153" s="43" t="s">
        <v>1119</v>
      </c>
      <c r="D153" s="350">
        <f t="shared" si="24"/>
        <v>1.1245763959335071</v>
      </c>
      <c r="E153" s="371">
        <f t="shared" si="25"/>
        <v>0.74173576778031736</v>
      </c>
      <c r="F153" s="371">
        <f t="shared" si="26"/>
        <v>1.7050169686105239</v>
      </c>
      <c r="G153" s="28">
        <v>0.11740642780055301</v>
      </c>
      <c r="H153" s="28">
        <v>0.21233093630083699</v>
      </c>
      <c r="I153" s="119">
        <v>0.58030398045293397</v>
      </c>
      <c r="J153" s="12" t="s">
        <v>20</v>
      </c>
      <c r="K153" s="135">
        <v>23</v>
      </c>
      <c r="L153" s="5">
        <v>347746</v>
      </c>
      <c r="M153" s="62">
        <f t="shared" si="18"/>
        <v>1.0301632729551098</v>
      </c>
      <c r="N153" s="28">
        <f t="shared" si="19"/>
        <v>0.6197761836589325</v>
      </c>
      <c r="O153" s="28">
        <f t="shared" si="20"/>
        <v>1.7122896892882067</v>
      </c>
      <c r="P153" s="28">
        <v>2.9717307111129299E-2</v>
      </c>
      <c r="Q153" s="28">
        <v>0.259241922105449</v>
      </c>
      <c r="R153" s="119">
        <v>0.90873715977608105</v>
      </c>
      <c r="S153" s="173" t="s">
        <v>20</v>
      </c>
      <c r="T153" s="173">
        <v>15</v>
      </c>
      <c r="U153" s="5">
        <v>159707</v>
      </c>
      <c r="V153" s="62">
        <f t="shared" si="21"/>
        <v>1.2898865714951577</v>
      </c>
      <c r="W153" s="28">
        <f t="shared" si="22"/>
        <v>0.62925173544780955</v>
      </c>
      <c r="X153" s="28">
        <f t="shared" si="23"/>
        <v>2.6441045349513059</v>
      </c>
      <c r="Y153" s="28">
        <v>0.25455428543407199</v>
      </c>
      <c r="Z153" s="28">
        <v>0.366213353286855</v>
      </c>
      <c r="AA153" s="119">
        <v>0.48699368958806999</v>
      </c>
      <c r="AB153" s="173" t="s">
        <v>20</v>
      </c>
      <c r="AC153" s="173">
        <v>8</v>
      </c>
      <c r="AD153" s="173">
        <v>188039</v>
      </c>
      <c r="AE153" s="62">
        <v>-0.224836978322943</v>
      </c>
      <c r="AF153" s="74">
        <v>0.44868540683036501</v>
      </c>
      <c r="AG153" s="119">
        <v>0.61629961605614803</v>
      </c>
    </row>
    <row r="154" spans="1:33" ht="34">
      <c r="A154" s="88" t="s">
        <v>1077</v>
      </c>
      <c r="B154" s="156" t="s">
        <v>1120</v>
      </c>
      <c r="C154" s="43" t="s">
        <v>1121</v>
      </c>
      <c r="D154" s="350">
        <f t="shared" si="24"/>
        <v>1.0447673514386666</v>
      </c>
      <c r="E154" s="371">
        <f t="shared" si="25"/>
        <v>0.98131884502939026</v>
      </c>
      <c r="F154" s="371">
        <f t="shared" si="26"/>
        <v>1.1123182074420217</v>
      </c>
      <c r="G154" s="28">
        <v>4.3794230428759198E-2</v>
      </c>
      <c r="H154" s="28">
        <v>3.1965348079544702E-2</v>
      </c>
      <c r="I154" s="119">
        <v>0.17067026604309399</v>
      </c>
      <c r="J154" s="12" t="s">
        <v>20</v>
      </c>
      <c r="K154" s="135">
        <v>996</v>
      </c>
      <c r="L154" s="5">
        <v>346773</v>
      </c>
      <c r="M154" s="62">
        <f t="shared" si="18"/>
        <v>0.97912850423136244</v>
      </c>
      <c r="N154" s="28">
        <f t="shared" si="19"/>
        <v>0.89674596745923485</v>
      </c>
      <c r="O154" s="28">
        <f t="shared" si="20"/>
        <v>1.0690793854525209</v>
      </c>
      <c r="P154" s="28">
        <v>-2.10923843593669E-2</v>
      </c>
      <c r="Q154" s="28">
        <v>4.4841977071390801E-2</v>
      </c>
      <c r="R154" s="119">
        <v>0.63808968060695404</v>
      </c>
      <c r="S154" s="173" t="s">
        <v>20</v>
      </c>
      <c r="T154" s="173">
        <v>498</v>
      </c>
      <c r="U154" s="5">
        <v>159224</v>
      </c>
      <c r="V154" s="62">
        <f t="shared" si="21"/>
        <v>1.1276664066569491</v>
      </c>
      <c r="W154" s="28">
        <f t="shared" si="22"/>
        <v>1.0314766251720204</v>
      </c>
      <c r="X154" s="28">
        <f t="shared" si="23"/>
        <v>1.2328263129477357</v>
      </c>
      <c r="Y154" s="28">
        <v>0.12015037055723</v>
      </c>
      <c r="Z154" s="28">
        <v>4.5489274638319803E-2</v>
      </c>
      <c r="AA154" s="63">
        <v>8.2590967375193204E-3</v>
      </c>
      <c r="AB154" s="173" t="s">
        <v>20</v>
      </c>
      <c r="AC154" s="173">
        <v>498</v>
      </c>
      <c r="AD154" s="173">
        <v>187549</v>
      </c>
      <c r="AE154" s="62">
        <v>-0.14124275491659699</v>
      </c>
      <c r="AF154" s="74">
        <v>6.3875480544506494E-2</v>
      </c>
      <c r="AG154" s="119">
        <v>2.70205899978723E-2</v>
      </c>
    </row>
    <row r="155" spans="1:33" ht="34">
      <c r="A155" s="88" t="s">
        <v>1077</v>
      </c>
      <c r="B155" s="156" t="s">
        <v>1122</v>
      </c>
      <c r="C155" s="43" t="s">
        <v>1123</v>
      </c>
      <c r="D155" s="350">
        <f t="shared" si="24"/>
        <v>1.0244822769982809</v>
      </c>
      <c r="E155" s="371">
        <f t="shared" si="25"/>
        <v>0.95779937871264575</v>
      </c>
      <c r="F155" s="371">
        <f t="shared" si="26"/>
        <v>1.0958077017070893</v>
      </c>
      <c r="G155" s="28">
        <v>2.4187389375179998E-2</v>
      </c>
      <c r="H155" s="28">
        <v>3.4338943423398098E-2</v>
      </c>
      <c r="I155" s="119">
        <v>0.48120115443984801</v>
      </c>
      <c r="J155" s="12" t="s">
        <v>20</v>
      </c>
      <c r="K155" s="135">
        <v>857</v>
      </c>
      <c r="L155" s="5">
        <v>346912</v>
      </c>
      <c r="M155" s="62">
        <f t="shared" si="18"/>
        <v>1.0519995799831034</v>
      </c>
      <c r="N155" s="28">
        <f t="shared" si="19"/>
        <v>0.96031708960667905</v>
      </c>
      <c r="O155" s="28">
        <f t="shared" si="20"/>
        <v>1.1524350948892339</v>
      </c>
      <c r="P155" s="28">
        <v>5.0692715059833401E-2</v>
      </c>
      <c r="Q155" s="28">
        <v>4.6522684920435403E-2</v>
      </c>
      <c r="R155" s="119">
        <v>0.27587425012996197</v>
      </c>
      <c r="S155" s="173" t="s">
        <v>20</v>
      </c>
      <c r="T155" s="173">
        <v>469</v>
      </c>
      <c r="U155" s="5">
        <v>159253</v>
      </c>
      <c r="V155" s="62">
        <f t="shared" si="21"/>
        <v>1.0034321263770909</v>
      </c>
      <c r="W155" s="28">
        <f t="shared" si="22"/>
        <v>0.90827301093988855</v>
      </c>
      <c r="X155" s="28">
        <f t="shared" si="23"/>
        <v>1.1085609944566408</v>
      </c>
      <c r="Y155" s="28">
        <v>3.4262500729971301E-3</v>
      </c>
      <c r="Z155" s="28">
        <v>5.0834960615088798E-2</v>
      </c>
      <c r="AA155" s="119">
        <v>0.94626368061663302</v>
      </c>
      <c r="AB155" s="173" t="s">
        <v>20</v>
      </c>
      <c r="AC155" s="173">
        <v>388</v>
      </c>
      <c r="AD155" s="173">
        <v>187659</v>
      </c>
      <c r="AE155" s="62">
        <v>4.7266464986836301E-2</v>
      </c>
      <c r="AF155" s="74">
        <v>6.8909748460894399E-2</v>
      </c>
      <c r="AG155" s="119">
        <v>0.49276456121420298</v>
      </c>
    </row>
    <row r="156" spans="1:33" ht="34">
      <c r="A156" s="88" t="s">
        <v>1077</v>
      </c>
      <c r="B156" s="156" t="s">
        <v>1124</v>
      </c>
      <c r="C156" s="43" t="s">
        <v>1125</v>
      </c>
      <c r="D156" s="350">
        <f t="shared" si="24"/>
        <v>0.67815137773254552</v>
      </c>
      <c r="E156" s="371">
        <f t="shared" si="25"/>
        <v>0.33272954990905723</v>
      </c>
      <c r="F156" s="371">
        <f t="shared" si="26"/>
        <v>1.3821714700309848</v>
      </c>
      <c r="G156" s="28">
        <v>-0.38838474497104503</v>
      </c>
      <c r="H156" s="28">
        <v>0.36328598798392903</v>
      </c>
      <c r="I156" s="119">
        <v>0.28502995055994801</v>
      </c>
      <c r="J156" s="12" t="s">
        <v>20</v>
      </c>
      <c r="K156" s="135">
        <v>7</v>
      </c>
      <c r="L156" s="5">
        <v>347762</v>
      </c>
      <c r="M156" s="62">
        <f t="shared" si="18"/>
        <v>0.84888982734730789</v>
      </c>
      <c r="N156" s="28">
        <f t="shared" si="19"/>
        <v>0.35552741219388073</v>
      </c>
      <c r="O156" s="28">
        <f t="shared" si="20"/>
        <v>2.0268871379762072</v>
      </c>
      <c r="P156" s="28">
        <v>-0.163825868644557</v>
      </c>
      <c r="Q156" s="28">
        <v>0.44404441593034299</v>
      </c>
      <c r="R156" s="119">
        <v>0.71217224307835003</v>
      </c>
      <c r="S156" s="173" t="s">
        <v>20</v>
      </c>
      <c r="T156" s="173">
        <v>5</v>
      </c>
      <c r="U156" s="5">
        <v>159717</v>
      </c>
      <c r="V156" s="62" t="s">
        <v>20</v>
      </c>
      <c r="W156" s="28" t="s">
        <v>20</v>
      </c>
      <c r="X156" s="28" t="s">
        <v>20</v>
      </c>
      <c r="Y156" s="28" t="s">
        <v>20</v>
      </c>
      <c r="Z156" s="28" t="s">
        <v>20</v>
      </c>
      <c r="AA156" s="119" t="s">
        <v>20</v>
      </c>
      <c r="AB156" s="173" t="s">
        <v>20</v>
      </c>
      <c r="AC156" s="173" t="s">
        <v>20</v>
      </c>
      <c r="AD156" s="173" t="s">
        <v>20</v>
      </c>
      <c r="AE156" s="62" t="s">
        <v>20</v>
      </c>
      <c r="AF156" s="74" t="s">
        <v>20</v>
      </c>
      <c r="AG156" s="119" t="s">
        <v>20</v>
      </c>
    </row>
    <row r="157" spans="1:33" ht="34">
      <c r="A157" s="88" t="s">
        <v>1077</v>
      </c>
      <c r="B157" s="156" t="s">
        <v>1126</v>
      </c>
      <c r="C157" s="43" t="s">
        <v>1127</v>
      </c>
      <c r="D157" s="350">
        <f t="shared" si="24"/>
        <v>1.0049141669759787</v>
      </c>
      <c r="E157" s="371">
        <f t="shared" si="25"/>
        <v>0.95684271236523077</v>
      </c>
      <c r="F157" s="371">
        <f t="shared" si="26"/>
        <v>1.0554007152259739</v>
      </c>
      <c r="G157" s="28">
        <v>4.9021318696885301E-3</v>
      </c>
      <c r="H157" s="28">
        <v>2.5009381531572901E-2</v>
      </c>
      <c r="I157" s="119">
        <v>0.84460099334420602</v>
      </c>
      <c r="J157" s="12" t="s">
        <v>20</v>
      </c>
      <c r="K157" s="135">
        <v>1612</v>
      </c>
      <c r="L157" s="5">
        <v>346157</v>
      </c>
      <c r="M157" s="62">
        <f t="shared" si="18"/>
        <v>0.95056495709349709</v>
      </c>
      <c r="N157" s="28">
        <f t="shared" si="19"/>
        <v>0.88967537377950356</v>
      </c>
      <c r="O157" s="28">
        <f t="shared" si="20"/>
        <v>1.0156218372276797</v>
      </c>
      <c r="P157" s="28">
        <v>-5.0698779469206097E-2</v>
      </c>
      <c r="Q157" s="28">
        <v>3.3775434635733598E-2</v>
      </c>
      <c r="R157" s="119">
        <v>0.13334137921678799</v>
      </c>
      <c r="S157" s="173" t="s">
        <v>20</v>
      </c>
      <c r="T157" s="173">
        <v>874</v>
      </c>
      <c r="U157" s="5">
        <v>158848</v>
      </c>
      <c r="V157" s="62">
        <f t="shared" si="21"/>
        <v>1.0854778542156767</v>
      </c>
      <c r="W157" s="28">
        <f t="shared" si="22"/>
        <v>1.0090723365239882</v>
      </c>
      <c r="X157" s="28">
        <f t="shared" si="23"/>
        <v>1.167668688700257</v>
      </c>
      <c r="Y157" s="28">
        <v>8.2020308668563593E-2</v>
      </c>
      <c r="Z157" s="28">
        <v>3.7239223757409401E-2</v>
      </c>
      <c r="AA157" s="119">
        <v>2.76282691268517E-2</v>
      </c>
      <c r="AB157" s="173" t="s">
        <v>20</v>
      </c>
      <c r="AC157" s="173">
        <v>738</v>
      </c>
      <c r="AD157" s="173">
        <v>187309</v>
      </c>
      <c r="AE157" s="62">
        <v>-0.13271908813777</v>
      </c>
      <c r="AF157" s="74">
        <v>5.0274643418796297E-2</v>
      </c>
      <c r="AG157" s="63">
        <v>8.2935083469931302E-3</v>
      </c>
    </row>
    <row r="158" spans="1:33" ht="51">
      <c r="A158" s="88" t="s">
        <v>1077</v>
      </c>
      <c r="B158" s="156" t="s">
        <v>1128</v>
      </c>
      <c r="C158" s="43" t="s">
        <v>1129</v>
      </c>
      <c r="D158" s="350">
        <f t="shared" si="24"/>
        <v>1.1114036999839698</v>
      </c>
      <c r="E158" s="371">
        <f t="shared" si="25"/>
        <v>0.90498929020159391</v>
      </c>
      <c r="F158" s="371">
        <f t="shared" si="26"/>
        <v>1.3648981238915026</v>
      </c>
      <c r="G158" s="28">
        <v>0.10562381097814399</v>
      </c>
      <c r="H158" s="28">
        <v>0.104824479776411</v>
      </c>
      <c r="I158" s="119">
        <v>0.31363431843212197</v>
      </c>
      <c r="J158" s="12" t="s">
        <v>20</v>
      </c>
      <c r="K158" s="135">
        <v>94</v>
      </c>
      <c r="L158" s="5">
        <v>347675</v>
      </c>
      <c r="M158" s="62">
        <f t="shared" si="18"/>
        <v>1.1924149916404849</v>
      </c>
      <c r="N158" s="28">
        <f t="shared" si="19"/>
        <v>0.88242627869461787</v>
      </c>
      <c r="O158" s="28">
        <f t="shared" si="20"/>
        <v>1.61130005601413</v>
      </c>
      <c r="P158" s="28">
        <v>0.17598065540333199</v>
      </c>
      <c r="Q158" s="28">
        <v>0.15360239079457599</v>
      </c>
      <c r="R158" s="119">
        <v>0.251923625437246</v>
      </c>
      <c r="S158" s="173" t="s">
        <v>20</v>
      </c>
      <c r="T158" s="173">
        <v>44</v>
      </c>
      <c r="U158" s="5">
        <v>159678</v>
      </c>
      <c r="V158" s="62">
        <f t="shared" si="21"/>
        <v>1.0933696338996068</v>
      </c>
      <c r="W158" s="28">
        <f t="shared" si="22"/>
        <v>0.82647984143954467</v>
      </c>
      <c r="X158" s="28">
        <f t="shared" si="23"/>
        <v>1.4464444217435948</v>
      </c>
      <c r="Y158" s="28">
        <v>8.9264334914222407E-2</v>
      </c>
      <c r="Z158" s="28">
        <v>0.142777595513016</v>
      </c>
      <c r="AA158" s="119">
        <v>0.53184080297813896</v>
      </c>
      <c r="AB158" s="173" t="s">
        <v>20</v>
      </c>
      <c r="AC158" s="173">
        <v>50</v>
      </c>
      <c r="AD158" s="173">
        <v>187997</v>
      </c>
      <c r="AE158" s="62">
        <v>8.67163204891096E-2</v>
      </c>
      <c r="AF158" s="74">
        <v>0.20971203169653399</v>
      </c>
      <c r="AG158" s="119">
        <v>0.67923894138547003</v>
      </c>
    </row>
    <row r="159" spans="1:33" ht="34">
      <c r="A159" s="88" t="s">
        <v>1077</v>
      </c>
      <c r="B159" s="156" t="s">
        <v>1130</v>
      </c>
      <c r="C159" s="43" t="s">
        <v>1131</v>
      </c>
      <c r="D159" s="350">
        <f t="shared" si="24"/>
        <v>1.0209868062094485</v>
      </c>
      <c r="E159" s="371">
        <f t="shared" si="25"/>
        <v>0.91128831462834869</v>
      </c>
      <c r="F159" s="371">
        <f t="shared" si="26"/>
        <v>1.1438905138149373</v>
      </c>
      <c r="G159" s="28">
        <v>2.0769616679296301E-2</v>
      </c>
      <c r="H159" s="28">
        <v>5.7992636219948698E-2</v>
      </c>
      <c r="I159" s="119">
        <v>0.72023681763805503</v>
      </c>
      <c r="J159" s="12" t="s">
        <v>20</v>
      </c>
      <c r="K159" s="135">
        <v>300</v>
      </c>
      <c r="L159" s="5">
        <v>347469</v>
      </c>
      <c r="M159" s="62">
        <f t="shared" si="18"/>
        <v>1.0939039390716716</v>
      </c>
      <c r="N159" s="28">
        <f t="shared" si="19"/>
        <v>0.92488390663195452</v>
      </c>
      <c r="O159" s="28">
        <f t="shared" si="20"/>
        <v>1.2938119252978861</v>
      </c>
      <c r="P159" s="28">
        <v>8.9752893080237997E-2</v>
      </c>
      <c r="Q159" s="28">
        <v>8.5632626923654601E-2</v>
      </c>
      <c r="R159" s="119">
        <v>0.29458534471695402</v>
      </c>
      <c r="S159" s="173" t="s">
        <v>20</v>
      </c>
      <c r="T159" s="173">
        <v>140</v>
      </c>
      <c r="U159" s="5">
        <v>159582</v>
      </c>
      <c r="V159" s="62">
        <f t="shared" si="21"/>
        <v>0.96015971380020226</v>
      </c>
      <c r="W159" s="28">
        <f t="shared" si="22"/>
        <v>0.82288042276041573</v>
      </c>
      <c r="X159" s="28">
        <f t="shared" si="23"/>
        <v>1.1203410003512775</v>
      </c>
      <c r="Y159" s="28">
        <v>-4.0655639816088898E-2</v>
      </c>
      <c r="Z159" s="28">
        <v>7.8718746623727798E-2</v>
      </c>
      <c r="AA159" s="119">
        <v>0.60552823790431498</v>
      </c>
      <c r="AB159" s="173" t="s">
        <v>20</v>
      </c>
      <c r="AC159" s="173">
        <v>160</v>
      </c>
      <c r="AD159" s="173">
        <v>187887</v>
      </c>
      <c r="AE159" s="62">
        <v>0.13040853289632701</v>
      </c>
      <c r="AF159" s="74">
        <v>0.116316756591028</v>
      </c>
      <c r="AG159" s="119">
        <v>0.26222401406562401</v>
      </c>
    </row>
    <row r="160" spans="1:33" ht="34">
      <c r="A160" s="88" t="s">
        <v>1077</v>
      </c>
      <c r="B160" s="156" t="s">
        <v>1132</v>
      </c>
      <c r="C160" s="43" t="s">
        <v>1133</v>
      </c>
      <c r="D160" s="350">
        <f t="shared" si="24"/>
        <v>1.2699101059593507</v>
      </c>
      <c r="E160" s="371">
        <f t="shared" si="25"/>
        <v>0.72229880612150976</v>
      </c>
      <c r="F160" s="371">
        <f t="shared" si="26"/>
        <v>2.2326932615009683</v>
      </c>
      <c r="G160" s="28">
        <v>0.23894611525611301</v>
      </c>
      <c r="H160" s="28">
        <v>0.287889021462927</v>
      </c>
      <c r="I160" s="119">
        <v>0.40654226481479</v>
      </c>
      <c r="J160" s="12" t="s">
        <v>20</v>
      </c>
      <c r="K160" s="135">
        <v>13</v>
      </c>
      <c r="L160" s="5">
        <v>347756</v>
      </c>
      <c r="M160" s="62">
        <f t="shared" si="18"/>
        <v>0.92076764573534498</v>
      </c>
      <c r="N160" s="28">
        <f t="shared" si="19"/>
        <v>0.44102131411021972</v>
      </c>
      <c r="O160" s="28">
        <f t="shared" si="20"/>
        <v>1.9223856768544412</v>
      </c>
      <c r="P160" s="28">
        <v>-8.2547559316738503E-2</v>
      </c>
      <c r="Q160" s="28">
        <v>0.37556862962795001</v>
      </c>
      <c r="R160" s="119">
        <v>0.82603194950707204</v>
      </c>
      <c r="S160" s="173" t="s">
        <v>20</v>
      </c>
      <c r="T160" s="173">
        <v>7</v>
      </c>
      <c r="U160" s="5">
        <v>159715</v>
      </c>
      <c r="V160" s="62">
        <f t="shared" si="21"/>
        <v>1.1406252886934545</v>
      </c>
      <c r="W160" s="28">
        <f t="shared" si="22"/>
        <v>0.50241670795540128</v>
      </c>
      <c r="X160" s="28">
        <f t="shared" si="23"/>
        <v>2.5895357949013835</v>
      </c>
      <c r="Y160" s="28">
        <v>0.131576610889798</v>
      </c>
      <c r="Z160" s="28">
        <v>0.41831735662768799</v>
      </c>
      <c r="AA160" s="119">
        <v>0.75311263033610398</v>
      </c>
      <c r="AB160" s="173" t="s">
        <v>20</v>
      </c>
      <c r="AC160" s="173">
        <v>6</v>
      </c>
      <c r="AD160" s="173">
        <v>188041</v>
      </c>
      <c r="AE160" s="62">
        <v>-0.21412417020653701</v>
      </c>
      <c r="AF160" s="74">
        <v>0.56217542317019897</v>
      </c>
      <c r="AG160" s="119">
        <v>0.70328860424192396</v>
      </c>
    </row>
    <row r="161" spans="1:33" ht="34">
      <c r="A161" s="88" t="s">
        <v>1077</v>
      </c>
      <c r="B161" s="156" t="s">
        <v>1134</v>
      </c>
      <c r="C161" s="43" t="s">
        <v>1135</v>
      </c>
      <c r="D161" s="350">
        <f t="shared" si="24"/>
        <v>0.80932920995327773</v>
      </c>
      <c r="E161" s="371">
        <f t="shared" si="25"/>
        <v>0.59910226627079488</v>
      </c>
      <c r="F161" s="371">
        <f t="shared" si="26"/>
        <v>1.0933254753997705</v>
      </c>
      <c r="G161" s="28">
        <v>-0.21154951026973701</v>
      </c>
      <c r="H161" s="28">
        <v>0.153455845325253</v>
      </c>
      <c r="I161" s="119">
        <v>0.168027601530336</v>
      </c>
      <c r="J161" s="12" t="s">
        <v>20</v>
      </c>
      <c r="K161" s="135">
        <v>40</v>
      </c>
      <c r="L161" s="5">
        <v>347729</v>
      </c>
      <c r="M161" s="62">
        <f t="shared" si="18"/>
        <v>0.84069150280237048</v>
      </c>
      <c r="N161" s="28">
        <f t="shared" si="19"/>
        <v>0.57934100619131934</v>
      </c>
      <c r="O161" s="28">
        <f t="shared" si="20"/>
        <v>1.2199416152681408</v>
      </c>
      <c r="P161" s="28">
        <v>-0.17353050818068799</v>
      </c>
      <c r="Q161" s="28">
        <v>0.18996607624648601</v>
      </c>
      <c r="R161" s="119">
        <v>0.36098932611088302</v>
      </c>
      <c r="S161" s="173" t="s">
        <v>20</v>
      </c>
      <c r="T161" s="173">
        <v>27</v>
      </c>
      <c r="U161" s="5">
        <v>159695</v>
      </c>
      <c r="V161" s="62">
        <f t="shared" si="21"/>
        <v>0.86135852969063231</v>
      </c>
      <c r="W161" s="28">
        <f t="shared" si="22"/>
        <v>0.50355169170361358</v>
      </c>
      <c r="X161" s="28">
        <f t="shared" si="23"/>
        <v>1.4734108312905974</v>
      </c>
      <c r="Y161" s="28">
        <v>-0.14924445043880499</v>
      </c>
      <c r="Z161" s="28">
        <v>0.27389002903083198</v>
      </c>
      <c r="AA161" s="119">
        <v>0.58581784228674805</v>
      </c>
      <c r="AB161" s="173" t="s">
        <v>20</v>
      </c>
      <c r="AC161" s="173">
        <v>13</v>
      </c>
      <c r="AD161" s="173">
        <v>188034</v>
      </c>
      <c r="AE161" s="62">
        <v>-2.4286057741882999E-2</v>
      </c>
      <c r="AF161" s="74">
        <v>0.33332095362727499</v>
      </c>
      <c r="AG161" s="119">
        <v>0.941916825028844</v>
      </c>
    </row>
    <row r="162" spans="1:33" ht="34">
      <c r="A162" s="88" t="s">
        <v>1077</v>
      </c>
      <c r="B162" s="156" t="s">
        <v>1136</v>
      </c>
      <c r="C162" s="43" t="s">
        <v>1137</v>
      </c>
      <c r="D162" s="350">
        <f t="shared" si="24"/>
        <v>1.0722522338784082</v>
      </c>
      <c r="E162" s="371">
        <f t="shared" si="25"/>
        <v>0.77101494773775836</v>
      </c>
      <c r="F162" s="371">
        <f t="shared" si="26"/>
        <v>1.4911836099036138</v>
      </c>
      <c r="G162" s="28">
        <v>6.9761327768624107E-2</v>
      </c>
      <c r="H162" s="28">
        <v>0.168269819340539</v>
      </c>
      <c r="I162" s="119">
        <v>0.67844927829274004</v>
      </c>
      <c r="J162" s="12" t="s">
        <v>20</v>
      </c>
      <c r="K162" s="135">
        <v>36</v>
      </c>
      <c r="L162" s="5">
        <v>347733</v>
      </c>
      <c r="M162" s="62">
        <f t="shared" si="18"/>
        <v>1.0729429382888396</v>
      </c>
      <c r="N162" s="28">
        <f t="shared" si="19"/>
        <v>0.58939543153477869</v>
      </c>
      <c r="O162" s="28">
        <f t="shared" si="20"/>
        <v>1.9531989683499247</v>
      </c>
      <c r="P162" s="28">
        <v>7.0405282634140406E-2</v>
      </c>
      <c r="Q162" s="28">
        <v>0.30564451142170002</v>
      </c>
      <c r="R162" s="119">
        <v>0.81781963416146097</v>
      </c>
      <c r="S162" s="173" t="s">
        <v>20</v>
      </c>
      <c r="T162" s="173">
        <v>11</v>
      </c>
      <c r="U162" s="5">
        <v>159711</v>
      </c>
      <c r="V162" s="62">
        <f t="shared" si="21"/>
        <v>1.0709020198070189</v>
      </c>
      <c r="W162" s="28">
        <f t="shared" si="22"/>
        <v>0.72165467543383033</v>
      </c>
      <c r="X162" s="28">
        <f t="shared" si="23"/>
        <v>1.5891688574418548</v>
      </c>
      <c r="Y162" s="28">
        <v>6.8501302506599193E-2</v>
      </c>
      <c r="Z162" s="28">
        <v>0.20138257443129001</v>
      </c>
      <c r="AA162" s="119">
        <v>0.73373975624320298</v>
      </c>
      <c r="AB162" s="173" t="s">
        <v>20</v>
      </c>
      <c r="AC162" s="173">
        <v>25</v>
      </c>
      <c r="AD162" s="173">
        <v>188022</v>
      </c>
      <c r="AE162" s="62">
        <v>1.90398012754121E-3</v>
      </c>
      <c r="AF162" s="74">
        <v>0.36602391813484503</v>
      </c>
      <c r="AG162" s="119">
        <v>0.99584958954442104</v>
      </c>
    </row>
    <row r="163" spans="1:33" ht="34">
      <c r="A163" s="88" t="s">
        <v>1077</v>
      </c>
      <c r="B163" s="156" t="s">
        <v>1138</v>
      </c>
      <c r="C163" s="43" t="s">
        <v>1139</v>
      </c>
      <c r="D163" s="350">
        <f t="shared" si="24"/>
        <v>0.9253150714871331</v>
      </c>
      <c r="E163" s="371">
        <f t="shared" si="25"/>
        <v>0.77861749190284157</v>
      </c>
      <c r="F163" s="371">
        <f t="shared" si="26"/>
        <v>1.0996516138223089</v>
      </c>
      <c r="G163" s="28">
        <v>-7.76209816428656E-2</v>
      </c>
      <c r="H163" s="28">
        <v>8.8068569681379397E-2</v>
      </c>
      <c r="I163" s="119">
        <v>0.37811767336263902</v>
      </c>
      <c r="J163" s="12" t="s">
        <v>20</v>
      </c>
      <c r="K163" s="135">
        <v>126</v>
      </c>
      <c r="L163" s="5">
        <v>347643</v>
      </c>
      <c r="M163" s="62">
        <f t="shared" si="18"/>
        <v>0.98865529614227032</v>
      </c>
      <c r="N163" s="28">
        <f t="shared" si="19"/>
        <v>0.75481951812775661</v>
      </c>
      <c r="O163" s="28">
        <f t="shared" si="20"/>
        <v>1.2949311340207343</v>
      </c>
      <c r="P163" s="28">
        <v>-1.1409545886066901E-2</v>
      </c>
      <c r="Q163" s="28">
        <v>0.137687276153664</v>
      </c>
      <c r="R163" s="119">
        <v>0.93395836595173798</v>
      </c>
      <c r="S163" s="173" t="s">
        <v>20</v>
      </c>
      <c r="T163" s="173">
        <v>53</v>
      </c>
      <c r="U163" s="5">
        <v>159669</v>
      </c>
      <c r="V163" s="62">
        <f t="shared" si="21"/>
        <v>0.97972823310708701</v>
      </c>
      <c r="W163" s="28">
        <f t="shared" si="22"/>
        <v>0.77944050207761706</v>
      </c>
      <c r="X163" s="28">
        <f t="shared" si="23"/>
        <v>1.2314825932044657</v>
      </c>
      <c r="Y163" s="28">
        <v>-2.04800589319565E-2</v>
      </c>
      <c r="Z163" s="28">
        <v>0.116683093255909</v>
      </c>
      <c r="AA163" s="119">
        <v>0.860672118162495</v>
      </c>
      <c r="AB163" s="173" t="s">
        <v>20</v>
      </c>
      <c r="AC163" s="173">
        <v>73</v>
      </c>
      <c r="AD163" s="173">
        <v>187974</v>
      </c>
      <c r="AE163" s="62">
        <v>9.0705130458895999E-3</v>
      </c>
      <c r="AF163" s="74">
        <v>0.18047916851089099</v>
      </c>
      <c r="AG163" s="119">
        <v>0.95991683235270397</v>
      </c>
    </row>
    <row r="164" spans="1:33" ht="34">
      <c r="A164" s="88" t="s">
        <v>1077</v>
      </c>
      <c r="B164" s="156" t="s">
        <v>1140</v>
      </c>
      <c r="C164" s="43" t="s">
        <v>1141</v>
      </c>
      <c r="D164" s="350">
        <f t="shared" si="24"/>
        <v>0.94761376605566561</v>
      </c>
      <c r="E164" s="371">
        <f t="shared" si="25"/>
        <v>0.89882317474297224</v>
      </c>
      <c r="F164" s="371">
        <f t="shared" si="26"/>
        <v>0.9990528447099577</v>
      </c>
      <c r="G164" s="28">
        <v>-5.3808279517604897E-2</v>
      </c>
      <c r="H164" s="28">
        <v>2.6969732343141602E-2</v>
      </c>
      <c r="I164" s="119">
        <v>4.6028066677409399E-2</v>
      </c>
      <c r="J164" s="12" t="s">
        <v>20</v>
      </c>
      <c r="K164" s="135">
        <v>1359</v>
      </c>
      <c r="L164" s="5">
        <v>346410</v>
      </c>
      <c r="M164" s="62">
        <f t="shared" si="18"/>
        <v>0.99209363911067039</v>
      </c>
      <c r="N164" s="28">
        <f t="shared" si="19"/>
        <v>0.9192695554506064</v>
      </c>
      <c r="O164" s="28">
        <f t="shared" si="20"/>
        <v>1.0706868109880945</v>
      </c>
      <c r="P164" s="28">
        <v>-7.9377818873338796E-3</v>
      </c>
      <c r="Q164" s="28">
        <v>3.8896991771829197E-2</v>
      </c>
      <c r="R164" s="119">
        <v>0.83829733545808505</v>
      </c>
      <c r="S164" s="173" t="s">
        <v>20</v>
      </c>
      <c r="T164" s="173">
        <v>663</v>
      </c>
      <c r="U164" s="5">
        <v>159059</v>
      </c>
      <c r="V164" s="62">
        <f t="shared" si="21"/>
        <v>0.92032389722465657</v>
      </c>
      <c r="W164" s="28">
        <f t="shared" si="22"/>
        <v>0.85485586096638155</v>
      </c>
      <c r="X164" s="28">
        <f t="shared" si="23"/>
        <v>0.9908057188088808</v>
      </c>
      <c r="Y164" s="28">
        <v>-8.3029608697692006E-2</v>
      </c>
      <c r="Z164" s="28">
        <v>3.7649387359468899E-2</v>
      </c>
      <c r="AA164" s="119">
        <v>2.7430414840113201E-2</v>
      </c>
      <c r="AB164" s="173" t="s">
        <v>20</v>
      </c>
      <c r="AC164" s="173">
        <v>696</v>
      </c>
      <c r="AD164" s="173">
        <v>187351</v>
      </c>
      <c r="AE164" s="62">
        <v>7.50918268103581E-2</v>
      </c>
      <c r="AF164" s="74">
        <v>5.4133652541104998E-2</v>
      </c>
      <c r="AG164" s="119">
        <v>0.16539416588515499</v>
      </c>
    </row>
    <row r="165" spans="1:33" ht="51">
      <c r="A165" s="88" t="s">
        <v>1077</v>
      </c>
      <c r="B165" s="156" t="s">
        <v>1142</v>
      </c>
      <c r="C165" s="43" t="s">
        <v>1143</v>
      </c>
      <c r="D165" s="350">
        <f t="shared" si="24"/>
        <v>1.0151594175192877</v>
      </c>
      <c r="E165" s="371">
        <f t="shared" si="25"/>
        <v>0.92975197362678885</v>
      </c>
      <c r="F165" s="371">
        <f t="shared" si="26"/>
        <v>1.108412428486838</v>
      </c>
      <c r="G165" s="28">
        <v>1.5045661756227E-2</v>
      </c>
      <c r="H165" s="28">
        <v>4.4838308768093402E-2</v>
      </c>
      <c r="I165" s="119">
        <v>0.73720742081489699</v>
      </c>
      <c r="J165" s="12" t="s">
        <v>20</v>
      </c>
      <c r="K165" s="135">
        <v>501</v>
      </c>
      <c r="L165" s="5">
        <v>347268</v>
      </c>
      <c r="M165" s="62">
        <f t="shared" si="18"/>
        <v>0.89945910178444366</v>
      </c>
      <c r="N165" s="28">
        <f t="shared" si="19"/>
        <v>0.79658805017611878</v>
      </c>
      <c r="O165" s="28">
        <f t="shared" si="20"/>
        <v>1.0156148784858239</v>
      </c>
      <c r="P165" s="28">
        <v>-0.105961694346812</v>
      </c>
      <c r="Q165" s="28">
        <v>6.1967303589053502E-2</v>
      </c>
      <c r="R165" s="119">
        <v>8.7273019641670904E-2</v>
      </c>
      <c r="S165" s="173" t="s">
        <v>20</v>
      </c>
      <c r="T165" s="173">
        <v>255</v>
      </c>
      <c r="U165" s="5">
        <v>159467</v>
      </c>
      <c r="V165" s="62">
        <f t="shared" si="21"/>
        <v>1.1099046764238176</v>
      </c>
      <c r="W165" s="28">
        <f t="shared" si="22"/>
        <v>0.97787990636527866</v>
      </c>
      <c r="X165" s="28">
        <f t="shared" si="23"/>
        <v>1.2597542732280029</v>
      </c>
      <c r="Y165" s="28">
        <v>0.104274134540934</v>
      </c>
      <c r="Z165" s="28">
        <v>6.4613543956999794E-2</v>
      </c>
      <c r="AA165" s="119">
        <v>0.106568137200816</v>
      </c>
      <c r="AB165" s="173" t="s">
        <v>20</v>
      </c>
      <c r="AC165" s="173">
        <v>246</v>
      </c>
      <c r="AD165" s="173">
        <v>187801</v>
      </c>
      <c r="AE165" s="62">
        <v>-0.210235828887746</v>
      </c>
      <c r="AF165" s="74">
        <v>8.9525732483912504E-2</v>
      </c>
      <c r="AG165" s="119">
        <v>1.8857881437704099E-2</v>
      </c>
    </row>
    <row r="166" spans="1:33" ht="34">
      <c r="A166" s="88" t="s">
        <v>1144</v>
      </c>
      <c r="B166" s="156" t="s">
        <v>1145</v>
      </c>
      <c r="C166" s="43" t="s">
        <v>1146</v>
      </c>
      <c r="D166" s="350">
        <f t="shared" si="24"/>
        <v>1.1502268187730245</v>
      </c>
      <c r="E166" s="371">
        <f t="shared" si="25"/>
        <v>0.88990698077287411</v>
      </c>
      <c r="F166" s="371">
        <f t="shared" si="26"/>
        <v>1.4866966584256736</v>
      </c>
      <c r="G166" s="28">
        <v>0.13995915664281999</v>
      </c>
      <c r="H166" s="28">
        <v>0.13091708895228699</v>
      </c>
      <c r="I166" s="119">
        <v>0.28503942130689203</v>
      </c>
      <c r="J166" s="12" t="s">
        <v>20</v>
      </c>
      <c r="K166" s="135">
        <v>61</v>
      </c>
      <c r="L166" s="5">
        <v>347699</v>
      </c>
      <c r="M166" s="62">
        <f t="shared" si="18"/>
        <v>1.2752348408104892</v>
      </c>
      <c r="N166" s="28">
        <f t="shared" si="19"/>
        <v>0.75674293469025444</v>
      </c>
      <c r="O166" s="28">
        <f t="shared" si="20"/>
        <v>2.1489779747763227</v>
      </c>
      <c r="P166" s="28">
        <v>0.243130350520674</v>
      </c>
      <c r="Q166" s="28">
        <v>0.26625613164800599</v>
      </c>
      <c r="R166" s="119">
        <v>0.361166492886344</v>
      </c>
      <c r="S166" s="173" t="s">
        <v>20</v>
      </c>
      <c r="T166" s="173">
        <v>15</v>
      </c>
      <c r="U166" s="5">
        <v>159705</v>
      </c>
      <c r="V166" s="62">
        <f t="shared" si="21"/>
        <v>1.1481890269200052</v>
      </c>
      <c r="W166" s="28">
        <f t="shared" si="22"/>
        <v>0.85609940175314514</v>
      </c>
      <c r="X166" s="28">
        <f t="shared" si="23"/>
        <v>1.5399357117173282</v>
      </c>
      <c r="Y166" s="28">
        <v>0.13818594193862399</v>
      </c>
      <c r="Z166" s="28">
        <v>0.14977282039665399</v>
      </c>
      <c r="AA166" s="119">
        <v>0.35619642015499903</v>
      </c>
      <c r="AB166" s="173" t="s">
        <v>20</v>
      </c>
      <c r="AC166" s="173">
        <v>46</v>
      </c>
      <c r="AD166" s="173">
        <v>187994</v>
      </c>
      <c r="AE166" s="62">
        <v>0.10494440858204999</v>
      </c>
      <c r="AF166" s="74">
        <v>0.30549013956219401</v>
      </c>
      <c r="AG166" s="119">
        <v>0.73120129995166605</v>
      </c>
    </row>
    <row r="167" spans="1:33" ht="34">
      <c r="A167" s="88" t="s">
        <v>1144</v>
      </c>
      <c r="B167" s="156" t="s">
        <v>1147</v>
      </c>
      <c r="C167" s="43" t="s">
        <v>1148</v>
      </c>
      <c r="D167" s="350">
        <f t="shared" si="24"/>
        <v>0.9937888841168766</v>
      </c>
      <c r="E167" s="371">
        <f t="shared" si="25"/>
        <v>0.82521472501468152</v>
      </c>
      <c r="F167" s="371">
        <f t="shared" si="26"/>
        <v>1.1967992284392357</v>
      </c>
      <c r="G167" s="28">
        <v>-6.2304851080310503E-3</v>
      </c>
      <c r="H167" s="28">
        <v>9.4837330948689499E-2</v>
      </c>
      <c r="I167" s="119">
        <v>0.94761942209132799</v>
      </c>
      <c r="J167" s="12" t="s">
        <v>20</v>
      </c>
      <c r="K167" s="135">
        <v>111</v>
      </c>
      <c r="L167" s="5">
        <v>347658</v>
      </c>
      <c r="M167" s="62">
        <f t="shared" si="18"/>
        <v>0.90547872006897112</v>
      </c>
      <c r="N167" s="28">
        <f t="shared" si="19"/>
        <v>0.66876067666878602</v>
      </c>
      <c r="O167" s="28">
        <f t="shared" si="20"/>
        <v>1.2259867260464035</v>
      </c>
      <c r="P167" s="28">
        <v>-9.9291502686918498E-2</v>
      </c>
      <c r="Q167" s="28">
        <v>0.154610976071551</v>
      </c>
      <c r="R167" s="119">
        <v>0.52074193117279</v>
      </c>
      <c r="S167" s="173" t="s">
        <v>20</v>
      </c>
      <c r="T167" s="173">
        <v>41</v>
      </c>
      <c r="U167" s="5">
        <v>159681</v>
      </c>
      <c r="V167" s="62">
        <f t="shared" si="21"/>
        <v>1.0526283592877472</v>
      </c>
      <c r="W167" s="28">
        <f t="shared" si="22"/>
        <v>0.83162414229834847</v>
      </c>
      <c r="X167" s="28">
        <f t="shared" si="23"/>
        <v>1.3323644738289784</v>
      </c>
      <c r="Y167" s="28">
        <v>5.1290235706232597E-2</v>
      </c>
      <c r="Z167" s="28">
        <v>0.120237208154649</v>
      </c>
      <c r="AA167" s="119">
        <v>0.66968861532424695</v>
      </c>
      <c r="AB167" s="173" t="s">
        <v>20</v>
      </c>
      <c r="AC167" s="173">
        <v>70</v>
      </c>
      <c r="AD167" s="173">
        <v>187977</v>
      </c>
      <c r="AE167" s="62">
        <v>-0.150581738393151</v>
      </c>
      <c r="AF167" s="74">
        <v>0.19586102253031901</v>
      </c>
      <c r="AG167" s="119">
        <v>0.44200057725160702</v>
      </c>
    </row>
    <row r="168" spans="1:33" ht="17">
      <c r="A168" s="88" t="s">
        <v>1144</v>
      </c>
      <c r="B168" s="156" t="s">
        <v>1149</v>
      </c>
      <c r="C168" s="43" t="s">
        <v>1150</v>
      </c>
      <c r="D168" s="350">
        <f t="shared" si="24"/>
        <v>1.0009165623464222</v>
      </c>
      <c r="E168" s="371">
        <f t="shared" si="25"/>
        <v>0.98817808644604421</v>
      </c>
      <c r="F168" s="371">
        <f t="shared" si="26"/>
        <v>1.0138192482920243</v>
      </c>
      <c r="G168" s="28">
        <v>9.16142559642477E-4</v>
      </c>
      <c r="H168" s="28">
        <v>6.5349441824357601E-3</v>
      </c>
      <c r="I168" s="119">
        <v>0.88850881668790205</v>
      </c>
      <c r="J168" s="12" t="s">
        <v>20</v>
      </c>
      <c r="K168" s="135">
        <v>26136</v>
      </c>
      <c r="L168" s="5">
        <v>321629</v>
      </c>
      <c r="M168" s="62">
        <f t="shared" si="18"/>
        <v>0.97755450071453109</v>
      </c>
      <c r="N168" s="28">
        <f t="shared" si="19"/>
        <v>0.95038885113297056</v>
      </c>
      <c r="O168" s="28">
        <f t="shared" si="20"/>
        <v>1.0054966456393488</v>
      </c>
      <c r="P168" s="28">
        <v>-2.2701233470198499E-2</v>
      </c>
      <c r="Q168" s="28">
        <v>1.43789937156233E-2</v>
      </c>
      <c r="R168" s="119">
        <v>0.11438707376278399</v>
      </c>
      <c r="S168" s="173" t="s">
        <v>20</v>
      </c>
      <c r="T168" s="173">
        <v>4995</v>
      </c>
      <c r="U168" s="5">
        <v>154725</v>
      </c>
      <c r="V168" s="62">
        <f t="shared" si="21"/>
        <v>1.0006246235283716</v>
      </c>
      <c r="W168" s="28">
        <f t="shared" si="22"/>
        <v>0.98634615049728847</v>
      </c>
      <c r="X168" s="28">
        <f t="shared" si="23"/>
        <v>1.01510979356131</v>
      </c>
      <c r="Y168" s="17">
        <v>6.2442853229061502E-4</v>
      </c>
      <c r="Z168" s="17">
        <v>7.3328311774306897E-3</v>
      </c>
      <c r="AA168" s="119">
        <v>0.93213802515271804</v>
      </c>
      <c r="AB168" s="173" t="s">
        <v>20</v>
      </c>
      <c r="AC168" s="173">
        <v>21141</v>
      </c>
      <c r="AD168" s="173">
        <v>166904</v>
      </c>
      <c r="AE168" s="62">
        <v>-2.33256620024891E-2</v>
      </c>
      <c r="AF168" s="74">
        <v>1.6140813899882301E-2</v>
      </c>
      <c r="AG168" s="119">
        <v>0.14841984945091899</v>
      </c>
    </row>
    <row r="169" spans="1:33" ht="17">
      <c r="A169" s="88" t="s">
        <v>1144</v>
      </c>
      <c r="B169" s="156" t="s">
        <v>1151</v>
      </c>
      <c r="C169" s="43" t="s">
        <v>1152</v>
      </c>
      <c r="D169" s="350">
        <f t="shared" si="24"/>
        <v>0.98672387162799946</v>
      </c>
      <c r="E169" s="371">
        <f t="shared" si="25"/>
        <v>0.95486752582157963</v>
      </c>
      <c r="F169" s="371">
        <f t="shared" si="26"/>
        <v>1.0196430106918035</v>
      </c>
      <c r="G169" s="28">
        <v>-1.33650440114492E-2</v>
      </c>
      <c r="H169" s="28">
        <v>1.67436839434509E-2</v>
      </c>
      <c r="I169" s="119">
        <v>0.424746277146894</v>
      </c>
      <c r="J169" s="12" t="s">
        <v>20</v>
      </c>
      <c r="K169" s="135">
        <v>3606</v>
      </c>
      <c r="L169" s="5">
        <v>344163</v>
      </c>
      <c r="M169" s="62">
        <f t="shared" si="18"/>
        <v>1.0152960039370553</v>
      </c>
      <c r="N169" s="28">
        <f t="shared" si="19"/>
        <v>0.93653928075853876</v>
      </c>
      <c r="O169" s="28">
        <f t="shared" si="20"/>
        <v>1.1006756436053038</v>
      </c>
      <c r="P169" s="28">
        <v>1.5180199472771E-2</v>
      </c>
      <c r="Q169" s="28">
        <v>4.1195925119452498E-2</v>
      </c>
      <c r="R169" s="119">
        <v>0.71250947420566002</v>
      </c>
      <c r="S169" s="173" t="s">
        <v>20</v>
      </c>
      <c r="T169" s="173">
        <v>595</v>
      </c>
      <c r="U169" s="5">
        <v>159127</v>
      </c>
      <c r="V169" s="62">
        <f t="shared" si="21"/>
        <v>0.97420702233547607</v>
      </c>
      <c r="W169" s="28">
        <f t="shared" si="22"/>
        <v>0.93982208257049293</v>
      </c>
      <c r="X169" s="28">
        <f t="shared" si="23"/>
        <v>1.0098499917898742</v>
      </c>
      <c r="Y169" s="28">
        <v>-2.6131449325803802E-2</v>
      </c>
      <c r="Z169" s="28">
        <v>1.8333288861234299E-2</v>
      </c>
      <c r="AA169" s="119">
        <v>0.15405453995705101</v>
      </c>
      <c r="AB169" s="173" t="s">
        <v>20</v>
      </c>
      <c r="AC169" s="173">
        <v>3011</v>
      </c>
      <c r="AD169" s="173">
        <v>185036</v>
      </c>
      <c r="AE169" s="62">
        <v>4.1311648798574803E-2</v>
      </c>
      <c r="AF169" s="74">
        <v>4.5091171274618702E-2</v>
      </c>
      <c r="AG169" s="119">
        <v>0.35957226679961501</v>
      </c>
    </row>
    <row r="170" spans="1:33" ht="17">
      <c r="A170" s="88" t="s">
        <v>1144</v>
      </c>
      <c r="B170" s="156" t="s">
        <v>1153</v>
      </c>
      <c r="C170" s="43" t="s">
        <v>1154</v>
      </c>
      <c r="D170" s="350">
        <f t="shared" si="24"/>
        <v>1.0051212515109111</v>
      </c>
      <c r="E170" s="371">
        <f t="shared" si="25"/>
        <v>0.97850704572412894</v>
      </c>
      <c r="F170" s="371">
        <f t="shared" si="26"/>
        <v>1.0324593314412229</v>
      </c>
      <c r="G170" s="28">
        <v>5.1081825031852202E-3</v>
      </c>
      <c r="H170" s="28">
        <v>1.3691568438505001E-2</v>
      </c>
      <c r="I170" s="119">
        <v>0.70908172012564596</v>
      </c>
      <c r="J170" s="12" t="s">
        <v>20</v>
      </c>
      <c r="K170" s="135">
        <v>5459</v>
      </c>
      <c r="L170" s="5">
        <v>342308</v>
      </c>
      <c r="M170" s="62">
        <f t="shared" si="18"/>
        <v>1.0139581389574137</v>
      </c>
      <c r="N170" s="28">
        <f t="shared" si="19"/>
        <v>0.95600602611271068</v>
      </c>
      <c r="O170" s="28">
        <f t="shared" si="20"/>
        <v>1.0754232499333325</v>
      </c>
      <c r="P170" s="28">
        <v>1.3861621237347899E-2</v>
      </c>
      <c r="Q170" s="28">
        <v>3.0026879450393801E-2</v>
      </c>
      <c r="R170" s="119">
        <v>0.64433920362831698</v>
      </c>
      <c r="S170" s="173" t="s">
        <v>20</v>
      </c>
      <c r="T170" s="173">
        <v>1122</v>
      </c>
      <c r="U170" s="5">
        <v>158600</v>
      </c>
      <c r="V170" s="62">
        <f t="shared" si="21"/>
        <v>0.9894360376617537</v>
      </c>
      <c r="W170" s="28">
        <f t="shared" si="22"/>
        <v>0.96009249335118241</v>
      </c>
      <c r="X170" s="28">
        <f t="shared" si="23"/>
        <v>1.0196764159739127</v>
      </c>
      <c r="Y170" s="28">
        <v>-1.06201570983164E-2</v>
      </c>
      <c r="Z170" s="28">
        <v>1.53599463378679E-2</v>
      </c>
      <c r="AA170" s="119">
        <v>0.48930233434468701</v>
      </c>
      <c r="AB170" s="173" t="s">
        <v>20</v>
      </c>
      <c r="AC170" s="173">
        <v>4337</v>
      </c>
      <c r="AD170" s="173">
        <v>183708</v>
      </c>
      <c r="AE170" s="62">
        <v>2.4481778335664301E-2</v>
      </c>
      <c r="AF170" s="74">
        <v>3.37274582651979E-2</v>
      </c>
      <c r="AG170" s="119">
        <v>0.46791795647120499</v>
      </c>
    </row>
    <row r="171" spans="1:33" ht="17">
      <c r="A171" s="88" t="s">
        <v>1144</v>
      </c>
      <c r="B171" s="156" t="s">
        <v>1155</v>
      </c>
      <c r="C171" s="43" t="s">
        <v>1156</v>
      </c>
      <c r="D171" s="350">
        <f t="shared" si="24"/>
        <v>0.99893771077990767</v>
      </c>
      <c r="E171" s="371">
        <f t="shared" si="25"/>
        <v>0.93685609990385721</v>
      </c>
      <c r="F171" s="371">
        <f t="shared" si="26"/>
        <v>1.0651332153578414</v>
      </c>
      <c r="G171" s="28">
        <v>-1.0628538491875899E-3</v>
      </c>
      <c r="H171" s="28">
        <v>3.27360867505933E-2</v>
      </c>
      <c r="I171" s="119">
        <v>0.97409935655784297</v>
      </c>
      <c r="J171" s="12" t="s">
        <v>20</v>
      </c>
      <c r="K171" s="135">
        <v>937</v>
      </c>
      <c r="L171" s="5">
        <v>346832</v>
      </c>
      <c r="M171" s="62">
        <f t="shared" si="18"/>
        <v>1.1533766142226227</v>
      </c>
      <c r="N171" s="28">
        <f t="shared" si="19"/>
        <v>0.97962643276794403</v>
      </c>
      <c r="O171" s="28">
        <f t="shared" si="20"/>
        <v>1.3579437729920458</v>
      </c>
      <c r="P171" s="28">
        <v>0.14269382648003201</v>
      </c>
      <c r="Q171" s="28">
        <v>8.3304998735942701E-2</v>
      </c>
      <c r="R171" s="119">
        <v>8.6729405086073699E-2</v>
      </c>
      <c r="S171" s="173" t="s">
        <v>20</v>
      </c>
      <c r="T171" s="173">
        <v>149</v>
      </c>
      <c r="U171" s="5">
        <v>159573</v>
      </c>
      <c r="V171" s="62">
        <f t="shared" si="21"/>
        <v>0.98179118829770706</v>
      </c>
      <c r="W171" s="28">
        <f t="shared" si="22"/>
        <v>0.91553984548323819</v>
      </c>
      <c r="X171" s="28">
        <f t="shared" si="23"/>
        <v>1.052836686654804</v>
      </c>
      <c r="Y171" s="28">
        <v>-1.83766324466305E-2</v>
      </c>
      <c r="Z171" s="28">
        <v>3.56452858035698E-2</v>
      </c>
      <c r="AA171" s="119">
        <v>0.60617451419226398</v>
      </c>
      <c r="AB171" s="173" t="s">
        <v>20</v>
      </c>
      <c r="AC171" s="173">
        <v>788</v>
      </c>
      <c r="AD171" s="173">
        <v>187259</v>
      </c>
      <c r="AE171" s="62">
        <v>0.161070458926662</v>
      </c>
      <c r="AF171" s="74">
        <v>9.0610756615390795E-2</v>
      </c>
      <c r="AG171" s="119">
        <v>7.5468162686438994E-2</v>
      </c>
    </row>
    <row r="172" spans="1:33" ht="17">
      <c r="A172" s="88" t="s">
        <v>1144</v>
      </c>
      <c r="B172" s="156" t="s">
        <v>1157</v>
      </c>
      <c r="C172" s="43" t="s">
        <v>1158</v>
      </c>
      <c r="D172" s="350">
        <f t="shared" si="24"/>
        <v>0.99984213220363105</v>
      </c>
      <c r="E172" s="371">
        <f t="shared" si="25"/>
        <v>0.95311914735090597</v>
      </c>
      <c r="F172" s="371">
        <f t="shared" si="26"/>
        <v>1.0488555309249847</v>
      </c>
      <c r="G172" s="28">
        <v>-1.57880258801124E-4</v>
      </c>
      <c r="H172" s="28">
        <v>2.4417081342197802E-2</v>
      </c>
      <c r="I172" s="119">
        <v>0.99484093363105797</v>
      </c>
      <c r="J172" s="12" t="s">
        <v>20</v>
      </c>
      <c r="K172" s="135">
        <v>1690</v>
      </c>
      <c r="L172" s="5">
        <v>346079</v>
      </c>
      <c r="M172" s="62">
        <f t="shared" si="18"/>
        <v>0.97758724900785976</v>
      </c>
      <c r="N172" s="28">
        <f t="shared" si="19"/>
        <v>0.87492801209521887</v>
      </c>
      <c r="O172" s="28">
        <f t="shared" si="20"/>
        <v>1.0922919556937769</v>
      </c>
      <c r="P172" s="28">
        <v>-2.2667733808768499E-2</v>
      </c>
      <c r="Q172" s="28">
        <v>5.66050684140052E-2</v>
      </c>
      <c r="R172" s="119">
        <v>0.68882205714283395</v>
      </c>
      <c r="S172" s="173" t="s">
        <v>20</v>
      </c>
      <c r="T172" s="173">
        <v>312</v>
      </c>
      <c r="U172" s="5">
        <v>159410</v>
      </c>
      <c r="V172" s="62">
        <f t="shared" si="21"/>
        <v>0.99609948151452643</v>
      </c>
      <c r="W172" s="28">
        <f t="shared" si="22"/>
        <v>0.94466157401122075</v>
      </c>
      <c r="X172" s="28">
        <f t="shared" si="23"/>
        <v>1.0503382421499055</v>
      </c>
      <c r="Y172" s="28">
        <v>-3.90814534663648E-3</v>
      </c>
      <c r="Z172" s="28">
        <v>2.7051220929831199E-2</v>
      </c>
      <c r="AA172" s="119">
        <v>0.885127725642601</v>
      </c>
      <c r="AB172" s="173" t="s">
        <v>20</v>
      </c>
      <c r="AC172" s="173">
        <v>1378</v>
      </c>
      <c r="AD172" s="173">
        <v>186669</v>
      </c>
      <c r="AE172" s="62">
        <v>-1.8759588462132E-2</v>
      </c>
      <c r="AF172" s="74">
        <v>6.2736770110906601E-2</v>
      </c>
      <c r="AG172" s="119">
        <v>0.76492430556424096</v>
      </c>
    </row>
    <row r="173" spans="1:33" ht="34">
      <c r="A173" s="88" t="s">
        <v>1144</v>
      </c>
      <c r="B173" s="156" t="s">
        <v>1159</v>
      </c>
      <c r="C173" s="43" t="s">
        <v>1160</v>
      </c>
      <c r="D173" s="350">
        <f t="shared" si="24"/>
        <v>1.0216183380367709</v>
      </c>
      <c r="E173" s="371">
        <f t="shared" si="25"/>
        <v>0.98696615844546209</v>
      </c>
      <c r="F173" s="371">
        <f t="shared" si="26"/>
        <v>1.0574871485532167</v>
      </c>
      <c r="G173" s="28">
        <v>2.1387975885160899E-2</v>
      </c>
      <c r="H173" s="28">
        <v>1.7605869036192701E-2</v>
      </c>
      <c r="I173" s="119">
        <v>0.22443444636785401</v>
      </c>
      <c r="J173" s="12" t="s">
        <v>20</v>
      </c>
      <c r="K173" s="135">
        <v>3284</v>
      </c>
      <c r="L173" s="5">
        <v>344484</v>
      </c>
      <c r="M173" s="62">
        <f t="shared" si="18"/>
        <v>1.0240959463777974</v>
      </c>
      <c r="N173" s="28">
        <f t="shared" si="19"/>
        <v>0.97857761392043696</v>
      </c>
      <c r="O173" s="28">
        <f t="shared" si="20"/>
        <v>1.0717315545220583</v>
      </c>
      <c r="P173" s="28">
        <v>2.38102198625346E-2</v>
      </c>
      <c r="Q173" s="28">
        <v>2.31966305454505E-2</v>
      </c>
      <c r="R173" s="119">
        <v>0.304678739494187</v>
      </c>
      <c r="S173" s="173" t="s">
        <v>20</v>
      </c>
      <c r="T173" s="173">
        <v>1895</v>
      </c>
      <c r="U173" s="5">
        <v>157826</v>
      </c>
      <c r="V173" s="62">
        <f t="shared" si="21"/>
        <v>1.0159080204996054</v>
      </c>
      <c r="W173" s="28">
        <f t="shared" si="22"/>
        <v>0.96357211787647079</v>
      </c>
      <c r="X173" s="28">
        <f t="shared" si="23"/>
        <v>1.0710865195953472</v>
      </c>
      <c r="Y173" s="28">
        <v>1.5782814053785999E-2</v>
      </c>
      <c r="Z173" s="28">
        <v>2.69850806555498E-2</v>
      </c>
      <c r="AA173" s="119">
        <v>0.55863388767481004</v>
      </c>
      <c r="AB173" s="173" t="s">
        <v>20</v>
      </c>
      <c r="AC173" s="173">
        <v>1389</v>
      </c>
      <c r="AD173" s="173">
        <v>186658</v>
      </c>
      <c r="AE173" s="62">
        <v>8.0274058087486007E-3</v>
      </c>
      <c r="AF173" s="74">
        <v>3.5584803591542501E-2</v>
      </c>
      <c r="AG173" s="119">
        <v>0.82152403593866696</v>
      </c>
    </row>
    <row r="174" spans="1:33" ht="34">
      <c r="A174" s="88" t="s">
        <v>1144</v>
      </c>
      <c r="B174" s="156" t="s">
        <v>1161</v>
      </c>
      <c r="C174" s="43" t="s">
        <v>1162</v>
      </c>
      <c r="D174" s="350">
        <f t="shared" si="24"/>
        <v>0.99152367449103052</v>
      </c>
      <c r="E174" s="371">
        <f t="shared" si="25"/>
        <v>0.97898561786611971</v>
      </c>
      <c r="F174" s="371">
        <f t="shared" si="26"/>
        <v>1.0042223084125435</v>
      </c>
      <c r="G174" s="28">
        <v>-8.5124538579982E-3</v>
      </c>
      <c r="H174" s="28">
        <v>6.49279251979578E-3</v>
      </c>
      <c r="I174" s="119">
        <v>0.18983680152936</v>
      </c>
      <c r="J174" s="12" t="s">
        <v>20</v>
      </c>
      <c r="K174" s="135">
        <v>26233</v>
      </c>
      <c r="L174" s="5">
        <v>321535</v>
      </c>
      <c r="M174" s="62">
        <f t="shared" si="18"/>
        <v>0.99899240966460834</v>
      </c>
      <c r="N174" s="28">
        <f t="shared" si="19"/>
        <v>0.98263126169642867</v>
      </c>
      <c r="O174" s="28">
        <f t="shared" si="20"/>
        <v>1.0156259763652986</v>
      </c>
      <c r="P174" s="17">
        <v>-1.0080982957730001E-3</v>
      </c>
      <c r="Q174" s="17">
        <v>8.4251255997806994E-3</v>
      </c>
      <c r="R174" s="119">
        <v>0.90475739937414901</v>
      </c>
      <c r="S174" s="173" t="s">
        <v>20</v>
      </c>
      <c r="T174" s="173">
        <v>15989</v>
      </c>
      <c r="U174" s="5">
        <v>143732</v>
      </c>
      <c r="V174" s="62">
        <f t="shared" si="21"/>
        <v>0.9853989883914106</v>
      </c>
      <c r="W174" s="28">
        <f t="shared" si="22"/>
        <v>0.96589020492768285</v>
      </c>
      <c r="X174" s="28">
        <f t="shared" si="23"/>
        <v>1.005301804872859</v>
      </c>
      <c r="Y174" s="28">
        <v>-1.4708655469705499E-2</v>
      </c>
      <c r="Z174" s="28">
        <v>1.02022730891815E-2</v>
      </c>
      <c r="AA174" s="119">
        <v>0.14938596256146999</v>
      </c>
      <c r="AB174" s="173" t="s">
        <v>20</v>
      </c>
      <c r="AC174" s="173">
        <v>10244</v>
      </c>
      <c r="AD174" s="173">
        <v>177803</v>
      </c>
      <c r="AE174" s="62">
        <v>1.3700557173932501E-2</v>
      </c>
      <c r="AF174" s="74">
        <v>1.3231368695577801E-2</v>
      </c>
      <c r="AG174" s="119">
        <v>0.30045399136318401</v>
      </c>
    </row>
    <row r="175" spans="1:33" ht="17">
      <c r="A175" s="88" t="s">
        <v>1144</v>
      </c>
      <c r="B175" s="156" t="s">
        <v>1163</v>
      </c>
      <c r="C175" s="43" t="s">
        <v>1164</v>
      </c>
      <c r="D175" s="350">
        <f t="shared" si="24"/>
        <v>1.0473353620247288</v>
      </c>
      <c r="E175" s="371">
        <f t="shared" si="25"/>
        <v>0.94052281372565549</v>
      </c>
      <c r="F175" s="371">
        <f t="shared" si="26"/>
        <v>1.1662783130186056</v>
      </c>
      <c r="G175" s="28">
        <v>4.6249188169868401E-2</v>
      </c>
      <c r="H175" s="28">
        <v>5.4881919227998101E-2</v>
      </c>
      <c r="I175" s="119">
        <v>0.399394261215894</v>
      </c>
      <c r="J175" s="12" t="s">
        <v>20</v>
      </c>
      <c r="K175" s="135">
        <v>338</v>
      </c>
      <c r="L175" s="5">
        <v>347431</v>
      </c>
      <c r="M175" s="62">
        <f t="shared" si="18"/>
        <v>1.0683805284620176</v>
      </c>
      <c r="N175" s="28">
        <f t="shared" si="19"/>
        <v>0.92520031966040506</v>
      </c>
      <c r="O175" s="28">
        <f t="shared" si="20"/>
        <v>1.2337187194398553</v>
      </c>
      <c r="P175" s="28">
        <v>6.6143977136279605E-2</v>
      </c>
      <c r="Q175" s="28">
        <v>7.3412745029122206E-2</v>
      </c>
      <c r="R175" s="119">
        <v>0.36759488240236599</v>
      </c>
      <c r="S175" s="173" t="s">
        <v>20</v>
      </c>
      <c r="T175" s="173">
        <v>189</v>
      </c>
      <c r="U175" s="5">
        <v>159533</v>
      </c>
      <c r="V175" s="62">
        <f t="shared" si="21"/>
        <v>1.0561965315690489</v>
      </c>
      <c r="W175" s="28">
        <f t="shared" si="22"/>
        <v>0.89839478519627236</v>
      </c>
      <c r="X175" s="28">
        <f t="shared" si="23"/>
        <v>1.2417159267623912</v>
      </c>
      <c r="Y175" s="28">
        <v>5.4674277408243398E-2</v>
      </c>
      <c r="Z175" s="28">
        <v>8.2561202820688601E-2</v>
      </c>
      <c r="AA175" s="119">
        <v>0.50782559963657903</v>
      </c>
      <c r="AB175" s="173" t="s">
        <v>20</v>
      </c>
      <c r="AC175" s="173">
        <v>149</v>
      </c>
      <c r="AD175" s="173">
        <v>187898</v>
      </c>
      <c r="AE175" s="62">
        <v>1.1469699728036201E-2</v>
      </c>
      <c r="AF175" s="74">
        <v>0.110479787037764</v>
      </c>
      <c r="AG175" s="119">
        <v>0.91731443397635004</v>
      </c>
    </row>
    <row r="176" spans="1:33" ht="17">
      <c r="A176" s="88" t="s">
        <v>1144</v>
      </c>
      <c r="B176" s="156" t="s">
        <v>1165</v>
      </c>
      <c r="C176" s="43" t="s">
        <v>1166</v>
      </c>
      <c r="D176" s="350">
        <f t="shared" si="24"/>
        <v>0.9975435168696295</v>
      </c>
      <c r="E176" s="371">
        <f t="shared" si="25"/>
        <v>0.98159724608817367</v>
      </c>
      <c r="F176" s="371">
        <f t="shared" si="26"/>
        <v>1.0137488384510431</v>
      </c>
      <c r="G176" s="28">
        <v>-2.45950523523627E-3</v>
      </c>
      <c r="H176" s="28">
        <v>8.2217785141734806E-3</v>
      </c>
      <c r="I176" s="119">
        <v>0.764829291567242</v>
      </c>
      <c r="J176" s="12" t="s">
        <v>20</v>
      </c>
      <c r="K176" s="135">
        <v>15744</v>
      </c>
      <c r="L176" s="5">
        <v>332025</v>
      </c>
      <c r="M176" s="62">
        <f t="shared" si="18"/>
        <v>0.9979886533500989</v>
      </c>
      <c r="N176" s="28">
        <f t="shared" si="19"/>
        <v>0.97784912872091467</v>
      </c>
      <c r="O176" s="28">
        <f t="shared" si="20"/>
        <v>1.0185429663555021</v>
      </c>
      <c r="P176" s="28">
        <v>-2.0133721239835802E-3</v>
      </c>
      <c r="Q176" s="28">
        <v>1.04012825688579E-2</v>
      </c>
      <c r="R176" s="119">
        <v>0.84651290229325105</v>
      </c>
      <c r="S176" s="173" t="s">
        <v>20</v>
      </c>
      <c r="T176" s="173">
        <v>9993</v>
      </c>
      <c r="U176" s="5">
        <v>149729</v>
      </c>
      <c r="V176" s="62">
        <f t="shared" si="21"/>
        <v>0.99839450347025027</v>
      </c>
      <c r="W176" s="28">
        <f t="shared" si="22"/>
        <v>0.97245537607848853</v>
      </c>
      <c r="X176" s="28">
        <f t="shared" si="23"/>
        <v>1.0250255272167419</v>
      </c>
      <c r="Y176" s="28">
        <v>-1.6067867204192299E-3</v>
      </c>
      <c r="Z176" s="28">
        <v>1.3430767144069201E-2</v>
      </c>
      <c r="AA176" s="119">
        <v>0.90477247609314204</v>
      </c>
      <c r="AB176" s="173" t="s">
        <v>20</v>
      </c>
      <c r="AC176" s="173">
        <v>5751</v>
      </c>
      <c r="AD176" s="173">
        <v>182296</v>
      </c>
      <c r="AE176" s="62">
        <v>-4.0658540356435001E-4</v>
      </c>
      <c r="AF176" s="74">
        <v>1.6987412550339601E-2</v>
      </c>
      <c r="AG176" s="119">
        <v>0.98090484678617296</v>
      </c>
    </row>
    <row r="177" spans="1:33" ht="17">
      <c r="A177" s="88" t="s">
        <v>1144</v>
      </c>
      <c r="B177" s="156" t="s">
        <v>1167</v>
      </c>
      <c r="C177" s="43" t="s">
        <v>1168</v>
      </c>
      <c r="D177" s="350">
        <f t="shared" si="24"/>
        <v>1.2850446067438914</v>
      </c>
      <c r="E177" s="371">
        <f t="shared" si="25"/>
        <v>0.8464579629448129</v>
      </c>
      <c r="F177" s="371">
        <f t="shared" si="26"/>
        <v>1.9508820444863908</v>
      </c>
      <c r="G177" s="28">
        <v>0.250793431164057</v>
      </c>
      <c r="H177" s="28">
        <v>0.213004168187161</v>
      </c>
      <c r="I177" s="119">
        <v>0.23903153802199401</v>
      </c>
      <c r="J177" s="12" t="s">
        <v>20</v>
      </c>
      <c r="K177" s="135">
        <v>24</v>
      </c>
      <c r="L177" s="5">
        <v>347745</v>
      </c>
      <c r="M177" s="62">
        <f t="shared" si="18"/>
        <v>1.0637404626325657</v>
      </c>
      <c r="N177" s="28">
        <f t="shared" si="19"/>
        <v>0.67576134654326625</v>
      </c>
      <c r="O177" s="28">
        <f t="shared" si="20"/>
        <v>1.6744724711319317</v>
      </c>
      <c r="P177" s="28">
        <v>6.1791435067430699E-2</v>
      </c>
      <c r="Q177" s="28">
        <v>0.23148302959028499</v>
      </c>
      <c r="R177" s="119">
        <v>0.78951750307820801</v>
      </c>
      <c r="S177" s="173" t="s">
        <v>20</v>
      </c>
      <c r="T177" s="173">
        <v>19</v>
      </c>
      <c r="U177" s="5">
        <v>159703</v>
      </c>
      <c r="V177" s="62">
        <f t="shared" si="21"/>
        <v>1.6099788832444513</v>
      </c>
      <c r="W177" s="28">
        <f t="shared" si="22"/>
        <v>0.62991955930137578</v>
      </c>
      <c r="X177" s="28">
        <f t="shared" si="23"/>
        <v>4.1148619156512503</v>
      </c>
      <c r="Y177" s="28">
        <v>0.476221062913121</v>
      </c>
      <c r="Z177" s="28">
        <v>0.47876745628088802</v>
      </c>
      <c r="AA177" s="119">
        <v>0.31989126468076501</v>
      </c>
      <c r="AB177" s="173" t="s">
        <v>20</v>
      </c>
      <c r="AC177" s="173">
        <v>5</v>
      </c>
      <c r="AD177" s="173">
        <v>188042</v>
      </c>
      <c r="AE177" s="62">
        <v>-0.41442962784568999</v>
      </c>
      <c r="AF177" s="74">
        <v>0.53179194256961904</v>
      </c>
      <c r="AG177" s="119">
        <v>0.435798399964548</v>
      </c>
    </row>
    <row r="178" spans="1:33" ht="34">
      <c r="A178" s="88" t="s">
        <v>1144</v>
      </c>
      <c r="B178" s="156" t="s">
        <v>1169</v>
      </c>
      <c r="C178" s="43" t="s">
        <v>1170</v>
      </c>
      <c r="D178" s="350">
        <f t="shared" si="24"/>
        <v>0.99797137394926227</v>
      </c>
      <c r="E178" s="371">
        <f t="shared" si="25"/>
        <v>0.96133502031013307</v>
      </c>
      <c r="F178" s="371">
        <f t="shared" si="26"/>
        <v>1.0360039343005305</v>
      </c>
      <c r="G178" s="28">
        <v>-2.0306864996230099E-3</v>
      </c>
      <c r="H178" s="28">
        <v>1.9082463223004199E-2</v>
      </c>
      <c r="I178" s="119">
        <v>0.91525200408171203</v>
      </c>
      <c r="J178" s="12" t="s">
        <v>20</v>
      </c>
      <c r="K178" s="135">
        <v>2776</v>
      </c>
      <c r="L178" s="5">
        <v>344993</v>
      </c>
      <c r="M178" s="62">
        <f t="shared" si="18"/>
        <v>1.0027399447527305</v>
      </c>
      <c r="N178" s="28">
        <f t="shared" si="19"/>
        <v>0.95408801835991774</v>
      </c>
      <c r="O178" s="28">
        <f t="shared" si="20"/>
        <v>1.0538727847469955</v>
      </c>
      <c r="P178" s="28">
        <v>2.7361979465741E-3</v>
      </c>
      <c r="Q178" s="28">
        <v>2.5375279237021101E-2</v>
      </c>
      <c r="R178" s="119">
        <v>0.91413112069892299</v>
      </c>
      <c r="S178" s="173" t="s">
        <v>20</v>
      </c>
      <c r="T178" s="173">
        <v>1577</v>
      </c>
      <c r="U178" s="5">
        <v>158145</v>
      </c>
      <c r="V178" s="62">
        <f t="shared" si="21"/>
        <v>0.98852106083141433</v>
      </c>
      <c r="W178" s="28">
        <f t="shared" si="22"/>
        <v>0.93395617820955323</v>
      </c>
      <c r="X178" s="28">
        <f t="shared" si="23"/>
        <v>1.0462738086711545</v>
      </c>
      <c r="Y178" s="28">
        <v>-1.15453307497577E-2</v>
      </c>
      <c r="Z178" s="28">
        <v>2.89696068925657E-2</v>
      </c>
      <c r="AA178" s="119">
        <v>0.69023768388861095</v>
      </c>
      <c r="AB178" s="173" t="s">
        <v>20</v>
      </c>
      <c r="AC178" s="173">
        <v>1199</v>
      </c>
      <c r="AD178" s="173">
        <v>186848</v>
      </c>
      <c r="AE178" s="62">
        <v>1.4281528696331799E-2</v>
      </c>
      <c r="AF178" s="74">
        <v>3.8511594615993003E-2</v>
      </c>
      <c r="AG178" s="119">
        <v>0.71075885442245301</v>
      </c>
    </row>
    <row r="179" spans="1:33" ht="17">
      <c r="A179" s="88" t="s">
        <v>1144</v>
      </c>
      <c r="B179" s="156" t="s">
        <v>1171</v>
      </c>
      <c r="C179" s="43" t="s">
        <v>1172</v>
      </c>
      <c r="D179" s="350">
        <f t="shared" si="24"/>
        <v>0.95702509732352914</v>
      </c>
      <c r="E179" s="371">
        <f t="shared" si="25"/>
        <v>0.82085612704838584</v>
      </c>
      <c r="F179" s="371">
        <f t="shared" si="26"/>
        <v>1.1157826648629283</v>
      </c>
      <c r="G179" s="28">
        <v>-4.3925662874589003E-2</v>
      </c>
      <c r="H179" s="28">
        <v>7.8307022001024407E-2</v>
      </c>
      <c r="I179" s="119">
        <v>0.57483737872327301</v>
      </c>
      <c r="J179" s="12" t="s">
        <v>20</v>
      </c>
      <c r="K179" s="135">
        <v>161</v>
      </c>
      <c r="L179" s="5">
        <v>347608</v>
      </c>
      <c r="M179" s="62">
        <f t="shared" si="18"/>
        <v>0.91114371499605218</v>
      </c>
      <c r="N179" s="28">
        <f t="shared" si="19"/>
        <v>0.69420479651986411</v>
      </c>
      <c r="O179" s="28">
        <f t="shared" si="20"/>
        <v>1.1958760203597243</v>
      </c>
      <c r="P179" s="28">
        <v>-9.3054638954506302E-2</v>
      </c>
      <c r="Q179" s="28">
        <v>0.13874164653219101</v>
      </c>
      <c r="R179" s="119">
        <v>0.50240883099177602</v>
      </c>
      <c r="S179" s="173" t="s">
        <v>20</v>
      </c>
      <c r="T179" s="173">
        <v>51</v>
      </c>
      <c r="U179" s="5">
        <v>159671</v>
      </c>
      <c r="V179" s="62">
        <f t="shared" si="21"/>
        <v>0.979721693881205</v>
      </c>
      <c r="W179" s="28">
        <f t="shared" si="22"/>
        <v>0.81292025230862985</v>
      </c>
      <c r="X179" s="28">
        <f t="shared" si="23"/>
        <v>1.1807487816123976</v>
      </c>
      <c r="Y179" s="28">
        <v>-2.0486733484637899E-2</v>
      </c>
      <c r="Z179" s="28">
        <v>9.5222209899072402E-2</v>
      </c>
      <c r="AA179" s="119">
        <v>0.82965303293403803</v>
      </c>
      <c r="AB179" s="173" t="s">
        <v>20</v>
      </c>
      <c r="AC179" s="173">
        <v>110</v>
      </c>
      <c r="AD179" s="173">
        <v>187937</v>
      </c>
      <c r="AE179" s="62">
        <v>-7.2567905469868396E-2</v>
      </c>
      <c r="AF179" s="74">
        <v>0.168275113253643</v>
      </c>
      <c r="AG179" s="119">
        <v>0.66628978649991299</v>
      </c>
    </row>
    <row r="180" spans="1:33" ht="34">
      <c r="A180" s="88" t="s">
        <v>1144</v>
      </c>
      <c r="B180" s="156" t="s">
        <v>1173</v>
      </c>
      <c r="C180" s="43" t="s">
        <v>1174</v>
      </c>
      <c r="D180" s="350">
        <f t="shared" si="24"/>
        <v>1.0017553579236034</v>
      </c>
      <c r="E180" s="371">
        <f t="shared" si="25"/>
        <v>0.95484273812747134</v>
      </c>
      <c r="F180" s="371">
        <f t="shared" si="26"/>
        <v>1.0509728534948315</v>
      </c>
      <c r="G180" s="28">
        <v>1.75381908343037E-3</v>
      </c>
      <c r="H180" s="28">
        <v>2.44706343176582E-2</v>
      </c>
      <c r="I180" s="119">
        <v>0.94286424762364596</v>
      </c>
      <c r="J180" s="12" t="s">
        <v>20</v>
      </c>
      <c r="K180" s="135">
        <v>1684</v>
      </c>
      <c r="L180" s="5">
        <v>346085</v>
      </c>
      <c r="M180" s="62">
        <f t="shared" si="18"/>
        <v>1.0508062489740118</v>
      </c>
      <c r="N180" s="28">
        <f t="shared" si="19"/>
        <v>0.95395516045559137</v>
      </c>
      <c r="O180" s="28">
        <f t="shared" si="20"/>
        <v>1.1574902245462884</v>
      </c>
      <c r="P180" s="28">
        <v>4.95577256844352E-2</v>
      </c>
      <c r="Q180" s="28">
        <v>4.9334865276415001E-2</v>
      </c>
      <c r="R180" s="119">
        <v>0.31512933658671699</v>
      </c>
      <c r="S180" s="173" t="s">
        <v>20</v>
      </c>
      <c r="T180" s="173">
        <v>417</v>
      </c>
      <c r="U180" s="5">
        <v>159305</v>
      </c>
      <c r="V180" s="62">
        <f t="shared" si="21"/>
        <v>0.9802820645447119</v>
      </c>
      <c r="W180" s="28">
        <f t="shared" si="22"/>
        <v>0.92760693920223602</v>
      </c>
      <c r="X180" s="28">
        <f t="shared" si="23"/>
        <v>1.0359484016953182</v>
      </c>
      <c r="Y180" s="28">
        <v>-1.99149277660353E-2</v>
      </c>
      <c r="Z180" s="28">
        <v>2.8179727066123199E-2</v>
      </c>
      <c r="AA180" s="119">
        <v>0.47974598926574702</v>
      </c>
      <c r="AB180" s="173" t="s">
        <v>20</v>
      </c>
      <c r="AC180" s="173">
        <v>1267</v>
      </c>
      <c r="AD180" s="173">
        <v>186780</v>
      </c>
      <c r="AE180" s="62">
        <v>6.9472653450470503E-2</v>
      </c>
      <c r="AF180" s="74">
        <v>5.6815719210120103E-2</v>
      </c>
      <c r="AG180" s="119">
        <v>0.22141593793804801</v>
      </c>
    </row>
    <row r="181" spans="1:33" ht="17">
      <c r="A181" s="88" t="s">
        <v>1144</v>
      </c>
      <c r="B181" s="156" t="s">
        <v>1175</v>
      </c>
      <c r="C181" s="43" t="s">
        <v>1176</v>
      </c>
      <c r="D181" s="350">
        <f t="shared" si="24"/>
        <v>1.0438566104137497</v>
      </c>
      <c r="E181" s="371">
        <f t="shared" si="25"/>
        <v>0.96995266209464404</v>
      </c>
      <c r="F181" s="371">
        <f t="shared" si="26"/>
        <v>1.1233915485642127</v>
      </c>
      <c r="G181" s="28">
        <v>4.2922133680590599E-2</v>
      </c>
      <c r="H181" s="28">
        <v>3.7464359347162399E-2</v>
      </c>
      <c r="I181" s="119">
        <v>0.25192795268521101</v>
      </c>
      <c r="J181" s="12" t="s">
        <v>20</v>
      </c>
      <c r="K181" s="135">
        <v>724</v>
      </c>
      <c r="L181" s="5">
        <v>347045</v>
      </c>
      <c r="M181" s="62">
        <f t="shared" si="18"/>
        <v>1.1235006885256367</v>
      </c>
      <c r="N181" s="28">
        <f t="shared" si="19"/>
        <v>0.99977025370470363</v>
      </c>
      <c r="O181" s="28">
        <f t="shared" si="20"/>
        <v>1.2625438618924987</v>
      </c>
      <c r="P181" s="28">
        <v>0.116449425482967</v>
      </c>
      <c r="Q181" s="28">
        <v>5.9530203149993098E-2</v>
      </c>
      <c r="R181" s="119">
        <v>5.0448636750809801E-2</v>
      </c>
      <c r="S181" s="173" t="s">
        <v>20</v>
      </c>
      <c r="T181" s="173">
        <v>291</v>
      </c>
      <c r="U181" s="5">
        <v>159431</v>
      </c>
      <c r="V181" s="62">
        <f t="shared" si="21"/>
        <v>0.9797863339961469</v>
      </c>
      <c r="W181" s="28">
        <f t="shared" si="22"/>
        <v>0.89176559908881436</v>
      </c>
      <c r="X181" s="28">
        <f t="shared" si="23"/>
        <v>1.0764950579687038</v>
      </c>
      <c r="Y181" s="28">
        <v>-2.0420757623303601E-2</v>
      </c>
      <c r="Z181" s="28">
        <v>4.80261247971654E-2</v>
      </c>
      <c r="AA181" s="119">
        <v>0.67069013502983799</v>
      </c>
      <c r="AB181" s="173" t="s">
        <v>20</v>
      </c>
      <c r="AC181" s="173">
        <v>433</v>
      </c>
      <c r="AD181" s="173">
        <v>187614</v>
      </c>
      <c r="AE181" s="62">
        <v>0.136870183106271</v>
      </c>
      <c r="AF181" s="74">
        <v>7.6487605205761006E-2</v>
      </c>
      <c r="AG181" s="119">
        <v>7.3543555484596096E-2</v>
      </c>
    </row>
    <row r="182" spans="1:33" ht="34">
      <c r="A182" s="88" t="s">
        <v>1144</v>
      </c>
      <c r="B182" s="156" t="s">
        <v>1177</v>
      </c>
      <c r="C182" s="43" t="s">
        <v>1178</v>
      </c>
      <c r="D182" s="350">
        <f t="shared" si="24"/>
        <v>1.0116177011905634</v>
      </c>
      <c r="E182" s="371">
        <f t="shared" si="25"/>
        <v>0.94427759798940769</v>
      </c>
      <c r="F182" s="371">
        <f t="shared" si="26"/>
        <v>1.0837600887081085</v>
      </c>
      <c r="G182" s="28">
        <v>1.1550733871893299E-2</v>
      </c>
      <c r="H182" s="28">
        <v>3.5145828709498901E-2</v>
      </c>
      <c r="I182" s="119">
        <v>0.74241901916597497</v>
      </c>
      <c r="J182" s="12" t="s">
        <v>20</v>
      </c>
      <c r="K182" s="135">
        <v>815</v>
      </c>
      <c r="L182" s="5">
        <v>346954</v>
      </c>
      <c r="M182" s="62">
        <f t="shared" si="18"/>
        <v>0.97059415978621855</v>
      </c>
      <c r="N182" s="28">
        <f t="shared" si="19"/>
        <v>0.88055390927466548</v>
      </c>
      <c r="O182" s="28">
        <f t="shared" si="20"/>
        <v>1.0698413953861252</v>
      </c>
      <c r="P182" s="28">
        <v>-2.9846859146146001E-2</v>
      </c>
      <c r="Q182" s="28">
        <v>4.9672075521386E-2</v>
      </c>
      <c r="R182" s="119">
        <v>0.54792122379122998</v>
      </c>
      <c r="S182" s="173" t="s">
        <v>20</v>
      </c>
      <c r="T182" s="173">
        <v>404</v>
      </c>
      <c r="U182" s="5">
        <v>159318</v>
      </c>
      <c r="V182" s="62">
        <f t="shared" si="21"/>
        <v>1.027899706343103</v>
      </c>
      <c r="W182" s="28">
        <f t="shared" si="22"/>
        <v>0.93276697641680961</v>
      </c>
      <c r="X182" s="28">
        <f t="shared" si="23"/>
        <v>1.132735005648509</v>
      </c>
      <c r="Y182" s="28">
        <v>2.75176003504479E-2</v>
      </c>
      <c r="Z182" s="28">
        <v>4.9549728063105501E-2</v>
      </c>
      <c r="AA182" s="119">
        <v>0.57865309259637698</v>
      </c>
      <c r="AB182" s="173" t="s">
        <v>20</v>
      </c>
      <c r="AC182" s="173">
        <v>411</v>
      </c>
      <c r="AD182" s="173">
        <v>187636</v>
      </c>
      <c r="AE182" s="62">
        <v>-5.7364459496593898E-2</v>
      </c>
      <c r="AF182" s="74">
        <v>7.0160463494264205E-2</v>
      </c>
      <c r="AG182" s="119">
        <v>0.41357533265018498</v>
      </c>
    </row>
    <row r="183" spans="1:33" ht="17">
      <c r="A183" s="88" t="s">
        <v>1144</v>
      </c>
      <c r="B183" s="156" t="s">
        <v>1179</v>
      </c>
      <c r="C183" s="43" t="s">
        <v>1180</v>
      </c>
      <c r="D183" s="350">
        <f t="shared" si="24"/>
        <v>0.90694373531763472</v>
      </c>
      <c r="E183" s="371">
        <f t="shared" si="25"/>
        <v>0.77499233267282874</v>
      </c>
      <c r="F183" s="371">
        <f t="shared" si="26"/>
        <v>1.0613613894669984</v>
      </c>
      <c r="G183" s="28">
        <v>-9.7674864619585106E-2</v>
      </c>
      <c r="H183" s="28">
        <v>8.0217999175268603E-2</v>
      </c>
      <c r="I183" s="119">
        <v>0.223369242536717</v>
      </c>
      <c r="J183" s="12" t="s">
        <v>20</v>
      </c>
      <c r="K183" s="135">
        <v>151</v>
      </c>
      <c r="L183" s="5">
        <v>347618</v>
      </c>
      <c r="M183" s="62">
        <f t="shared" si="18"/>
        <v>0.87303484047067148</v>
      </c>
      <c r="N183" s="28">
        <f t="shared" si="19"/>
        <v>0.63011851221382709</v>
      </c>
      <c r="O183" s="28">
        <f t="shared" si="20"/>
        <v>1.2095975882343322</v>
      </c>
      <c r="P183" s="28">
        <v>-0.13577981503776099</v>
      </c>
      <c r="Q183" s="28">
        <v>0.166360993686231</v>
      </c>
      <c r="R183" s="119">
        <v>0.414399602813881</v>
      </c>
      <c r="S183" s="173" t="s">
        <v>20</v>
      </c>
      <c r="T183" s="173">
        <v>35</v>
      </c>
      <c r="U183" s="5">
        <v>159687</v>
      </c>
      <c r="V183" s="62">
        <f t="shared" si="21"/>
        <v>0.90713880044121287</v>
      </c>
      <c r="W183" s="28">
        <f t="shared" si="22"/>
        <v>0.75746969018129284</v>
      </c>
      <c r="X183" s="28">
        <f t="shared" si="23"/>
        <v>1.0863811634086236</v>
      </c>
      <c r="Y183" s="28">
        <v>-9.7459808115280794E-2</v>
      </c>
      <c r="Z183" s="28">
        <v>9.1995891451970194E-2</v>
      </c>
      <c r="AA183" s="119">
        <v>0.28942081313344198</v>
      </c>
      <c r="AB183" s="173" t="s">
        <v>20</v>
      </c>
      <c r="AC183" s="173">
        <v>116</v>
      </c>
      <c r="AD183" s="173">
        <v>187931</v>
      </c>
      <c r="AE183" s="62">
        <v>-3.83200069224802E-2</v>
      </c>
      <c r="AF183" s="74">
        <v>0.19010319372465301</v>
      </c>
      <c r="AG183" s="119">
        <v>0.84024917353957196</v>
      </c>
    </row>
    <row r="184" spans="1:33" ht="17">
      <c r="A184" s="88" t="s">
        <v>1144</v>
      </c>
      <c r="B184" s="156" t="s">
        <v>1181</v>
      </c>
      <c r="C184" s="43" t="s">
        <v>1182</v>
      </c>
      <c r="D184" s="350">
        <f t="shared" si="24"/>
        <v>1.1171639685151984</v>
      </c>
      <c r="E184" s="371">
        <f t="shared" si="25"/>
        <v>0.71635785028988586</v>
      </c>
      <c r="F184" s="371">
        <f t="shared" si="26"/>
        <v>1.7422232925116707</v>
      </c>
      <c r="G184" s="28">
        <v>0.110793302971224</v>
      </c>
      <c r="H184" s="28">
        <v>0.22671874945863801</v>
      </c>
      <c r="I184" s="119">
        <v>0.62506706454791405</v>
      </c>
      <c r="J184" s="12" t="s">
        <v>20</v>
      </c>
      <c r="K184" s="135">
        <v>20</v>
      </c>
      <c r="L184" s="5">
        <v>347747</v>
      </c>
      <c r="M184" s="62">
        <f t="shared" si="18"/>
        <v>0.76228397715444618</v>
      </c>
      <c r="N184" s="28">
        <f t="shared" si="19"/>
        <v>0.32614411275599237</v>
      </c>
      <c r="O184" s="28">
        <f t="shared" si="20"/>
        <v>1.7816567557089038</v>
      </c>
      <c r="P184" s="28">
        <v>-0.27143611928995398</v>
      </c>
      <c r="Q184" s="28">
        <v>0.43315296547864501</v>
      </c>
      <c r="R184" s="119">
        <v>0.53088745426953099</v>
      </c>
      <c r="S184" s="173" t="s">
        <v>20</v>
      </c>
      <c r="T184" s="173">
        <v>5</v>
      </c>
      <c r="U184" s="5">
        <v>159717</v>
      </c>
      <c r="V184" s="62">
        <f t="shared" si="21"/>
        <v>1.1936982226293003</v>
      </c>
      <c r="W184" s="28">
        <f t="shared" si="22"/>
        <v>0.71453072827026753</v>
      </c>
      <c r="X184" s="28">
        <f t="shared" si="23"/>
        <v>1.9941975765797766</v>
      </c>
      <c r="Y184" s="28">
        <v>0.177056238158461</v>
      </c>
      <c r="Z184" s="28">
        <v>0.26182934388727802</v>
      </c>
      <c r="AA184" s="119">
        <v>0.498896129092056</v>
      </c>
      <c r="AB184" s="173" t="s">
        <v>20</v>
      </c>
      <c r="AC184" s="173">
        <v>15</v>
      </c>
      <c r="AD184" s="173">
        <v>188030</v>
      </c>
      <c r="AE184" s="62">
        <v>-0.44849235744841498</v>
      </c>
      <c r="AF184" s="74">
        <v>0.50613841666424297</v>
      </c>
      <c r="AG184" s="119">
        <v>0.3755603360427</v>
      </c>
    </row>
    <row r="185" spans="1:33" ht="17">
      <c r="A185" s="88" t="s">
        <v>1144</v>
      </c>
      <c r="B185" s="156" t="s">
        <v>1183</v>
      </c>
      <c r="C185" s="43" t="s">
        <v>1184</v>
      </c>
      <c r="D185" s="350">
        <f t="shared" si="24"/>
        <v>0.94109054047045926</v>
      </c>
      <c r="E185" s="371">
        <f t="shared" si="25"/>
        <v>0.78385493537769035</v>
      </c>
      <c r="F185" s="371">
        <f t="shared" si="26"/>
        <v>1.1298664655804476</v>
      </c>
      <c r="G185" s="28">
        <v>-6.0715926734739099E-2</v>
      </c>
      <c r="H185" s="28">
        <v>9.3273153277254994E-2</v>
      </c>
      <c r="I185" s="119">
        <v>0.51508037203077495</v>
      </c>
      <c r="J185" s="12" t="s">
        <v>20</v>
      </c>
      <c r="K185" s="135">
        <v>113</v>
      </c>
      <c r="L185" s="5">
        <v>347656</v>
      </c>
      <c r="M185" s="62">
        <f t="shared" si="18"/>
        <v>0.8347515723865383</v>
      </c>
      <c r="N185" s="28">
        <f t="shared" si="19"/>
        <v>0.65386666416118755</v>
      </c>
      <c r="O185" s="28">
        <f t="shared" si="20"/>
        <v>1.0656762697876649</v>
      </c>
      <c r="P185" s="28">
        <v>-0.180621116498526</v>
      </c>
      <c r="Q185" s="28">
        <v>0.12460750471511101</v>
      </c>
      <c r="R185" s="119">
        <v>0.147192315542993</v>
      </c>
      <c r="S185" s="173" t="s">
        <v>20</v>
      </c>
      <c r="T185" s="173">
        <v>62</v>
      </c>
      <c r="U185" s="5">
        <v>159660</v>
      </c>
      <c r="V185" s="62">
        <f t="shared" si="21"/>
        <v>1.0430360572699093</v>
      </c>
      <c r="W185" s="28">
        <f t="shared" si="22"/>
        <v>0.79128500850288574</v>
      </c>
      <c r="X185" s="28">
        <f t="shared" si="23"/>
        <v>1.3748828867913403</v>
      </c>
      <c r="Y185" s="28">
        <v>4.2135746149662E-2</v>
      </c>
      <c r="Z185" s="28">
        <v>0.140935106172839</v>
      </c>
      <c r="AA185" s="119">
        <v>0.764960892258854</v>
      </c>
      <c r="AB185" s="173" t="s">
        <v>20</v>
      </c>
      <c r="AC185" s="173">
        <v>51</v>
      </c>
      <c r="AD185" s="173">
        <v>187996</v>
      </c>
      <c r="AE185" s="62">
        <v>-0.222756862648188</v>
      </c>
      <c r="AF185" s="74">
        <v>0.18812159467556</v>
      </c>
      <c r="AG185" s="119">
        <v>0.23636909886257901</v>
      </c>
    </row>
    <row r="186" spans="1:33" ht="17">
      <c r="A186" s="88" t="s">
        <v>1144</v>
      </c>
      <c r="B186" s="156" t="s">
        <v>1185</v>
      </c>
      <c r="C186" s="43" t="s">
        <v>1186</v>
      </c>
      <c r="D186" s="350">
        <f t="shared" si="24"/>
        <v>0.98692081748027705</v>
      </c>
      <c r="E186" s="371">
        <f t="shared" si="25"/>
        <v>0.92717130728244934</v>
      </c>
      <c r="F186" s="371">
        <f t="shared" si="26"/>
        <v>1.0505207530966223</v>
      </c>
      <c r="G186" s="28">
        <v>-1.31654682174695E-2</v>
      </c>
      <c r="H186" s="28">
        <v>3.1862992230521303E-2</v>
      </c>
      <c r="I186" s="119">
        <v>0.67946744958303895</v>
      </c>
      <c r="J186" s="12" t="s">
        <v>20</v>
      </c>
      <c r="K186" s="135">
        <v>985</v>
      </c>
      <c r="L186" s="5">
        <v>346784</v>
      </c>
      <c r="M186" s="62">
        <f t="shared" si="18"/>
        <v>0.9273080326701848</v>
      </c>
      <c r="N186" s="28">
        <f t="shared" si="19"/>
        <v>0.84447133974649102</v>
      </c>
      <c r="O186" s="28">
        <f t="shared" si="20"/>
        <v>1.0182704219574688</v>
      </c>
      <c r="P186" s="28">
        <v>-7.5469478784720101E-2</v>
      </c>
      <c r="Q186" s="28">
        <v>4.7742347993169801E-2</v>
      </c>
      <c r="R186" s="119">
        <v>0.11393155931377601</v>
      </c>
      <c r="S186" s="173" t="s">
        <v>20</v>
      </c>
      <c r="T186" s="173">
        <v>434</v>
      </c>
      <c r="U186" s="5">
        <v>159288</v>
      </c>
      <c r="V186" s="62">
        <f t="shared" si="21"/>
        <v>1.0388940444850319</v>
      </c>
      <c r="W186" s="28">
        <f t="shared" si="22"/>
        <v>0.95520899610097365</v>
      </c>
      <c r="X186" s="28">
        <f t="shared" si="23"/>
        <v>1.1299106688400327</v>
      </c>
      <c r="Y186" s="28">
        <v>3.81567285579755E-2</v>
      </c>
      <c r="Z186" s="28">
        <v>4.2847881080340197E-2</v>
      </c>
      <c r="AA186" s="119">
        <v>0.373188819769178</v>
      </c>
      <c r="AB186" s="173" t="s">
        <v>20</v>
      </c>
      <c r="AC186" s="173">
        <v>551</v>
      </c>
      <c r="AD186" s="173">
        <v>187496</v>
      </c>
      <c r="AE186" s="62">
        <v>-0.113626207342696</v>
      </c>
      <c r="AF186" s="74">
        <v>6.4150391308049698E-2</v>
      </c>
      <c r="AG186" s="119">
        <v>7.6519586936689102E-2</v>
      </c>
    </row>
    <row r="187" spans="1:33" ht="17">
      <c r="A187" s="88" t="s">
        <v>1144</v>
      </c>
      <c r="B187" s="156" t="s">
        <v>1187</v>
      </c>
      <c r="C187" s="43" t="s">
        <v>1188</v>
      </c>
      <c r="D187" s="350">
        <f t="shared" si="24"/>
        <v>0.99836798640602098</v>
      </c>
      <c r="E187" s="371">
        <f t="shared" si="25"/>
        <v>0.9498687660165791</v>
      </c>
      <c r="F187" s="371">
        <f t="shared" si="26"/>
        <v>1.0493435219060732</v>
      </c>
      <c r="G187" s="28">
        <v>-1.6333467788792199E-3</v>
      </c>
      <c r="H187" s="28">
        <v>2.5407192952144299E-2</v>
      </c>
      <c r="I187" s="119">
        <v>0.94874187484990902</v>
      </c>
      <c r="J187" s="12" t="s">
        <v>20</v>
      </c>
      <c r="K187" s="135">
        <v>1563</v>
      </c>
      <c r="L187" s="5">
        <v>346206</v>
      </c>
      <c r="M187" s="62" t="s">
        <v>20</v>
      </c>
      <c r="N187" s="28" t="s">
        <v>20</v>
      </c>
      <c r="O187" s="28" t="s">
        <v>20</v>
      </c>
      <c r="P187" s="28" t="s">
        <v>20</v>
      </c>
      <c r="Q187" s="28" t="s">
        <v>20</v>
      </c>
      <c r="R187" s="119" t="s">
        <v>20</v>
      </c>
      <c r="S187" s="173" t="s">
        <v>20</v>
      </c>
      <c r="T187" s="173" t="s">
        <v>20</v>
      </c>
      <c r="U187" s="5" t="s">
        <v>20</v>
      </c>
      <c r="V187" s="62">
        <f t="shared" si="21"/>
        <v>1.0074176618659691</v>
      </c>
      <c r="W187" s="28">
        <f t="shared" si="22"/>
        <v>0.95833611366621685</v>
      </c>
      <c r="X187" s="28">
        <f t="shared" si="23"/>
        <v>1.0590129402062549</v>
      </c>
      <c r="Y187" s="28">
        <v>7.3902863039473597E-3</v>
      </c>
      <c r="Z187" s="28">
        <v>2.54831630153214E-2</v>
      </c>
      <c r="AA187" s="119">
        <v>0.77181116317832199</v>
      </c>
      <c r="AB187" s="173" t="s">
        <v>20</v>
      </c>
      <c r="AC187" s="173">
        <v>1559</v>
      </c>
      <c r="AD187" s="173" t="s">
        <v>20</v>
      </c>
      <c r="AE187" s="62" t="s">
        <v>20</v>
      </c>
      <c r="AF187" s="74" t="s">
        <v>20</v>
      </c>
      <c r="AG187" s="119" t="s">
        <v>20</v>
      </c>
    </row>
    <row r="188" spans="1:33" ht="17">
      <c r="A188" s="88" t="s">
        <v>1144</v>
      </c>
      <c r="B188" s="156" t="s">
        <v>1189</v>
      </c>
      <c r="C188" s="43" t="s">
        <v>1190</v>
      </c>
      <c r="D188" s="350">
        <f t="shared" si="24"/>
        <v>1.0146887551356498</v>
      </c>
      <c r="E188" s="371">
        <f t="shared" si="25"/>
        <v>0.91648670496542295</v>
      </c>
      <c r="F188" s="371">
        <f t="shared" si="26"/>
        <v>1.1234132085282993</v>
      </c>
      <c r="G188" s="28">
        <v>1.4581920281949899E-2</v>
      </c>
      <c r="H188" s="28">
        <v>5.1933488980173498E-2</v>
      </c>
      <c r="I188" s="119">
        <v>0.77887862390056095</v>
      </c>
      <c r="J188" s="12" t="s">
        <v>20</v>
      </c>
      <c r="K188" s="135">
        <v>375</v>
      </c>
      <c r="L188" s="5">
        <v>347394</v>
      </c>
      <c r="M188" s="62">
        <f t="shared" si="18"/>
        <v>0.99384103313304417</v>
      </c>
      <c r="N188" s="28">
        <f t="shared" si="19"/>
        <v>0.8970945540339188</v>
      </c>
      <c r="O188" s="28">
        <f t="shared" si="20"/>
        <v>1.1010210626043009</v>
      </c>
      <c r="P188" s="28">
        <v>-6.1780115406662797E-3</v>
      </c>
      <c r="Q188" s="28">
        <v>5.2253060984191697E-2</v>
      </c>
      <c r="R188" s="119">
        <v>0.90588341641013004</v>
      </c>
      <c r="S188" s="173" t="s">
        <v>20</v>
      </c>
      <c r="T188" s="173">
        <v>368</v>
      </c>
      <c r="U188" s="5">
        <v>159354</v>
      </c>
      <c r="V188" s="62">
        <f t="shared" si="21"/>
        <v>1.67320068587855</v>
      </c>
      <c r="W188" s="28">
        <f t="shared" si="22"/>
        <v>0.76641427124488948</v>
      </c>
      <c r="X188" s="28">
        <f t="shared" si="23"/>
        <v>3.6528554337552319</v>
      </c>
      <c r="Y188" s="28">
        <v>0.51473837050606497</v>
      </c>
      <c r="Z188" s="28">
        <v>0.39835244992895702</v>
      </c>
      <c r="AA188" s="119">
        <v>0.19629889970529199</v>
      </c>
      <c r="AB188" s="173" t="s">
        <v>20</v>
      </c>
      <c r="AC188" s="173">
        <v>7</v>
      </c>
      <c r="AD188" s="173">
        <v>188040</v>
      </c>
      <c r="AE188" s="62">
        <v>-0.52091638204673096</v>
      </c>
      <c r="AF188" s="74">
        <v>0.401764927223146</v>
      </c>
      <c r="AG188" s="119">
        <v>0.19477915426197001</v>
      </c>
    </row>
    <row r="189" spans="1:33" ht="34">
      <c r="A189" s="88" t="s">
        <v>1144</v>
      </c>
      <c r="B189" s="156" t="s">
        <v>1191</v>
      </c>
      <c r="C189" s="43" t="s">
        <v>1192</v>
      </c>
      <c r="D189" s="350">
        <f t="shared" si="24"/>
        <v>0.97916042252389579</v>
      </c>
      <c r="E189" s="371">
        <f t="shared" si="25"/>
        <v>0.59167579037882878</v>
      </c>
      <c r="F189" s="371">
        <f t="shared" si="26"/>
        <v>1.6204062235220364</v>
      </c>
      <c r="G189" s="28">
        <v>-2.1059786215037901E-2</v>
      </c>
      <c r="H189" s="28">
        <v>0.25700849963571498</v>
      </c>
      <c r="I189" s="119">
        <v>0.93469284873570901</v>
      </c>
      <c r="J189" s="12" t="s">
        <v>20</v>
      </c>
      <c r="K189" s="135">
        <v>15</v>
      </c>
      <c r="L189" s="5">
        <v>347754</v>
      </c>
      <c r="M189" s="62">
        <f t="shared" si="18"/>
        <v>1.4316190785284126</v>
      </c>
      <c r="N189" s="28">
        <f t="shared" si="19"/>
        <v>0.66580870142156623</v>
      </c>
      <c r="O189" s="28">
        <f t="shared" si="20"/>
        <v>3.0782613408785267</v>
      </c>
      <c r="P189" s="28">
        <v>0.358806026538182</v>
      </c>
      <c r="Q189" s="28">
        <v>0.39059128129723802</v>
      </c>
      <c r="R189" s="119">
        <v>0.35829294222324598</v>
      </c>
      <c r="S189" s="173" t="s">
        <v>20</v>
      </c>
      <c r="T189" s="173">
        <v>7</v>
      </c>
      <c r="U189" s="5">
        <v>159715</v>
      </c>
      <c r="V189" s="62">
        <f t="shared" si="21"/>
        <v>0.79803349563047532</v>
      </c>
      <c r="W189" s="28">
        <f t="shared" si="22"/>
        <v>0.40657354960324321</v>
      </c>
      <c r="X189" s="28">
        <f t="shared" si="23"/>
        <v>1.566401603768067</v>
      </c>
      <c r="Y189" s="28">
        <v>-0.22560470793895199</v>
      </c>
      <c r="Z189" s="28">
        <v>0.34407434927987501</v>
      </c>
      <c r="AA189" s="119">
        <v>0.51202622688372601</v>
      </c>
      <c r="AB189" s="173" t="s">
        <v>20</v>
      </c>
      <c r="AC189" s="173">
        <v>8</v>
      </c>
      <c r="AD189" s="173">
        <v>188039</v>
      </c>
      <c r="AE189" s="62">
        <v>0.58441073447713399</v>
      </c>
      <c r="AF189" s="74">
        <v>0.520527335360774</v>
      </c>
      <c r="AG189" s="119">
        <v>0.26155293420140702</v>
      </c>
    </row>
    <row r="190" spans="1:33" ht="17">
      <c r="A190" s="88" t="s">
        <v>1144</v>
      </c>
      <c r="B190" s="156" t="s">
        <v>1193</v>
      </c>
      <c r="C190" s="43" t="s">
        <v>1194</v>
      </c>
      <c r="D190" s="350">
        <f t="shared" si="24"/>
        <v>0.95681196579127714</v>
      </c>
      <c r="E190" s="371">
        <f t="shared" si="25"/>
        <v>0.62600417637634931</v>
      </c>
      <c r="F190" s="371">
        <f t="shared" si="26"/>
        <v>1.462432955608562</v>
      </c>
      <c r="G190" s="28">
        <v>-4.4148389811213599E-2</v>
      </c>
      <c r="H190" s="28">
        <v>0.21645400334967599</v>
      </c>
      <c r="I190" s="119">
        <v>0.83838320011522105</v>
      </c>
      <c r="J190" s="12" t="s">
        <v>20</v>
      </c>
      <c r="K190" s="135">
        <v>21</v>
      </c>
      <c r="L190" s="5">
        <v>347748</v>
      </c>
      <c r="M190" s="62">
        <f t="shared" si="18"/>
        <v>0.65825973656172132</v>
      </c>
      <c r="N190" s="28">
        <f t="shared" si="19"/>
        <v>0.32294198757042369</v>
      </c>
      <c r="O190" s="28">
        <f t="shared" si="20"/>
        <v>1.3417452590732446</v>
      </c>
      <c r="P190" s="28">
        <v>-0.41815568912875301</v>
      </c>
      <c r="Q190" s="28">
        <v>0.36333004479937397</v>
      </c>
      <c r="R190" s="119">
        <v>0.24977435105176601</v>
      </c>
      <c r="S190" s="173" t="s">
        <v>20</v>
      </c>
      <c r="T190" s="173">
        <v>7</v>
      </c>
      <c r="U190" s="5">
        <v>159715</v>
      </c>
      <c r="V190" s="62">
        <f t="shared" si="21"/>
        <v>1.182651711574682</v>
      </c>
      <c r="W190" s="28">
        <f t="shared" si="22"/>
        <v>0.6936087838575159</v>
      </c>
      <c r="X190" s="28">
        <f t="shared" si="23"/>
        <v>2.0165042650005494</v>
      </c>
      <c r="Y190" s="28">
        <v>0.167759130469296</v>
      </c>
      <c r="Z190" s="28">
        <v>0.27224812240349799</v>
      </c>
      <c r="AA190" s="119">
        <v>0.53776292246940505</v>
      </c>
      <c r="AB190" s="173" t="s">
        <v>20</v>
      </c>
      <c r="AC190" s="173">
        <v>14</v>
      </c>
      <c r="AD190" s="173">
        <v>188033</v>
      </c>
      <c r="AE190" s="62">
        <v>-0.58591481959804903</v>
      </c>
      <c r="AF190" s="74">
        <v>0.45401295312594903</v>
      </c>
      <c r="AG190" s="119">
        <v>0.19686862602163599</v>
      </c>
    </row>
    <row r="191" spans="1:33" ht="17">
      <c r="A191" s="88" t="s">
        <v>1144</v>
      </c>
      <c r="B191" s="156" t="s">
        <v>1195</v>
      </c>
      <c r="C191" s="43" t="s">
        <v>1196</v>
      </c>
      <c r="D191" s="350">
        <f t="shared" si="24"/>
        <v>0.83125045888724625</v>
      </c>
      <c r="E191" s="371">
        <f t="shared" si="25"/>
        <v>0.5760607368504278</v>
      </c>
      <c r="F191" s="371">
        <f t="shared" si="26"/>
        <v>1.1994869311491843</v>
      </c>
      <c r="G191" s="28">
        <v>-0.18482413496741801</v>
      </c>
      <c r="H191" s="28">
        <v>0.187101042324988</v>
      </c>
      <c r="I191" s="119">
        <v>0.32323561835526399</v>
      </c>
      <c r="J191" s="12" t="s">
        <v>20</v>
      </c>
      <c r="K191" s="135">
        <v>27</v>
      </c>
      <c r="L191" s="5">
        <v>347742</v>
      </c>
      <c r="M191" s="62">
        <f t="shared" si="18"/>
        <v>1.0207949024971212</v>
      </c>
      <c r="N191" s="28">
        <f t="shared" si="19"/>
        <v>0.58036679588036277</v>
      </c>
      <c r="O191" s="28">
        <f t="shared" si="20"/>
        <v>1.7954545993339537</v>
      </c>
      <c r="P191" s="28">
        <v>2.0581639960654902E-2</v>
      </c>
      <c r="Q191" s="28">
        <v>0.28810031050861701</v>
      </c>
      <c r="R191" s="119">
        <v>0.94304825568863404</v>
      </c>
      <c r="S191" s="173" t="s">
        <v>20</v>
      </c>
      <c r="T191" s="173">
        <v>12</v>
      </c>
      <c r="U191" s="5">
        <v>159710</v>
      </c>
      <c r="V191" s="62">
        <f t="shared" si="21"/>
        <v>0.89593683055240292</v>
      </c>
      <c r="W191" s="28">
        <f t="shared" si="22"/>
        <v>0.54461642566305668</v>
      </c>
      <c r="X191" s="28">
        <f t="shared" si="23"/>
        <v>1.4738865126276994</v>
      </c>
      <c r="Y191" s="28">
        <v>-0.109885370108184</v>
      </c>
      <c r="Z191" s="28">
        <v>0.25397355516394898</v>
      </c>
      <c r="AA191" s="119">
        <v>0.66525844109421695</v>
      </c>
      <c r="AB191" s="173" t="s">
        <v>20</v>
      </c>
      <c r="AC191" s="173">
        <v>15</v>
      </c>
      <c r="AD191" s="173">
        <v>188032</v>
      </c>
      <c r="AE191" s="62">
        <v>0.13046701006883901</v>
      </c>
      <c r="AF191" s="74">
        <v>0.384062957908957</v>
      </c>
      <c r="AG191" s="119">
        <v>0.73408084730994105</v>
      </c>
    </row>
    <row r="192" spans="1:33" ht="17">
      <c r="A192" s="88" t="s">
        <v>1144</v>
      </c>
      <c r="B192" s="156" t="s">
        <v>1197</v>
      </c>
      <c r="C192" s="43" t="s">
        <v>1198</v>
      </c>
      <c r="D192" s="350">
        <f t="shared" si="24"/>
        <v>1.0017906085864294</v>
      </c>
      <c r="E192" s="371">
        <f t="shared" si="25"/>
        <v>0.88941844621897215</v>
      </c>
      <c r="F192" s="371">
        <f t="shared" si="26"/>
        <v>1.1283602535098411</v>
      </c>
      <c r="G192" s="28">
        <v>1.78900735803836E-3</v>
      </c>
      <c r="H192" s="28">
        <v>6.0702279799922799E-2</v>
      </c>
      <c r="I192" s="119">
        <v>0.97648828443696001</v>
      </c>
      <c r="J192" s="12" t="s">
        <v>20</v>
      </c>
      <c r="K192" s="135">
        <v>272</v>
      </c>
      <c r="L192" s="5">
        <v>347497</v>
      </c>
      <c r="M192" s="62">
        <f t="shared" si="18"/>
        <v>1.1653283830500405</v>
      </c>
      <c r="N192" s="28">
        <f t="shared" si="19"/>
        <v>0.93856998062008468</v>
      </c>
      <c r="O192" s="28">
        <f t="shared" si="20"/>
        <v>1.4468715901661793</v>
      </c>
      <c r="P192" s="28">
        <v>0.153002921161386</v>
      </c>
      <c r="Q192" s="28">
        <v>0.11040856144882499</v>
      </c>
      <c r="R192" s="119">
        <v>0.165811477233962</v>
      </c>
      <c r="S192" s="173" t="s">
        <v>20</v>
      </c>
      <c r="T192" s="173">
        <v>85</v>
      </c>
      <c r="U192" s="5">
        <v>159637</v>
      </c>
      <c r="V192" s="62">
        <f t="shared" si="21"/>
        <v>0.96228792438331034</v>
      </c>
      <c r="W192" s="28">
        <f t="shared" si="22"/>
        <v>0.83423941556317693</v>
      </c>
      <c r="X192" s="28">
        <f t="shared" si="23"/>
        <v>1.1099907678047294</v>
      </c>
      <c r="Y192" s="28">
        <v>-3.8441575401302198E-2</v>
      </c>
      <c r="Z192" s="28">
        <v>7.28537109173059E-2</v>
      </c>
      <c r="AA192" s="119">
        <v>0.59773928271374499</v>
      </c>
      <c r="AB192" s="173" t="s">
        <v>20</v>
      </c>
      <c r="AC192" s="173">
        <v>187</v>
      </c>
      <c r="AD192" s="173">
        <v>187860</v>
      </c>
      <c r="AE192" s="62">
        <v>0.191444496562688</v>
      </c>
      <c r="AF192" s="74">
        <v>0.13227892362588001</v>
      </c>
      <c r="AG192" s="119">
        <v>0.14781882311480099</v>
      </c>
    </row>
    <row r="193" spans="1:33" ht="17">
      <c r="A193" s="88" t="s">
        <v>1144</v>
      </c>
      <c r="B193" s="156" t="s">
        <v>1199</v>
      </c>
      <c r="C193" s="43" t="s">
        <v>1200</v>
      </c>
      <c r="D193" s="350">
        <f t="shared" si="24"/>
        <v>1.4502825118701685</v>
      </c>
      <c r="E193" s="371">
        <f t="shared" si="25"/>
        <v>0.84493826876627431</v>
      </c>
      <c r="F193" s="371">
        <f t="shared" si="26"/>
        <v>2.4893171986488203</v>
      </c>
      <c r="G193" s="28">
        <v>0.37175837322698901</v>
      </c>
      <c r="H193" s="28">
        <v>0.27563779705869701</v>
      </c>
      <c r="I193" s="119">
        <v>0.17742672833839901</v>
      </c>
      <c r="J193" s="12" t="s">
        <v>20</v>
      </c>
      <c r="K193" s="135">
        <v>15</v>
      </c>
      <c r="L193" s="5">
        <v>347754</v>
      </c>
      <c r="M193" s="62">
        <f t="shared" si="18"/>
        <v>1.3917923440321536</v>
      </c>
      <c r="N193" s="28">
        <f t="shared" si="19"/>
        <v>0.77289331090569502</v>
      </c>
      <c r="O193" s="28">
        <f t="shared" si="20"/>
        <v>2.5062785530341731</v>
      </c>
      <c r="P193" s="28">
        <v>0.33059237264624203</v>
      </c>
      <c r="Q193" s="28">
        <v>0.30010542453747102</v>
      </c>
      <c r="R193" s="119">
        <v>0.27064106205928901</v>
      </c>
      <c r="S193" s="173" t="s">
        <v>20</v>
      </c>
      <c r="T193" s="173">
        <v>12</v>
      </c>
      <c r="U193" s="5">
        <v>159710</v>
      </c>
      <c r="V193" s="62" t="s">
        <v>20</v>
      </c>
      <c r="W193" s="28" t="s">
        <v>20</v>
      </c>
      <c r="X193" s="28" t="s">
        <v>20</v>
      </c>
      <c r="Y193" s="28" t="s">
        <v>20</v>
      </c>
      <c r="Z193" s="28" t="s">
        <v>20</v>
      </c>
      <c r="AA193" s="119" t="s">
        <v>20</v>
      </c>
      <c r="AB193" s="173" t="s">
        <v>20</v>
      </c>
      <c r="AC193" s="173" t="s">
        <v>20</v>
      </c>
      <c r="AD193" s="173" t="s">
        <v>20</v>
      </c>
      <c r="AE193" s="62" t="s">
        <v>20</v>
      </c>
      <c r="AF193" s="74" t="s">
        <v>20</v>
      </c>
      <c r="AG193" s="119" t="s">
        <v>20</v>
      </c>
    </row>
    <row r="194" spans="1:33" ht="34">
      <c r="A194" s="88" t="s">
        <v>1144</v>
      </c>
      <c r="B194" s="156" t="s">
        <v>1201</v>
      </c>
      <c r="C194" s="43" t="s">
        <v>1202</v>
      </c>
      <c r="D194" s="350">
        <f t="shared" si="24"/>
        <v>1.0219231407363805</v>
      </c>
      <c r="E194" s="371">
        <f t="shared" si="25"/>
        <v>0.56154003672105612</v>
      </c>
      <c r="F194" s="371">
        <f t="shared" si="26"/>
        <v>1.8597550259649167</v>
      </c>
      <c r="G194" s="28">
        <v>2.1686284194569801E-2</v>
      </c>
      <c r="H194" s="28">
        <v>0.305489024686738</v>
      </c>
      <c r="I194" s="119">
        <v>0.94340670859741604</v>
      </c>
      <c r="J194" s="12" t="s">
        <v>20</v>
      </c>
      <c r="K194" s="135">
        <v>11</v>
      </c>
      <c r="L194" s="5">
        <v>347758</v>
      </c>
      <c r="M194" s="62">
        <f t="shared" si="18"/>
        <v>1.0696396478774888</v>
      </c>
      <c r="N194" s="28">
        <f t="shared" si="19"/>
        <v>0.41852366924039625</v>
      </c>
      <c r="O194" s="28">
        <f t="shared" si="20"/>
        <v>2.7337258568625917</v>
      </c>
      <c r="P194" s="28">
        <v>6.7321814066884894E-2</v>
      </c>
      <c r="Q194" s="28">
        <v>0.478746758874528</v>
      </c>
      <c r="R194" s="119">
        <v>0.88816941344912403</v>
      </c>
      <c r="S194" s="173" t="s">
        <v>20</v>
      </c>
      <c r="T194" s="173">
        <v>5</v>
      </c>
      <c r="U194" s="5">
        <v>159717</v>
      </c>
      <c r="V194" s="62">
        <f t="shared" si="21"/>
        <v>0.89565281030292743</v>
      </c>
      <c r="W194" s="28">
        <f t="shared" si="22"/>
        <v>0.40289654943972875</v>
      </c>
      <c r="X194" s="28">
        <f t="shared" si="23"/>
        <v>1.9910668327119438</v>
      </c>
      <c r="Y194" s="28">
        <v>-0.110202429601472</v>
      </c>
      <c r="Z194" s="28">
        <v>0.407588276290547</v>
      </c>
      <c r="AA194" s="119">
        <v>0.78687035686713402</v>
      </c>
      <c r="AB194" s="173" t="s">
        <v>20</v>
      </c>
      <c r="AC194" s="173">
        <v>6</v>
      </c>
      <c r="AD194" s="173">
        <v>188041</v>
      </c>
      <c r="AE194" s="62">
        <v>0.17752424366835701</v>
      </c>
      <c r="AF194" s="74">
        <v>0.62875007920664705</v>
      </c>
      <c r="AG194" s="119">
        <v>0.77767922431358205</v>
      </c>
    </row>
    <row r="195" spans="1:33" ht="34">
      <c r="A195" s="88" t="s">
        <v>1144</v>
      </c>
      <c r="B195" s="156" t="s">
        <v>1203</v>
      </c>
      <c r="C195" s="43" t="s">
        <v>1204</v>
      </c>
      <c r="D195" s="350">
        <f t="shared" si="24"/>
        <v>1.080554764057807</v>
      </c>
      <c r="E195" s="371">
        <f t="shared" si="25"/>
        <v>0.97459100427266354</v>
      </c>
      <c r="F195" s="371">
        <f t="shared" si="26"/>
        <v>1.1980395807156059</v>
      </c>
      <c r="G195" s="28">
        <v>7.7474579676532707E-2</v>
      </c>
      <c r="H195" s="28">
        <v>5.2659162482455099E-2</v>
      </c>
      <c r="I195" s="119">
        <v>0.14122461390205701</v>
      </c>
      <c r="J195" s="12" t="s">
        <v>20</v>
      </c>
      <c r="K195" s="135">
        <v>371</v>
      </c>
      <c r="L195" s="5">
        <v>347398</v>
      </c>
      <c r="M195" s="62">
        <f t="shared" si="18"/>
        <v>1.0657131484854343</v>
      </c>
      <c r="N195" s="28">
        <f t="shared" si="19"/>
        <v>0.92876362221683584</v>
      </c>
      <c r="O195" s="28">
        <f t="shared" si="20"/>
        <v>1.2228563734482467</v>
      </c>
      <c r="P195" s="28">
        <v>6.3644198054966503E-2</v>
      </c>
      <c r="Q195" s="28">
        <v>7.0176129517171004E-2</v>
      </c>
      <c r="R195" s="119">
        <v>0.364448631686136</v>
      </c>
      <c r="S195" s="173" t="s">
        <v>20</v>
      </c>
      <c r="T195" s="173">
        <v>207</v>
      </c>
      <c r="U195" s="5">
        <v>159515</v>
      </c>
      <c r="V195" s="62">
        <f t="shared" si="21"/>
        <v>1.0798933056234055</v>
      </c>
      <c r="W195" s="28">
        <f t="shared" si="22"/>
        <v>0.92522831001526284</v>
      </c>
      <c r="X195" s="28">
        <f t="shared" si="23"/>
        <v>1.2604127423543798</v>
      </c>
      <c r="Y195" s="28">
        <v>7.6862245166527801E-2</v>
      </c>
      <c r="Z195" s="28">
        <v>7.88658140069219E-2</v>
      </c>
      <c r="AA195" s="119">
        <v>0.32976108679070998</v>
      </c>
      <c r="AB195" s="173" t="s">
        <v>20</v>
      </c>
      <c r="AC195" s="173">
        <v>164</v>
      </c>
      <c r="AD195" s="173">
        <v>187883</v>
      </c>
      <c r="AE195" s="62">
        <v>-1.32180471115613E-2</v>
      </c>
      <c r="AF195" s="74">
        <v>0.105567541285118</v>
      </c>
      <c r="AG195" s="119">
        <v>0.90035778612761097</v>
      </c>
    </row>
    <row r="196" spans="1:33" ht="17">
      <c r="A196" s="88" t="s">
        <v>1144</v>
      </c>
      <c r="B196" s="156" t="s">
        <v>1205</v>
      </c>
      <c r="C196" s="43" t="s">
        <v>1206</v>
      </c>
      <c r="D196" s="350">
        <f t="shared" si="24"/>
        <v>0.6102728972863678</v>
      </c>
      <c r="E196" s="371">
        <f t="shared" si="25"/>
        <v>0.30467627331761482</v>
      </c>
      <c r="F196" s="371">
        <f t="shared" si="26"/>
        <v>1.2223892760236326</v>
      </c>
      <c r="G196" s="28">
        <v>-0.49384904925546302</v>
      </c>
      <c r="H196" s="28">
        <v>0.354416538653405</v>
      </c>
      <c r="I196" s="119">
        <v>0.16349456426129799</v>
      </c>
      <c r="J196" s="12" t="s">
        <v>20</v>
      </c>
      <c r="K196" s="135">
        <v>7</v>
      </c>
      <c r="L196" s="5">
        <v>347762</v>
      </c>
      <c r="M196" s="62" t="s">
        <v>20</v>
      </c>
      <c r="N196" s="28" t="s">
        <v>20</v>
      </c>
      <c r="O196" s="28" t="s">
        <v>20</v>
      </c>
      <c r="P196" s="28" t="s">
        <v>20</v>
      </c>
      <c r="Q196" s="28" t="s">
        <v>20</v>
      </c>
      <c r="R196" s="119" t="s">
        <v>20</v>
      </c>
      <c r="S196" s="173" t="s">
        <v>20</v>
      </c>
      <c r="T196" s="173" t="s">
        <v>20</v>
      </c>
      <c r="U196" s="5" t="s">
        <v>20</v>
      </c>
      <c r="V196" s="62" t="s">
        <v>20</v>
      </c>
      <c r="W196" s="28" t="s">
        <v>20</v>
      </c>
      <c r="X196" s="28" t="s">
        <v>20</v>
      </c>
      <c r="Y196" s="28" t="s">
        <v>20</v>
      </c>
      <c r="Z196" s="28" t="s">
        <v>20</v>
      </c>
      <c r="AA196" s="119" t="s">
        <v>20</v>
      </c>
      <c r="AB196" s="173" t="s">
        <v>20</v>
      </c>
      <c r="AC196" s="173" t="s">
        <v>20</v>
      </c>
      <c r="AD196" s="173" t="s">
        <v>20</v>
      </c>
      <c r="AE196" s="62" t="s">
        <v>20</v>
      </c>
      <c r="AF196" s="74" t="s">
        <v>20</v>
      </c>
      <c r="AG196" s="119" t="s">
        <v>20</v>
      </c>
    </row>
    <row r="197" spans="1:33" ht="17">
      <c r="A197" s="88" t="s">
        <v>1144</v>
      </c>
      <c r="B197" s="156" t="s">
        <v>1207</v>
      </c>
      <c r="C197" s="43" t="s">
        <v>1208</v>
      </c>
      <c r="D197" s="350">
        <f t="shared" si="24"/>
        <v>1.1933884456319719</v>
      </c>
      <c r="E197" s="371">
        <f t="shared" si="25"/>
        <v>0.87420831761035855</v>
      </c>
      <c r="F197" s="371">
        <f t="shared" si="26"/>
        <v>1.6291036741229687</v>
      </c>
      <c r="G197" s="28">
        <v>0.17679669416855401</v>
      </c>
      <c r="H197" s="28">
        <v>0.15879248787108299</v>
      </c>
      <c r="I197" s="119">
        <v>0.265544411938123</v>
      </c>
      <c r="J197" s="12" t="s">
        <v>20</v>
      </c>
      <c r="K197" s="135">
        <v>42</v>
      </c>
      <c r="L197" s="5">
        <v>347727</v>
      </c>
      <c r="M197" s="62">
        <f t="shared" ref="M197:M260" si="27">EXP(P197)</f>
        <v>1.0917398880392482</v>
      </c>
      <c r="N197" s="28">
        <f t="shared" ref="N197:N260" si="28">EXP(P197-1.96*Q197)</f>
        <v>0.76901150818290176</v>
      </c>
      <c r="O197" s="28">
        <f t="shared" ref="O197:O260" si="29">EXP(P197+1.96*Q197)</f>
        <v>1.5499065624548101</v>
      </c>
      <c r="P197" s="28">
        <v>8.7772651182863398E-2</v>
      </c>
      <c r="Q197" s="28">
        <v>0.17878673247144</v>
      </c>
      <c r="R197" s="119">
        <v>0.62347247404516104</v>
      </c>
      <c r="S197" s="173" t="s">
        <v>20</v>
      </c>
      <c r="T197" s="173">
        <v>32</v>
      </c>
      <c r="U197" s="5">
        <v>159690</v>
      </c>
      <c r="V197" s="62">
        <f t="shared" ref="V197:V260" si="30">EXP(Y197)</f>
        <v>1.5127327168980675</v>
      </c>
      <c r="W197" s="28">
        <f t="shared" ref="W197:W260" si="31">EXP(Y197-1.96*Z197)</f>
        <v>0.78968943562295879</v>
      </c>
      <c r="X197" s="28">
        <f t="shared" ref="X197:X260" si="32">EXP(Y197+1.96*Z197)</f>
        <v>2.8977977538329358</v>
      </c>
      <c r="Y197" s="28">
        <v>0.41391776149919801</v>
      </c>
      <c r="Z197" s="28">
        <v>0.33164963866152603</v>
      </c>
      <c r="AA197" s="119">
        <v>0.21201006415211399</v>
      </c>
      <c r="AB197" s="173" t="s">
        <v>20</v>
      </c>
      <c r="AC197" s="173">
        <v>10</v>
      </c>
      <c r="AD197" s="173">
        <v>188037</v>
      </c>
      <c r="AE197" s="62">
        <v>-0.32614511031633497</v>
      </c>
      <c r="AF197" s="74">
        <v>0.37677072409110401</v>
      </c>
      <c r="AG197" s="119">
        <v>0.38669154285195301</v>
      </c>
    </row>
    <row r="198" spans="1:33" ht="34">
      <c r="A198" s="88" t="s">
        <v>1144</v>
      </c>
      <c r="B198" s="156" t="s">
        <v>1209</v>
      </c>
      <c r="C198" s="43" t="s">
        <v>1210</v>
      </c>
      <c r="D198" s="350">
        <f t="shared" ref="D198:D261" si="33">EXP(G198)</f>
        <v>1.0010071119544088</v>
      </c>
      <c r="E198" s="371">
        <f t="shared" ref="E198:E261" si="34">EXP(G198-1.96*H198)</f>
        <v>0.96368111609329976</v>
      </c>
      <c r="F198" s="371">
        <f t="shared" ref="F198:F261" si="35">EXP(G198+1.96*H198)</f>
        <v>1.03977884535645</v>
      </c>
      <c r="G198" s="28">
        <v>1.00660515740343E-3</v>
      </c>
      <c r="H198" s="28">
        <v>1.9388488105722999E-2</v>
      </c>
      <c r="I198" s="119">
        <v>0.958594293400713</v>
      </c>
      <c r="J198" s="12" t="s">
        <v>20</v>
      </c>
      <c r="K198" s="135">
        <v>2691</v>
      </c>
      <c r="L198" s="5">
        <v>345078</v>
      </c>
      <c r="M198" s="62">
        <f t="shared" si="27"/>
        <v>0.9798141015360986</v>
      </c>
      <c r="N198" s="28">
        <f t="shared" si="28"/>
        <v>0.92628342373518491</v>
      </c>
      <c r="O198" s="28">
        <f t="shared" si="29"/>
        <v>1.0364383610555215</v>
      </c>
      <c r="P198" s="28">
        <v>-2.03924176214847E-2</v>
      </c>
      <c r="Q198" s="28">
        <v>2.8664592039365101E-2</v>
      </c>
      <c r="R198" s="119">
        <v>0.47682717401435099</v>
      </c>
      <c r="S198" s="173" t="s">
        <v>20</v>
      </c>
      <c r="T198" s="173">
        <v>1228</v>
      </c>
      <c r="U198" s="5">
        <v>158494</v>
      </c>
      <c r="V198" s="62">
        <f t="shared" si="30"/>
        <v>0.9984539836202917</v>
      </c>
      <c r="W198" s="28">
        <f t="shared" si="31"/>
        <v>0.94835211832883159</v>
      </c>
      <c r="X198" s="28">
        <f t="shared" si="32"/>
        <v>1.0512027527960464</v>
      </c>
      <c r="Y198" s="28">
        <v>-1.5472126962071001E-3</v>
      </c>
      <c r="Z198" s="28">
        <v>2.62664286523915E-2</v>
      </c>
      <c r="AA198" s="119">
        <v>0.953028117707166</v>
      </c>
      <c r="AB198" s="173" t="s">
        <v>20</v>
      </c>
      <c r="AC198" s="173">
        <v>1463</v>
      </c>
      <c r="AD198" s="173">
        <v>186584</v>
      </c>
      <c r="AE198" s="62">
        <v>-1.8845204925277598E-2</v>
      </c>
      <c r="AF198" s="74">
        <v>3.88790960663234E-2</v>
      </c>
      <c r="AG198" s="119">
        <v>0.627879913802042</v>
      </c>
    </row>
    <row r="199" spans="1:33" ht="17">
      <c r="A199" s="88" t="s">
        <v>1144</v>
      </c>
      <c r="B199" s="156" t="s">
        <v>1211</v>
      </c>
      <c r="C199" s="43" t="s">
        <v>1212</v>
      </c>
      <c r="D199" s="350">
        <f t="shared" si="33"/>
        <v>0.68538885958419737</v>
      </c>
      <c r="E199" s="371">
        <f t="shared" si="34"/>
        <v>0.41705608106236941</v>
      </c>
      <c r="F199" s="371">
        <f t="shared" si="35"/>
        <v>1.1263662374746091</v>
      </c>
      <c r="G199" s="28">
        <v>-0.37776892356313602</v>
      </c>
      <c r="H199" s="28">
        <v>0.25345186515440898</v>
      </c>
      <c r="I199" s="119">
        <v>0.136093937557664</v>
      </c>
      <c r="J199" s="12" t="s">
        <v>20</v>
      </c>
      <c r="K199" s="135">
        <v>14</v>
      </c>
      <c r="L199" s="5">
        <v>347755</v>
      </c>
      <c r="M199" s="62">
        <f t="shared" si="27"/>
        <v>0.41566409799967496</v>
      </c>
      <c r="N199" s="28">
        <f t="shared" si="28"/>
        <v>0.18156179715358686</v>
      </c>
      <c r="O199" s="28">
        <f t="shared" si="29"/>
        <v>0.95161341799083443</v>
      </c>
      <c r="P199" s="28">
        <v>-0.87787780162120099</v>
      </c>
      <c r="Q199" s="28">
        <v>0.42259255174551202</v>
      </c>
      <c r="R199" s="119">
        <v>3.7768140345450701E-2</v>
      </c>
      <c r="S199" s="173" t="s">
        <v>20</v>
      </c>
      <c r="T199" s="173">
        <v>5</v>
      </c>
      <c r="U199" s="5">
        <v>159717</v>
      </c>
      <c r="V199" s="62">
        <f t="shared" si="30"/>
        <v>0.84365654684127434</v>
      </c>
      <c r="W199" s="28">
        <f t="shared" si="31"/>
        <v>0.44678235221178159</v>
      </c>
      <c r="X199" s="28">
        <f t="shared" si="32"/>
        <v>1.5930718066741367</v>
      </c>
      <c r="Y199" s="28">
        <v>-0.170009802228892</v>
      </c>
      <c r="Z199" s="28">
        <v>0.32432342271499698</v>
      </c>
      <c r="AA199" s="119">
        <v>0.60014059018035404</v>
      </c>
      <c r="AB199" s="173" t="s">
        <v>20</v>
      </c>
      <c r="AC199" s="173">
        <v>9</v>
      </c>
      <c r="AD199" s="173">
        <v>188038</v>
      </c>
      <c r="AE199" s="62">
        <v>-0.70786799939230904</v>
      </c>
      <c r="AF199" s="74">
        <v>0.53270080468528802</v>
      </c>
      <c r="AG199" s="119">
        <v>0.18390456456082199</v>
      </c>
    </row>
    <row r="200" spans="1:33" ht="17">
      <c r="A200" s="88" t="s">
        <v>1144</v>
      </c>
      <c r="B200" s="156" t="s">
        <v>1213</v>
      </c>
      <c r="C200" s="43" t="s">
        <v>1214</v>
      </c>
      <c r="D200" s="350">
        <f t="shared" si="33"/>
        <v>0.99134746762012604</v>
      </c>
      <c r="E200" s="371">
        <f t="shared" si="34"/>
        <v>0.95716920422108287</v>
      </c>
      <c r="F200" s="371">
        <f t="shared" si="35"/>
        <v>1.0267461565027962</v>
      </c>
      <c r="G200" s="28">
        <v>-8.6901828769203604E-3</v>
      </c>
      <c r="H200" s="28">
        <v>1.7900466001113099E-2</v>
      </c>
      <c r="I200" s="119">
        <v>0.62734125898959703</v>
      </c>
      <c r="J200" s="12" t="s">
        <v>20</v>
      </c>
      <c r="K200" s="135">
        <v>3150</v>
      </c>
      <c r="L200" s="5">
        <v>344619</v>
      </c>
      <c r="M200" s="62">
        <f t="shared" si="27"/>
        <v>1.025128501826748</v>
      </c>
      <c r="N200" s="28">
        <f t="shared" si="28"/>
        <v>0.96526020823363712</v>
      </c>
      <c r="O200" s="28">
        <f t="shared" si="29"/>
        <v>1.0887100040937248</v>
      </c>
      <c r="P200" s="28">
        <v>2.48179723683578E-2</v>
      </c>
      <c r="Q200" s="28">
        <v>3.0701806388493898E-2</v>
      </c>
      <c r="R200" s="119">
        <v>0.41888599299257301</v>
      </c>
      <c r="S200" s="173" t="s">
        <v>20</v>
      </c>
      <c r="T200" s="173">
        <v>1078</v>
      </c>
      <c r="U200" s="5">
        <v>158644</v>
      </c>
      <c r="V200" s="62">
        <f t="shared" si="30"/>
        <v>0.9725917100577024</v>
      </c>
      <c r="W200" s="28">
        <f t="shared" si="31"/>
        <v>0.93144349334595655</v>
      </c>
      <c r="X200" s="28">
        <f t="shared" si="32"/>
        <v>1.0155577243606628</v>
      </c>
      <c r="Y200" s="28">
        <v>-2.7790904534585499E-2</v>
      </c>
      <c r="Z200" s="28">
        <v>2.2055534819919499E-2</v>
      </c>
      <c r="AA200" s="119">
        <v>0.207654140663625</v>
      </c>
      <c r="AB200" s="173" t="s">
        <v>20</v>
      </c>
      <c r="AC200" s="173">
        <v>2072</v>
      </c>
      <c r="AD200" s="173">
        <v>185975</v>
      </c>
      <c r="AE200" s="62">
        <v>5.2608876902943302E-2</v>
      </c>
      <c r="AF200" s="74">
        <v>3.7802745028757502E-2</v>
      </c>
      <c r="AG200" s="119">
        <v>0.164022905996067</v>
      </c>
    </row>
    <row r="201" spans="1:33" ht="17">
      <c r="A201" s="88" t="s">
        <v>1144</v>
      </c>
      <c r="B201" s="156" t="s">
        <v>1215</v>
      </c>
      <c r="C201" s="43" t="s">
        <v>1216</v>
      </c>
      <c r="D201" s="350">
        <f t="shared" si="33"/>
        <v>0.95143430797746231</v>
      </c>
      <c r="E201" s="371">
        <f t="shared" si="34"/>
        <v>0.82633876229758196</v>
      </c>
      <c r="F201" s="371">
        <f t="shared" si="35"/>
        <v>1.0954674810118143</v>
      </c>
      <c r="G201" s="28">
        <v>-4.9784635115451198E-2</v>
      </c>
      <c r="H201" s="28">
        <v>7.1921342130894794E-2</v>
      </c>
      <c r="I201" s="119">
        <v>0.48880578374174699</v>
      </c>
      <c r="J201" s="12" t="s">
        <v>20</v>
      </c>
      <c r="K201" s="135">
        <v>191</v>
      </c>
      <c r="L201" s="5">
        <v>347578</v>
      </c>
      <c r="M201" s="62">
        <f t="shared" si="27"/>
        <v>0.95109675220367362</v>
      </c>
      <c r="N201" s="28">
        <f t="shared" si="28"/>
        <v>0.73394449663455008</v>
      </c>
      <c r="O201" s="28">
        <f t="shared" si="29"/>
        <v>1.2324978744309494</v>
      </c>
      <c r="P201" s="28">
        <v>-5.0139484278648103E-2</v>
      </c>
      <c r="Q201" s="28">
        <v>0.13223591153685399</v>
      </c>
      <c r="R201" s="119">
        <v>0.704563909175003</v>
      </c>
      <c r="S201" s="173" t="s">
        <v>20</v>
      </c>
      <c r="T201" s="173">
        <v>57</v>
      </c>
      <c r="U201" s="5">
        <v>159665</v>
      </c>
      <c r="V201" s="62">
        <f t="shared" si="30"/>
        <v>0.97710885457750285</v>
      </c>
      <c r="W201" s="28">
        <f t="shared" si="31"/>
        <v>0.82508146743100386</v>
      </c>
      <c r="X201" s="28">
        <f t="shared" si="32"/>
        <v>1.1571484167090427</v>
      </c>
      <c r="Y201" s="28">
        <v>-2.3157215973316801E-2</v>
      </c>
      <c r="Z201" s="28">
        <v>8.6283639361339204E-2</v>
      </c>
      <c r="AA201" s="119">
        <v>0.78840315009250805</v>
      </c>
      <c r="AB201" s="173" t="s">
        <v>20</v>
      </c>
      <c r="AC201" s="173">
        <v>134</v>
      </c>
      <c r="AD201" s="173">
        <v>187913</v>
      </c>
      <c r="AE201" s="62">
        <v>-2.6982268305331299E-2</v>
      </c>
      <c r="AF201" s="74">
        <v>0.15789617703231601</v>
      </c>
      <c r="AG201" s="119">
        <v>0.86431329457884898</v>
      </c>
    </row>
    <row r="202" spans="1:33" ht="17">
      <c r="A202" s="88" t="s">
        <v>1144</v>
      </c>
      <c r="B202" s="156" t="s">
        <v>1217</v>
      </c>
      <c r="C202" s="43" t="s">
        <v>1218</v>
      </c>
      <c r="D202" s="350">
        <f t="shared" si="33"/>
        <v>1.1960694031085104</v>
      </c>
      <c r="E202" s="371">
        <f t="shared" si="34"/>
        <v>0.82733101460412362</v>
      </c>
      <c r="F202" s="371">
        <f t="shared" si="35"/>
        <v>1.7291531343556357</v>
      </c>
      <c r="G202" s="28">
        <v>0.17904068319974401</v>
      </c>
      <c r="H202" s="28">
        <v>0.18805667742016699</v>
      </c>
      <c r="I202" s="119">
        <v>0.34106805591527001</v>
      </c>
      <c r="J202" s="12" t="s">
        <v>20</v>
      </c>
      <c r="K202" s="135">
        <v>30</v>
      </c>
      <c r="L202" s="5">
        <v>347739</v>
      </c>
      <c r="M202" s="62">
        <f t="shared" si="27"/>
        <v>1.4038330028641035</v>
      </c>
      <c r="N202" s="28">
        <f t="shared" si="28"/>
        <v>0.6769031704138897</v>
      </c>
      <c r="O202" s="28">
        <f t="shared" si="29"/>
        <v>2.9114165601048092</v>
      </c>
      <c r="P202" s="28">
        <v>0.33920635470025501</v>
      </c>
      <c r="Q202" s="28">
        <v>0.372159897169976</v>
      </c>
      <c r="R202" s="119">
        <v>0.36205659753529401</v>
      </c>
      <c r="S202" s="173" t="s">
        <v>20</v>
      </c>
      <c r="T202" s="173">
        <v>8</v>
      </c>
      <c r="U202" s="5">
        <v>159714</v>
      </c>
      <c r="V202" s="62">
        <f t="shared" si="30"/>
        <v>1.1465057659527182</v>
      </c>
      <c r="W202" s="28">
        <f t="shared" si="31"/>
        <v>0.74987235936412022</v>
      </c>
      <c r="X202" s="28">
        <f t="shared" si="32"/>
        <v>1.7529322890064694</v>
      </c>
      <c r="Y202" s="28">
        <v>0.136718852481299</v>
      </c>
      <c r="Z202" s="28">
        <v>0.21661792190363499</v>
      </c>
      <c r="AA202" s="119">
        <v>0.52794108962854702</v>
      </c>
      <c r="AB202" s="173" t="s">
        <v>20</v>
      </c>
      <c r="AC202" s="173">
        <v>22</v>
      </c>
      <c r="AD202" s="173">
        <v>188025</v>
      </c>
      <c r="AE202" s="62">
        <v>0.20248750221895601</v>
      </c>
      <c r="AF202" s="74">
        <v>0.43061155715031202</v>
      </c>
      <c r="AG202" s="119">
        <v>0.63818899455342604</v>
      </c>
    </row>
    <row r="203" spans="1:33" ht="17">
      <c r="A203" s="88" t="s">
        <v>1144</v>
      </c>
      <c r="B203" s="156" t="s">
        <v>1219</v>
      </c>
      <c r="C203" s="43" t="s">
        <v>1220</v>
      </c>
      <c r="D203" s="350">
        <f t="shared" si="33"/>
        <v>0.64255953620041595</v>
      </c>
      <c r="E203" s="371">
        <f t="shared" si="34"/>
        <v>0.4327220904785955</v>
      </c>
      <c r="F203" s="371">
        <f t="shared" si="35"/>
        <v>0.95415225302096474</v>
      </c>
      <c r="G203" s="28">
        <v>-0.44229580315879402</v>
      </c>
      <c r="H203" s="28">
        <v>0.20171621288403899</v>
      </c>
      <c r="I203" s="119">
        <v>2.8331623131572101E-2</v>
      </c>
      <c r="J203" s="12" t="s">
        <v>20</v>
      </c>
      <c r="K203" s="135">
        <v>22</v>
      </c>
      <c r="L203" s="5">
        <v>347747</v>
      </c>
      <c r="M203" s="62">
        <f t="shared" si="27"/>
        <v>0.62253490988037286</v>
      </c>
      <c r="N203" s="28">
        <f t="shared" si="28"/>
        <v>0.32053349600961462</v>
      </c>
      <c r="O203" s="28">
        <f t="shared" si="29"/>
        <v>1.209077113139337</v>
      </c>
      <c r="P203" s="28">
        <v>-0.473955572086593</v>
      </c>
      <c r="Q203" s="28">
        <v>0.33868006340067502</v>
      </c>
      <c r="R203" s="119">
        <v>0.161687145624755</v>
      </c>
      <c r="S203" s="173" t="s">
        <v>20</v>
      </c>
      <c r="T203" s="173">
        <v>8</v>
      </c>
      <c r="U203" s="5">
        <v>159714</v>
      </c>
      <c r="V203" s="62">
        <f t="shared" si="30"/>
        <v>0.62761145415247188</v>
      </c>
      <c r="W203" s="28">
        <f t="shared" si="31"/>
        <v>0.37884547982539069</v>
      </c>
      <c r="X203" s="28">
        <f t="shared" si="32"/>
        <v>1.0397276946921115</v>
      </c>
      <c r="Y203" s="28">
        <v>-0.46583400756884602</v>
      </c>
      <c r="Z203" s="28">
        <v>0.257547374699654</v>
      </c>
      <c r="AA203" s="119">
        <v>7.0492751968195794E-2</v>
      </c>
      <c r="AB203" s="173" t="s">
        <v>20</v>
      </c>
      <c r="AC203" s="173">
        <v>14</v>
      </c>
      <c r="AD203" s="173">
        <v>188033</v>
      </c>
      <c r="AE203" s="62">
        <v>-8.1215645177469802E-3</v>
      </c>
      <c r="AF203" s="74">
        <v>0.425481886288675</v>
      </c>
      <c r="AG203" s="119">
        <v>0.98477096753665205</v>
      </c>
    </row>
    <row r="204" spans="1:33" ht="34">
      <c r="A204" s="88" t="s">
        <v>1144</v>
      </c>
      <c r="B204" s="156" t="s">
        <v>1221</v>
      </c>
      <c r="C204" s="43" t="s">
        <v>1222</v>
      </c>
      <c r="D204" s="350">
        <f t="shared" si="33"/>
        <v>0.95243177237577303</v>
      </c>
      <c r="E204" s="371">
        <f t="shared" si="34"/>
        <v>0.89241504551684736</v>
      </c>
      <c r="F204" s="371">
        <f t="shared" si="35"/>
        <v>1.0164847461816255</v>
      </c>
      <c r="G204" s="28">
        <v>-4.8736804598517501E-2</v>
      </c>
      <c r="H204" s="28">
        <v>3.3207730794068302E-2</v>
      </c>
      <c r="I204" s="119">
        <v>0.14220358691125801</v>
      </c>
      <c r="J204" s="12" t="s">
        <v>20</v>
      </c>
      <c r="K204" s="135">
        <v>897</v>
      </c>
      <c r="L204" s="5">
        <v>346872</v>
      </c>
      <c r="M204" s="62">
        <f t="shared" si="27"/>
        <v>0.95394593644271142</v>
      </c>
      <c r="N204" s="28">
        <f t="shared" si="28"/>
        <v>0.85923503337286811</v>
      </c>
      <c r="O204" s="28">
        <f t="shared" si="29"/>
        <v>1.0590965385610138</v>
      </c>
      <c r="P204" s="28">
        <v>-4.7148279535158703E-2</v>
      </c>
      <c r="Q204" s="28">
        <v>5.3349235772382202E-2</v>
      </c>
      <c r="R204" s="119">
        <v>0.37682215078018499</v>
      </c>
      <c r="S204" s="173" t="s">
        <v>20</v>
      </c>
      <c r="T204" s="173">
        <v>350</v>
      </c>
      <c r="U204" s="5">
        <v>159372</v>
      </c>
      <c r="V204" s="62">
        <f t="shared" si="30"/>
        <v>0.96743209590231394</v>
      </c>
      <c r="W204" s="28">
        <f t="shared" si="31"/>
        <v>0.88984743466761673</v>
      </c>
      <c r="X204" s="28">
        <f t="shared" si="32"/>
        <v>1.0517812646518878</v>
      </c>
      <c r="Y204" s="28">
        <v>-3.3110041655177898E-2</v>
      </c>
      <c r="Z204" s="28">
        <v>4.2650617865783301E-2</v>
      </c>
      <c r="AA204" s="119">
        <v>0.43756679354481298</v>
      </c>
      <c r="AB204" s="173" t="s">
        <v>20</v>
      </c>
      <c r="AC204" s="173">
        <v>547</v>
      </c>
      <c r="AD204" s="173">
        <v>187500</v>
      </c>
      <c r="AE204" s="62">
        <v>-1.40382378799808E-2</v>
      </c>
      <c r="AF204" s="74">
        <v>6.8302387672981801E-2</v>
      </c>
      <c r="AG204" s="119">
        <v>0.83715751113821102</v>
      </c>
    </row>
    <row r="205" spans="1:33" ht="17">
      <c r="A205" s="88" t="s">
        <v>1144</v>
      </c>
      <c r="B205" s="156" t="s">
        <v>1223</v>
      </c>
      <c r="C205" s="43" t="s">
        <v>1224</v>
      </c>
      <c r="D205" s="350">
        <f t="shared" si="33"/>
        <v>1.2992805202967759</v>
      </c>
      <c r="E205" s="371">
        <f t="shared" si="34"/>
        <v>0.91948540071854357</v>
      </c>
      <c r="F205" s="371">
        <f t="shared" si="35"/>
        <v>1.8359507058007118</v>
      </c>
      <c r="G205" s="28">
        <v>0.26181066533420699</v>
      </c>
      <c r="H205" s="28">
        <v>0.17640396827103899</v>
      </c>
      <c r="I205" s="119">
        <v>0.13776805474477899</v>
      </c>
      <c r="J205" s="12" t="s">
        <v>20</v>
      </c>
      <c r="K205" s="135">
        <v>35</v>
      </c>
      <c r="L205" s="5">
        <v>347734</v>
      </c>
      <c r="M205" s="62">
        <f t="shared" si="27"/>
        <v>1.4057382444011739</v>
      </c>
      <c r="N205" s="28">
        <f t="shared" si="28"/>
        <v>0.86918790175640548</v>
      </c>
      <c r="O205" s="28">
        <f t="shared" si="29"/>
        <v>2.2735015153557749</v>
      </c>
      <c r="P205" s="28">
        <v>0.34056260564492802</v>
      </c>
      <c r="Q205" s="28">
        <v>0.24528497712637701</v>
      </c>
      <c r="R205" s="119">
        <v>0.16500418013961299</v>
      </c>
      <c r="S205" s="173" t="s">
        <v>20</v>
      </c>
      <c r="T205" s="173">
        <v>18</v>
      </c>
      <c r="U205" s="5">
        <v>159704</v>
      </c>
      <c r="V205" s="62">
        <f t="shared" si="30"/>
        <v>1.1041420118082406</v>
      </c>
      <c r="W205" s="28">
        <f t="shared" si="31"/>
        <v>0.68379476226052283</v>
      </c>
      <c r="X205" s="28">
        <f t="shared" si="32"/>
        <v>1.7828881552261227</v>
      </c>
      <c r="Y205" s="28">
        <v>9.9068573466550694E-2</v>
      </c>
      <c r="Z205" s="28">
        <v>0.24447246685019</v>
      </c>
      <c r="AA205" s="119">
        <v>0.68530546155819305</v>
      </c>
      <c r="AB205" s="173" t="s">
        <v>20</v>
      </c>
      <c r="AC205" s="173">
        <v>17</v>
      </c>
      <c r="AD205" s="173">
        <v>188030</v>
      </c>
      <c r="AE205" s="62">
        <v>0.241494032178377</v>
      </c>
      <c r="AF205" s="74">
        <v>0.34631128634756397</v>
      </c>
      <c r="AG205" s="119">
        <v>0.48559488326217998</v>
      </c>
    </row>
    <row r="206" spans="1:33" ht="17">
      <c r="A206" s="88" t="s">
        <v>1144</v>
      </c>
      <c r="B206" s="156" t="s">
        <v>1225</v>
      </c>
      <c r="C206" s="43" t="s">
        <v>1226</v>
      </c>
      <c r="D206" s="350">
        <f t="shared" si="33"/>
        <v>1.1684071971945256</v>
      </c>
      <c r="E206" s="371">
        <f t="shared" si="34"/>
        <v>0.93497785996369032</v>
      </c>
      <c r="F206" s="371">
        <f t="shared" si="35"/>
        <v>1.4601151930046592</v>
      </c>
      <c r="G206" s="28">
        <v>0.15564145138454599</v>
      </c>
      <c r="H206" s="28">
        <v>0.113711163541618</v>
      </c>
      <c r="I206" s="119">
        <v>0.17107937022775099</v>
      </c>
      <c r="J206" s="12" t="s">
        <v>20</v>
      </c>
      <c r="K206" s="135">
        <v>81</v>
      </c>
      <c r="L206" s="5">
        <v>347688</v>
      </c>
      <c r="M206" s="62">
        <f t="shared" si="27"/>
        <v>1.2807823793391702</v>
      </c>
      <c r="N206" s="28">
        <f t="shared" si="28"/>
        <v>0.83211863573572631</v>
      </c>
      <c r="O206" s="28">
        <f t="shared" si="29"/>
        <v>1.9713577280664147</v>
      </c>
      <c r="P206" s="28">
        <v>0.24747112506292299</v>
      </c>
      <c r="Q206" s="28">
        <v>0.22002621549003501</v>
      </c>
      <c r="R206" s="119">
        <v>0.26070146202685002</v>
      </c>
      <c r="S206" s="173" t="s">
        <v>20</v>
      </c>
      <c r="T206" s="173">
        <v>22</v>
      </c>
      <c r="U206" s="5">
        <v>159700</v>
      </c>
      <c r="V206" s="62">
        <f t="shared" si="30"/>
        <v>1.1826002861675724</v>
      </c>
      <c r="W206" s="28">
        <f t="shared" si="31"/>
        <v>0.91208710219061051</v>
      </c>
      <c r="X206" s="28">
        <f t="shared" si="32"/>
        <v>1.533344165798052</v>
      </c>
      <c r="Y206" s="28">
        <v>0.16771564638627501</v>
      </c>
      <c r="Z206" s="28">
        <v>0.13251807809521099</v>
      </c>
      <c r="AA206" s="119">
        <v>0.20565425356043701</v>
      </c>
      <c r="AB206" s="173" t="s">
        <v>20</v>
      </c>
      <c r="AC206" s="173">
        <v>59</v>
      </c>
      <c r="AD206" s="173">
        <v>187988</v>
      </c>
      <c r="AE206" s="62">
        <v>7.9755478676648006E-2</v>
      </c>
      <c r="AF206" s="74">
        <v>0.256851273161952</v>
      </c>
      <c r="AG206" s="119">
        <v>0.75617141007960997</v>
      </c>
    </row>
    <row r="207" spans="1:33" ht="17">
      <c r="A207" s="88" t="s">
        <v>1144</v>
      </c>
      <c r="B207" s="156" t="s">
        <v>1227</v>
      </c>
      <c r="C207" s="43" t="s">
        <v>1228</v>
      </c>
      <c r="D207" s="350">
        <f t="shared" si="33"/>
        <v>0.99680340447326288</v>
      </c>
      <c r="E207" s="371">
        <f t="shared" si="34"/>
        <v>0.9852089064717896</v>
      </c>
      <c r="F207" s="371">
        <f t="shared" si="35"/>
        <v>1.0085343531127917</v>
      </c>
      <c r="G207" s="28">
        <v>-3.2017155522298E-3</v>
      </c>
      <c r="H207" s="28">
        <v>5.9693147737934103E-3</v>
      </c>
      <c r="I207" s="119">
        <v>0.59170816392533099</v>
      </c>
      <c r="J207" s="12" t="s">
        <v>20</v>
      </c>
      <c r="K207" s="135">
        <v>30872</v>
      </c>
      <c r="L207" s="5">
        <v>316892</v>
      </c>
      <c r="M207" s="62">
        <f t="shared" si="27"/>
        <v>1.0080533165489574</v>
      </c>
      <c r="N207" s="28">
        <f t="shared" si="28"/>
        <v>0.99090777565718391</v>
      </c>
      <c r="O207" s="28">
        <f t="shared" si="29"/>
        <v>1.0254955243755284</v>
      </c>
      <c r="P207" s="17">
        <v>8.0210616521135796E-3</v>
      </c>
      <c r="Q207" s="17">
        <v>8.7524859870945198E-3</v>
      </c>
      <c r="R207" s="119">
        <v>0.35944015338728502</v>
      </c>
      <c r="S207" s="173" t="s">
        <v>20</v>
      </c>
      <c r="T207" s="173">
        <v>14433</v>
      </c>
      <c r="U207" s="5">
        <v>145287</v>
      </c>
      <c r="V207" s="62">
        <f t="shared" si="30"/>
        <v>0.98687821870036163</v>
      </c>
      <c r="W207" s="28">
        <f t="shared" si="31"/>
        <v>0.97120664818433189</v>
      </c>
      <c r="X207" s="28">
        <f t="shared" si="32"/>
        <v>1.0028026685834117</v>
      </c>
      <c r="Y207" s="17">
        <v>-1.32086324698997E-2</v>
      </c>
      <c r="Z207" s="17">
        <v>8.1670310717355497E-3</v>
      </c>
      <c r="AA207" s="119">
        <v>0.105811079386435</v>
      </c>
      <c r="AB207" s="173" t="s">
        <v>20</v>
      </c>
      <c r="AC207" s="173">
        <v>16439</v>
      </c>
      <c r="AD207" s="173">
        <v>171605</v>
      </c>
      <c r="AE207" s="62">
        <v>2.1229694122013299E-2</v>
      </c>
      <c r="AF207" s="74">
        <v>1.19710654279801E-2</v>
      </c>
      <c r="AG207" s="119">
        <v>7.6159590054549198E-2</v>
      </c>
    </row>
    <row r="208" spans="1:33" ht="17">
      <c r="A208" s="88" t="s">
        <v>1144</v>
      </c>
      <c r="B208" s="156" t="s">
        <v>1229</v>
      </c>
      <c r="C208" s="43" t="s">
        <v>1230</v>
      </c>
      <c r="D208" s="350">
        <f t="shared" si="33"/>
        <v>1.0601237615887431</v>
      </c>
      <c r="E208" s="371">
        <f t="shared" si="34"/>
        <v>0.50364718281431076</v>
      </c>
      <c r="F208" s="371">
        <f t="shared" si="35"/>
        <v>2.2314477837542519</v>
      </c>
      <c r="G208" s="28">
        <v>5.8385657524294698E-2</v>
      </c>
      <c r="H208" s="28">
        <v>0.37972701411833298</v>
      </c>
      <c r="I208" s="119">
        <v>0.87780139978341598</v>
      </c>
      <c r="J208" s="12" t="s">
        <v>20</v>
      </c>
      <c r="K208" s="135">
        <v>7</v>
      </c>
      <c r="L208" s="5">
        <v>347762</v>
      </c>
      <c r="M208" s="62">
        <f t="shared" si="27"/>
        <v>1.038214027453541</v>
      </c>
      <c r="N208" s="28">
        <f t="shared" si="28"/>
        <v>0.43054790454344355</v>
      </c>
      <c r="O208" s="28">
        <f t="shared" si="29"/>
        <v>2.5035271462865509</v>
      </c>
      <c r="P208" s="28">
        <v>3.7501955640790299E-2</v>
      </c>
      <c r="Q208" s="28">
        <v>0.44908093899093698</v>
      </c>
      <c r="R208" s="119">
        <v>0.93344743135820196</v>
      </c>
      <c r="S208" s="173" t="s">
        <v>20</v>
      </c>
      <c r="T208" s="173">
        <v>5</v>
      </c>
      <c r="U208" s="5">
        <v>159717</v>
      </c>
      <c r="V208" s="62" t="s">
        <v>20</v>
      </c>
      <c r="W208" s="28" t="s">
        <v>20</v>
      </c>
      <c r="X208" s="28" t="s">
        <v>20</v>
      </c>
      <c r="Y208" s="28" t="s">
        <v>20</v>
      </c>
      <c r="Z208" s="28" t="s">
        <v>20</v>
      </c>
      <c r="AA208" s="119" t="s">
        <v>20</v>
      </c>
      <c r="AB208" s="173" t="s">
        <v>20</v>
      </c>
      <c r="AC208" s="173" t="s">
        <v>20</v>
      </c>
      <c r="AD208" s="173" t="s">
        <v>20</v>
      </c>
      <c r="AE208" s="62" t="s">
        <v>20</v>
      </c>
      <c r="AF208" s="74" t="s">
        <v>20</v>
      </c>
      <c r="AG208" s="119" t="s">
        <v>20</v>
      </c>
    </row>
    <row r="209" spans="1:33" ht="34">
      <c r="A209" s="88" t="s">
        <v>1144</v>
      </c>
      <c r="B209" s="156" t="s">
        <v>1231</v>
      </c>
      <c r="C209" s="43" t="s">
        <v>1232</v>
      </c>
      <c r="D209" s="350">
        <f t="shared" si="33"/>
        <v>0.96831186223514532</v>
      </c>
      <c r="E209" s="371">
        <f t="shared" si="34"/>
        <v>0.71376474840990534</v>
      </c>
      <c r="F209" s="371">
        <f t="shared" si="35"/>
        <v>1.3136371117151728</v>
      </c>
      <c r="G209" s="28">
        <v>-3.2201071861206097E-2</v>
      </c>
      <c r="H209" s="28">
        <v>0.155612644435139</v>
      </c>
      <c r="I209" s="119">
        <v>0.83606378743557597</v>
      </c>
      <c r="J209" s="12" t="s">
        <v>20</v>
      </c>
      <c r="K209" s="135">
        <v>41</v>
      </c>
      <c r="L209" s="5">
        <v>347725</v>
      </c>
      <c r="M209" s="62">
        <f t="shared" si="27"/>
        <v>0.93452613344312263</v>
      </c>
      <c r="N209" s="28">
        <f t="shared" si="28"/>
        <v>0.59776928069118451</v>
      </c>
      <c r="O209" s="28">
        <f t="shared" si="29"/>
        <v>1.4609969469798358</v>
      </c>
      <c r="P209" s="28">
        <v>-6.7715687316357395E-2</v>
      </c>
      <c r="Q209" s="28">
        <v>0.22797690326751099</v>
      </c>
      <c r="R209" s="119">
        <v>0.76644458419661399</v>
      </c>
      <c r="S209" s="173" t="s">
        <v>20</v>
      </c>
      <c r="T209" s="173">
        <v>19</v>
      </c>
      <c r="U209" s="5">
        <v>159702</v>
      </c>
      <c r="V209" s="62">
        <f t="shared" si="30"/>
        <v>0.99446713891545724</v>
      </c>
      <c r="W209" s="28">
        <f t="shared" si="31"/>
        <v>0.65533266082762387</v>
      </c>
      <c r="X209" s="28">
        <f t="shared" si="32"/>
        <v>1.5091036194254761</v>
      </c>
      <c r="Y209" s="28">
        <v>-5.5482240540892704E-3</v>
      </c>
      <c r="Z209" s="28">
        <v>0.21278779035388001</v>
      </c>
      <c r="AA209" s="119">
        <v>0.979198332965454</v>
      </c>
      <c r="AB209" s="173" t="s">
        <v>20</v>
      </c>
      <c r="AC209" s="173">
        <v>22</v>
      </c>
      <c r="AD209" s="173">
        <v>188023</v>
      </c>
      <c r="AE209" s="62">
        <v>-6.2167463262268102E-2</v>
      </c>
      <c r="AF209" s="74">
        <v>0.31185270905850898</v>
      </c>
      <c r="AG209" s="119">
        <v>0.84198990842086596</v>
      </c>
    </row>
    <row r="210" spans="1:33" ht="51">
      <c r="A210" s="88" t="s">
        <v>1144</v>
      </c>
      <c r="B210" s="156" t="s">
        <v>1233</v>
      </c>
      <c r="C210" s="43" t="s">
        <v>1234</v>
      </c>
      <c r="D210" s="350">
        <f t="shared" si="33"/>
        <v>0.75350781108557352</v>
      </c>
      <c r="E210" s="371">
        <f t="shared" si="34"/>
        <v>0.42669292369824391</v>
      </c>
      <c r="F210" s="371">
        <f t="shared" si="35"/>
        <v>1.3306384751965106</v>
      </c>
      <c r="G210" s="28">
        <v>-0.28301589456510601</v>
      </c>
      <c r="H210" s="28">
        <v>0.29014019293225601</v>
      </c>
      <c r="I210" s="119">
        <v>0.32933941042488502</v>
      </c>
      <c r="J210" s="12" t="s">
        <v>20</v>
      </c>
      <c r="K210" s="135">
        <v>11</v>
      </c>
      <c r="L210" s="5">
        <v>347758</v>
      </c>
      <c r="M210" s="62" t="s">
        <v>20</v>
      </c>
      <c r="N210" s="28" t="s">
        <v>20</v>
      </c>
      <c r="O210" s="28" t="s">
        <v>20</v>
      </c>
      <c r="P210" s="28" t="s">
        <v>20</v>
      </c>
      <c r="Q210" s="28" t="s">
        <v>20</v>
      </c>
      <c r="R210" s="119" t="s">
        <v>20</v>
      </c>
      <c r="S210" s="173" t="s">
        <v>20</v>
      </c>
      <c r="T210" s="173" t="s">
        <v>20</v>
      </c>
      <c r="U210" s="5" t="s">
        <v>20</v>
      </c>
      <c r="V210" s="62">
        <f t="shared" si="30"/>
        <v>0.51330514960749829</v>
      </c>
      <c r="W210" s="28">
        <f t="shared" si="31"/>
        <v>0.25452068104435399</v>
      </c>
      <c r="X210" s="28">
        <f t="shared" si="32"/>
        <v>1.0352093021771402</v>
      </c>
      <c r="Y210" s="28">
        <v>-0.66688477711183303</v>
      </c>
      <c r="Z210" s="28">
        <v>0.357902248831797</v>
      </c>
      <c r="AA210" s="119">
        <v>6.2417902696545499E-2</v>
      </c>
      <c r="AB210" s="173" t="s">
        <v>20</v>
      </c>
      <c r="AC210" s="173">
        <v>7</v>
      </c>
      <c r="AD210" s="173" t="s">
        <v>20</v>
      </c>
      <c r="AE210" s="62" t="s">
        <v>20</v>
      </c>
      <c r="AF210" s="74" t="s">
        <v>20</v>
      </c>
      <c r="AG210" s="119" t="s">
        <v>20</v>
      </c>
    </row>
    <row r="211" spans="1:33" ht="34">
      <c r="A211" s="88" t="s">
        <v>1144</v>
      </c>
      <c r="B211" s="156" t="s">
        <v>1235</v>
      </c>
      <c r="C211" s="43" t="s">
        <v>1236</v>
      </c>
      <c r="D211" s="350">
        <f t="shared" si="33"/>
        <v>1.1434140137287969</v>
      </c>
      <c r="E211" s="371">
        <f t="shared" si="34"/>
        <v>0.87482396945979435</v>
      </c>
      <c r="F211" s="371">
        <f t="shared" si="35"/>
        <v>1.494467061297734</v>
      </c>
      <c r="G211" s="28">
        <v>0.134018535963634</v>
      </c>
      <c r="H211" s="28">
        <v>0.13660771764660801</v>
      </c>
      <c r="I211" s="119">
        <v>0.32656976546632299</v>
      </c>
      <c r="J211" s="12" t="s">
        <v>20</v>
      </c>
      <c r="K211" s="135">
        <v>56</v>
      </c>
      <c r="L211" s="5">
        <v>347713</v>
      </c>
      <c r="M211" s="62">
        <f t="shared" si="27"/>
        <v>1.1748378094313527</v>
      </c>
      <c r="N211" s="28">
        <f t="shared" si="28"/>
        <v>0.8002601562073437</v>
      </c>
      <c r="O211" s="28">
        <f t="shared" si="29"/>
        <v>1.7247439695246365</v>
      </c>
      <c r="P211" s="28">
        <v>0.16113010354197199</v>
      </c>
      <c r="Q211" s="28">
        <v>0.195892098194653</v>
      </c>
      <c r="R211" s="119">
        <v>0.410766677205052</v>
      </c>
      <c r="S211" s="173" t="s">
        <v>20</v>
      </c>
      <c r="T211" s="173">
        <v>27</v>
      </c>
      <c r="U211" s="5">
        <v>159695</v>
      </c>
      <c r="V211" s="62">
        <f t="shared" si="30"/>
        <v>1.0121981571203171</v>
      </c>
      <c r="W211" s="28">
        <f t="shared" si="31"/>
        <v>0.70242282948768242</v>
      </c>
      <c r="X211" s="28">
        <f t="shared" si="32"/>
        <v>1.4585874294903343</v>
      </c>
      <c r="Y211" s="28">
        <v>1.2124359128644201E-2</v>
      </c>
      <c r="Z211" s="28">
        <v>0.18640004806125399</v>
      </c>
      <c r="AA211" s="119">
        <v>0.94813830794799203</v>
      </c>
      <c r="AB211" s="173" t="s">
        <v>20</v>
      </c>
      <c r="AC211" s="173">
        <v>29</v>
      </c>
      <c r="AD211" s="173">
        <v>188018</v>
      </c>
      <c r="AE211" s="62">
        <v>0.14900574441332801</v>
      </c>
      <c r="AF211" s="74">
        <v>0.27040468200891299</v>
      </c>
      <c r="AG211" s="119">
        <v>0.58160131503618595</v>
      </c>
    </row>
    <row r="212" spans="1:33" ht="17">
      <c r="A212" s="88" t="s">
        <v>1144</v>
      </c>
      <c r="B212" s="156" t="s">
        <v>1237</v>
      </c>
      <c r="C212" s="43" t="s">
        <v>1238</v>
      </c>
      <c r="D212" s="350">
        <f t="shared" si="33"/>
        <v>1.1423136571293877</v>
      </c>
      <c r="E212" s="371">
        <f t="shared" si="34"/>
        <v>1.0222384532624256</v>
      </c>
      <c r="F212" s="371">
        <f t="shared" si="35"/>
        <v>1.2764932556585522</v>
      </c>
      <c r="G212" s="28">
        <v>0.13305572950296901</v>
      </c>
      <c r="H212" s="28">
        <v>5.66637473054835E-2</v>
      </c>
      <c r="I212" s="119">
        <v>1.8866249945493501E-2</v>
      </c>
      <c r="J212" s="12" t="s">
        <v>20</v>
      </c>
      <c r="K212" s="135">
        <v>325</v>
      </c>
      <c r="L212" s="5">
        <v>347443</v>
      </c>
      <c r="M212" s="62">
        <f t="shared" si="27"/>
        <v>1.2714420862335805</v>
      </c>
      <c r="N212" s="28">
        <f t="shared" si="28"/>
        <v>1.0181473057877126</v>
      </c>
      <c r="O212" s="28">
        <f t="shared" si="29"/>
        <v>1.5877515654724514</v>
      </c>
      <c r="P212" s="28">
        <v>0.24015175724820401</v>
      </c>
      <c r="Q212" s="28">
        <v>0.113350585929268</v>
      </c>
      <c r="R212" s="119">
        <v>3.41189090211034E-2</v>
      </c>
      <c r="S212" s="173" t="s">
        <v>20</v>
      </c>
      <c r="T212" s="173">
        <v>82</v>
      </c>
      <c r="U212" s="5">
        <v>159640</v>
      </c>
      <c r="V212" s="62">
        <f t="shared" si="30"/>
        <v>1.0770505585312584</v>
      </c>
      <c r="W212" s="28">
        <f t="shared" si="31"/>
        <v>0.94865462010364887</v>
      </c>
      <c r="X212" s="28">
        <f t="shared" si="32"/>
        <v>1.2228242829890514</v>
      </c>
      <c r="Y212" s="28">
        <v>7.4226340926887804E-2</v>
      </c>
      <c r="Z212" s="28">
        <v>6.4763687970892603E-2</v>
      </c>
      <c r="AA212" s="119">
        <v>0.25174944554738699</v>
      </c>
      <c r="AB212" s="173" t="s">
        <v>20</v>
      </c>
      <c r="AC212" s="173">
        <v>243</v>
      </c>
      <c r="AD212" s="173">
        <v>187803</v>
      </c>
      <c r="AE212" s="62">
        <v>0.16592541632131599</v>
      </c>
      <c r="AF212" s="74">
        <v>0.13054765647111199</v>
      </c>
      <c r="AG212" s="119">
        <v>0.203730433718777</v>
      </c>
    </row>
    <row r="213" spans="1:33" ht="34">
      <c r="A213" s="88" t="s">
        <v>1144</v>
      </c>
      <c r="B213" s="156" t="s">
        <v>1239</v>
      </c>
      <c r="C213" s="43" t="s">
        <v>1240</v>
      </c>
      <c r="D213" s="350">
        <f t="shared" si="33"/>
        <v>0.82883186198324155</v>
      </c>
      <c r="E213" s="371">
        <f t="shared" si="34"/>
        <v>0.73990984112020453</v>
      </c>
      <c r="F213" s="371">
        <f t="shared" si="35"/>
        <v>0.9284404899907317</v>
      </c>
      <c r="G213" s="28">
        <v>-0.18773796470325299</v>
      </c>
      <c r="H213" s="28">
        <v>5.7902536646614503E-2</v>
      </c>
      <c r="I213" s="63">
        <v>1.18565040603328E-3</v>
      </c>
      <c r="J213" s="12" t="s">
        <v>20</v>
      </c>
      <c r="K213" s="135">
        <v>283</v>
      </c>
      <c r="L213" s="5">
        <v>347485</v>
      </c>
      <c r="M213" s="62">
        <f t="shared" si="27"/>
        <v>0.83340392964717203</v>
      </c>
      <c r="N213" s="28">
        <f t="shared" si="28"/>
        <v>0.71497209553799179</v>
      </c>
      <c r="O213" s="28">
        <f t="shared" si="29"/>
        <v>0.9714534515206702</v>
      </c>
      <c r="P213" s="28">
        <v>-0.18223684480551</v>
      </c>
      <c r="Q213" s="28">
        <v>7.8201489522343404E-2</v>
      </c>
      <c r="R213" s="119">
        <v>1.9787657622904499E-2</v>
      </c>
      <c r="S213" s="173" t="s">
        <v>20</v>
      </c>
      <c r="T213" s="173">
        <v>158</v>
      </c>
      <c r="U213" s="5">
        <v>159563</v>
      </c>
      <c r="V213" s="62">
        <f t="shared" si="30"/>
        <v>0.83180356483789131</v>
      </c>
      <c r="W213" s="28">
        <f t="shared" si="31"/>
        <v>0.70040375008888767</v>
      </c>
      <c r="X213" s="28">
        <f t="shared" si="32"/>
        <v>0.9878547486206577</v>
      </c>
      <c r="Y213" s="28">
        <v>-0.184158965991368</v>
      </c>
      <c r="Z213" s="28">
        <v>8.7724162440364906E-2</v>
      </c>
      <c r="AA213" s="119">
        <v>3.5790833220797097E-2</v>
      </c>
      <c r="AB213" s="173" t="s">
        <v>20</v>
      </c>
      <c r="AC213" s="173">
        <v>125</v>
      </c>
      <c r="AD213" s="173">
        <v>187922</v>
      </c>
      <c r="AE213" s="62">
        <v>1.92212118585799E-3</v>
      </c>
      <c r="AF213" s="74">
        <v>0.11752021800259201</v>
      </c>
      <c r="AG213" s="119">
        <v>0.98695065010392302</v>
      </c>
    </row>
    <row r="214" spans="1:33" ht="51">
      <c r="A214" s="88" t="s">
        <v>1144</v>
      </c>
      <c r="B214" s="156" t="s">
        <v>1241</v>
      </c>
      <c r="C214" s="43" t="s">
        <v>1242</v>
      </c>
      <c r="D214" s="350">
        <f t="shared" si="33"/>
        <v>1.0101971503151403</v>
      </c>
      <c r="E214" s="371">
        <f t="shared" si="34"/>
        <v>0.79629823215285644</v>
      </c>
      <c r="F214" s="371">
        <f t="shared" si="35"/>
        <v>1.2815528671284764</v>
      </c>
      <c r="G214" s="28">
        <v>1.0145510136274599E-2</v>
      </c>
      <c r="H214" s="28">
        <v>0.121391331599113</v>
      </c>
      <c r="I214" s="119">
        <v>0.93339284064301198</v>
      </c>
      <c r="J214" s="12" t="s">
        <v>20</v>
      </c>
      <c r="K214" s="135">
        <v>68</v>
      </c>
      <c r="L214" s="5">
        <v>347701</v>
      </c>
      <c r="M214" s="62">
        <f t="shared" si="27"/>
        <v>0.92945205520518659</v>
      </c>
      <c r="N214" s="28">
        <f t="shared" si="28"/>
        <v>0.66251642446104309</v>
      </c>
      <c r="O214" s="28">
        <f t="shared" si="29"/>
        <v>1.303939179512285</v>
      </c>
      <c r="P214" s="28">
        <v>-7.3160054425676302E-2</v>
      </c>
      <c r="Q214" s="28">
        <v>0.17272952824698001</v>
      </c>
      <c r="R214" s="119">
        <v>0.67189207243108495</v>
      </c>
      <c r="S214" s="173" t="s">
        <v>20</v>
      </c>
      <c r="T214" s="173">
        <v>33</v>
      </c>
      <c r="U214" s="5">
        <v>159689</v>
      </c>
      <c r="V214" s="62">
        <f t="shared" si="30"/>
        <v>0.90411092755723899</v>
      </c>
      <c r="W214" s="28">
        <f t="shared" si="31"/>
        <v>0.65144215901713243</v>
      </c>
      <c r="X214" s="28">
        <f t="shared" si="32"/>
        <v>1.2547799647503526</v>
      </c>
      <c r="Y214" s="28">
        <v>-0.100803218643085</v>
      </c>
      <c r="Z214" s="28">
        <v>0.167226249470983</v>
      </c>
      <c r="AA214" s="119">
        <v>0.54664478857254395</v>
      </c>
      <c r="AB214" s="173" t="s">
        <v>20</v>
      </c>
      <c r="AC214" s="173">
        <v>35</v>
      </c>
      <c r="AD214" s="173">
        <v>188012</v>
      </c>
      <c r="AE214" s="62">
        <v>2.76431642174087E-2</v>
      </c>
      <c r="AF214" s="74">
        <v>0.24041653112994499</v>
      </c>
      <c r="AG214" s="119">
        <v>0.90846073895900703</v>
      </c>
    </row>
    <row r="215" spans="1:33" ht="34">
      <c r="A215" s="88" t="s">
        <v>1144</v>
      </c>
      <c r="B215" s="156" t="s">
        <v>1243</v>
      </c>
      <c r="C215" s="43" t="s">
        <v>1244</v>
      </c>
      <c r="D215" s="350">
        <f t="shared" si="33"/>
        <v>0.90898070840712097</v>
      </c>
      <c r="E215" s="371">
        <f t="shared" si="34"/>
        <v>0.41307236251783375</v>
      </c>
      <c r="F215" s="371">
        <f t="shared" si="35"/>
        <v>2.0002450011906556</v>
      </c>
      <c r="G215" s="28">
        <v>-9.5431407904321003E-2</v>
      </c>
      <c r="H215" s="28">
        <v>0.40239851099847401</v>
      </c>
      <c r="I215" s="119">
        <v>0.812535409757972</v>
      </c>
      <c r="J215" s="12" t="s">
        <v>20</v>
      </c>
      <c r="K215" s="135">
        <v>6</v>
      </c>
      <c r="L215" s="5">
        <v>347763</v>
      </c>
      <c r="M215" s="62" t="s">
        <v>20</v>
      </c>
      <c r="N215" s="28" t="s">
        <v>20</v>
      </c>
      <c r="O215" s="28" t="s">
        <v>20</v>
      </c>
      <c r="P215" s="28" t="s">
        <v>20</v>
      </c>
      <c r="Q215" s="28" t="s">
        <v>20</v>
      </c>
      <c r="R215" s="119" t="s">
        <v>20</v>
      </c>
      <c r="S215" s="173" t="s">
        <v>20</v>
      </c>
      <c r="T215" s="173" t="s">
        <v>20</v>
      </c>
      <c r="U215" s="5" t="s">
        <v>20</v>
      </c>
      <c r="V215" s="62" t="s">
        <v>20</v>
      </c>
      <c r="W215" s="28" t="s">
        <v>20</v>
      </c>
      <c r="X215" s="28" t="s">
        <v>20</v>
      </c>
      <c r="Y215" s="28" t="s">
        <v>20</v>
      </c>
      <c r="Z215" s="28" t="s">
        <v>20</v>
      </c>
      <c r="AA215" s="119" t="s">
        <v>20</v>
      </c>
      <c r="AB215" s="173" t="s">
        <v>20</v>
      </c>
      <c r="AC215" s="173" t="s">
        <v>20</v>
      </c>
      <c r="AD215" s="173" t="s">
        <v>20</v>
      </c>
      <c r="AE215" s="62" t="s">
        <v>20</v>
      </c>
      <c r="AF215" s="74" t="s">
        <v>20</v>
      </c>
      <c r="AG215" s="119" t="s">
        <v>20</v>
      </c>
    </row>
    <row r="216" spans="1:33" ht="34">
      <c r="A216" s="88" t="s">
        <v>1144</v>
      </c>
      <c r="B216" s="156" t="s">
        <v>1245</v>
      </c>
      <c r="C216" s="43" t="s">
        <v>1246</v>
      </c>
      <c r="D216" s="350">
        <f t="shared" si="33"/>
        <v>0.83782017969568723</v>
      </c>
      <c r="E216" s="371">
        <f t="shared" si="34"/>
        <v>0.51955263831527787</v>
      </c>
      <c r="F216" s="371">
        <f t="shared" si="35"/>
        <v>1.3510520431220614</v>
      </c>
      <c r="G216" s="28">
        <v>-0.17695178422826</v>
      </c>
      <c r="H216" s="28">
        <v>0.243793553260407</v>
      </c>
      <c r="I216" s="119">
        <v>0.46794523293639301</v>
      </c>
      <c r="J216" s="12" t="s">
        <v>20</v>
      </c>
      <c r="K216" s="135">
        <v>16</v>
      </c>
      <c r="L216" s="5">
        <v>347753</v>
      </c>
      <c r="M216" s="62">
        <f t="shared" si="27"/>
        <v>0.71789398705847696</v>
      </c>
      <c r="N216" s="28">
        <f t="shared" si="28"/>
        <v>0.36884722653974278</v>
      </c>
      <c r="O216" s="28">
        <f t="shared" si="29"/>
        <v>1.397249971186068</v>
      </c>
      <c r="P216" s="28">
        <v>-0.33143337117167998</v>
      </c>
      <c r="Q216" s="28">
        <v>0.33976498454972598</v>
      </c>
      <c r="R216" s="119">
        <v>0.32932305817165702</v>
      </c>
      <c r="S216" s="173" t="s">
        <v>20</v>
      </c>
      <c r="T216" s="173">
        <v>8</v>
      </c>
      <c r="U216" s="5">
        <v>159714</v>
      </c>
      <c r="V216" s="62">
        <f t="shared" si="30"/>
        <v>1.1775447411016522</v>
      </c>
      <c r="W216" s="28">
        <f t="shared" si="31"/>
        <v>0.58103205037045125</v>
      </c>
      <c r="X216" s="28">
        <f t="shared" si="32"/>
        <v>2.3864632190463309</v>
      </c>
      <c r="Y216" s="28">
        <v>0.16343154287588099</v>
      </c>
      <c r="Z216" s="28">
        <v>0.36039841958101798</v>
      </c>
      <c r="AA216" s="119">
        <v>0.65020700188866098</v>
      </c>
      <c r="AB216" s="173" t="s">
        <v>20</v>
      </c>
      <c r="AC216" s="173">
        <v>8</v>
      </c>
      <c r="AD216" s="173">
        <v>188039</v>
      </c>
      <c r="AE216" s="62">
        <v>-0.494864914047561</v>
      </c>
      <c r="AF216" s="74">
        <v>0.49530522464695498</v>
      </c>
      <c r="AG216" s="119">
        <v>0.31774090764788099</v>
      </c>
    </row>
    <row r="217" spans="1:33" ht="34">
      <c r="A217" s="88" t="s">
        <v>1144</v>
      </c>
      <c r="B217" s="156" t="s">
        <v>1247</v>
      </c>
      <c r="C217" s="43" t="s">
        <v>1248</v>
      </c>
      <c r="D217" s="350">
        <f t="shared" si="33"/>
        <v>0.99118074719468652</v>
      </c>
      <c r="E217" s="371">
        <f t="shared" si="34"/>
        <v>0.98297409647188683</v>
      </c>
      <c r="F217" s="371">
        <f t="shared" si="35"/>
        <v>0.99945591357453933</v>
      </c>
      <c r="G217" s="28">
        <v>-8.8583725900217604E-3</v>
      </c>
      <c r="H217" s="17">
        <v>4.2419071917506896E-3</v>
      </c>
      <c r="I217" s="119">
        <v>3.6770828189645603E-2</v>
      </c>
      <c r="J217" s="12" t="s">
        <v>20</v>
      </c>
      <c r="K217" s="135">
        <v>78829</v>
      </c>
      <c r="L217" s="5">
        <v>268932</v>
      </c>
      <c r="M217" s="62">
        <f t="shared" si="27"/>
        <v>0.99569297750576946</v>
      </c>
      <c r="N217" s="28">
        <f t="shared" si="28"/>
        <v>0.98445050200855466</v>
      </c>
      <c r="O217" s="28">
        <f t="shared" si="29"/>
        <v>1.0070638426528931</v>
      </c>
      <c r="P217" s="17">
        <v>-4.31632443433213E-3</v>
      </c>
      <c r="Q217" s="17">
        <v>5.7935382765313603E-3</v>
      </c>
      <c r="R217" s="119">
        <v>0.45625727667382399</v>
      </c>
      <c r="S217" s="173" t="s">
        <v>20</v>
      </c>
      <c r="T217" s="173">
        <v>45010</v>
      </c>
      <c r="U217" s="5">
        <v>114705</v>
      </c>
      <c r="V217" s="62">
        <f t="shared" si="30"/>
        <v>0.99517050649329208</v>
      </c>
      <c r="W217" s="28">
        <f t="shared" si="31"/>
        <v>0.98309874285285481</v>
      </c>
      <c r="X217" s="28">
        <f t="shared" si="32"/>
        <v>1.0073905029317571</v>
      </c>
      <c r="Y217" s="17">
        <v>-4.8411931947178301E-3</v>
      </c>
      <c r="Z217" s="17">
        <v>6.2267960068960902E-3</v>
      </c>
      <c r="AA217" s="119">
        <v>0.43687716072079602</v>
      </c>
      <c r="AB217" s="173" t="s">
        <v>20</v>
      </c>
      <c r="AC217" s="173">
        <v>33819</v>
      </c>
      <c r="AD217" s="173">
        <v>154227</v>
      </c>
      <c r="AE217" s="35">
        <v>5.2486876038569999E-4</v>
      </c>
      <c r="AF217" s="89">
        <v>8.5051792616693891E-3</v>
      </c>
      <c r="AG217" s="119">
        <v>0.95079245156506498</v>
      </c>
    </row>
    <row r="218" spans="1:33" ht="34">
      <c r="A218" s="88" t="s">
        <v>1144</v>
      </c>
      <c r="B218" s="156" t="s">
        <v>1249</v>
      </c>
      <c r="C218" s="43" t="s">
        <v>1250</v>
      </c>
      <c r="D218" s="350">
        <f t="shared" si="33"/>
        <v>0.96491238848646566</v>
      </c>
      <c r="E218" s="371">
        <f t="shared" si="34"/>
        <v>0.87066223523283715</v>
      </c>
      <c r="F218" s="371">
        <f t="shared" si="35"/>
        <v>1.069365225431729</v>
      </c>
      <c r="G218" s="28">
        <v>-3.5717970897930197E-2</v>
      </c>
      <c r="H218" s="28">
        <v>5.2440406158620202E-2</v>
      </c>
      <c r="I218" s="119">
        <v>0.49579844101742998</v>
      </c>
      <c r="J218" s="12" t="s">
        <v>20</v>
      </c>
      <c r="K218" s="135">
        <v>361</v>
      </c>
      <c r="L218" s="5">
        <v>347408</v>
      </c>
      <c r="M218" s="62">
        <f t="shared" si="27"/>
        <v>0.94639072276329539</v>
      </c>
      <c r="N218" s="28">
        <f t="shared" si="28"/>
        <v>0.8412584963837314</v>
      </c>
      <c r="O218" s="28">
        <f t="shared" si="29"/>
        <v>1.0646613424797895</v>
      </c>
      <c r="P218" s="28">
        <v>-5.5099769025246298E-2</v>
      </c>
      <c r="Q218" s="28">
        <v>6.0079861905996297E-2</v>
      </c>
      <c r="R218" s="119">
        <v>0.35908563918063102</v>
      </c>
      <c r="S218" s="173" t="s">
        <v>20</v>
      </c>
      <c r="T218" s="173">
        <v>275</v>
      </c>
      <c r="U218" s="5">
        <v>159447</v>
      </c>
      <c r="V218" s="62">
        <f t="shared" si="30"/>
        <v>1.0304308823153443</v>
      </c>
      <c r="W218" s="28">
        <f t="shared" si="31"/>
        <v>0.83361097296989106</v>
      </c>
      <c r="X218" s="28">
        <f t="shared" si="32"/>
        <v>1.2737210013519449</v>
      </c>
      <c r="Y218" s="28">
        <v>2.9977047109958702E-2</v>
      </c>
      <c r="Z218" s="28">
        <v>0.108145659095935</v>
      </c>
      <c r="AA218" s="119">
        <v>0.78163313953890801</v>
      </c>
      <c r="AB218" s="173" t="s">
        <v>20</v>
      </c>
      <c r="AC218" s="173">
        <v>86</v>
      </c>
      <c r="AD218" s="173">
        <v>187961</v>
      </c>
      <c r="AE218" s="62">
        <v>-8.5076816135205E-2</v>
      </c>
      <c r="AF218" s="74">
        <v>0.123713675023975</v>
      </c>
      <c r="AG218" s="119">
        <v>0.491647209330621</v>
      </c>
    </row>
    <row r="219" spans="1:33" ht="34">
      <c r="A219" s="88" t="s">
        <v>1144</v>
      </c>
      <c r="B219" s="156" t="s">
        <v>1251</v>
      </c>
      <c r="C219" s="43" t="s">
        <v>1252</v>
      </c>
      <c r="D219" s="350">
        <f t="shared" si="33"/>
        <v>0.97461530871368407</v>
      </c>
      <c r="E219" s="371">
        <f t="shared" si="34"/>
        <v>0.9225880594746706</v>
      </c>
      <c r="F219" s="371">
        <f t="shared" si="35"/>
        <v>1.0295765160021002</v>
      </c>
      <c r="G219" s="28">
        <v>-2.5712441007111401E-2</v>
      </c>
      <c r="H219" s="28">
        <v>2.7989800607651199E-2</v>
      </c>
      <c r="I219" s="119">
        <v>0.35828594804811098</v>
      </c>
      <c r="J219" s="12" t="s">
        <v>20</v>
      </c>
      <c r="K219" s="135">
        <v>1274</v>
      </c>
      <c r="L219" s="5">
        <v>346494</v>
      </c>
      <c r="M219" s="62">
        <f t="shared" si="27"/>
        <v>0.98307449072171915</v>
      </c>
      <c r="N219" s="28">
        <f t="shared" si="28"/>
        <v>0.92112450343674912</v>
      </c>
      <c r="O219" s="28">
        <f t="shared" si="29"/>
        <v>1.0491909081801229</v>
      </c>
      <c r="P219" s="28">
        <v>-1.70703827419421E-2</v>
      </c>
      <c r="Q219" s="28">
        <v>3.32090235901202E-2</v>
      </c>
      <c r="R219" s="119">
        <v>0.60723210377410997</v>
      </c>
      <c r="S219" s="173" t="s">
        <v>20</v>
      </c>
      <c r="T219" s="173">
        <v>909</v>
      </c>
      <c r="U219" s="5">
        <v>158813</v>
      </c>
      <c r="V219" s="62">
        <f t="shared" si="30"/>
        <v>0.97470406430690437</v>
      </c>
      <c r="W219" s="28">
        <f t="shared" si="31"/>
        <v>0.87984502789451235</v>
      </c>
      <c r="X219" s="28">
        <f t="shared" si="32"/>
        <v>1.0797901708325646</v>
      </c>
      <c r="Y219" s="28">
        <v>-2.5621377844748099E-2</v>
      </c>
      <c r="Z219" s="28">
        <v>5.2238833591179097E-2</v>
      </c>
      <c r="AA219" s="119">
        <v>0.62380410090518801</v>
      </c>
      <c r="AB219" s="173" t="s">
        <v>20</v>
      </c>
      <c r="AC219" s="173">
        <v>365</v>
      </c>
      <c r="AD219" s="173">
        <v>187681</v>
      </c>
      <c r="AE219" s="62">
        <v>8.5509951028060003E-3</v>
      </c>
      <c r="AF219" s="74">
        <v>6.1901009545693698E-2</v>
      </c>
      <c r="AG219" s="119">
        <v>0.89012990559003102</v>
      </c>
    </row>
    <row r="220" spans="1:33" ht="17">
      <c r="A220" s="88" t="s">
        <v>1144</v>
      </c>
      <c r="B220" s="156" t="s">
        <v>1253</v>
      </c>
      <c r="C220" s="43" t="s">
        <v>1254</v>
      </c>
      <c r="D220" s="350">
        <f t="shared" si="33"/>
        <v>0.97085248289195114</v>
      </c>
      <c r="E220" s="371">
        <f t="shared" si="34"/>
        <v>0.94546650535187782</v>
      </c>
      <c r="F220" s="371">
        <f t="shared" si="35"/>
        <v>0.99692007934926485</v>
      </c>
      <c r="G220" s="28">
        <v>-2.95807451035776E-2</v>
      </c>
      <c r="H220" s="28">
        <v>1.35184039469724E-2</v>
      </c>
      <c r="I220" s="119">
        <v>2.86562565997554E-2</v>
      </c>
      <c r="J220" s="12" t="s">
        <v>20</v>
      </c>
      <c r="K220" s="135">
        <v>5541</v>
      </c>
      <c r="L220" s="5">
        <v>342228</v>
      </c>
      <c r="M220" s="62">
        <f t="shared" si="27"/>
        <v>0.98068169698476759</v>
      </c>
      <c r="N220" s="28">
        <f t="shared" si="28"/>
        <v>0.94489125130602591</v>
      </c>
      <c r="O220" s="28">
        <f t="shared" si="29"/>
        <v>1.017827807667405</v>
      </c>
      <c r="P220" s="28">
        <v>-1.95073399733099E-2</v>
      </c>
      <c r="Q220" s="28">
        <v>1.89684163878086E-2</v>
      </c>
      <c r="R220" s="119">
        <v>0.30375624118250699</v>
      </c>
      <c r="S220" s="173" t="s">
        <v>20</v>
      </c>
      <c r="T220" s="173">
        <v>2834</v>
      </c>
      <c r="U220" s="5">
        <v>156888</v>
      </c>
      <c r="V220" s="62">
        <f t="shared" si="30"/>
        <v>0.98148305123395119</v>
      </c>
      <c r="W220" s="28">
        <f t="shared" si="31"/>
        <v>0.9449270857037857</v>
      </c>
      <c r="X220" s="28">
        <f t="shared" si="32"/>
        <v>1.0194532408201953</v>
      </c>
      <c r="Y220" s="28">
        <v>-1.8690533642990701E-2</v>
      </c>
      <c r="Z220" s="28">
        <v>1.9365805514105099E-2</v>
      </c>
      <c r="AA220" s="119">
        <v>0.33447934642618998</v>
      </c>
      <c r="AB220" s="173" t="s">
        <v>20</v>
      </c>
      <c r="AC220" s="173">
        <v>2707</v>
      </c>
      <c r="AD220" s="173">
        <v>185340</v>
      </c>
      <c r="AE220" s="62">
        <v>-8.1680633031919897E-4</v>
      </c>
      <c r="AF220" s="74">
        <v>2.7107844685098598E-2</v>
      </c>
      <c r="AG220" s="119">
        <v>0.97596199317419396</v>
      </c>
    </row>
    <row r="221" spans="1:33" ht="17">
      <c r="A221" s="88" t="s">
        <v>1144</v>
      </c>
      <c r="B221" s="156" t="s">
        <v>1255</v>
      </c>
      <c r="C221" s="43" t="s">
        <v>1256</v>
      </c>
      <c r="D221" s="350">
        <f t="shared" si="33"/>
        <v>1.006491001933961</v>
      </c>
      <c r="E221" s="371">
        <f t="shared" si="34"/>
        <v>0.82967533532595505</v>
      </c>
      <c r="F221" s="371">
        <f t="shared" si="35"/>
        <v>1.2209886130651832</v>
      </c>
      <c r="G221" s="28">
        <v>6.4700261014246198E-3</v>
      </c>
      <c r="H221" s="28">
        <v>9.8566756670773303E-2</v>
      </c>
      <c r="I221" s="119">
        <v>0.94766360075466305</v>
      </c>
      <c r="J221" s="12" t="s">
        <v>20</v>
      </c>
      <c r="K221" s="135">
        <v>103</v>
      </c>
      <c r="L221" s="5">
        <v>347666</v>
      </c>
      <c r="M221" s="62">
        <f t="shared" si="27"/>
        <v>1.0927742051794811</v>
      </c>
      <c r="N221" s="28">
        <f t="shared" si="28"/>
        <v>0.65534936203202998</v>
      </c>
      <c r="O221" s="28">
        <f t="shared" si="29"/>
        <v>1.8221662104056227</v>
      </c>
      <c r="P221" s="28">
        <v>8.8719605217845193E-2</v>
      </c>
      <c r="Q221" s="28">
        <v>0.26087061918960402</v>
      </c>
      <c r="R221" s="119">
        <v>0.73378841644575798</v>
      </c>
      <c r="S221" s="173" t="s">
        <v>20</v>
      </c>
      <c r="T221" s="173">
        <v>15</v>
      </c>
      <c r="U221" s="5">
        <v>159707</v>
      </c>
      <c r="V221" s="62">
        <f t="shared" si="30"/>
        <v>0.99361688923109082</v>
      </c>
      <c r="W221" s="28">
        <f t="shared" si="31"/>
        <v>0.80636256385684291</v>
      </c>
      <c r="X221" s="28">
        <f t="shared" si="32"/>
        <v>1.2243556023274722</v>
      </c>
      <c r="Y221" s="28">
        <v>-6.4035699289788101E-3</v>
      </c>
      <c r="Z221" s="28">
        <v>0.106539916633831</v>
      </c>
      <c r="AA221" s="119">
        <v>0.95207209565573503</v>
      </c>
      <c r="AB221" s="173" t="s">
        <v>20</v>
      </c>
      <c r="AC221" s="173">
        <v>88</v>
      </c>
      <c r="AD221" s="173">
        <v>187959</v>
      </c>
      <c r="AE221" s="62">
        <v>9.5123175146824002E-2</v>
      </c>
      <c r="AF221" s="74">
        <v>0.281787568556015</v>
      </c>
      <c r="AG221" s="119">
        <v>0.73568686338800005</v>
      </c>
    </row>
    <row r="222" spans="1:33" ht="17">
      <c r="A222" s="88" t="s">
        <v>1144</v>
      </c>
      <c r="B222" s="156" t="s">
        <v>1257</v>
      </c>
      <c r="C222" s="43" t="s">
        <v>1258</v>
      </c>
      <c r="D222" s="350">
        <f t="shared" si="33"/>
        <v>0.97230349564205099</v>
      </c>
      <c r="E222" s="371">
        <f t="shared" si="34"/>
        <v>0.86619641131911462</v>
      </c>
      <c r="F222" s="371">
        <f t="shared" si="35"/>
        <v>1.0914084557312573</v>
      </c>
      <c r="G222" s="28">
        <v>-2.80872849430687E-2</v>
      </c>
      <c r="H222" s="28">
        <v>5.8957300144702199E-2</v>
      </c>
      <c r="I222" s="119">
        <v>0.63378910661101495</v>
      </c>
      <c r="J222" s="12" t="s">
        <v>20</v>
      </c>
      <c r="K222" s="135">
        <v>286</v>
      </c>
      <c r="L222" s="5">
        <v>347483</v>
      </c>
      <c r="M222" s="62">
        <f t="shared" si="27"/>
        <v>1.0066642892930688</v>
      </c>
      <c r="N222" s="28">
        <f t="shared" si="28"/>
        <v>0.86385372084079193</v>
      </c>
      <c r="O222" s="28">
        <f t="shared" si="29"/>
        <v>1.1730840151404338</v>
      </c>
      <c r="P222" s="28">
        <v>6.6421810864782001E-3</v>
      </c>
      <c r="Q222" s="28">
        <v>7.8058168459497507E-2</v>
      </c>
      <c r="R222" s="119">
        <v>0.93218768591970502</v>
      </c>
      <c r="S222" s="173" t="s">
        <v>20</v>
      </c>
      <c r="T222" s="173">
        <v>165</v>
      </c>
      <c r="U222" s="5">
        <v>159557</v>
      </c>
      <c r="V222" s="62">
        <f t="shared" si="30"/>
        <v>0.97388967445957375</v>
      </c>
      <c r="W222" s="28">
        <f t="shared" si="31"/>
        <v>0.8153829033016059</v>
      </c>
      <c r="X222" s="28">
        <f t="shared" si="32"/>
        <v>1.1632094494237191</v>
      </c>
      <c r="Y222" s="28">
        <v>-2.64572523305843E-2</v>
      </c>
      <c r="Z222" s="28">
        <v>9.0632757009990295E-2</v>
      </c>
      <c r="AA222" s="119">
        <v>0.77035000251670704</v>
      </c>
      <c r="AB222" s="173" t="s">
        <v>20</v>
      </c>
      <c r="AC222" s="173">
        <v>121</v>
      </c>
      <c r="AD222" s="173">
        <v>187926</v>
      </c>
      <c r="AE222" s="62">
        <v>3.30994334170625E-2</v>
      </c>
      <c r="AF222" s="74">
        <v>0.119613436981316</v>
      </c>
      <c r="AG222" s="119">
        <v>0.78199509343029505</v>
      </c>
    </row>
    <row r="223" spans="1:33" ht="17">
      <c r="A223" s="88" t="s">
        <v>1144</v>
      </c>
      <c r="B223" s="156" t="s">
        <v>1259</v>
      </c>
      <c r="C223" s="43" t="s">
        <v>1260</v>
      </c>
      <c r="D223" s="350">
        <f t="shared" si="33"/>
        <v>0.99356954841756073</v>
      </c>
      <c r="E223" s="371">
        <f t="shared" si="34"/>
        <v>0.96919959169404357</v>
      </c>
      <c r="F223" s="371">
        <f t="shared" si="35"/>
        <v>1.0185522734457655</v>
      </c>
      <c r="G223" s="28">
        <v>-6.4512160004717E-3</v>
      </c>
      <c r="H223" s="28">
        <v>1.2670150673881501E-2</v>
      </c>
      <c r="I223" s="119">
        <v>0.61063553749866695</v>
      </c>
      <c r="J223" s="12" t="s">
        <v>20</v>
      </c>
      <c r="K223" s="135">
        <v>6384</v>
      </c>
      <c r="L223" s="5">
        <v>341383</v>
      </c>
      <c r="M223" s="62">
        <f t="shared" si="27"/>
        <v>0.99124564316703745</v>
      </c>
      <c r="N223" s="28">
        <f t="shared" si="28"/>
        <v>0.95797537913330733</v>
      </c>
      <c r="O223" s="28">
        <f t="shared" si="29"/>
        <v>1.0256713757994236</v>
      </c>
      <c r="P223" s="28">
        <v>-8.7929013345040795E-3</v>
      </c>
      <c r="Q223" s="28">
        <v>1.74185205537832E-2</v>
      </c>
      <c r="R223" s="119">
        <v>0.61369801895021803</v>
      </c>
      <c r="S223" s="173" t="s">
        <v>20</v>
      </c>
      <c r="T223" s="173">
        <v>3396</v>
      </c>
      <c r="U223" s="5">
        <v>156325</v>
      </c>
      <c r="V223" s="62">
        <f t="shared" si="30"/>
        <v>1.0078025558288999</v>
      </c>
      <c r="W223" s="28">
        <f t="shared" si="31"/>
        <v>0.9718970996185643</v>
      </c>
      <c r="X223" s="28">
        <f t="shared" si="32"/>
        <v>1.0450344917521373</v>
      </c>
      <c r="Y223" s="28">
        <v>7.7722733088724299E-3</v>
      </c>
      <c r="Z223" s="28">
        <v>1.8508988788049002E-2</v>
      </c>
      <c r="AA223" s="119">
        <v>0.67454473595702402</v>
      </c>
      <c r="AB223" s="173" t="s">
        <v>20</v>
      </c>
      <c r="AC223" s="173">
        <v>2988</v>
      </c>
      <c r="AD223" s="173">
        <v>185058</v>
      </c>
      <c r="AE223" s="62">
        <v>-1.65651746433765E-2</v>
      </c>
      <c r="AF223" s="74">
        <v>2.5416284626960901E-2</v>
      </c>
      <c r="AG223" s="119">
        <v>0.51455964030029999</v>
      </c>
    </row>
    <row r="224" spans="1:33" ht="34">
      <c r="A224" s="88" t="s">
        <v>1144</v>
      </c>
      <c r="B224" s="156" t="s">
        <v>1261</v>
      </c>
      <c r="C224" s="43" t="s">
        <v>1262</v>
      </c>
      <c r="D224" s="350">
        <f t="shared" si="33"/>
        <v>0.98253600579818889</v>
      </c>
      <c r="E224" s="371">
        <f t="shared" si="34"/>
        <v>0.96625538882943829</v>
      </c>
      <c r="F224" s="371">
        <f t="shared" si="35"/>
        <v>0.99909093791379133</v>
      </c>
      <c r="G224" s="28">
        <v>-1.7618288787371601E-2</v>
      </c>
      <c r="H224" s="28">
        <v>8.5249047212445708E-3</v>
      </c>
      <c r="I224" s="119">
        <v>3.8763888931433697E-2</v>
      </c>
      <c r="J224" s="12" t="s">
        <v>20</v>
      </c>
      <c r="K224" s="135">
        <v>14546</v>
      </c>
      <c r="L224" s="5">
        <v>333223</v>
      </c>
      <c r="M224" s="62">
        <f t="shared" si="27"/>
        <v>0.99387010066584525</v>
      </c>
      <c r="N224" s="28">
        <f t="shared" si="28"/>
        <v>0.97099179698424043</v>
      </c>
      <c r="O224" s="28">
        <f t="shared" si="29"/>
        <v>1.0172874581077118</v>
      </c>
      <c r="P224" s="28">
        <v>-6.1487643001504602E-3</v>
      </c>
      <c r="Q224" s="28">
        <v>1.18818849154784E-2</v>
      </c>
      <c r="R224" s="119">
        <v>0.604813697033737</v>
      </c>
      <c r="S224" s="173" t="s">
        <v>20</v>
      </c>
      <c r="T224" s="173">
        <v>7568</v>
      </c>
      <c r="U224" s="5">
        <v>152154</v>
      </c>
      <c r="V224" s="62">
        <f t="shared" si="30"/>
        <v>0.97829373061416358</v>
      </c>
      <c r="W224" s="28">
        <f t="shared" si="31"/>
        <v>0.9550532132396905</v>
      </c>
      <c r="X224" s="28">
        <f t="shared" si="32"/>
        <v>1.0020997888824272</v>
      </c>
      <c r="Y224" s="28">
        <v>-2.1945315988471801E-2</v>
      </c>
      <c r="Z224" s="28">
        <v>1.22667874466535E-2</v>
      </c>
      <c r="AA224" s="119">
        <v>7.3614379070742295E-2</v>
      </c>
      <c r="AB224" s="173" t="s">
        <v>20</v>
      </c>
      <c r="AC224" s="173">
        <v>6978</v>
      </c>
      <c r="AD224" s="173">
        <v>181069</v>
      </c>
      <c r="AE224" s="62">
        <v>1.5796551688321302E-2</v>
      </c>
      <c r="AF224" s="74">
        <v>1.7077858864800601E-2</v>
      </c>
      <c r="AG224" s="119">
        <v>0.35498015499414598</v>
      </c>
    </row>
    <row r="225" spans="1:33" ht="17">
      <c r="A225" s="88" t="s">
        <v>1144</v>
      </c>
      <c r="B225" s="156" t="s">
        <v>1263</v>
      </c>
      <c r="C225" s="43" t="s">
        <v>1264</v>
      </c>
      <c r="D225" s="350">
        <f t="shared" si="33"/>
        <v>0.98808641449935153</v>
      </c>
      <c r="E225" s="371">
        <f t="shared" si="34"/>
        <v>0.92972848066496006</v>
      </c>
      <c r="F225" s="371">
        <f t="shared" si="35"/>
        <v>1.0501074053576425</v>
      </c>
      <c r="G225" s="28">
        <v>-1.19851209908583E-2</v>
      </c>
      <c r="H225" s="28">
        <v>3.10599850743591E-2</v>
      </c>
      <c r="I225" s="119">
        <v>0.69959284122452603</v>
      </c>
      <c r="J225" s="12" t="s">
        <v>20</v>
      </c>
      <c r="K225" s="135">
        <v>1038</v>
      </c>
      <c r="L225" s="5">
        <v>346731</v>
      </c>
      <c r="M225" s="62">
        <f t="shared" si="27"/>
        <v>1.0085842916787997</v>
      </c>
      <c r="N225" s="28">
        <f t="shared" si="28"/>
        <v>0.9257918760259336</v>
      </c>
      <c r="O225" s="28">
        <f t="shared" si="29"/>
        <v>1.09878073005766</v>
      </c>
      <c r="P225" s="28">
        <v>8.5476561576866596E-3</v>
      </c>
      <c r="Q225" s="28">
        <v>4.3700755952325601E-2</v>
      </c>
      <c r="R225" s="119">
        <v>0.84492705236199594</v>
      </c>
      <c r="S225" s="173" t="s">
        <v>20</v>
      </c>
      <c r="T225" s="173">
        <v>528</v>
      </c>
      <c r="U225" s="5">
        <v>159194</v>
      </c>
      <c r="V225" s="62">
        <f t="shared" si="30"/>
        <v>0.9349933036553052</v>
      </c>
      <c r="W225" s="28">
        <f t="shared" si="31"/>
        <v>0.85762729418802441</v>
      </c>
      <c r="X225" s="28">
        <f t="shared" si="32"/>
        <v>1.019338451335017</v>
      </c>
      <c r="Y225" s="28">
        <v>-6.7215911585080099E-2</v>
      </c>
      <c r="Z225" s="28">
        <v>4.4066199664081297E-2</v>
      </c>
      <c r="AA225" s="119">
        <v>0.12717445947564299</v>
      </c>
      <c r="AB225" s="173" t="s">
        <v>20</v>
      </c>
      <c r="AC225" s="173">
        <v>510</v>
      </c>
      <c r="AD225" s="173">
        <v>187537</v>
      </c>
      <c r="AE225" s="62">
        <v>7.5763567742766796E-2</v>
      </c>
      <c r="AF225" s="74">
        <v>6.2061147456676999E-2</v>
      </c>
      <c r="AG225" s="119">
        <v>0.222165909964919</v>
      </c>
    </row>
    <row r="226" spans="1:33" ht="51">
      <c r="A226" s="88" t="s">
        <v>1144</v>
      </c>
      <c r="B226" s="156" t="s">
        <v>1265</v>
      </c>
      <c r="C226" s="43" t="s">
        <v>1266</v>
      </c>
      <c r="D226" s="350">
        <f t="shared" si="33"/>
        <v>0.97480777110048633</v>
      </c>
      <c r="E226" s="371">
        <f t="shared" si="34"/>
        <v>0.93517103138317192</v>
      </c>
      <c r="F226" s="371">
        <f t="shared" si="35"/>
        <v>1.0161244934976477</v>
      </c>
      <c r="G226" s="28">
        <v>-2.5514985268107901E-2</v>
      </c>
      <c r="H226" s="28">
        <v>2.11790101469247E-2</v>
      </c>
      <c r="I226" s="119">
        <v>0.228307616859072</v>
      </c>
      <c r="J226" s="12" t="s">
        <v>20</v>
      </c>
      <c r="K226" s="135">
        <v>2233</v>
      </c>
      <c r="L226" s="5">
        <v>345536</v>
      </c>
      <c r="M226" s="62">
        <f t="shared" si="27"/>
        <v>0.99825169615925291</v>
      </c>
      <c r="N226" s="28">
        <f t="shared" si="28"/>
        <v>0.91306683513686981</v>
      </c>
      <c r="O226" s="28">
        <f t="shared" si="29"/>
        <v>1.0913839059059112</v>
      </c>
      <c r="P226" s="28">
        <v>-1.74983390751463E-3</v>
      </c>
      <c r="Q226" s="28">
        <v>4.5508348614810103E-2</v>
      </c>
      <c r="R226" s="119">
        <v>0.96932823214005803</v>
      </c>
      <c r="S226" s="173" t="s">
        <v>20</v>
      </c>
      <c r="T226" s="173">
        <v>485</v>
      </c>
      <c r="U226" s="5">
        <v>159237</v>
      </c>
      <c r="V226" s="62">
        <f t="shared" si="30"/>
        <v>0.96990412825205918</v>
      </c>
      <c r="W226" s="28">
        <f t="shared" si="31"/>
        <v>0.92539355051026206</v>
      </c>
      <c r="X226" s="28">
        <f t="shared" si="32"/>
        <v>1.0165556238010056</v>
      </c>
      <c r="Y226" s="28">
        <v>-3.05580492229394E-2</v>
      </c>
      <c r="Z226" s="28">
        <v>2.3968429958227198E-2</v>
      </c>
      <c r="AA226" s="119">
        <v>0.20233433234569101</v>
      </c>
      <c r="AB226" s="173" t="s">
        <v>20</v>
      </c>
      <c r="AC226" s="173">
        <v>1748</v>
      </c>
      <c r="AD226" s="173">
        <v>186299</v>
      </c>
      <c r="AE226" s="62">
        <v>2.8808215315424799E-2</v>
      </c>
      <c r="AF226" s="74">
        <v>5.1434379828180402E-2</v>
      </c>
      <c r="AG226" s="119">
        <v>0.57541362832765897</v>
      </c>
    </row>
    <row r="227" spans="1:33" ht="17">
      <c r="A227" s="88" t="s">
        <v>1267</v>
      </c>
      <c r="B227" s="156" t="s">
        <v>1268</v>
      </c>
      <c r="C227" s="43" t="s">
        <v>1269</v>
      </c>
      <c r="D227" s="350">
        <f t="shared" si="33"/>
        <v>1.0244667710915407</v>
      </c>
      <c r="E227" s="371">
        <f t="shared" si="34"/>
        <v>0.96988829358394779</v>
      </c>
      <c r="F227" s="371">
        <f t="shared" si="35"/>
        <v>1.0821165406507571</v>
      </c>
      <c r="G227" s="28">
        <v>2.4172253901943299E-2</v>
      </c>
      <c r="H227" s="28">
        <v>2.7931953710142999E-2</v>
      </c>
      <c r="I227" s="119">
        <v>0.38682043679456801</v>
      </c>
      <c r="J227" s="12" t="s">
        <v>20</v>
      </c>
      <c r="K227" s="135">
        <v>1305</v>
      </c>
      <c r="L227" s="5">
        <v>346464</v>
      </c>
      <c r="M227" s="62">
        <f t="shared" si="27"/>
        <v>1.0449791728404945</v>
      </c>
      <c r="N227" s="28">
        <f t="shared" si="28"/>
        <v>0.9668089000696688</v>
      </c>
      <c r="O227" s="28">
        <f t="shared" si="29"/>
        <v>1.1294698172428026</v>
      </c>
      <c r="P227" s="28">
        <v>4.3996954921985701E-2</v>
      </c>
      <c r="Q227" s="28">
        <v>3.9669071131783501E-2</v>
      </c>
      <c r="R227" s="119">
        <v>0.26738717398026102</v>
      </c>
      <c r="S227" s="173" t="s">
        <v>20</v>
      </c>
      <c r="T227" s="173">
        <v>652</v>
      </c>
      <c r="U227" s="5">
        <v>159070</v>
      </c>
      <c r="V227" s="62">
        <f t="shared" si="30"/>
        <v>1.005727259753677</v>
      </c>
      <c r="W227" s="28">
        <f t="shared" si="31"/>
        <v>0.93114761037606597</v>
      </c>
      <c r="X227" s="28">
        <f t="shared" si="32"/>
        <v>1.0862803166118069</v>
      </c>
      <c r="Y227" s="28">
        <v>5.7109213546877704E-3</v>
      </c>
      <c r="Z227" s="28">
        <v>3.9310400651685798E-2</v>
      </c>
      <c r="AA227" s="119">
        <v>0.88449168577881399</v>
      </c>
      <c r="AB227" s="173" t="s">
        <v>20</v>
      </c>
      <c r="AC227" s="173">
        <v>653</v>
      </c>
      <c r="AD227" s="173">
        <v>187394</v>
      </c>
      <c r="AE227" s="62">
        <v>3.82860335672979E-2</v>
      </c>
      <c r="AF227" s="74">
        <v>5.5847495949725101E-2</v>
      </c>
      <c r="AG227" s="119">
        <v>0.49299937471447702</v>
      </c>
    </row>
    <row r="228" spans="1:33" ht="17">
      <c r="A228" s="88" t="s">
        <v>1267</v>
      </c>
      <c r="B228" s="156" t="s">
        <v>1270</v>
      </c>
      <c r="C228" s="43" t="s">
        <v>1271</v>
      </c>
      <c r="D228" s="350">
        <f t="shared" si="33"/>
        <v>0.98814504268558723</v>
      </c>
      <c r="E228" s="371">
        <f t="shared" si="34"/>
        <v>0.92966800613401268</v>
      </c>
      <c r="F228" s="371">
        <f t="shared" si="35"/>
        <v>1.0503003426401096</v>
      </c>
      <c r="G228" s="28">
        <v>-1.1925787671332601E-2</v>
      </c>
      <c r="H228" s="28">
        <v>3.1123444667641401E-2</v>
      </c>
      <c r="I228" s="119">
        <v>0.70158854192004205</v>
      </c>
      <c r="J228" s="12" t="s">
        <v>20</v>
      </c>
      <c r="K228" s="135">
        <v>1039</v>
      </c>
      <c r="L228" s="5">
        <v>346730</v>
      </c>
      <c r="M228" s="62">
        <f t="shared" si="27"/>
        <v>0.95418449511765191</v>
      </c>
      <c r="N228" s="28">
        <f t="shared" si="28"/>
        <v>0.88177467781377294</v>
      </c>
      <c r="O228" s="28">
        <f t="shared" si="29"/>
        <v>1.0325404818613029</v>
      </c>
      <c r="P228" s="28">
        <v>-4.6898235122850601E-2</v>
      </c>
      <c r="Q228" s="28">
        <v>4.0265555010793701E-2</v>
      </c>
      <c r="R228" s="119">
        <v>0.24413096395690101</v>
      </c>
      <c r="S228" s="173" t="s">
        <v>20</v>
      </c>
      <c r="T228" s="173">
        <v>621</v>
      </c>
      <c r="U228" s="5">
        <v>159101</v>
      </c>
      <c r="V228" s="62">
        <f t="shared" si="30"/>
        <v>1.0324254455807473</v>
      </c>
      <c r="W228" s="28">
        <f t="shared" si="31"/>
        <v>0.93752351692560187</v>
      </c>
      <c r="X228" s="28">
        <f t="shared" si="32"/>
        <v>1.1369339343913123</v>
      </c>
      <c r="Y228" s="28">
        <v>3.1910835575973101E-2</v>
      </c>
      <c r="Z228" s="28">
        <v>4.9196057299754403E-2</v>
      </c>
      <c r="AA228" s="119">
        <v>0.51656708678743302</v>
      </c>
      <c r="AB228" s="173" t="s">
        <v>20</v>
      </c>
      <c r="AC228" s="173">
        <v>418</v>
      </c>
      <c r="AD228" s="173">
        <v>187629</v>
      </c>
      <c r="AE228" s="62">
        <v>-7.8809070698823702E-2</v>
      </c>
      <c r="AF228" s="74">
        <v>6.3573319672390605E-2</v>
      </c>
      <c r="AG228" s="119">
        <v>0.21510252119645201</v>
      </c>
    </row>
    <row r="229" spans="1:33" ht="34">
      <c r="A229" s="88" t="s">
        <v>1267</v>
      </c>
      <c r="B229" s="156" t="s">
        <v>1272</v>
      </c>
      <c r="C229" s="43" t="s">
        <v>1273</v>
      </c>
      <c r="D229" s="350">
        <f t="shared" si="33"/>
        <v>1.0109357905120606</v>
      </c>
      <c r="E229" s="371">
        <f t="shared" si="34"/>
        <v>0.93075387489187689</v>
      </c>
      <c r="F229" s="371">
        <f t="shared" si="35"/>
        <v>1.0980251601498483</v>
      </c>
      <c r="G229" s="28">
        <v>1.08764271530467E-2</v>
      </c>
      <c r="H229" s="28">
        <v>4.2161648060220401E-2</v>
      </c>
      <c r="I229" s="119">
        <v>0.796430301879539</v>
      </c>
      <c r="J229" s="12" t="s">
        <v>20</v>
      </c>
      <c r="K229" s="135">
        <v>568</v>
      </c>
      <c r="L229" s="5">
        <v>347201</v>
      </c>
      <c r="M229" s="62">
        <f t="shared" si="27"/>
        <v>0.96158942067444475</v>
      </c>
      <c r="N229" s="28">
        <f t="shared" si="28"/>
        <v>0.8699152598945864</v>
      </c>
      <c r="O229" s="28">
        <f t="shared" si="29"/>
        <v>1.0629244669935565</v>
      </c>
      <c r="P229" s="28">
        <v>-3.91677170561767E-2</v>
      </c>
      <c r="Q229" s="28">
        <v>5.1118243592484902E-2</v>
      </c>
      <c r="R229" s="119">
        <v>0.44354661511314702</v>
      </c>
      <c r="S229" s="173" t="s">
        <v>20</v>
      </c>
      <c r="T229" s="173">
        <v>384</v>
      </c>
      <c r="U229" s="5">
        <v>159338</v>
      </c>
      <c r="V229" s="62">
        <f t="shared" si="30"/>
        <v>1.0544454732758877</v>
      </c>
      <c r="W229" s="28">
        <f t="shared" si="31"/>
        <v>0.91179476151189143</v>
      </c>
      <c r="X229" s="28">
        <f t="shared" si="32"/>
        <v>1.2194139548119243</v>
      </c>
      <c r="Y229" s="28">
        <v>5.3015010994623697E-2</v>
      </c>
      <c r="Z229" s="28">
        <v>7.4160901750050398E-2</v>
      </c>
      <c r="AA229" s="119">
        <v>0.47469264948856699</v>
      </c>
      <c r="AB229" s="173" t="s">
        <v>20</v>
      </c>
      <c r="AC229" s="173">
        <v>184</v>
      </c>
      <c r="AD229" s="173">
        <v>187863</v>
      </c>
      <c r="AE229" s="62">
        <v>-9.2182728050800397E-2</v>
      </c>
      <c r="AF229" s="74">
        <v>9.0071716850303504E-2</v>
      </c>
      <c r="AG229" s="119">
        <v>0.30610127087375999</v>
      </c>
    </row>
    <row r="230" spans="1:33" ht="17">
      <c r="A230" s="88" t="s">
        <v>1267</v>
      </c>
      <c r="B230" s="156" t="s">
        <v>1274</v>
      </c>
      <c r="C230" s="43" t="s">
        <v>1275</v>
      </c>
      <c r="D230" s="350">
        <f t="shared" si="33"/>
        <v>0.98609255281080155</v>
      </c>
      <c r="E230" s="371">
        <f t="shared" si="34"/>
        <v>0.94726969543808615</v>
      </c>
      <c r="F230" s="371">
        <f t="shared" si="35"/>
        <v>1.0265065243739535</v>
      </c>
      <c r="G230" s="28">
        <v>-1.40050618366534E-2</v>
      </c>
      <c r="H230" s="28">
        <v>2.04930485891885E-2</v>
      </c>
      <c r="I230" s="119">
        <v>0.49435065423993801</v>
      </c>
      <c r="J230" s="12" t="s">
        <v>20</v>
      </c>
      <c r="K230" s="135">
        <v>2416</v>
      </c>
      <c r="L230" s="5">
        <v>345353</v>
      </c>
      <c r="M230" s="62">
        <f t="shared" si="27"/>
        <v>0.98848260040312275</v>
      </c>
      <c r="N230" s="28">
        <f t="shared" si="28"/>
        <v>0.93526087733411623</v>
      </c>
      <c r="O230" s="28">
        <f t="shared" si="29"/>
        <v>1.0447329456192547</v>
      </c>
      <c r="P230" s="28">
        <v>-1.15842385464913E-2</v>
      </c>
      <c r="Q230" s="28">
        <v>2.82375188124145E-2</v>
      </c>
      <c r="R230" s="119">
        <v>0.68162785337062104</v>
      </c>
      <c r="S230" s="173" t="s">
        <v>20</v>
      </c>
      <c r="T230" s="173">
        <v>1284</v>
      </c>
      <c r="U230" s="5">
        <v>158438</v>
      </c>
      <c r="V230" s="62">
        <f t="shared" si="30"/>
        <v>0.97668499489800453</v>
      </c>
      <c r="W230" s="28">
        <f t="shared" si="31"/>
        <v>0.92117687563460704</v>
      </c>
      <c r="X230" s="28">
        <f t="shared" si="32"/>
        <v>1.0355379129570046</v>
      </c>
      <c r="Y230" s="28">
        <v>-2.3591099708043101E-2</v>
      </c>
      <c r="Z230" s="28">
        <v>2.9853119428622701E-2</v>
      </c>
      <c r="AA230" s="119">
        <v>0.42938819462482097</v>
      </c>
      <c r="AB230" s="173" t="s">
        <v>20</v>
      </c>
      <c r="AC230" s="173">
        <v>1132</v>
      </c>
      <c r="AD230" s="173">
        <v>186915</v>
      </c>
      <c r="AE230" s="62">
        <v>1.20068611615518E-2</v>
      </c>
      <c r="AF230" s="74">
        <v>4.1092167237821303E-2</v>
      </c>
      <c r="AG230" s="119">
        <v>0.77013873707505498</v>
      </c>
    </row>
    <row r="231" spans="1:33" ht="51">
      <c r="A231" s="88" t="s">
        <v>1267</v>
      </c>
      <c r="B231" s="156" t="s">
        <v>1276</v>
      </c>
      <c r="C231" s="43" t="s">
        <v>1277</v>
      </c>
      <c r="D231" s="350">
        <f t="shared" si="33"/>
        <v>1.0741727523441549</v>
      </c>
      <c r="E231" s="371">
        <f t="shared" si="34"/>
        <v>0.63043180340684846</v>
      </c>
      <c r="F231" s="371">
        <f t="shared" si="35"/>
        <v>1.8302488796460401</v>
      </c>
      <c r="G231" s="28">
        <v>7.1550832634235201E-2</v>
      </c>
      <c r="H231" s="28">
        <v>0.27188832896864201</v>
      </c>
      <c r="I231" s="119">
        <v>0.792425275555808</v>
      </c>
      <c r="J231" s="12" t="s">
        <v>20</v>
      </c>
      <c r="K231" s="135">
        <v>14</v>
      </c>
      <c r="L231" s="5">
        <v>347755</v>
      </c>
      <c r="M231" s="62">
        <f t="shared" si="27"/>
        <v>1.5071373165744397</v>
      </c>
      <c r="N231" s="28">
        <f t="shared" si="28"/>
        <v>0.72298865407392887</v>
      </c>
      <c r="O231" s="28">
        <f t="shared" si="29"/>
        <v>3.1417683779847194</v>
      </c>
      <c r="P231" s="28">
        <v>0.410212034653472</v>
      </c>
      <c r="Q231" s="28">
        <v>0.37478254308356301</v>
      </c>
      <c r="R231" s="119">
        <v>0.27372107953180402</v>
      </c>
      <c r="S231" s="173" t="s">
        <v>20</v>
      </c>
      <c r="T231" s="173">
        <v>8</v>
      </c>
      <c r="U231" s="5">
        <v>159714</v>
      </c>
      <c r="V231" s="62">
        <f t="shared" si="30"/>
        <v>0.84319753995543745</v>
      </c>
      <c r="W231" s="28">
        <f t="shared" si="31"/>
        <v>0.38320682133055894</v>
      </c>
      <c r="X231" s="28">
        <f t="shared" si="32"/>
        <v>1.8553482135789008</v>
      </c>
      <c r="Y231" s="28">
        <v>-0.17055401870945</v>
      </c>
      <c r="Z231" s="28">
        <v>0.40236041498337</v>
      </c>
      <c r="AA231" s="119">
        <v>0.67165063712963602</v>
      </c>
      <c r="AB231" s="173" t="s">
        <v>20</v>
      </c>
      <c r="AC231" s="173">
        <v>6</v>
      </c>
      <c r="AD231" s="173">
        <v>188041</v>
      </c>
      <c r="AE231" s="62">
        <v>0.58076605336292197</v>
      </c>
      <c r="AF231" s="74">
        <v>0.549868946337009</v>
      </c>
      <c r="AG231" s="119">
        <v>0.29088144267522498</v>
      </c>
    </row>
    <row r="232" spans="1:33" ht="34">
      <c r="A232" s="88" t="s">
        <v>1267</v>
      </c>
      <c r="B232" s="156" t="s">
        <v>1278</v>
      </c>
      <c r="C232" s="43" t="s">
        <v>1279</v>
      </c>
      <c r="D232" s="350">
        <f t="shared" si="33"/>
        <v>0.98777316785204328</v>
      </c>
      <c r="E232" s="371">
        <f t="shared" si="34"/>
        <v>0.95653041322295174</v>
      </c>
      <c r="F232" s="371">
        <f t="shared" si="35"/>
        <v>1.0200363915674493</v>
      </c>
      <c r="G232" s="28">
        <v>-1.2302194787731899E-2</v>
      </c>
      <c r="H232" s="28">
        <v>1.6398214007535598E-2</v>
      </c>
      <c r="I232" s="119">
        <v>0.45312490786176401</v>
      </c>
      <c r="J232" s="12" t="s">
        <v>20</v>
      </c>
      <c r="K232" s="135">
        <v>3800</v>
      </c>
      <c r="L232" s="5">
        <v>343969</v>
      </c>
      <c r="M232" s="62">
        <f t="shared" si="27"/>
        <v>0.97417365179982707</v>
      </c>
      <c r="N232" s="28">
        <f t="shared" si="28"/>
        <v>0.93399187735326772</v>
      </c>
      <c r="O232" s="28">
        <f t="shared" si="29"/>
        <v>1.0160841083011485</v>
      </c>
      <c r="P232" s="28">
        <v>-2.6165703962072E-2</v>
      </c>
      <c r="Q232" s="28">
        <v>2.1490731353545199E-2</v>
      </c>
      <c r="R232" s="119">
        <v>0.22340096947319199</v>
      </c>
      <c r="S232" s="173" t="s">
        <v>20</v>
      </c>
      <c r="T232" s="173">
        <v>2225</v>
      </c>
      <c r="U232" s="5">
        <v>157497</v>
      </c>
      <c r="V232" s="62">
        <f t="shared" si="30"/>
        <v>1.0169434258290828</v>
      </c>
      <c r="W232" s="28">
        <f t="shared" si="31"/>
        <v>0.96743283679631531</v>
      </c>
      <c r="X232" s="28">
        <f t="shared" si="32"/>
        <v>1.0689878325421445</v>
      </c>
      <c r="Y232" s="28">
        <v>1.6801487032456999E-2</v>
      </c>
      <c r="Z232" s="28">
        <v>2.5464674924624699E-2</v>
      </c>
      <c r="AA232" s="119">
        <v>0.50938484192954503</v>
      </c>
      <c r="AB232" s="173" t="s">
        <v>20</v>
      </c>
      <c r="AC232" s="173">
        <v>1575</v>
      </c>
      <c r="AD232" s="173">
        <v>186472</v>
      </c>
      <c r="AE232" s="62">
        <v>-4.2967190994529003E-2</v>
      </c>
      <c r="AF232" s="74">
        <v>3.3321182498930901E-2</v>
      </c>
      <c r="AG232" s="119">
        <v>0.19722925692698201</v>
      </c>
    </row>
    <row r="233" spans="1:33" ht="51">
      <c r="A233" s="88" t="s">
        <v>1267</v>
      </c>
      <c r="B233" s="156" t="s">
        <v>1280</v>
      </c>
      <c r="C233" s="43" t="s">
        <v>1281</v>
      </c>
      <c r="D233" s="350">
        <f t="shared" si="33"/>
        <v>0.96897100893761068</v>
      </c>
      <c r="E233" s="371">
        <f t="shared" si="34"/>
        <v>0.90711391140765762</v>
      </c>
      <c r="F233" s="371">
        <f t="shared" si="35"/>
        <v>1.0350462101331692</v>
      </c>
      <c r="G233" s="28">
        <v>-3.1520586075976603E-2</v>
      </c>
      <c r="H233" s="28">
        <v>3.3656458810357802E-2</v>
      </c>
      <c r="I233" s="119">
        <v>0.34899574546239398</v>
      </c>
      <c r="J233" s="12" t="s">
        <v>20</v>
      </c>
      <c r="K233" s="135">
        <v>881</v>
      </c>
      <c r="L233" s="5">
        <v>346887</v>
      </c>
      <c r="M233" s="62">
        <f t="shared" si="27"/>
        <v>0.92782164836803749</v>
      </c>
      <c r="N233" s="28">
        <f t="shared" si="28"/>
        <v>0.8485820103160725</v>
      </c>
      <c r="O233" s="28">
        <f t="shared" si="29"/>
        <v>1.0144605951046961</v>
      </c>
      <c r="P233" s="28">
        <v>-7.4915753925238901E-2</v>
      </c>
      <c r="Q233" s="28">
        <v>4.5547342736645798E-2</v>
      </c>
      <c r="R233" s="119">
        <v>0.100013396555305</v>
      </c>
      <c r="S233" s="173" t="s">
        <v>20</v>
      </c>
      <c r="T233" s="173">
        <v>479</v>
      </c>
      <c r="U233" s="5">
        <v>159243</v>
      </c>
      <c r="V233" s="62">
        <f t="shared" si="30"/>
        <v>0.99678246705619855</v>
      </c>
      <c r="W233" s="28">
        <f t="shared" si="31"/>
        <v>0.90374096153045402</v>
      </c>
      <c r="X233" s="28">
        <f t="shared" si="32"/>
        <v>1.099402736983456</v>
      </c>
      <c r="Y233" s="28">
        <v>-3.2227203329760002E-3</v>
      </c>
      <c r="Z233" s="28">
        <v>4.9994788928061702E-2</v>
      </c>
      <c r="AA233" s="119">
        <v>0.94860306054760901</v>
      </c>
      <c r="AB233" s="173" t="s">
        <v>20</v>
      </c>
      <c r="AC233" s="173">
        <v>402</v>
      </c>
      <c r="AD233" s="173">
        <v>187644</v>
      </c>
      <c r="AE233" s="62">
        <v>-7.1693033592262895E-2</v>
      </c>
      <c r="AF233" s="74">
        <v>6.7631644592830401E-2</v>
      </c>
      <c r="AG233" s="119">
        <v>0.28912112153203401</v>
      </c>
    </row>
    <row r="234" spans="1:33" ht="51">
      <c r="A234" s="88" t="s">
        <v>1267</v>
      </c>
      <c r="B234" s="156" t="s">
        <v>1282</v>
      </c>
      <c r="C234" s="43" t="s">
        <v>1283</v>
      </c>
      <c r="D234" s="350">
        <f t="shared" si="33"/>
        <v>0.95012801950657733</v>
      </c>
      <c r="E234" s="371">
        <f t="shared" si="34"/>
        <v>0.81871207174285932</v>
      </c>
      <c r="F234" s="371">
        <f t="shared" si="35"/>
        <v>1.102638259052108</v>
      </c>
      <c r="G234" s="28">
        <v>-5.1158546091165498E-2</v>
      </c>
      <c r="H234" s="28">
        <v>7.5951158981326997E-2</v>
      </c>
      <c r="I234" s="119">
        <v>0.50058369367157196</v>
      </c>
      <c r="J234" s="12" t="s">
        <v>20</v>
      </c>
      <c r="K234" s="135">
        <v>171</v>
      </c>
      <c r="L234" s="5">
        <v>347598</v>
      </c>
      <c r="M234" s="62">
        <f t="shared" si="27"/>
        <v>1.0695846945735059</v>
      </c>
      <c r="N234" s="28">
        <f t="shared" si="28"/>
        <v>0.86223582922843378</v>
      </c>
      <c r="O234" s="28">
        <f t="shared" si="29"/>
        <v>1.3267964286401914</v>
      </c>
      <c r="P234" s="28">
        <v>6.7270437216963699E-2</v>
      </c>
      <c r="Q234" s="28">
        <v>0.10994739753109301</v>
      </c>
      <c r="R234" s="119">
        <v>0.54064228890474797</v>
      </c>
      <c r="S234" s="173" t="s">
        <v>20</v>
      </c>
      <c r="T234" s="173">
        <v>84</v>
      </c>
      <c r="U234" s="5">
        <v>159638</v>
      </c>
      <c r="V234" s="62">
        <f t="shared" si="30"/>
        <v>0.86705158774350888</v>
      </c>
      <c r="W234" s="28">
        <f t="shared" si="31"/>
        <v>0.70500068084209</v>
      </c>
      <c r="X234" s="28">
        <f t="shared" si="32"/>
        <v>1.0663513897753629</v>
      </c>
      <c r="Y234" s="28">
        <v>-0.14265680253746901</v>
      </c>
      <c r="Z234" s="28">
        <v>0.10556107545887999</v>
      </c>
      <c r="AA234" s="119">
        <v>0.176562586812087</v>
      </c>
      <c r="AB234" s="173" t="s">
        <v>20</v>
      </c>
      <c r="AC234" s="173">
        <v>87</v>
      </c>
      <c r="AD234" s="173">
        <v>187960</v>
      </c>
      <c r="AE234" s="62">
        <v>0.209927239754433</v>
      </c>
      <c r="AF234" s="74">
        <v>0.15241906336116701</v>
      </c>
      <c r="AG234" s="119">
        <v>0.168418574869068</v>
      </c>
    </row>
    <row r="235" spans="1:33" ht="34">
      <c r="A235" s="88" t="s">
        <v>1267</v>
      </c>
      <c r="B235" s="156" t="s">
        <v>1284</v>
      </c>
      <c r="C235" s="43" t="s">
        <v>1285</v>
      </c>
      <c r="D235" s="350">
        <f t="shared" si="33"/>
        <v>1.0007457903657182</v>
      </c>
      <c r="E235" s="371">
        <f t="shared" si="34"/>
        <v>0.9015382119050247</v>
      </c>
      <c r="F235" s="371">
        <f t="shared" si="35"/>
        <v>1.1108704253572017</v>
      </c>
      <c r="G235" s="28">
        <v>7.4551240227642098E-4</v>
      </c>
      <c r="H235" s="28">
        <v>5.3264470720480503E-2</v>
      </c>
      <c r="I235" s="119">
        <v>0.98883282971007103</v>
      </c>
      <c r="J235" s="12" t="s">
        <v>20</v>
      </c>
      <c r="K235" s="135">
        <v>353</v>
      </c>
      <c r="L235" s="5">
        <v>347416</v>
      </c>
      <c r="M235" s="62">
        <f t="shared" si="27"/>
        <v>0.96209440534598822</v>
      </c>
      <c r="N235" s="28">
        <f t="shared" si="28"/>
        <v>0.82547378104013047</v>
      </c>
      <c r="O235" s="28">
        <f t="shared" si="29"/>
        <v>1.1213265230928653</v>
      </c>
      <c r="P235" s="28">
        <v>-3.8642698676011999E-2</v>
      </c>
      <c r="Q235" s="28">
        <v>7.8140346305348607E-2</v>
      </c>
      <c r="R235" s="119">
        <v>0.62093234745005099</v>
      </c>
      <c r="S235" s="173" t="s">
        <v>20</v>
      </c>
      <c r="T235" s="173">
        <v>163</v>
      </c>
      <c r="U235" s="5">
        <v>159559</v>
      </c>
      <c r="V235" s="62">
        <f t="shared" si="30"/>
        <v>1.0853490629917908</v>
      </c>
      <c r="W235" s="28">
        <f t="shared" si="31"/>
        <v>0.94023256793702603</v>
      </c>
      <c r="X235" s="28">
        <f t="shared" si="32"/>
        <v>1.2528629923145314</v>
      </c>
      <c r="Y235" s="28">
        <v>8.1901652295716901E-2</v>
      </c>
      <c r="Z235" s="28">
        <v>7.3229425467507603E-2</v>
      </c>
      <c r="AA235" s="119">
        <v>0.26338533471125802</v>
      </c>
      <c r="AB235" s="173" t="s">
        <v>20</v>
      </c>
      <c r="AC235" s="173">
        <v>190</v>
      </c>
      <c r="AD235" s="173">
        <v>187857</v>
      </c>
      <c r="AE235" s="62">
        <v>-0.120544350971729</v>
      </c>
      <c r="AF235" s="74">
        <v>0.10709090752730201</v>
      </c>
      <c r="AG235" s="119">
        <v>0.26032369561866497</v>
      </c>
    </row>
    <row r="236" spans="1:33" ht="34">
      <c r="A236" s="88" t="s">
        <v>1267</v>
      </c>
      <c r="B236" s="156" t="s">
        <v>1286</v>
      </c>
      <c r="C236" s="43" t="s">
        <v>1287</v>
      </c>
      <c r="D236" s="350">
        <f t="shared" si="33"/>
        <v>0.98275199390536494</v>
      </c>
      <c r="E236" s="371">
        <f t="shared" si="34"/>
        <v>0.96176437079237742</v>
      </c>
      <c r="F236" s="371">
        <f t="shared" si="35"/>
        <v>1.0041976089520419</v>
      </c>
      <c r="G236" s="28">
        <v>-1.73984857782673E-2</v>
      </c>
      <c r="H236" s="28">
        <v>1.10139333399706E-2</v>
      </c>
      <c r="I236" s="119">
        <v>0.114180260446409</v>
      </c>
      <c r="J236" s="12" t="s">
        <v>20</v>
      </c>
      <c r="K236" s="135">
        <v>8521</v>
      </c>
      <c r="L236" s="5">
        <v>339248</v>
      </c>
      <c r="M236" s="62">
        <f t="shared" si="27"/>
        <v>0.9936523382912682</v>
      </c>
      <c r="N236" s="28">
        <f t="shared" si="28"/>
        <v>0.9685888758597001</v>
      </c>
      <c r="O236" s="28">
        <f t="shared" si="29"/>
        <v>1.0193643495186306</v>
      </c>
      <c r="P236" s="28">
        <v>-6.3678937763063702E-3</v>
      </c>
      <c r="Q236" s="28">
        <v>1.3034255134935399E-2</v>
      </c>
      <c r="R236" s="119">
        <v>0.62515986094869902</v>
      </c>
      <c r="S236" s="173" t="s">
        <v>20</v>
      </c>
      <c r="T236" s="173">
        <v>6159</v>
      </c>
      <c r="U236" s="5">
        <v>153563</v>
      </c>
      <c r="V236" s="62">
        <f t="shared" si="30"/>
        <v>0.96980076595420706</v>
      </c>
      <c r="W236" s="28">
        <f t="shared" si="31"/>
        <v>0.93131409511901109</v>
      </c>
      <c r="X236" s="28">
        <f t="shared" si="32"/>
        <v>1.009877903249365</v>
      </c>
      <c r="Y236" s="28">
        <v>-3.0664624504837999E-2</v>
      </c>
      <c r="Z236" s="28">
        <v>2.0660234784980899E-2</v>
      </c>
      <c r="AA236" s="119">
        <v>0.13774683234499299</v>
      </c>
      <c r="AB236" s="173" t="s">
        <v>20</v>
      </c>
      <c r="AC236" s="173">
        <v>2362</v>
      </c>
      <c r="AD236" s="173">
        <v>185685</v>
      </c>
      <c r="AE236" s="62">
        <v>2.4296730728531599E-2</v>
      </c>
      <c r="AF236" s="74">
        <v>2.44282031327137E-2</v>
      </c>
      <c r="AG236" s="119">
        <v>0.31992208592710802</v>
      </c>
    </row>
    <row r="237" spans="1:33" ht="34">
      <c r="A237" s="88" t="s">
        <v>1267</v>
      </c>
      <c r="B237" s="156" t="s">
        <v>1288</v>
      </c>
      <c r="C237" s="43" t="s">
        <v>1289</v>
      </c>
      <c r="D237" s="350">
        <f t="shared" si="33"/>
        <v>1.0898417948704264</v>
      </c>
      <c r="E237" s="371">
        <f t="shared" si="34"/>
        <v>0.94694483094276038</v>
      </c>
      <c r="F237" s="371">
        <f t="shared" si="35"/>
        <v>1.2543023616950164</v>
      </c>
      <c r="G237" s="28">
        <v>8.6032543386176594E-2</v>
      </c>
      <c r="H237" s="28">
        <v>7.1707646703802294E-2</v>
      </c>
      <c r="I237" s="119">
        <v>0.23022943626930101</v>
      </c>
      <c r="J237" s="12" t="s">
        <v>20</v>
      </c>
      <c r="K237" s="135">
        <v>200</v>
      </c>
      <c r="L237" s="5">
        <v>347569</v>
      </c>
      <c r="M237" s="62">
        <f t="shared" si="27"/>
        <v>1.0699374852299908</v>
      </c>
      <c r="N237" s="28">
        <f t="shared" si="28"/>
        <v>0.90333236290044827</v>
      </c>
      <c r="O237" s="28">
        <f t="shared" si="29"/>
        <v>1.2672702421782223</v>
      </c>
      <c r="P237" s="28">
        <v>6.7600221748306794E-2</v>
      </c>
      <c r="Q237" s="28">
        <v>8.6359668268025797E-2</v>
      </c>
      <c r="R237" s="119">
        <v>0.43375903032566099</v>
      </c>
      <c r="S237" s="173" t="s">
        <v>20</v>
      </c>
      <c r="T237" s="173">
        <v>136</v>
      </c>
      <c r="U237" s="5">
        <v>159586</v>
      </c>
      <c r="V237" s="62">
        <f t="shared" si="30"/>
        <v>1.0339004859316809</v>
      </c>
      <c r="W237" s="28">
        <f t="shared" si="31"/>
        <v>0.80835578587560286</v>
      </c>
      <c r="X237" s="28">
        <f t="shared" si="32"/>
        <v>1.3223759061140259</v>
      </c>
      <c r="Y237" s="28">
        <v>3.3338529609124097E-2</v>
      </c>
      <c r="Z237" s="28">
        <v>0.12555689690438299</v>
      </c>
      <c r="AA237" s="119">
        <v>0.79060484159449496</v>
      </c>
      <c r="AB237" s="173" t="s">
        <v>20</v>
      </c>
      <c r="AC237" s="173">
        <v>64</v>
      </c>
      <c r="AD237" s="173">
        <v>187983</v>
      </c>
      <c r="AE237" s="62">
        <v>3.4261692139182703E-2</v>
      </c>
      <c r="AF237" s="74">
        <v>0.15238939157179299</v>
      </c>
      <c r="AG237" s="119">
        <v>0.82211160225157498</v>
      </c>
    </row>
    <row r="238" spans="1:33" ht="34">
      <c r="A238" s="88" t="s">
        <v>1267</v>
      </c>
      <c r="B238" s="156" t="s">
        <v>1290</v>
      </c>
      <c r="C238" s="43" t="s">
        <v>1291</v>
      </c>
      <c r="D238" s="350">
        <f t="shared" si="33"/>
        <v>0.84197064206508487</v>
      </c>
      <c r="E238" s="371">
        <f t="shared" si="34"/>
        <v>0.74668772167650266</v>
      </c>
      <c r="F238" s="371">
        <f t="shared" si="35"/>
        <v>0.94941237349905638</v>
      </c>
      <c r="G238" s="28">
        <v>-0.17201013225375</v>
      </c>
      <c r="H238" s="28">
        <v>6.12745368730096E-2</v>
      </c>
      <c r="I238" s="63">
        <v>4.9973564971735E-3</v>
      </c>
      <c r="J238" s="12" t="s">
        <v>20</v>
      </c>
      <c r="K238" s="135">
        <v>253</v>
      </c>
      <c r="L238" s="5">
        <v>347516</v>
      </c>
      <c r="M238" s="62">
        <f t="shared" si="27"/>
        <v>0.85246528336113025</v>
      </c>
      <c r="N238" s="28">
        <f t="shared" si="28"/>
        <v>0.73840557346110258</v>
      </c>
      <c r="O238" s="28">
        <f t="shared" si="29"/>
        <v>0.9841435187572467</v>
      </c>
      <c r="P238" s="28">
        <v>-0.159622793983735</v>
      </c>
      <c r="Q238" s="28">
        <v>7.3285333578571796E-2</v>
      </c>
      <c r="R238" s="119">
        <v>2.9398583550815999E-2</v>
      </c>
      <c r="S238" s="173" t="s">
        <v>20</v>
      </c>
      <c r="T238" s="173">
        <v>180</v>
      </c>
      <c r="U238" s="5">
        <v>159542</v>
      </c>
      <c r="V238" s="62">
        <f t="shared" si="30"/>
        <v>0.89630709393104691</v>
      </c>
      <c r="W238" s="28">
        <f t="shared" si="31"/>
        <v>0.7151081354915001</v>
      </c>
      <c r="X238" s="28">
        <f t="shared" si="32"/>
        <v>1.1234194756838527</v>
      </c>
      <c r="Y238" s="28">
        <v>-0.10947218596639</v>
      </c>
      <c r="Z238" s="28">
        <v>0.11522924658544401</v>
      </c>
      <c r="AA238" s="119">
        <v>0.3420928430645</v>
      </c>
      <c r="AB238" s="173" t="s">
        <v>20</v>
      </c>
      <c r="AC238" s="173">
        <v>73</v>
      </c>
      <c r="AD238" s="173">
        <v>187974</v>
      </c>
      <c r="AE238" s="62">
        <v>-5.0150608017345E-2</v>
      </c>
      <c r="AF238" s="74">
        <v>0.13655958181823599</v>
      </c>
      <c r="AG238" s="119">
        <v>0.71343745321992003</v>
      </c>
    </row>
    <row r="239" spans="1:33" ht="34">
      <c r="A239" s="88" t="s">
        <v>1267</v>
      </c>
      <c r="B239" s="156" t="s">
        <v>1292</v>
      </c>
      <c r="C239" s="43" t="s">
        <v>1293</v>
      </c>
      <c r="D239" s="350">
        <f t="shared" si="33"/>
        <v>0.91525890771037011</v>
      </c>
      <c r="E239" s="371">
        <f t="shared" si="34"/>
        <v>0.79327182242170313</v>
      </c>
      <c r="F239" s="371">
        <f t="shared" si="35"/>
        <v>1.0560048201206107</v>
      </c>
      <c r="G239" s="28">
        <v>-8.8548294485727E-2</v>
      </c>
      <c r="H239" s="28">
        <v>7.2980124626292595E-2</v>
      </c>
      <c r="I239" s="119">
        <v>0.22500723909794201</v>
      </c>
      <c r="J239" s="12" t="s">
        <v>20</v>
      </c>
      <c r="K239" s="135">
        <v>183</v>
      </c>
      <c r="L239" s="5">
        <v>347586</v>
      </c>
      <c r="M239" s="62">
        <f t="shared" si="27"/>
        <v>0.913839232815433</v>
      </c>
      <c r="N239" s="28">
        <f t="shared" si="28"/>
        <v>0.73420131570784453</v>
      </c>
      <c r="O239" s="28">
        <f t="shared" si="29"/>
        <v>1.1374293747043698</v>
      </c>
      <c r="P239" s="28">
        <v>-9.0100617074182696E-2</v>
      </c>
      <c r="Q239" s="28">
        <v>0.111669081029397</v>
      </c>
      <c r="R239" s="119">
        <v>0.41975074617109598</v>
      </c>
      <c r="S239" s="173" t="s">
        <v>20</v>
      </c>
      <c r="T239" s="173">
        <v>79</v>
      </c>
      <c r="U239" s="5">
        <v>159643</v>
      </c>
      <c r="V239" s="62">
        <f t="shared" si="30"/>
        <v>0.92035667970841206</v>
      </c>
      <c r="W239" s="28">
        <f t="shared" si="31"/>
        <v>0.76058992775733514</v>
      </c>
      <c r="X239" s="28">
        <f t="shared" si="32"/>
        <v>1.1136834540808493</v>
      </c>
      <c r="Y239" s="28">
        <v>-8.29939887382381E-2</v>
      </c>
      <c r="Z239" s="28">
        <v>9.7279049660048397E-2</v>
      </c>
      <c r="AA239" s="119">
        <v>0.39357403199478302</v>
      </c>
      <c r="AB239" s="173" t="s">
        <v>20</v>
      </c>
      <c r="AC239" s="173">
        <v>104</v>
      </c>
      <c r="AD239" s="173">
        <v>187943</v>
      </c>
      <c r="AE239" s="62">
        <v>-7.1066283359445996E-3</v>
      </c>
      <c r="AF239" s="74">
        <v>0.148098606207865</v>
      </c>
      <c r="AG239" s="119">
        <v>0.961727569009446</v>
      </c>
    </row>
    <row r="240" spans="1:33" ht="34">
      <c r="A240" s="88" t="s">
        <v>1267</v>
      </c>
      <c r="B240" s="156" t="s">
        <v>1294</v>
      </c>
      <c r="C240" s="43" t="s">
        <v>1295</v>
      </c>
      <c r="D240" s="350">
        <f t="shared" si="33"/>
        <v>0.95371051965568565</v>
      </c>
      <c r="E240" s="371">
        <f t="shared" si="34"/>
        <v>0.72647060069333658</v>
      </c>
      <c r="F240" s="371">
        <f t="shared" si="35"/>
        <v>1.2520310587019474</v>
      </c>
      <c r="G240" s="28">
        <v>-4.7395092096685E-2</v>
      </c>
      <c r="H240" s="28">
        <v>0.13885825088613399</v>
      </c>
      <c r="I240" s="119">
        <v>0.73286272618707404</v>
      </c>
      <c r="J240" s="12" t="s">
        <v>20</v>
      </c>
      <c r="K240" s="135">
        <v>51</v>
      </c>
      <c r="L240" s="5">
        <v>347718</v>
      </c>
      <c r="M240" s="62">
        <f t="shared" si="27"/>
        <v>1.0340520864069715</v>
      </c>
      <c r="N240" s="28">
        <f t="shared" si="28"/>
        <v>0.75890925706965251</v>
      </c>
      <c r="O240" s="28">
        <f t="shared" si="29"/>
        <v>1.4089480493772317</v>
      </c>
      <c r="P240" s="28">
        <v>3.3485148518658199E-2</v>
      </c>
      <c r="Q240" s="28">
        <v>0.15783582303852201</v>
      </c>
      <c r="R240" s="119">
        <v>0.83198863568648695</v>
      </c>
      <c r="S240" s="173" t="s">
        <v>20</v>
      </c>
      <c r="T240" s="173">
        <v>40</v>
      </c>
      <c r="U240" s="5">
        <v>159682</v>
      </c>
      <c r="V240" s="62">
        <f t="shared" si="30"/>
        <v>0.78678779496614082</v>
      </c>
      <c r="W240" s="28">
        <f t="shared" si="31"/>
        <v>0.44307454098317128</v>
      </c>
      <c r="X240" s="28">
        <f t="shared" si="32"/>
        <v>1.3971351929498339</v>
      </c>
      <c r="Y240" s="28">
        <v>-0.23979670483190499</v>
      </c>
      <c r="Z240" s="28">
        <v>0.292969670504869</v>
      </c>
      <c r="AA240" s="119">
        <v>0.41306973628297999</v>
      </c>
      <c r="AB240" s="173" t="s">
        <v>20</v>
      </c>
      <c r="AC240" s="173">
        <v>11</v>
      </c>
      <c r="AD240" s="173">
        <v>188036</v>
      </c>
      <c r="AE240" s="62">
        <v>0.27328185335056299</v>
      </c>
      <c r="AF240" s="74">
        <v>0.332781271813753</v>
      </c>
      <c r="AG240" s="119">
        <v>0.41152915125633199</v>
      </c>
    </row>
    <row r="241" spans="1:33" ht="51">
      <c r="A241" s="88" t="s">
        <v>1267</v>
      </c>
      <c r="B241" s="156" t="s">
        <v>1296</v>
      </c>
      <c r="C241" s="43" t="s">
        <v>1297</v>
      </c>
      <c r="D241" s="350">
        <f t="shared" si="33"/>
        <v>0.86042182750901053</v>
      </c>
      <c r="E241" s="371">
        <f t="shared" si="34"/>
        <v>0.66439376231605096</v>
      </c>
      <c r="F241" s="371">
        <f t="shared" si="35"/>
        <v>1.1142875855324086</v>
      </c>
      <c r="G241" s="28">
        <v>-0.15033251288546601</v>
      </c>
      <c r="H241" s="28">
        <v>0.131912131045023</v>
      </c>
      <c r="I241" s="119">
        <v>0.25443577050292598</v>
      </c>
      <c r="J241" s="12" t="s">
        <v>20</v>
      </c>
      <c r="K241" s="135">
        <v>55</v>
      </c>
      <c r="L241" s="5">
        <v>347714</v>
      </c>
      <c r="M241" s="62">
        <f t="shared" si="27"/>
        <v>0.76558376660699234</v>
      </c>
      <c r="N241" s="28">
        <f t="shared" si="28"/>
        <v>0.57063484185951663</v>
      </c>
      <c r="O241" s="28">
        <f t="shared" si="29"/>
        <v>1.0271340981952255</v>
      </c>
      <c r="P241" s="28">
        <v>-0.26711664255957901</v>
      </c>
      <c r="Q241" s="28">
        <v>0.14994343760897899</v>
      </c>
      <c r="R241" s="119">
        <v>7.4839068936008599E-2</v>
      </c>
      <c r="S241" s="173" t="s">
        <v>20</v>
      </c>
      <c r="T241" s="173">
        <v>42</v>
      </c>
      <c r="U241" s="5">
        <v>159680</v>
      </c>
      <c r="V241" s="62">
        <f t="shared" si="30"/>
        <v>1.1431065665256959</v>
      </c>
      <c r="W241" s="28">
        <f t="shared" si="31"/>
        <v>0.65876763679283612</v>
      </c>
      <c r="X241" s="28">
        <f t="shared" si="32"/>
        <v>1.9835410081705076</v>
      </c>
      <c r="Y241" s="28">
        <v>0.13374961452237599</v>
      </c>
      <c r="Z241" s="28">
        <v>0.281190826983306</v>
      </c>
      <c r="AA241" s="119">
        <v>0.63432071282286195</v>
      </c>
      <c r="AB241" s="173" t="s">
        <v>20</v>
      </c>
      <c r="AC241" s="173">
        <v>13</v>
      </c>
      <c r="AD241" s="173">
        <v>188034</v>
      </c>
      <c r="AE241" s="62">
        <v>-0.400866257081955</v>
      </c>
      <c r="AF241" s="74">
        <v>0.31867117168258802</v>
      </c>
      <c r="AG241" s="119">
        <v>0.20841681184736199</v>
      </c>
    </row>
    <row r="242" spans="1:33" ht="34">
      <c r="A242" s="88" t="s">
        <v>1267</v>
      </c>
      <c r="B242" s="156" t="s">
        <v>1298</v>
      </c>
      <c r="C242" s="43" t="s">
        <v>1299</v>
      </c>
      <c r="D242" s="350">
        <f t="shared" si="33"/>
        <v>1.2642726296990265</v>
      </c>
      <c r="E242" s="371">
        <f t="shared" si="34"/>
        <v>0.84211241316565022</v>
      </c>
      <c r="F242" s="371">
        <f t="shared" si="35"/>
        <v>1.8980664068321678</v>
      </c>
      <c r="G242" s="28">
        <v>0.234496960520369</v>
      </c>
      <c r="H242" s="28">
        <v>0.20731567696370601</v>
      </c>
      <c r="I242" s="119">
        <v>0.258008541810959</v>
      </c>
      <c r="J242" s="12" t="s">
        <v>20</v>
      </c>
      <c r="K242" s="135">
        <v>25</v>
      </c>
      <c r="L242" s="5">
        <v>347744</v>
      </c>
      <c r="M242" s="62">
        <f t="shared" si="27"/>
        <v>1.1550773702634927</v>
      </c>
      <c r="N242" s="28">
        <f t="shared" si="28"/>
        <v>0.67932068461092099</v>
      </c>
      <c r="O242" s="28">
        <f t="shared" si="29"/>
        <v>1.9640263597434651</v>
      </c>
      <c r="P242" s="28">
        <v>0.144167328971331</v>
      </c>
      <c r="Q242" s="28">
        <v>0.27083127669839402</v>
      </c>
      <c r="R242" s="119">
        <v>0.59450841278448596</v>
      </c>
      <c r="S242" s="173" t="s">
        <v>20</v>
      </c>
      <c r="T242" s="173">
        <v>14</v>
      </c>
      <c r="U242" s="5">
        <v>159708</v>
      </c>
      <c r="V242" s="62">
        <f t="shared" si="30"/>
        <v>1.5418130873005842</v>
      </c>
      <c r="W242" s="28">
        <f t="shared" si="31"/>
        <v>0.82922350360751695</v>
      </c>
      <c r="X242" s="28">
        <f t="shared" si="32"/>
        <v>2.8667634067648362</v>
      </c>
      <c r="Y242" s="28">
        <v>0.43295905333271201</v>
      </c>
      <c r="Z242" s="28">
        <v>0.31644112614036302</v>
      </c>
      <c r="AA242" s="119">
        <v>0.17124522487952301</v>
      </c>
      <c r="AB242" s="173" t="s">
        <v>20</v>
      </c>
      <c r="AC242" s="173">
        <v>11</v>
      </c>
      <c r="AD242" s="173">
        <v>188036</v>
      </c>
      <c r="AE242" s="62">
        <v>-0.28879172436138101</v>
      </c>
      <c r="AF242" s="74">
        <v>0.41651478575323497</v>
      </c>
      <c r="AG242" s="119">
        <v>0.48808812804858598</v>
      </c>
    </row>
    <row r="243" spans="1:33" ht="34">
      <c r="A243" s="88" t="s">
        <v>1267</v>
      </c>
      <c r="B243" s="156" t="s">
        <v>1300</v>
      </c>
      <c r="C243" s="43" t="s">
        <v>1301</v>
      </c>
      <c r="D243" s="350">
        <f t="shared" si="33"/>
        <v>0.98510436989417294</v>
      </c>
      <c r="E243" s="371">
        <f t="shared" si="34"/>
        <v>0.97338121128784327</v>
      </c>
      <c r="F243" s="371">
        <f t="shared" si="35"/>
        <v>0.99696871927562281</v>
      </c>
      <c r="G243" s="28">
        <v>-1.50076841399122E-2</v>
      </c>
      <c r="H243" s="28">
        <v>6.10806111147379E-3</v>
      </c>
      <c r="I243" s="119">
        <v>1.40091322717741E-2</v>
      </c>
      <c r="J243" s="12" t="s">
        <v>20</v>
      </c>
      <c r="K243" s="135">
        <v>29325</v>
      </c>
      <c r="L243" s="5">
        <v>318413</v>
      </c>
      <c r="M243" s="62">
        <f t="shared" si="27"/>
        <v>0.99855059971368176</v>
      </c>
      <c r="N243" s="28">
        <f t="shared" si="28"/>
        <v>0.98221378636016243</v>
      </c>
      <c r="O243" s="28">
        <f t="shared" si="29"/>
        <v>1.0151591374863185</v>
      </c>
      <c r="P243" s="17">
        <v>-1.45045168296571E-3</v>
      </c>
      <c r="Q243" s="17">
        <v>8.4162436673108996E-3</v>
      </c>
      <c r="R243" s="119">
        <v>0.863170589652554</v>
      </c>
      <c r="S243" s="173" t="s">
        <v>20</v>
      </c>
      <c r="T243" s="173">
        <v>15708</v>
      </c>
      <c r="U243" s="5">
        <v>143998</v>
      </c>
      <c r="V243" s="62">
        <f t="shared" si="30"/>
        <v>0.97922969279397776</v>
      </c>
      <c r="W243" s="28">
        <f t="shared" si="31"/>
        <v>0.96230375602968532</v>
      </c>
      <c r="X243" s="28">
        <f t="shared" si="32"/>
        <v>0.99645333943787284</v>
      </c>
      <c r="Y243" s="17">
        <v>-2.09890441605626E-2</v>
      </c>
      <c r="Z243" s="17">
        <v>8.8959588200419101E-3</v>
      </c>
      <c r="AA243" s="119">
        <v>1.8304963148171399E-2</v>
      </c>
      <c r="AB243" s="173" t="s">
        <v>20</v>
      </c>
      <c r="AC243" s="173">
        <v>13617</v>
      </c>
      <c r="AD243" s="173">
        <v>174415</v>
      </c>
      <c r="AE243" s="62">
        <v>1.95385924775969E-2</v>
      </c>
      <c r="AF243" s="74">
        <v>1.2246274568024001E-2</v>
      </c>
      <c r="AG243" s="119">
        <v>0.110606648067146</v>
      </c>
    </row>
    <row r="244" spans="1:33" ht="34">
      <c r="A244" s="88" t="s">
        <v>1267</v>
      </c>
      <c r="B244" s="156" t="s">
        <v>1302</v>
      </c>
      <c r="C244" s="43" t="s">
        <v>1303</v>
      </c>
      <c r="D244" s="350">
        <f t="shared" si="33"/>
        <v>1.0415375962634847</v>
      </c>
      <c r="E244" s="371">
        <f t="shared" si="34"/>
        <v>0.4664298869587899</v>
      </c>
      <c r="F244" s="371">
        <f t="shared" si="35"/>
        <v>2.3257526902991157</v>
      </c>
      <c r="G244" s="28">
        <v>4.0698079256021299E-2</v>
      </c>
      <c r="H244" s="28">
        <v>0.40987022711969201</v>
      </c>
      <c r="I244" s="119">
        <v>0.92090401906003405</v>
      </c>
      <c r="J244" s="12" t="s">
        <v>20</v>
      </c>
      <c r="K244" s="135">
        <v>6</v>
      </c>
      <c r="L244" s="5">
        <v>347763</v>
      </c>
      <c r="M244" s="62" t="s">
        <v>20</v>
      </c>
      <c r="N244" s="28" t="s">
        <v>20</v>
      </c>
      <c r="O244" s="28" t="s">
        <v>20</v>
      </c>
      <c r="P244" s="28" t="s">
        <v>20</v>
      </c>
      <c r="Q244" s="28" t="s">
        <v>20</v>
      </c>
      <c r="R244" s="119" t="s">
        <v>20</v>
      </c>
      <c r="S244" s="173" t="s">
        <v>20</v>
      </c>
      <c r="T244" s="173" t="s">
        <v>20</v>
      </c>
      <c r="U244" s="5" t="s">
        <v>20</v>
      </c>
      <c r="V244" s="62" t="s">
        <v>20</v>
      </c>
      <c r="W244" s="28" t="s">
        <v>20</v>
      </c>
      <c r="X244" s="28" t="s">
        <v>20</v>
      </c>
      <c r="Y244" s="28" t="s">
        <v>20</v>
      </c>
      <c r="Z244" s="28" t="s">
        <v>20</v>
      </c>
      <c r="AA244" s="119" t="s">
        <v>20</v>
      </c>
      <c r="AB244" s="173" t="s">
        <v>20</v>
      </c>
      <c r="AC244" s="173" t="s">
        <v>20</v>
      </c>
      <c r="AD244" s="173" t="s">
        <v>20</v>
      </c>
      <c r="AE244" s="62" t="s">
        <v>20</v>
      </c>
      <c r="AF244" s="74" t="s">
        <v>20</v>
      </c>
      <c r="AG244" s="119" t="s">
        <v>20</v>
      </c>
    </row>
    <row r="245" spans="1:33" ht="51">
      <c r="A245" s="88" t="s">
        <v>1267</v>
      </c>
      <c r="B245" s="156" t="s">
        <v>1304</v>
      </c>
      <c r="C245" s="43" t="s">
        <v>1305</v>
      </c>
      <c r="D245" s="350">
        <f t="shared" si="33"/>
        <v>1.0261861602606794</v>
      </c>
      <c r="E245" s="371">
        <f t="shared" si="34"/>
        <v>0.88982936424513381</v>
      </c>
      <c r="F245" s="371">
        <f t="shared" si="35"/>
        <v>1.183438171209257</v>
      </c>
      <c r="G245" s="28">
        <v>2.58491730390333E-2</v>
      </c>
      <c r="H245" s="28">
        <v>7.27422108387481E-2</v>
      </c>
      <c r="I245" s="119">
        <v>0.72232504969157496</v>
      </c>
      <c r="J245" s="12" t="s">
        <v>20</v>
      </c>
      <c r="K245" s="135">
        <v>191</v>
      </c>
      <c r="L245" s="5">
        <v>347578</v>
      </c>
      <c r="M245" s="62">
        <f t="shared" si="27"/>
        <v>0.97668351827361344</v>
      </c>
      <c r="N245" s="28">
        <f t="shared" si="28"/>
        <v>0.82691194555109615</v>
      </c>
      <c r="O245" s="28">
        <f t="shared" si="29"/>
        <v>1.1535819502904741</v>
      </c>
      <c r="P245" s="28">
        <v>-2.3592611582920898E-2</v>
      </c>
      <c r="Q245" s="28">
        <v>8.49308431579439E-2</v>
      </c>
      <c r="R245" s="119">
        <v>0.78117652681969996</v>
      </c>
      <c r="S245" s="173" t="s">
        <v>20</v>
      </c>
      <c r="T245" s="173">
        <v>138</v>
      </c>
      <c r="U245" s="5">
        <v>159584</v>
      </c>
      <c r="V245" s="62">
        <f t="shared" si="30"/>
        <v>0.974896689713043</v>
      </c>
      <c r="W245" s="28">
        <f t="shared" si="31"/>
        <v>0.74508639534629451</v>
      </c>
      <c r="X245" s="28">
        <f t="shared" si="32"/>
        <v>1.2755883902184524</v>
      </c>
      <c r="Y245" s="28">
        <v>-2.5423772867043601E-2</v>
      </c>
      <c r="Z245" s="28">
        <v>0.13715884058744801</v>
      </c>
      <c r="AA245" s="119">
        <v>0.85294662190312698</v>
      </c>
      <c r="AB245" s="173" t="s">
        <v>20</v>
      </c>
      <c r="AC245" s="173">
        <v>53</v>
      </c>
      <c r="AD245" s="173">
        <v>187994</v>
      </c>
      <c r="AE245" s="62">
        <v>1.8311612841227E-3</v>
      </c>
      <c r="AF245" s="74">
        <v>0.16132512411528499</v>
      </c>
      <c r="AG245" s="119">
        <v>0.99094360564144401</v>
      </c>
    </row>
    <row r="246" spans="1:33" ht="17">
      <c r="A246" s="88" t="s">
        <v>1267</v>
      </c>
      <c r="B246" s="156" t="s">
        <v>6</v>
      </c>
      <c r="C246" s="43" t="s">
        <v>1306</v>
      </c>
      <c r="D246" s="350">
        <f t="shared" si="33"/>
        <v>0.98879271600350016</v>
      </c>
      <c r="E246" s="371">
        <f t="shared" si="34"/>
        <v>0.92318143478612469</v>
      </c>
      <c r="F246" s="371">
        <f t="shared" si="35"/>
        <v>1.0590670461739591</v>
      </c>
      <c r="G246" s="28">
        <v>-1.1270558807158101E-2</v>
      </c>
      <c r="H246" s="28">
        <v>3.5030068498516503E-2</v>
      </c>
      <c r="I246" s="119">
        <v>0.74765000589344699</v>
      </c>
      <c r="J246" s="12" t="s">
        <v>20</v>
      </c>
      <c r="K246" s="135">
        <v>816</v>
      </c>
      <c r="L246" s="5">
        <v>346953</v>
      </c>
      <c r="M246" s="62">
        <f t="shared" si="27"/>
        <v>0.96903558586767957</v>
      </c>
      <c r="N246" s="28">
        <f t="shared" si="28"/>
        <v>0.88871211700962793</v>
      </c>
      <c r="O246" s="28">
        <f t="shared" si="29"/>
        <v>1.056618840573031</v>
      </c>
      <c r="P246" s="28">
        <v>-3.1453943444041503E-2</v>
      </c>
      <c r="Q246" s="28">
        <v>4.4146928751757998E-2</v>
      </c>
      <c r="R246" s="119">
        <v>0.476165633787281</v>
      </c>
      <c r="S246" s="173" t="s">
        <v>20</v>
      </c>
      <c r="T246" s="173">
        <v>512</v>
      </c>
      <c r="U246" s="5">
        <v>159210</v>
      </c>
      <c r="V246" s="62">
        <f t="shared" si="30"/>
        <v>1.0427451139849802</v>
      </c>
      <c r="W246" s="28">
        <f t="shared" si="31"/>
        <v>0.9312644720265183</v>
      </c>
      <c r="X246" s="28">
        <f t="shared" si="32"/>
        <v>1.167570980533001</v>
      </c>
      <c r="Y246" s="28">
        <v>4.1856768382649998E-2</v>
      </c>
      <c r="Z246" s="28">
        <v>5.7688131306432897E-2</v>
      </c>
      <c r="AA246" s="119">
        <v>0.46810251396760499</v>
      </c>
      <c r="AB246" s="173" t="s">
        <v>20</v>
      </c>
      <c r="AC246" s="173">
        <v>304</v>
      </c>
      <c r="AD246" s="173">
        <v>187743</v>
      </c>
      <c r="AE246" s="62">
        <v>-7.3310711826691494E-2</v>
      </c>
      <c r="AF246" s="74">
        <v>7.2642080172865706E-2</v>
      </c>
      <c r="AG246" s="119">
        <v>0.31287658461274098</v>
      </c>
    </row>
    <row r="247" spans="1:33" ht="17">
      <c r="A247" s="88" t="s">
        <v>1267</v>
      </c>
      <c r="B247" s="156" t="s">
        <v>1307</v>
      </c>
      <c r="C247" s="43" t="s">
        <v>1308</v>
      </c>
      <c r="D247" s="350">
        <f t="shared" si="33"/>
        <v>1.0181337472845209</v>
      </c>
      <c r="E247" s="371">
        <f t="shared" si="34"/>
        <v>0.6222903857463945</v>
      </c>
      <c r="F247" s="371">
        <f t="shared" si="35"/>
        <v>1.6657758999703891</v>
      </c>
      <c r="G247" s="28">
        <v>1.7971291899716801E-2</v>
      </c>
      <c r="H247" s="28">
        <v>0.251183535190736</v>
      </c>
      <c r="I247" s="119">
        <v>0.94296285224227405</v>
      </c>
      <c r="J247" s="12" t="s">
        <v>20</v>
      </c>
      <c r="K247" s="135">
        <v>16</v>
      </c>
      <c r="L247" s="5">
        <v>347753</v>
      </c>
      <c r="M247" s="62">
        <f t="shared" si="27"/>
        <v>1.0929283872265501</v>
      </c>
      <c r="N247" s="28">
        <f t="shared" si="28"/>
        <v>0.58374429986487775</v>
      </c>
      <c r="O247" s="28">
        <f t="shared" si="29"/>
        <v>2.0462597405784058</v>
      </c>
      <c r="P247" s="28">
        <v>8.8860687584549999E-2</v>
      </c>
      <c r="Q247" s="28">
        <v>0.319975980773821</v>
      </c>
      <c r="R247" s="119">
        <v>0.78123460456320504</v>
      </c>
      <c r="S247" s="173" t="s">
        <v>20</v>
      </c>
      <c r="T247" s="173">
        <v>10</v>
      </c>
      <c r="U247" s="5">
        <v>159712</v>
      </c>
      <c r="V247" s="62">
        <f t="shared" si="30"/>
        <v>1.0557787912411329</v>
      </c>
      <c r="W247" s="28">
        <f t="shared" si="31"/>
        <v>0.46735449397193651</v>
      </c>
      <c r="X247" s="28">
        <f t="shared" si="32"/>
        <v>2.3850607417108107</v>
      </c>
      <c r="Y247" s="28">
        <v>5.4278685349139301E-2</v>
      </c>
      <c r="Z247" s="28">
        <v>0.41578872800480499</v>
      </c>
      <c r="AA247" s="119">
        <v>0.89613611797877601</v>
      </c>
      <c r="AB247" s="173" t="s">
        <v>20</v>
      </c>
      <c r="AC247" s="173">
        <v>6</v>
      </c>
      <c r="AD247" s="173">
        <v>188041</v>
      </c>
      <c r="AE247" s="62">
        <v>3.4582002235410698E-2</v>
      </c>
      <c r="AF247" s="74">
        <v>0.52465693039168204</v>
      </c>
      <c r="AG247" s="119">
        <v>0.94744665054739796</v>
      </c>
    </row>
    <row r="248" spans="1:33" ht="17">
      <c r="A248" s="88" t="s">
        <v>1267</v>
      </c>
      <c r="B248" s="156" t="s">
        <v>1309</v>
      </c>
      <c r="C248" s="43" t="s">
        <v>1310</v>
      </c>
      <c r="D248" s="350">
        <f t="shared" si="33"/>
        <v>1.1127898970271335</v>
      </c>
      <c r="E248" s="371">
        <f t="shared" si="34"/>
        <v>1.00272099823873</v>
      </c>
      <c r="F248" s="371">
        <f t="shared" si="35"/>
        <v>1.2349410824154705</v>
      </c>
      <c r="G248" s="28">
        <v>0.106870282710194</v>
      </c>
      <c r="H248" s="28">
        <v>5.3139275349783299E-2</v>
      </c>
      <c r="I248" s="119">
        <v>4.4311147135490302E-2</v>
      </c>
      <c r="J248" s="12" t="s">
        <v>20</v>
      </c>
      <c r="K248" s="135">
        <v>367</v>
      </c>
      <c r="L248" s="5">
        <v>347402</v>
      </c>
      <c r="M248" s="62">
        <f t="shared" si="27"/>
        <v>1.1300783759139217</v>
      </c>
      <c r="N248" s="28">
        <f t="shared" si="28"/>
        <v>0.97856715237835568</v>
      </c>
      <c r="O248" s="28">
        <f t="shared" si="29"/>
        <v>1.3050480313020714</v>
      </c>
      <c r="P248" s="28">
        <v>0.12228698953486999</v>
      </c>
      <c r="Q248" s="28">
        <v>7.3445334774456306E-2</v>
      </c>
      <c r="R248" s="119">
        <v>9.5911378245253101E-2</v>
      </c>
      <c r="S248" s="173" t="s">
        <v>20</v>
      </c>
      <c r="T248" s="173">
        <v>191</v>
      </c>
      <c r="U248" s="5">
        <v>159531</v>
      </c>
      <c r="V248" s="62">
        <f t="shared" si="30"/>
        <v>1.0930285401775772</v>
      </c>
      <c r="W248" s="28">
        <f t="shared" si="31"/>
        <v>0.94145100434244611</v>
      </c>
      <c r="X248" s="28">
        <f t="shared" si="32"/>
        <v>1.2690106910844166</v>
      </c>
      <c r="Y248" s="28">
        <v>8.8952320635358795E-2</v>
      </c>
      <c r="Z248" s="28">
        <v>7.6165965750927697E-2</v>
      </c>
      <c r="AA248" s="119">
        <v>0.24285722474613999</v>
      </c>
      <c r="AB248" s="173" t="s">
        <v>20</v>
      </c>
      <c r="AC248" s="173">
        <v>176</v>
      </c>
      <c r="AD248" s="173">
        <v>187871</v>
      </c>
      <c r="AE248" s="62">
        <v>3.3334668899511199E-2</v>
      </c>
      <c r="AF248" s="74">
        <v>0.105808655311857</v>
      </c>
      <c r="AG248" s="119">
        <v>0.75272618773282296</v>
      </c>
    </row>
    <row r="249" spans="1:33" ht="34">
      <c r="A249" s="88" t="s">
        <v>1267</v>
      </c>
      <c r="B249" s="156" t="s">
        <v>1311</v>
      </c>
      <c r="C249" s="43" t="s">
        <v>1312</v>
      </c>
      <c r="D249" s="350">
        <f t="shared" si="33"/>
        <v>0.90146441959021506</v>
      </c>
      <c r="E249" s="371">
        <f t="shared" si="34"/>
        <v>0.78723197872436435</v>
      </c>
      <c r="F249" s="371">
        <f t="shared" si="35"/>
        <v>1.032272724875744</v>
      </c>
      <c r="G249" s="28">
        <v>-0.10373470512628299</v>
      </c>
      <c r="H249" s="28">
        <v>6.9131431409892696E-2</v>
      </c>
      <c r="I249" s="119">
        <v>0.13347373015564201</v>
      </c>
      <c r="J249" s="12" t="s">
        <v>20</v>
      </c>
      <c r="K249" s="135">
        <v>203</v>
      </c>
      <c r="L249" s="5">
        <v>347566</v>
      </c>
      <c r="M249" s="62">
        <f t="shared" si="27"/>
        <v>0.95503924632696213</v>
      </c>
      <c r="N249" s="28">
        <f t="shared" si="28"/>
        <v>0.78094312455998427</v>
      </c>
      <c r="O249" s="28">
        <f t="shared" si="29"/>
        <v>1.1679467215217327</v>
      </c>
      <c r="P249" s="28">
        <v>-4.60028437154823E-2</v>
      </c>
      <c r="Q249" s="28">
        <v>0.10267862854368</v>
      </c>
      <c r="R249" s="119">
        <v>0.65413338883098804</v>
      </c>
      <c r="S249" s="173" t="s">
        <v>20</v>
      </c>
      <c r="T249" s="173">
        <v>94</v>
      </c>
      <c r="U249" s="5">
        <v>159628</v>
      </c>
      <c r="V249" s="62">
        <f t="shared" si="30"/>
        <v>0.8505174324821243</v>
      </c>
      <c r="W249" s="28">
        <f t="shared" si="31"/>
        <v>0.70707964608581997</v>
      </c>
      <c r="X249" s="28">
        <f t="shared" si="32"/>
        <v>1.0230529289881249</v>
      </c>
      <c r="Y249" s="28">
        <v>-0.161910370610686</v>
      </c>
      <c r="Z249" s="28">
        <v>9.4235507771981905E-2</v>
      </c>
      <c r="AA249" s="119">
        <v>8.5769969111812505E-2</v>
      </c>
      <c r="AB249" s="173" t="s">
        <v>20</v>
      </c>
      <c r="AC249" s="173">
        <v>109</v>
      </c>
      <c r="AD249" s="173">
        <v>187938</v>
      </c>
      <c r="AE249" s="62">
        <v>0.115907526895204</v>
      </c>
      <c r="AF249" s="74">
        <v>0.13936725470731701</v>
      </c>
      <c r="AG249" s="119">
        <v>0.40559539184557802</v>
      </c>
    </row>
    <row r="250" spans="1:33" ht="17">
      <c r="A250" s="88" t="s">
        <v>1267</v>
      </c>
      <c r="B250" s="156" t="s">
        <v>1313</v>
      </c>
      <c r="C250" s="43" t="s">
        <v>1314</v>
      </c>
      <c r="D250" s="350">
        <f t="shared" si="33"/>
        <v>1.0291322316222324</v>
      </c>
      <c r="E250" s="371">
        <f t="shared" si="34"/>
        <v>0.90041163201828267</v>
      </c>
      <c r="F250" s="371">
        <f t="shared" si="35"/>
        <v>1.1762544068758223</v>
      </c>
      <c r="G250" s="28">
        <v>2.8715953573729198E-2</v>
      </c>
      <c r="H250" s="28">
        <v>6.8173063716138405E-2</v>
      </c>
      <c r="I250" s="119">
        <v>0.67359341658800898</v>
      </c>
      <c r="J250" s="12" t="s">
        <v>20</v>
      </c>
      <c r="K250" s="135">
        <v>217</v>
      </c>
      <c r="L250" s="5">
        <v>347552</v>
      </c>
      <c r="M250" s="62">
        <f t="shared" si="27"/>
        <v>0.91747156585977951</v>
      </c>
      <c r="N250" s="28">
        <f t="shared" si="28"/>
        <v>0.76312656839526616</v>
      </c>
      <c r="O250" s="28">
        <f t="shared" si="29"/>
        <v>1.1030333748322649</v>
      </c>
      <c r="P250" s="28">
        <v>-8.6133690422162901E-2</v>
      </c>
      <c r="Q250" s="28">
        <v>9.3978412484645404E-2</v>
      </c>
      <c r="R250" s="119">
        <v>0.359390898813224</v>
      </c>
      <c r="S250" s="173" t="s">
        <v>20</v>
      </c>
      <c r="T250" s="173">
        <v>111</v>
      </c>
      <c r="U250" s="5">
        <v>159611</v>
      </c>
      <c r="V250" s="62">
        <f t="shared" si="30"/>
        <v>1.0989570350358386</v>
      </c>
      <c r="W250" s="28">
        <f t="shared" si="31"/>
        <v>0.9068082167632614</v>
      </c>
      <c r="X250" s="28">
        <f t="shared" si="32"/>
        <v>1.33182137361472</v>
      </c>
      <c r="Y250" s="28">
        <v>9.4361580058397607E-2</v>
      </c>
      <c r="Z250" s="28">
        <v>9.8054019986844806E-2</v>
      </c>
      <c r="AA250" s="119">
        <v>0.33587743669301401</v>
      </c>
      <c r="AB250" s="173" t="s">
        <v>20</v>
      </c>
      <c r="AC250" s="173">
        <v>106</v>
      </c>
      <c r="AD250" s="173">
        <v>187941</v>
      </c>
      <c r="AE250" s="62">
        <v>-0.18049527048056099</v>
      </c>
      <c r="AF250" s="74">
        <v>0.13581801371215399</v>
      </c>
      <c r="AG250" s="119">
        <v>0.18386465784335501</v>
      </c>
    </row>
    <row r="251" spans="1:33" ht="34">
      <c r="A251" s="88" t="s">
        <v>1267</v>
      </c>
      <c r="B251" s="156" t="s">
        <v>1315</v>
      </c>
      <c r="C251" s="43" t="s">
        <v>1316</v>
      </c>
      <c r="D251" s="350">
        <f t="shared" si="33"/>
        <v>1.1061013930962746</v>
      </c>
      <c r="E251" s="371">
        <f t="shared" si="34"/>
        <v>0.56624514009779625</v>
      </c>
      <c r="F251" s="371">
        <f t="shared" si="35"/>
        <v>2.1606548209812728</v>
      </c>
      <c r="G251" s="28">
        <v>0.10084157439212101</v>
      </c>
      <c r="H251" s="28">
        <v>0.34161722409315998</v>
      </c>
      <c r="I251" s="119">
        <v>0.76784966635768104</v>
      </c>
      <c r="J251" s="12" t="s">
        <v>20</v>
      </c>
      <c r="K251" s="135">
        <v>9</v>
      </c>
      <c r="L251" s="5">
        <v>347760</v>
      </c>
      <c r="M251" s="62" t="s">
        <v>20</v>
      </c>
      <c r="N251" s="28" t="s">
        <v>20</v>
      </c>
      <c r="O251" s="28" t="s">
        <v>20</v>
      </c>
      <c r="P251" s="28" t="s">
        <v>20</v>
      </c>
      <c r="Q251" s="28" t="s">
        <v>20</v>
      </c>
      <c r="R251" s="119" t="s">
        <v>20</v>
      </c>
      <c r="S251" s="173" t="s">
        <v>20</v>
      </c>
      <c r="T251" s="173" t="s">
        <v>20</v>
      </c>
      <c r="U251" s="5" t="s">
        <v>20</v>
      </c>
      <c r="V251" s="62">
        <f t="shared" si="30"/>
        <v>1.2450924759920439</v>
      </c>
      <c r="W251" s="28">
        <f t="shared" si="31"/>
        <v>0.5043150882280536</v>
      </c>
      <c r="X251" s="28">
        <f t="shared" si="32"/>
        <v>3.0739815443930674</v>
      </c>
      <c r="Y251" s="28">
        <v>0.21920980506345999</v>
      </c>
      <c r="Z251" s="28">
        <v>0.46110399809136798</v>
      </c>
      <c r="AA251" s="119">
        <v>0.63450040405240904</v>
      </c>
      <c r="AB251" s="173" t="s">
        <v>20</v>
      </c>
      <c r="AC251" s="173">
        <v>5</v>
      </c>
      <c r="AD251" s="173" t="s">
        <v>20</v>
      </c>
      <c r="AE251" s="62" t="s">
        <v>20</v>
      </c>
      <c r="AF251" s="74" t="s">
        <v>20</v>
      </c>
      <c r="AG251" s="119" t="s">
        <v>20</v>
      </c>
    </row>
    <row r="252" spans="1:33" ht="17">
      <c r="A252" s="88" t="s">
        <v>1267</v>
      </c>
      <c r="B252" s="156" t="s">
        <v>1317</v>
      </c>
      <c r="C252" s="43" t="s">
        <v>1318</v>
      </c>
      <c r="D252" s="350">
        <f t="shared" si="33"/>
        <v>0.97158748071716705</v>
      </c>
      <c r="E252" s="371">
        <f t="shared" si="34"/>
        <v>0.88170962963224342</v>
      </c>
      <c r="F252" s="371">
        <f t="shared" si="35"/>
        <v>1.0706271100612359</v>
      </c>
      <c r="G252" s="28">
        <v>-2.8823967160305799E-2</v>
      </c>
      <c r="H252" s="28">
        <v>4.9524759246555798E-2</v>
      </c>
      <c r="I252" s="119">
        <v>0.56055910145806298</v>
      </c>
      <c r="J252" s="12" t="s">
        <v>20</v>
      </c>
      <c r="K252" s="135">
        <v>405</v>
      </c>
      <c r="L252" s="5">
        <v>347364</v>
      </c>
      <c r="M252" s="62">
        <f t="shared" si="27"/>
        <v>1.0244463739362928</v>
      </c>
      <c r="N252" s="28">
        <f t="shared" si="28"/>
        <v>0.88987324587179317</v>
      </c>
      <c r="O252" s="28">
        <f t="shared" si="29"/>
        <v>1.1793706327725939</v>
      </c>
      <c r="P252" s="28">
        <v>2.4152343682422101E-2</v>
      </c>
      <c r="Q252" s="28">
        <v>7.1851321658106704E-2</v>
      </c>
      <c r="R252" s="119">
        <v>0.73676277277657598</v>
      </c>
      <c r="S252" s="173" t="s">
        <v>20</v>
      </c>
      <c r="T252" s="173">
        <v>195</v>
      </c>
      <c r="U252" s="5">
        <v>159527</v>
      </c>
      <c r="V252" s="62">
        <f t="shared" si="30"/>
        <v>0.96596128238249657</v>
      </c>
      <c r="W252" s="28">
        <f t="shared" si="31"/>
        <v>0.8440553772943713</v>
      </c>
      <c r="X252" s="28">
        <f t="shared" si="32"/>
        <v>1.1054739110282539</v>
      </c>
      <c r="Y252" s="28">
        <v>-3.4631525922240197E-2</v>
      </c>
      <c r="Z252" s="28">
        <v>6.8829412096096707E-2</v>
      </c>
      <c r="AA252" s="119">
        <v>0.61485874151772202</v>
      </c>
      <c r="AB252" s="173" t="s">
        <v>20</v>
      </c>
      <c r="AC252" s="173">
        <v>210</v>
      </c>
      <c r="AD252" s="173">
        <v>187837</v>
      </c>
      <c r="AE252" s="62">
        <v>5.8783869604662302E-2</v>
      </c>
      <c r="AF252" s="74">
        <v>9.9499248205757895E-2</v>
      </c>
      <c r="AG252" s="119">
        <v>0.55465636274722696</v>
      </c>
    </row>
    <row r="253" spans="1:33" ht="17">
      <c r="A253" s="88" t="s">
        <v>1267</v>
      </c>
      <c r="B253" s="156" t="s">
        <v>1319</v>
      </c>
      <c r="C253" s="43" t="s">
        <v>1320</v>
      </c>
      <c r="D253" s="350">
        <f t="shared" si="33"/>
        <v>1.0111355852238118</v>
      </c>
      <c r="E253" s="371">
        <f t="shared" si="34"/>
        <v>0.9085761361073017</v>
      </c>
      <c r="F253" s="371">
        <f t="shared" si="35"/>
        <v>1.1252718743926557</v>
      </c>
      <c r="G253" s="28">
        <v>1.10740410600518E-2</v>
      </c>
      <c r="H253" s="28">
        <v>5.4566648738052101E-2</v>
      </c>
      <c r="I253" s="119">
        <v>0.83917784164454001</v>
      </c>
      <c r="J253" s="12" t="s">
        <v>20</v>
      </c>
      <c r="K253" s="135">
        <v>338</v>
      </c>
      <c r="L253" s="5">
        <v>347431</v>
      </c>
      <c r="M253" s="62">
        <f t="shared" si="27"/>
        <v>0.96467055645234001</v>
      </c>
      <c r="N253" s="28">
        <f t="shared" si="28"/>
        <v>0.81626160802047054</v>
      </c>
      <c r="O253" s="28">
        <f t="shared" si="29"/>
        <v>1.1400625404186957</v>
      </c>
      <c r="P253" s="28">
        <v>-3.5968628208128899E-2</v>
      </c>
      <c r="Q253" s="28">
        <v>8.5230484248049507E-2</v>
      </c>
      <c r="R253" s="119">
        <v>0.67301333748413406</v>
      </c>
      <c r="S253" s="173" t="s">
        <v>20</v>
      </c>
      <c r="T253" s="173">
        <v>137</v>
      </c>
      <c r="U253" s="5">
        <v>159585</v>
      </c>
      <c r="V253" s="62">
        <f t="shared" si="30"/>
        <v>1.012483382490009</v>
      </c>
      <c r="W253" s="28">
        <f t="shared" si="31"/>
        <v>0.88137649378461513</v>
      </c>
      <c r="X253" s="28">
        <f t="shared" si="32"/>
        <v>1.1630927385146743</v>
      </c>
      <c r="Y253" s="28">
        <v>1.2406107508326301E-2</v>
      </c>
      <c r="Z253" s="28">
        <v>7.0753318172630794E-2</v>
      </c>
      <c r="AA253" s="119">
        <v>0.86081003226645902</v>
      </c>
      <c r="AB253" s="173" t="s">
        <v>20</v>
      </c>
      <c r="AC253" s="173">
        <v>201</v>
      </c>
      <c r="AD253" s="173">
        <v>187846</v>
      </c>
      <c r="AE253" s="62">
        <v>-4.8374735716455203E-2</v>
      </c>
      <c r="AF253" s="74">
        <v>0.11077123939721201</v>
      </c>
      <c r="AG253" s="119">
        <v>0.662322803890809</v>
      </c>
    </row>
    <row r="254" spans="1:33" ht="17">
      <c r="A254" s="88" t="s">
        <v>1267</v>
      </c>
      <c r="B254" s="156" t="s">
        <v>1321</v>
      </c>
      <c r="C254" s="43" t="s">
        <v>1322</v>
      </c>
      <c r="D254" s="350">
        <f t="shared" si="33"/>
        <v>0.99388374241391142</v>
      </c>
      <c r="E254" s="371">
        <f t="shared" si="34"/>
        <v>0.94294266984346375</v>
      </c>
      <c r="F254" s="371">
        <f t="shared" si="35"/>
        <v>1.0475768305178788</v>
      </c>
      <c r="G254" s="28">
        <v>-6.13503850798166E-3</v>
      </c>
      <c r="H254" s="28">
        <v>2.6844262851457999E-2</v>
      </c>
      <c r="I254" s="119">
        <v>0.81922499588706899</v>
      </c>
      <c r="J254" s="12" t="s">
        <v>20</v>
      </c>
      <c r="K254" s="135">
        <v>1391</v>
      </c>
      <c r="L254" s="5">
        <v>346377</v>
      </c>
      <c r="M254" s="62">
        <f t="shared" si="27"/>
        <v>0.98546055672347721</v>
      </c>
      <c r="N254" s="28">
        <f t="shared" si="28"/>
        <v>0.9084186449899696</v>
      </c>
      <c r="O254" s="28">
        <f t="shared" si="29"/>
        <v>1.0690363019447586</v>
      </c>
      <c r="P254" s="28">
        <v>-1.46461768093268E-2</v>
      </c>
      <c r="Q254" s="28">
        <v>4.1532534216331699E-2</v>
      </c>
      <c r="R254" s="119">
        <v>0.72435574738140496</v>
      </c>
      <c r="S254" s="173" t="s">
        <v>20</v>
      </c>
      <c r="T254" s="173">
        <v>580</v>
      </c>
      <c r="U254" s="5">
        <v>159141</v>
      </c>
      <c r="V254" s="62">
        <f t="shared" si="30"/>
        <v>1.0183504325348043</v>
      </c>
      <c r="W254" s="28">
        <f t="shared" si="31"/>
        <v>0.95032152687895255</v>
      </c>
      <c r="X254" s="28">
        <f t="shared" si="32"/>
        <v>1.0912491973634058</v>
      </c>
      <c r="Y254" s="28">
        <v>1.8184095174349001E-2</v>
      </c>
      <c r="Z254" s="28">
        <v>3.5274998712599002E-2</v>
      </c>
      <c r="AA254" s="119">
        <v>0.60620697028991899</v>
      </c>
      <c r="AB254" s="173" t="s">
        <v>20</v>
      </c>
      <c r="AC254" s="173">
        <v>811</v>
      </c>
      <c r="AD254" s="173">
        <v>187236</v>
      </c>
      <c r="AE254" s="62">
        <v>-3.2830271983675802E-2</v>
      </c>
      <c r="AF254" s="74">
        <v>5.4491072044919701E-2</v>
      </c>
      <c r="AG254" s="119">
        <v>0.54684867729911601</v>
      </c>
    </row>
    <row r="255" spans="1:33" ht="17">
      <c r="A255" s="88" t="s">
        <v>1267</v>
      </c>
      <c r="B255" s="156" t="s">
        <v>1323</v>
      </c>
      <c r="C255" s="43" t="s">
        <v>1324</v>
      </c>
      <c r="D255" s="350">
        <f t="shared" si="33"/>
        <v>0.99142160108282995</v>
      </c>
      <c r="E255" s="371">
        <f t="shared" si="34"/>
        <v>0.98119714954355808</v>
      </c>
      <c r="F255" s="371">
        <f t="shared" si="35"/>
        <v>1.0017525953381377</v>
      </c>
      <c r="G255" s="28">
        <v>-8.6154051694115608E-3</v>
      </c>
      <c r="H255" s="28">
        <v>5.2890135226543802E-3</v>
      </c>
      <c r="I255" s="119">
        <v>0.10332894435022801</v>
      </c>
      <c r="J255" s="12" t="s">
        <v>20</v>
      </c>
      <c r="K255" s="135">
        <v>40696</v>
      </c>
      <c r="L255" s="5">
        <v>307067</v>
      </c>
      <c r="M255" s="62">
        <f t="shared" si="27"/>
        <v>0.98695397654551875</v>
      </c>
      <c r="N255" s="28">
        <f t="shared" si="28"/>
        <v>0.9703122332458578</v>
      </c>
      <c r="O255" s="28">
        <f t="shared" si="29"/>
        <v>1.0038811409813486</v>
      </c>
      <c r="P255" s="17">
        <v>-1.3131870275649601E-2</v>
      </c>
      <c r="Q255" s="17">
        <v>8.6762750307801308E-3</v>
      </c>
      <c r="R255" s="119">
        <v>0.130143105495415</v>
      </c>
      <c r="S255" s="173" t="s">
        <v>20</v>
      </c>
      <c r="T255" s="173">
        <v>14615</v>
      </c>
      <c r="U255" s="5">
        <v>145106</v>
      </c>
      <c r="V255" s="62">
        <f t="shared" si="30"/>
        <v>0.99494679338158376</v>
      </c>
      <c r="W255" s="28">
        <f t="shared" si="31"/>
        <v>0.98200897474135485</v>
      </c>
      <c r="X255" s="28">
        <f t="shared" si="32"/>
        <v>1.0080550658114145</v>
      </c>
      <c r="Y255" s="17">
        <v>-5.0660172416869802E-3</v>
      </c>
      <c r="Z255" s="17">
        <v>6.6779664183323302E-3</v>
      </c>
      <c r="AA255" s="119">
        <v>0.448081844437132</v>
      </c>
      <c r="AB255" s="173" t="s">
        <v>20</v>
      </c>
      <c r="AC255" s="173">
        <v>26081</v>
      </c>
      <c r="AD255" s="173">
        <v>161961</v>
      </c>
      <c r="AE255" s="62">
        <v>-8.0658530339626205E-3</v>
      </c>
      <c r="AF255" s="74">
        <v>1.0948652149653499E-2</v>
      </c>
      <c r="AG255" s="119">
        <v>0.46130586266292001</v>
      </c>
    </row>
    <row r="256" spans="1:33" ht="17">
      <c r="A256" s="88" t="s">
        <v>1267</v>
      </c>
      <c r="B256" s="156" t="s">
        <v>1325</v>
      </c>
      <c r="C256" s="43" t="s">
        <v>1326</v>
      </c>
      <c r="D256" s="350">
        <f t="shared" si="33"/>
        <v>0.99301602673837708</v>
      </c>
      <c r="E256" s="371">
        <f t="shared" si="34"/>
        <v>0.95600491126486475</v>
      </c>
      <c r="F256" s="371">
        <f t="shared" si="35"/>
        <v>1.0314600037510433</v>
      </c>
      <c r="G256" s="28">
        <v>-7.0084753508165096E-3</v>
      </c>
      <c r="H256" s="28">
        <v>1.9379465962638402E-2</v>
      </c>
      <c r="I256" s="119">
        <v>0.71761778043112701</v>
      </c>
      <c r="J256" s="12" t="s">
        <v>20</v>
      </c>
      <c r="K256" s="135">
        <v>2679</v>
      </c>
      <c r="L256" s="5">
        <v>345089</v>
      </c>
      <c r="M256" s="62">
        <f t="shared" si="27"/>
        <v>0.9744712854269949</v>
      </c>
      <c r="N256" s="28">
        <f t="shared" si="28"/>
        <v>0.91443992838795285</v>
      </c>
      <c r="O256" s="28">
        <f t="shared" si="29"/>
        <v>1.0384435944258905</v>
      </c>
      <c r="P256" s="28">
        <v>-2.58602264235052E-2</v>
      </c>
      <c r="Q256" s="28">
        <v>3.2440446334349997E-2</v>
      </c>
      <c r="R256" s="119">
        <v>0.42535810961336801</v>
      </c>
      <c r="S256" s="173" t="s">
        <v>20</v>
      </c>
      <c r="T256" s="173">
        <v>951</v>
      </c>
      <c r="U256" s="5">
        <v>158771</v>
      </c>
      <c r="V256" s="62">
        <f t="shared" si="30"/>
        <v>1.026980985295429</v>
      </c>
      <c r="W256" s="28">
        <f t="shared" si="31"/>
        <v>0.97931854589756229</v>
      </c>
      <c r="X256" s="28">
        <f t="shared" si="32"/>
        <v>1.0769631072305779</v>
      </c>
      <c r="Y256" s="28">
        <v>2.6623415970179701E-2</v>
      </c>
      <c r="Z256" s="28">
        <v>2.4245778822724499E-2</v>
      </c>
      <c r="AA256" s="119">
        <v>0.272176560150441</v>
      </c>
      <c r="AB256" s="173" t="s">
        <v>20</v>
      </c>
      <c r="AC256" s="173">
        <v>1728</v>
      </c>
      <c r="AD256" s="173">
        <v>186318</v>
      </c>
      <c r="AE256" s="62">
        <v>-5.2483642393684901E-2</v>
      </c>
      <c r="AF256" s="74">
        <v>4.0499880852816299E-2</v>
      </c>
      <c r="AG256" s="119">
        <v>0.19501124268527401</v>
      </c>
    </row>
    <row r="257" spans="1:33" ht="34">
      <c r="A257" s="88" t="s">
        <v>1267</v>
      </c>
      <c r="B257" s="156" t="s">
        <v>1327</v>
      </c>
      <c r="C257" s="43" t="s">
        <v>1328</v>
      </c>
      <c r="D257" s="350">
        <f t="shared" si="33"/>
        <v>1.0440762829221466</v>
      </c>
      <c r="E257" s="371">
        <f t="shared" si="34"/>
        <v>0.96634337592190289</v>
      </c>
      <c r="F257" s="371">
        <f t="shared" si="35"/>
        <v>1.1280620447370091</v>
      </c>
      <c r="G257" s="28">
        <v>4.3132554724206101E-2</v>
      </c>
      <c r="H257" s="28">
        <v>3.9473776040031501E-2</v>
      </c>
      <c r="I257" s="119">
        <v>0.27453043942697197</v>
      </c>
      <c r="J257" s="12" t="s">
        <v>20</v>
      </c>
      <c r="K257" s="135">
        <v>652</v>
      </c>
      <c r="L257" s="5">
        <v>347116</v>
      </c>
      <c r="M257" s="62">
        <f t="shared" si="27"/>
        <v>1.004058771944107</v>
      </c>
      <c r="N257" s="28">
        <f t="shared" si="28"/>
        <v>0.88353402038786921</v>
      </c>
      <c r="O257" s="28">
        <f t="shared" si="29"/>
        <v>1.1410245607467833</v>
      </c>
      <c r="P257" s="28">
        <v>4.0505573492028504E-3</v>
      </c>
      <c r="Q257" s="28">
        <v>6.5242877005944402E-2</v>
      </c>
      <c r="R257" s="119">
        <v>0.95049571186499904</v>
      </c>
      <c r="S257" s="173" t="s">
        <v>20</v>
      </c>
      <c r="T257" s="173">
        <v>236</v>
      </c>
      <c r="U257" s="5">
        <v>159485</v>
      </c>
      <c r="V257" s="62">
        <f t="shared" si="30"/>
        <v>1.0756706001471448</v>
      </c>
      <c r="W257" s="28">
        <f t="shared" si="31"/>
        <v>0.97626583072622475</v>
      </c>
      <c r="X257" s="28">
        <f t="shared" si="32"/>
        <v>1.1851969039623145</v>
      </c>
      <c r="Y257" s="28">
        <v>7.2944281178863701E-2</v>
      </c>
      <c r="Z257" s="28">
        <v>4.9471756778496703E-2</v>
      </c>
      <c r="AA257" s="119">
        <v>0.140356938675193</v>
      </c>
      <c r="AB257" s="173" t="s">
        <v>20</v>
      </c>
      <c r="AC257" s="173">
        <v>416</v>
      </c>
      <c r="AD257" s="173">
        <v>187631</v>
      </c>
      <c r="AE257" s="62">
        <v>-6.8893723829660899E-2</v>
      </c>
      <c r="AF257" s="74">
        <v>8.1878493627835697E-2</v>
      </c>
      <c r="AG257" s="119">
        <v>0.400115956273906</v>
      </c>
    </row>
    <row r="258" spans="1:33" ht="17">
      <c r="A258" s="88" t="s">
        <v>1267</v>
      </c>
      <c r="B258" s="156" t="s">
        <v>1329</v>
      </c>
      <c r="C258" s="43" t="s">
        <v>1330</v>
      </c>
      <c r="D258" s="350">
        <f t="shared" si="33"/>
        <v>0.86392363705734188</v>
      </c>
      <c r="E258" s="371">
        <f t="shared" si="34"/>
        <v>0.71633643344588016</v>
      </c>
      <c r="F258" s="371">
        <f t="shared" si="35"/>
        <v>1.0419183163364456</v>
      </c>
      <c r="G258" s="28">
        <v>-0.146270897119576</v>
      </c>
      <c r="H258" s="28">
        <v>9.5578799054173394E-2</v>
      </c>
      <c r="I258" s="119">
        <v>0.125925246968664</v>
      </c>
      <c r="J258" s="12" t="s">
        <v>20</v>
      </c>
      <c r="K258" s="135">
        <v>105</v>
      </c>
      <c r="L258" s="5">
        <v>347664</v>
      </c>
      <c r="M258" s="62">
        <f t="shared" si="27"/>
        <v>0.82523404891727969</v>
      </c>
      <c r="N258" s="28">
        <f t="shared" si="28"/>
        <v>0.58149632707110122</v>
      </c>
      <c r="O258" s="28">
        <f t="shared" si="29"/>
        <v>1.1711359191597062</v>
      </c>
      <c r="P258" s="28">
        <v>-0.192088237224151</v>
      </c>
      <c r="Q258" s="28">
        <v>0.178603258224483</v>
      </c>
      <c r="R258" s="119">
        <v>0.282149847364152</v>
      </c>
      <c r="S258" s="173" t="s">
        <v>20</v>
      </c>
      <c r="T258" s="173">
        <v>30</v>
      </c>
      <c r="U258" s="5">
        <v>159692</v>
      </c>
      <c r="V258" s="62">
        <f t="shared" si="30"/>
        <v>0.89657566948979917</v>
      </c>
      <c r="W258" s="28">
        <f t="shared" si="31"/>
        <v>0.7167021161687388</v>
      </c>
      <c r="X258" s="28">
        <f t="shared" si="32"/>
        <v>1.1215927970440447</v>
      </c>
      <c r="Y258" s="28">
        <v>-0.10917258404456801</v>
      </c>
      <c r="Z258" s="28">
        <v>0.11424612208459101</v>
      </c>
      <c r="AA258" s="119">
        <v>0.33927883065599701</v>
      </c>
      <c r="AB258" s="173" t="s">
        <v>20</v>
      </c>
      <c r="AC258" s="173">
        <v>75</v>
      </c>
      <c r="AD258" s="173">
        <v>187972</v>
      </c>
      <c r="AE258" s="62">
        <v>-8.2915653179582993E-2</v>
      </c>
      <c r="AF258" s="74">
        <v>0.212017216894687</v>
      </c>
      <c r="AG258" s="119">
        <v>0.69573824291183495</v>
      </c>
    </row>
    <row r="259" spans="1:33" ht="34">
      <c r="A259" s="88" t="s">
        <v>1267</v>
      </c>
      <c r="B259" s="156" t="s">
        <v>1331</v>
      </c>
      <c r="C259" s="43" t="s">
        <v>1332</v>
      </c>
      <c r="D259" s="350">
        <f t="shared" si="33"/>
        <v>0.99024795627240725</v>
      </c>
      <c r="E259" s="371">
        <f t="shared" si="34"/>
        <v>0.9173188612177483</v>
      </c>
      <c r="F259" s="371">
        <f t="shared" si="35"/>
        <v>1.0689750929136428</v>
      </c>
      <c r="G259" s="28">
        <v>-9.7999063323722692E-3</v>
      </c>
      <c r="H259" s="28">
        <v>3.9030734019325997E-2</v>
      </c>
      <c r="I259" s="119">
        <v>0.80175087906954101</v>
      </c>
      <c r="J259" s="12" t="s">
        <v>20</v>
      </c>
      <c r="K259" s="135">
        <v>655</v>
      </c>
      <c r="L259" s="5">
        <v>347114</v>
      </c>
      <c r="M259" s="62">
        <f t="shared" si="27"/>
        <v>1.0378529027638184</v>
      </c>
      <c r="N259" s="28">
        <f t="shared" si="28"/>
        <v>0.89939697207094493</v>
      </c>
      <c r="O259" s="28">
        <f t="shared" si="29"/>
        <v>1.1976231644354687</v>
      </c>
      <c r="P259" s="28">
        <v>3.71540625279927E-2</v>
      </c>
      <c r="Q259" s="28">
        <v>7.3053486627149597E-2</v>
      </c>
      <c r="R259" s="119">
        <v>0.61104165743474304</v>
      </c>
      <c r="S259" s="173" t="s">
        <v>20</v>
      </c>
      <c r="T259" s="173">
        <v>189</v>
      </c>
      <c r="U259" s="5">
        <v>159533</v>
      </c>
      <c r="V259" s="62">
        <f t="shared" si="30"/>
        <v>0.98789680085669673</v>
      </c>
      <c r="W259" s="28">
        <f t="shared" si="31"/>
        <v>0.90214522373688788</v>
      </c>
      <c r="X259" s="28">
        <f t="shared" si="32"/>
        <v>1.0817993195156907</v>
      </c>
      <c r="Y259" s="28">
        <v>-1.21770392640128E-2</v>
      </c>
      <c r="Z259" s="28">
        <v>4.6327923821083299E-2</v>
      </c>
      <c r="AA259" s="119">
        <v>0.79267044682363497</v>
      </c>
      <c r="AB259" s="173" t="s">
        <v>20</v>
      </c>
      <c r="AC259" s="173">
        <v>466</v>
      </c>
      <c r="AD259" s="173">
        <v>187581</v>
      </c>
      <c r="AE259" s="62">
        <v>4.9331101792005498E-2</v>
      </c>
      <c r="AF259" s="74">
        <v>8.6504846303286503E-2</v>
      </c>
      <c r="AG259" s="119">
        <v>0.56849471761560799</v>
      </c>
    </row>
    <row r="260" spans="1:33" ht="17">
      <c r="A260" s="88" t="s">
        <v>1267</v>
      </c>
      <c r="B260" s="156" t="s">
        <v>1333</v>
      </c>
      <c r="C260" s="43" t="s">
        <v>1334</v>
      </c>
      <c r="D260" s="350">
        <f t="shared" si="33"/>
        <v>1.0018332508170316</v>
      </c>
      <c r="E260" s="371">
        <f t="shared" si="34"/>
        <v>0.96458661812098456</v>
      </c>
      <c r="F260" s="371">
        <f t="shared" si="35"/>
        <v>1.0405181282711251</v>
      </c>
      <c r="G260" s="28">
        <v>1.8315724636679099E-3</v>
      </c>
      <c r="H260" s="28">
        <v>1.9330212698859001E-2</v>
      </c>
      <c r="I260" s="119">
        <v>0.92451197191213297</v>
      </c>
      <c r="J260" s="12" t="s">
        <v>20</v>
      </c>
      <c r="K260" s="135">
        <v>2703</v>
      </c>
      <c r="L260" s="5">
        <v>345066</v>
      </c>
      <c r="M260" s="62">
        <f t="shared" si="27"/>
        <v>0.99720849717628623</v>
      </c>
      <c r="N260" s="28">
        <f t="shared" si="28"/>
        <v>0.92626018714475966</v>
      </c>
      <c r="O260" s="28">
        <f t="shared" si="29"/>
        <v>1.0735912010921556</v>
      </c>
      <c r="P260" s="28">
        <v>-2.7954063338532899E-3</v>
      </c>
      <c r="Q260" s="28">
        <v>3.76554580773064E-2</v>
      </c>
      <c r="R260" s="119">
        <v>0.94082226824162596</v>
      </c>
      <c r="S260" s="173" t="s">
        <v>20</v>
      </c>
      <c r="T260" s="173">
        <v>709</v>
      </c>
      <c r="U260" s="5">
        <v>159013</v>
      </c>
      <c r="V260" s="62">
        <f t="shared" si="30"/>
        <v>0.99909100394455774</v>
      </c>
      <c r="W260" s="28">
        <f t="shared" si="31"/>
        <v>0.95593445812752609</v>
      </c>
      <c r="X260" s="28">
        <f t="shared" si="32"/>
        <v>1.0441958919633192</v>
      </c>
      <c r="Y260" s="28">
        <v>-9.0940944288738998E-4</v>
      </c>
      <c r="Z260" s="28">
        <v>2.25288353480083E-2</v>
      </c>
      <c r="AA260" s="119">
        <v>0.96780096552453199</v>
      </c>
      <c r="AB260" s="173" t="s">
        <v>20</v>
      </c>
      <c r="AC260" s="173">
        <v>1994</v>
      </c>
      <c r="AD260" s="173">
        <v>186053</v>
      </c>
      <c r="AE260" s="62">
        <v>-1.8859968909659E-3</v>
      </c>
      <c r="AF260" s="74">
        <v>4.38803138679459E-2</v>
      </c>
      <c r="AG260" s="119">
        <v>0.96571709529559702</v>
      </c>
    </row>
    <row r="261" spans="1:33" ht="17">
      <c r="A261" s="88" t="s">
        <v>1267</v>
      </c>
      <c r="B261" s="156" t="s">
        <v>1335</v>
      </c>
      <c r="C261" s="43" t="s">
        <v>1336</v>
      </c>
      <c r="D261" s="350">
        <f t="shared" si="33"/>
        <v>0.99966543371821881</v>
      </c>
      <c r="E261" s="371">
        <f t="shared" si="34"/>
        <v>0.98586078558091461</v>
      </c>
      <c r="F261" s="371">
        <f t="shared" si="35"/>
        <v>1.0136633832962356</v>
      </c>
      <c r="G261" s="28">
        <v>-3.3462226156592899E-4</v>
      </c>
      <c r="H261" s="28">
        <v>7.0946444799712604E-3</v>
      </c>
      <c r="I261" s="119">
        <v>0.96238134555991195</v>
      </c>
      <c r="J261" s="12" t="s">
        <v>20</v>
      </c>
      <c r="K261" s="135">
        <v>21255</v>
      </c>
      <c r="L261" s="5">
        <v>326513</v>
      </c>
      <c r="M261" s="62">
        <f t="shared" ref="M261:M324" si="36">EXP(P261)</f>
        <v>0.99329008403911268</v>
      </c>
      <c r="N261" s="28">
        <f t="shared" ref="N261:N324" si="37">EXP(P261-1.96*Q261)</f>
        <v>0.97031794595234522</v>
      </c>
      <c r="O261" s="28">
        <f t="shared" ref="O261:O324" si="38">EXP(P261+1.96*Q261)</f>
        <v>1.0168060841975639</v>
      </c>
      <c r="P261" s="28">
        <v>-6.7325286566109E-3</v>
      </c>
      <c r="Q261" s="28">
        <v>1.19382414304553E-2</v>
      </c>
      <c r="R261" s="119">
        <v>0.57279058906844704</v>
      </c>
      <c r="S261" s="173" t="s">
        <v>20</v>
      </c>
      <c r="T261" s="173">
        <v>7357</v>
      </c>
      <c r="U261" s="5">
        <v>152364</v>
      </c>
      <c r="V261" s="62">
        <f t="shared" ref="V261:V324" si="39">EXP(Y261)</f>
        <v>1.0073584117253747</v>
      </c>
      <c r="W261" s="28">
        <f t="shared" ref="W261:W324" si="40">EXP(Y261-1.96*Z261)</f>
        <v>0.99007430742516433</v>
      </c>
      <c r="X261" s="28">
        <f t="shared" ref="X261:X324" si="41">EXP(Y261+1.96*Z261)</f>
        <v>1.0249442512178024</v>
      </c>
      <c r="Y261" s="17">
        <v>7.3314706952173304E-3</v>
      </c>
      <c r="Z261" s="17">
        <v>8.82997518378233E-3</v>
      </c>
      <c r="AA261" s="119">
        <v>0.40637288173507002</v>
      </c>
      <c r="AB261" s="173" t="s">
        <v>20</v>
      </c>
      <c r="AC261" s="173">
        <v>13898</v>
      </c>
      <c r="AD261" s="173">
        <v>174149</v>
      </c>
      <c r="AE261" s="62">
        <v>-1.4063999351828199E-2</v>
      </c>
      <c r="AF261" s="74">
        <v>1.48489080473296E-2</v>
      </c>
      <c r="AG261" s="119">
        <v>0.343567287137444</v>
      </c>
    </row>
    <row r="262" spans="1:33" ht="17">
      <c r="A262" s="88" t="s">
        <v>1267</v>
      </c>
      <c r="B262" s="156" t="s">
        <v>1337</v>
      </c>
      <c r="C262" s="43" t="s">
        <v>1338</v>
      </c>
      <c r="D262" s="350">
        <f t="shared" ref="D262:D325" si="42">EXP(G262)</f>
        <v>1.0278964058041702</v>
      </c>
      <c r="E262" s="371">
        <f t="shared" ref="E262:E325" si="43">EXP(G262-1.96*H262)</f>
        <v>0.95107482284140321</v>
      </c>
      <c r="F262" s="371">
        <f t="shared" ref="F262:F325" si="44">EXP(G262+1.96*H262)</f>
        <v>1.110923132113361</v>
      </c>
      <c r="G262" s="28">
        <v>2.75143893910407E-2</v>
      </c>
      <c r="H262" s="28">
        <v>3.9631087171466399E-2</v>
      </c>
      <c r="I262" s="119">
        <v>0.48751741795623399</v>
      </c>
      <c r="J262" s="12" t="s">
        <v>20</v>
      </c>
      <c r="K262" s="135">
        <v>643</v>
      </c>
      <c r="L262" s="5">
        <v>347126</v>
      </c>
      <c r="M262" s="62">
        <f t="shared" si="36"/>
        <v>1.0247711846982863</v>
      </c>
      <c r="N262" s="28">
        <f t="shared" si="37"/>
        <v>0.91389443783315816</v>
      </c>
      <c r="O262" s="28">
        <f t="shared" si="38"/>
        <v>1.1490998714007354</v>
      </c>
      <c r="P262" s="28">
        <v>2.4469353229158702E-2</v>
      </c>
      <c r="Q262" s="28">
        <v>5.84232459894155E-2</v>
      </c>
      <c r="R262" s="119">
        <v>0.67534106485808199</v>
      </c>
      <c r="S262" s="173" t="s">
        <v>20</v>
      </c>
      <c r="T262" s="173">
        <v>295</v>
      </c>
      <c r="U262" s="5">
        <v>159427</v>
      </c>
      <c r="V262" s="62">
        <f t="shared" si="39"/>
        <v>1.0330461724483695</v>
      </c>
      <c r="W262" s="28">
        <f t="shared" si="40"/>
        <v>0.92957959053857597</v>
      </c>
      <c r="X262" s="28">
        <f t="shared" si="41"/>
        <v>1.1480290717139405</v>
      </c>
      <c r="Y262" s="28">
        <v>3.2511886571678902E-2</v>
      </c>
      <c r="Z262" s="28">
        <v>5.3844252447798502E-2</v>
      </c>
      <c r="AA262" s="119">
        <v>0.54596764242311102</v>
      </c>
      <c r="AB262" s="173" t="s">
        <v>20</v>
      </c>
      <c r="AC262" s="173">
        <v>348</v>
      </c>
      <c r="AD262" s="173">
        <v>187699</v>
      </c>
      <c r="AE262" s="62">
        <v>-8.0425333425202007E-3</v>
      </c>
      <c r="AF262" s="74">
        <v>7.9451111972092703E-2</v>
      </c>
      <c r="AG262" s="119">
        <v>0.919370907019182</v>
      </c>
    </row>
    <row r="263" spans="1:33" ht="34">
      <c r="A263" s="88" t="s">
        <v>1267</v>
      </c>
      <c r="B263" s="156" t="s">
        <v>1339</v>
      </c>
      <c r="C263" s="43" t="s">
        <v>1340</v>
      </c>
      <c r="D263" s="350">
        <f t="shared" si="42"/>
        <v>1.0076533352060399</v>
      </c>
      <c r="E263" s="371">
        <f t="shared" si="43"/>
        <v>0.98782536995578907</v>
      </c>
      <c r="F263" s="371">
        <f t="shared" si="44"/>
        <v>1.0278792940874757</v>
      </c>
      <c r="G263" s="28">
        <v>7.62419701130002E-3</v>
      </c>
      <c r="H263" s="28">
        <v>1.01395637371285E-2</v>
      </c>
      <c r="I263" s="119">
        <v>0.45209583379721402</v>
      </c>
      <c r="J263" s="12" t="s">
        <v>20</v>
      </c>
      <c r="K263" s="135">
        <v>10079</v>
      </c>
      <c r="L263" s="5">
        <v>337690</v>
      </c>
      <c r="M263" s="62">
        <f t="shared" si="36"/>
        <v>1.0071357772940397</v>
      </c>
      <c r="N263" s="28">
        <f t="shared" si="37"/>
        <v>0.97384855140626259</v>
      </c>
      <c r="O263" s="28">
        <f t="shared" si="38"/>
        <v>1.0415607975603205</v>
      </c>
      <c r="P263" s="28">
        <v>7.1104381070323198E-3</v>
      </c>
      <c r="Q263" s="28">
        <v>1.7147916788781001E-2</v>
      </c>
      <c r="R263" s="119">
        <v>0.67839581674954297</v>
      </c>
      <c r="S263" s="173" t="s">
        <v>20</v>
      </c>
      <c r="T263" s="173">
        <v>3487</v>
      </c>
      <c r="U263" s="5">
        <v>156235</v>
      </c>
      <c r="V263" s="62">
        <f t="shared" si="39"/>
        <v>1.0095067742908694</v>
      </c>
      <c r="W263" s="28">
        <f t="shared" si="40"/>
        <v>0.98492538133980934</v>
      </c>
      <c r="X263" s="28">
        <f t="shared" si="41"/>
        <v>1.0347016602951724</v>
      </c>
      <c r="Y263" s="28">
        <v>9.46186928897212E-3</v>
      </c>
      <c r="Z263" s="28">
        <v>1.25771759967037E-2</v>
      </c>
      <c r="AA263" s="119">
        <v>0.45186780984500502</v>
      </c>
      <c r="AB263" s="173" t="s">
        <v>20</v>
      </c>
      <c r="AC263" s="173">
        <v>6592</v>
      </c>
      <c r="AD263" s="173">
        <v>181455</v>
      </c>
      <c r="AE263" s="62">
        <v>-2.3514311819398002E-3</v>
      </c>
      <c r="AF263" s="74">
        <v>2.1265850705932701E-2</v>
      </c>
      <c r="AG263" s="119">
        <v>0.91195487432562095</v>
      </c>
    </row>
    <row r="264" spans="1:33" ht="17">
      <c r="A264" s="88" t="s">
        <v>1267</v>
      </c>
      <c r="B264" s="156" t="s">
        <v>1341</v>
      </c>
      <c r="C264" s="43" t="s">
        <v>1342</v>
      </c>
      <c r="D264" s="350">
        <f t="shared" si="42"/>
        <v>1.0302907326371591</v>
      </c>
      <c r="E264" s="371">
        <f t="shared" si="43"/>
        <v>0.90893580308455624</v>
      </c>
      <c r="F264" s="371">
        <f t="shared" si="44"/>
        <v>1.1678481474222062</v>
      </c>
      <c r="G264" s="28">
        <v>2.9841027108630801E-2</v>
      </c>
      <c r="H264" s="28">
        <v>6.3939713304394297E-2</v>
      </c>
      <c r="I264" s="119">
        <v>0.64071046840865098</v>
      </c>
      <c r="J264" s="12" t="s">
        <v>20</v>
      </c>
      <c r="K264" s="135">
        <v>247</v>
      </c>
      <c r="L264" s="5">
        <v>347522</v>
      </c>
      <c r="M264" s="62">
        <f t="shared" si="36"/>
        <v>0.94035057533198918</v>
      </c>
      <c r="N264" s="28">
        <f t="shared" si="37"/>
        <v>0.74952761965168835</v>
      </c>
      <c r="O264" s="28">
        <f t="shared" si="38"/>
        <v>1.1797553303481005</v>
      </c>
      <c r="P264" s="28">
        <v>-6.1502520766737498E-2</v>
      </c>
      <c r="Q264" s="28">
        <v>0.115719178868515</v>
      </c>
      <c r="R264" s="119">
        <v>0.59508564877055503</v>
      </c>
      <c r="S264" s="173" t="s">
        <v>20</v>
      </c>
      <c r="T264" s="173">
        <v>74</v>
      </c>
      <c r="U264" s="5">
        <v>159648</v>
      </c>
      <c r="V264" s="62">
        <f t="shared" si="39"/>
        <v>1.0557458247925668</v>
      </c>
      <c r="W264" s="28">
        <f t="shared" si="40"/>
        <v>0.90869827846117879</v>
      </c>
      <c r="X264" s="28">
        <f t="shared" si="41"/>
        <v>1.226588927244848</v>
      </c>
      <c r="Y264" s="28">
        <v>5.4247460092925602E-2</v>
      </c>
      <c r="Z264" s="28">
        <v>7.6525319838212993E-2</v>
      </c>
      <c r="AA264" s="119">
        <v>0.47839739533318498</v>
      </c>
      <c r="AB264" s="173" t="s">
        <v>20</v>
      </c>
      <c r="AC264" s="173">
        <v>173</v>
      </c>
      <c r="AD264" s="173">
        <v>187874</v>
      </c>
      <c r="AE264" s="62">
        <v>-0.115749980859663</v>
      </c>
      <c r="AF264" s="74">
        <v>0.13873374836118299</v>
      </c>
      <c r="AG264" s="119">
        <v>0.40409402529240901</v>
      </c>
    </row>
    <row r="265" spans="1:33" ht="17">
      <c r="A265" s="88" t="s">
        <v>1267</v>
      </c>
      <c r="B265" s="156" t="s">
        <v>1343</v>
      </c>
      <c r="C265" s="43" t="s">
        <v>1344</v>
      </c>
      <c r="D265" s="350">
        <f t="shared" si="42"/>
        <v>0.98422941381917783</v>
      </c>
      <c r="E265" s="371">
        <f t="shared" si="43"/>
        <v>0.94340752649712345</v>
      </c>
      <c r="F265" s="371">
        <f t="shared" si="44"/>
        <v>1.0268176920568548</v>
      </c>
      <c r="G265" s="28">
        <v>-1.5896264978570902E-2</v>
      </c>
      <c r="H265" s="28">
        <v>2.1612584250097301E-2</v>
      </c>
      <c r="I265" s="119">
        <v>0.46202914536875</v>
      </c>
      <c r="J265" s="12" t="s">
        <v>20</v>
      </c>
      <c r="K265" s="135">
        <v>2147</v>
      </c>
      <c r="L265" s="5">
        <v>345622</v>
      </c>
      <c r="M265" s="62">
        <f t="shared" si="36"/>
        <v>0.97579801297561652</v>
      </c>
      <c r="N265" s="28">
        <f t="shared" si="37"/>
        <v>0.90832117121515055</v>
      </c>
      <c r="O265" s="28">
        <f t="shared" si="38"/>
        <v>1.0482875356228174</v>
      </c>
      <c r="P265" s="28">
        <v>-2.44996679053875E-2</v>
      </c>
      <c r="Q265" s="28">
        <v>3.65599909311543E-2</v>
      </c>
      <c r="R265" s="119">
        <v>0.50277978330019102</v>
      </c>
      <c r="S265" s="173" t="s">
        <v>20</v>
      </c>
      <c r="T265" s="173">
        <v>749</v>
      </c>
      <c r="U265" s="5">
        <v>158973</v>
      </c>
      <c r="V265" s="62">
        <f t="shared" si="39"/>
        <v>0.98823369207967449</v>
      </c>
      <c r="W265" s="28">
        <f t="shared" si="40"/>
        <v>0.93760491437280935</v>
      </c>
      <c r="X265" s="28">
        <f t="shared" si="41"/>
        <v>1.0415963218523705</v>
      </c>
      <c r="Y265" s="28">
        <v>-1.1836078758170001E-2</v>
      </c>
      <c r="Z265" s="28">
        <v>2.6831908151213599E-2</v>
      </c>
      <c r="AA265" s="119">
        <v>0.65912646420779797</v>
      </c>
      <c r="AB265" s="173" t="s">
        <v>20</v>
      </c>
      <c r="AC265" s="173">
        <v>1398</v>
      </c>
      <c r="AD265" s="173">
        <v>186649</v>
      </c>
      <c r="AE265" s="62">
        <v>-1.26635891472175E-2</v>
      </c>
      <c r="AF265" s="74">
        <v>4.5349578078756697E-2</v>
      </c>
      <c r="AG265" s="119">
        <v>0.78005772165092002</v>
      </c>
    </row>
    <row r="266" spans="1:33" ht="17">
      <c r="A266" s="88" t="s">
        <v>1267</v>
      </c>
      <c r="B266" s="156" t="s">
        <v>1345</v>
      </c>
      <c r="C266" s="43" t="s">
        <v>1346</v>
      </c>
      <c r="D266" s="350">
        <f t="shared" si="42"/>
        <v>0.95307624676856473</v>
      </c>
      <c r="E266" s="371">
        <f t="shared" si="43"/>
        <v>0.84942012869983941</v>
      </c>
      <c r="F266" s="371">
        <f t="shared" si="44"/>
        <v>1.0693816892999959</v>
      </c>
      <c r="G266" s="28">
        <v>-4.8060371425955997E-2</v>
      </c>
      <c r="H266" s="28">
        <v>5.8745404289168003E-2</v>
      </c>
      <c r="I266" s="119">
        <v>0.41329273945918998</v>
      </c>
      <c r="J266" s="12" t="s">
        <v>20</v>
      </c>
      <c r="K266" s="135">
        <v>286</v>
      </c>
      <c r="L266" s="5">
        <v>347483</v>
      </c>
      <c r="M266" s="62">
        <f t="shared" si="36"/>
        <v>1.0573939131766283</v>
      </c>
      <c r="N266" s="28">
        <f t="shared" si="37"/>
        <v>0.86876262593129516</v>
      </c>
      <c r="O266" s="28">
        <f t="shared" si="38"/>
        <v>1.2869820296705594</v>
      </c>
      <c r="P266" s="28">
        <v>5.5807308396959403E-2</v>
      </c>
      <c r="Q266" s="28">
        <v>0.100251355693678</v>
      </c>
      <c r="R266" s="119">
        <v>0.57775028490774205</v>
      </c>
      <c r="S266" s="173" t="s">
        <v>20</v>
      </c>
      <c r="T266" s="173">
        <v>101</v>
      </c>
      <c r="U266" s="5">
        <v>159621</v>
      </c>
      <c r="V266" s="62">
        <f t="shared" si="39"/>
        <v>0.90744309682002045</v>
      </c>
      <c r="W266" s="28">
        <f t="shared" si="40"/>
        <v>0.78659139899976793</v>
      </c>
      <c r="X266" s="28">
        <f t="shared" si="41"/>
        <v>1.0468624180399306</v>
      </c>
      <c r="Y266" s="28">
        <v>-9.7124418037688495E-2</v>
      </c>
      <c r="Z266" s="28">
        <v>7.2919354800018293E-2</v>
      </c>
      <c r="AA266" s="119">
        <v>0.18287894735673499</v>
      </c>
      <c r="AB266" s="173" t="s">
        <v>20</v>
      </c>
      <c r="AC266" s="173">
        <v>185</v>
      </c>
      <c r="AD266" s="173">
        <v>187862</v>
      </c>
      <c r="AE266" s="62">
        <v>0.152931726434648</v>
      </c>
      <c r="AF266" s="74">
        <v>0.12396598978296899</v>
      </c>
      <c r="AG266" s="119">
        <v>0.21733009570173201</v>
      </c>
    </row>
    <row r="267" spans="1:33" ht="17">
      <c r="A267" s="88" t="s">
        <v>1267</v>
      </c>
      <c r="B267" s="156" t="s">
        <v>1347</v>
      </c>
      <c r="C267" s="43" t="s">
        <v>1348</v>
      </c>
      <c r="D267" s="350">
        <f t="shared" si="42"/>
        <v>0.93846091405190091</v>
      </c>
      <c r="E267" s="371">
        <f t="shared" si="43"/>
        <v>0.87187391707524042</v>
      </c>
      <c r="F267" s="371">
        <f t="shared" si="44"/>
        <v>1.0101333116576379</v>
      </c>
      <c r="G267" s="28">
        <v>-6.3514071077079001E-2</v>
      </c>
      <c r="H267" s="28">
        <v>3.7549176000173101E-2</v>
      </c>
      <c r="I267" s="119">
        <v>9.0743178010487702E-2</v>
      </c>
      <c r="J267" s="12" t="s">
        <v>20</v>
      </c>
      <c r="K267" s="135">
        <v>697</v>
      </c>
      <c r="L267" s="5">
        <v>347072</v>
      </c>
      <c r="M267" s="62">
        <f t="shared" si="36"/>
        <v>0.8797921961217231</v>
      </c>
      <c r="N267" s="28">
        <f t="shared" si="37"/>
        <v>0.67452716684439518</v>
      </c>
      <c r="O267" s="28">
        <f t="shared" si="38"/>
        <v>1.1475213251644232</v>
      </c>
      <c r="P267" s="28">
        <v>-0.128069540166276</v>
      </c>
      <c r="Q267" s="28">
        <v>0.135547850493593</v>
      </c>
      <c r="R267" s="119">
        <v>0.34474618338788099</v>
      </c>
      <c r="S267" s="173" t="s">
        <v>20</v>
      </c>
      <c r="T267" s="173">
        <v>53</v>
      </c>
      <c r="U267" s="5">
        <v>159669</v>
      </c>
      <c r="V267" s="62">
        <f t="shared" si="39"/>
        <v>0.94520332944871988</v>
      </c>
      <c r="W267" s="28">
        <f t="shared" si="40"/>
        <v>0.87524329855369842</v>
      </c>
      <c r="X267" s="28">
        <f t="shared" si="41"/>
        <v>1.0207554122119704</v>
      </c>
      <c r="Y267" s="28">
        <v>-5.6355211194928201E-2</v>
      </c>
      <c r="Z267" s="28">
        <v>3.9233757443834998E-2</v>
      </c>
      <c r="AA267" s="119">
        <v>0.15088969841814401</v>
      </c>
      <c r="AB267" s="173" t="s">
        <v>20</v>
      </c>
      <c r="AC267" s="173">
        <v>644</v>
      </c>
      <c r="AD267" s="173">
        <v>187403</v>
      </c>
      <c r="AE267" s="62">
        <v>-7.1714328971347802E-2</v>
      </c>
      <c r="AF267" s="74">
        <v>0.141111684479334</v>
      </c>
      <c r="AG267" s="119">
        <v>0.61130627838760898</v>
      </c>
    </row>
    <row r="268" spans="1:33" ht="17">
      <c r="A268" s="88" t="s">
        <v>1267</v>
      </c>
      <c r="B268" s="156" t="s">
        <v>1349</v>
      </c>
      <c r="C268" s="43" t="s">
        <v>1350</v>
      </c>
      <c r="D268" s="350">
        <f t="shared" si="42"/>
        <v>1.0746520010647933</v>
      </c>
      <c r="E268" s="371">
        <f t="shared" si="43"/>
        <v>0.97502177538427459</v>
      </c>
      <c r="F268" s="371">
        <f t="shared" si="44"/>
        <v>1.184462698730401</v>
      </c>
      <c r="G268" s="28">
        <v>7.1996889231288594E-2</v>
      </c>
      <c r="H268" s="28">
        <v>4.9638961090567001E-2</v>
      </c>
      <c r="I268" s="119">
        <v>0.14694397492075301</v>
      </c>
      <c r="J268" s="12" t="s">
        <v>20</v>
      </c>
      <c r="K268" s="135">
        <v>416</v>
      </c>
      <c r="L268" s="5">
        <v>347353</v>
      </c>
      <c r="M268" s="62">
        <f t="shared" si="36"/>
        <v>0.97038572328705586</v>
      </c>
      <c r="N268" s="28">
        <f t="shared" si="37"/>
        <v>0.8332592966246738</v>
      </c>
      <c r="O268" s="28">
        <f t="shared" si="38"/>
        <v>1.130078543106241</v>
      </c>
      <c r="P268" s="28">
        <v>-3.0061633654405201E-2</v>
      </c>
      <c r="Q268" s="28">
        <v>7.7728964865717995E-2</v>
      </c>
      <c r="R268" s="119">
        <v>0.69894171075057299</v>
      </c>
      <c r="S268" s="173" t="s">
        <v>20</v>
      </c>
      <c r="T268" s="173">
        <v>165</v>
      </c>
      <c r="U268" s="5">
        <v>159557</v>
      </c>
      <c r="V268" s="62">
        <f t="shared" si="39"/>
        <v>1.1439294479542288</v>
      </c>
      <c r="W268" s="28">
        <f t="shared" si="40"/>
        <v>1.0087252741257469</v>
      </c>
      <c r="X268" s="28">
        <f t="shared" si="41"/>
        <v>1.2972556705600506</v>
      </c>
      <c r="Y268" s="28">
        <v>0.13446921968716799</v>
      </c>
      <c r="Z268" s="28">
        <v>6.4174383053603706E-2</v>
      </c>
      <c r="AA268" s="119">
        <v>3.6137916751748801E-2</v>
      </c>
      <c r="AB268" s="173" t="s">
        <v>20</v>
      </c>
      <c r="AC268" s="173">
        <v>251</v>
      </c>
      <c r="AD268" s="173">
        <v>187796</v>
      </c>
      <c r="AE268" s="62">
        <v>-0.164530853341573</v>
      </c>
      <c r="AF268" s="74">
        <v>0.100797536772516</v>
      </c>
      <c r="AG268" s="119">
        <v>0.102618321023641</v>
      </c>
    </row>
    <row r="269" spans="1:33" ht="34">
      <c r="A269" s="88" t="s">
        <v>1267</v>
      </c>
      <c r="B269" s="156" t="s">
        <v>1351</v>
      </c>
      <c r="C269" s="43" t="s">
        <v>1352</v>
      </c>
      <c r="D269" s="350">
        <f t="shared" si="42"/>
        <v>0.97120987889414956</v>
      </c>
      <c r="E269" s="371">
        <f t="shared" si="43"/>
        <v>0.92444975428597531</v>
      </c>
      <c r="F269" s="371">
        <f t="shared" si="44"/>
        <v>1.0203352042536191</v>
      </c>
      <c r="G269" s="28">
        <v>-2.92126868854014E-2</v>
      </c>
      <c r="H269" s="28">
        <v>2.51754550077718E-2</v>
      </c>
      <c r="I269" s="119">
        <v>0.24590071483871101</v>
      </c>
      <c r="J269" s="12" t="s">
        <v>20</v>
      </c>
      <c r="K269" s="135">
        <v>1574</v>
      </c>
      <c r="L269" s="5">
        <v>346195</v>
      </c>
      <c r="M269" s="62">
        <f t="shared" si="36"/>
        <v>0.97333616984026428</v>
      </c>
      <c r="N269" s="28">
        <f t="shared" si="37"/>
        <v>0.91508387128470037</v>
      </c>
      <c r="O269" s="28">
        <f t="shared" si="38"/>
        <v>1.0352966861816391</v>
      </c>
      <c r="P269" s="28">
        <v>-2.7025758172716002E-2</v>
      </c>
      <c r="Q269" s="28">
        <v>3.1486631187974401E-2</v>
      </c>
      <c r="R269" s="119">
        <v>0.39071310816694199</v>
      </c>
      <c r="S269" s="173" t="s">
        <v>20</v>
      </c>
      <c r="T269" s="173">
        <v>1011</v>
      </c>
      <c r="U269" s="5">
        <v>158711</v>
      </c>
      <c r="V269" s="62">
        <f t="shared" si="39"/>
        <v>0.98560158235352446</v>
      </c>
      <c r="W269" s="28">
        <f t="shared" si="40"/>
        <v>0.90740372351472776</v>
      </c>
      <c r="X269" s="28">
        <f t="shared" si="41"/>
        <v>1.0705383435888058</v>
      </c>
      <c r="Y269" s="28">
        <v>-1.45030807318445E-2</v>
      </c>
      <c r="Z269" s="28">
        <v>4.2175881392928702E-2</v>
      </c>
      <c r="AA269" s="119">
        <v>0.73094297710348599</v>
      </c>
      <c r="AB269" s="173" t="s">
        <v>20</v>
      </c>
      <c r="AC269" s="173">
        <v>563</v>
      </c>
      <c r="AD269" s="173">
        <v>187484</v>
      </c>
      <c r="AE269" s="62">
        <v>-1.25226774408715E-2</v>
      </c>
      <c r="AF269" s="74">
        <v>5.2632812150196898E-2</v>
      </c>
      <c r="AG269" s="119">
        <v>0.81193903497693798</v>
      </c>
    </row>
    <row r="270" spans="1:33" ht="51">
      <c r="A270" s="88" t="s">
        <v>1267</v>
      </c>
      <c r="B270" s="156" t="s">
        <v>1353</v>
      </c>
      <c r="C270" s="43" t="s">
        <v>1354</v>
      </c>
      <c r="D270" s="350">
        <f t="shared" si="42"/>
        <v>1.01589082395492</v>
      </c>
      <c r="E270" s="371">
        <f t="shared" si="43"/>
        <v>0.95097476402918391</v>
      </c>
      <c r="F270" s="371">
        <f t="shared" si="44"/>
        <v>1.0852382263259879</v>
      </c>
      <c r="G270" s="28">
        <v>1.57658866451179E-2</v>
      </c>
      <c r="H270" s="28">
        <v>3.3690632490240797E-2</v>
      </c>
      <c r="I270" s="119">
        <v>0.63981280711753996</v>
      </c>
      <c r="J270" s="12" t="s">
        <v>20</v>
      </c>
      <c r="K270" s="135">
        <v>888</v>
      </c>
      <c r="L270" s="5">
        <v>346881</v>
      </c>
      <c r="M270" s="62">
        <f t="shared" si="36"/>
        <v>0.58184576420183232</v>
      </c>
      <c r="N270" s="28">
        <f t="shared" si="37"/>
        <v>0.25204240493610192</v>
      </c>
      <c r="O270" s="28">
        <f t="shared" si="38"/>
        <v>1.3432045032479452</v>
      </c>
      <c r="P270" s="28">
        <v>-0.541549876334532</v>
      </c>
      <c r="Q270" s="28">
        <v>0.42684084476358602</v>
      </c>
      <c r="R270" s="119">
        <v>0.20453395898822899</v>
      </c>
      <c r="S270" s="173" t="s">
        <v>20</v>
      </c>
      <c r="T270" s="173">
        <v>5</v>
      </c>
      <c r="U270" s="5">
        <v>159717</v>
      </c>
      <c r="V270" s="62">
        <f t="shared" si="39"/>
        <v>1.0263477830810155</v>
      </c>
      <c r="W270" s="28">
        <f t="shared" si="40"/>
        <v>0.96049743861533421</v>
      </c>
      <c r="X270" s="28">
        <f t="shared" si="41"/>
        <v>1.0967127339286775</v>
      </c>
      <c r="Y270" s="28">
        <v>2.6006659175810101E-2</v>
      </c>
      <c r="Z270" s="28">
        <v>3.3831950343368201E-2</v>
      </c>
      <c r="AA270" s="119">
        <v>0.44207074136408703</v>
      </c>
      <c r="AB270" s="173" t="s">
        <v>20</v>
      </c>
      <c r="AC270" s="173">
        <v>883</v>
      </c>
      <c r="AD270" s="173">
        <v>187164</v>
      </c>
      <c r="AE270" s="62">
        <v>-0.56755653551034202</v>
      </c>
      <c r="AF270" s="74">
        <v>0.42817952732764802</v>
      </c>
      <c r="AG270" s="119">
        <v>0.18500183023879799</v>
      </c>
    </row>
    <row r="271" spans="1:33" ht="51">
      <c r="A271" s="88" t="s">
        <v>1267</v>
      </c>
      <c r="B271" s="156" t="s">
        <v>1355</v>
      </c>
      <c r="C271" s="43" t="s">
        <v>1356</v>
      </c>
      <c r="D271" s="350">
        <f t="shared" si="42"/>
        <v>1.206745014831802</v>
      </c>
      <c r="E271" s="371">
        <f t="shared" si="43"/>
        <v>0.55755115304065905</v>
      </c>
      <c r="F271" s="371">
        <f t="shared" si="44"/>
        <v>2.6118384346973293</v>
      </c>
      <c r="G271" s="28">
        <v>0.18792666448036699</v>
      </c>
      <c r="H271" s="28">
        <v>0.39394269898182699</v>
      </c>
      <c r="I271" s="119">
        <v>0.63333320579630903</v>
      </c>
      <c r="J271" s="12" t="s">
        <v>20</v>
      </c>
      <c r="K271" s="135">
        <v>7</v>
      </c>
      <c r="L271" s="5">
        <v>347762</v>
      </c>
      <c r="M271" s="62" t="s">
        <v>20</v>
      </c>
      <c r="N271" s="28" t="s">
        <v>20</v>
      </c>
      <c r="O271" s="28" t="s">
        <v>20</v>
      </c>
      <c r="P271" s="28" t="s">
        <v>20</v>
      </c>
      <c r="Q271" s="28" t="s">
        <v>20</v>
      </c>
      <c r="R271" s="119" t="s">
        <v>20</v>
      </c>
      <c r="S271" s="173" t="s">
        <v>20</v>
      </c>
      <c r="T271" s="173" t="s">
        <v>20</v>
      </c>
      <c r="U271" s="5" t="s">
        <v>20</v>
      </c>
      <c r="V271" s="62" t="s">
        <v>20</v>
      </c>
      <c r="W271" s="28" t="s">
        <v>20</v>
      </c>
      <c r="X271" s="28" t="s">
        <v>20</v>
      </c>
      <c r="Y271" s="28" t="s">
        <v>20</v>
      </c>
      <c r="Z271" s="28" t="s">
        <v>20</v>
      </c>
      <c r="AA271" s="119" t="s">
        <v>20</v>
      </c>
      <c r="AB271" s="173" t="s">
        <v>20</v>
      </c>
      <c r="AC271" s="173" t="s">
        <v>20</v>
      </c>
      <c r="AD271" s="173" t="s">
        <v>20</v>
      </c>
      <c r="AE271" s="62" t="s">
        <v>20</v>
      </c>
      <c r="AF271" s="74" t="s">
        <v>20</v>
      </c>
      <c r="AG271" s="119" t="s">
        <v>20</v>
      </c>
    </row>
    <row r="272" spans="1:33" ht="34">
      <c r="A272" s="88" t="s">
        <v>1267</v>
      </c>
      <c r="B272" s="156" t="s">
        <v>1357</v>
      </c>
      <c r="C272" s="43" t="s">
        <v>1358</v>
      </c>
      <c r="D272" s="350">
        <f t="shared" si="42"/>
        <v>0.81353688206004426</v>
      </c>
      <c r="E272" s="371">
        <f t="shared" si="43"/>
        <v>0.50510725610639229</v>
      </c>
      <c r="F272" s="371">
        <f t="shared" si="44"/>
        <v>1.310300437126511</v>
      </c>
      <c r="G272" s="28">
        <v>-0.20636401584609401</v>
      </c>
      <c r="H272" s="28">
        <v>0.24317370820530701</v>
      </c>
      <c r="I272" s="119">
        <v>0.396088325611405</v>
      </c>
      <c r="J272" s="12" t="s">
        <v>20</v>
      </c>
      <c r="K272" s="135">
        <v>16</v>
      </c>
      <c r="L272" s="5">
        <v>347753</v>
      </c>
      <c r="M272" s="62">
        <f t="shared" si="36"/>
        <v>0.73875657045432264</v>
      </c>
      <c r="N272" s="28">
        <f t="shared" si="37"/>
        <v>0.33990047206574386</v>
      </c>
      <c r="O272" s="28">
        <f t="shared" si="38"/>
        <v>1.6056502277639406</v>
      </c>
      <c r="P272" s="28">
        <v>-0.30278681628537701</v>
      </c>
      <c r="Q272" s="28">
        <v>0.39607939650944601</v>
      </c>
      <c r="R272" s="119">
        <v>0.44459322388240102</v>
      </c>
      <c r="S272" s="173" t="s">
        <v>20</v>
      </c>
      <c r="T272" s="173">
        <v>6</v>
      </c>
      <c r="U272" s="5">
        <v>159716</v>
      </c>
      <c r="V272" s="62">
        <f t="shared" si="39"/>
        <v>0.70097959922312869</v>
      </c>
      <c r="W272" s="28">
        <f t="shared" si="40"/>
        <v>0.38562224723598809</v>
      </c>
      <c r="X272" s="28">
        <f t="shared" si="41"/>
        <v>1.2742324957883313</v>
      </c>
      <c r="Y272" s="28">
        <v>-0.35527649476314299</v>
      </c>
      <c r="Z272" s="28">
        <v>0.30490843266980899</v>
      </c>
      <c r="AA272" s="119">
        <v>0.24394177653467</v>
      </c>
      <c r="AB272" s="173" t="s">
        <v>20</v>
      </c>
      <c r="AC272" s="173">
        <v>10</v>
      </c>
      <c r="AD272" s="173">
        <v>188037</v>
      </c>
      <c r="AE272" s="62">
        <v>5.2489678477765998E-2</v>
      </c>
      <c r="AF272" s="74">
        <v>0.499848017553782</v>
      </c>
      <c r="AG272" s="119">
        <v>0.91636686068576501</v>
      </c>
    </row>
    <row r="273" spans="1:33" ht="17">
      <c r="A273" s="88" t="s">
        <v>1267</v>
      </c>
      <c r="B273" s="156" t="s">
        <v>1359</v>
      </c>
      <c r="C273" s="43" t="s">
        <v>1360</v>
      </c>
      <c r="D273" s="350">
        <f t="shared" si="42"/>
        <v>0.99972413326005605</v>
      </c>
      <c r="E273" s="371">
        <f t="shared" si="43"/>
        <v>0.9178265395952927</v>
      </c>
      <c r="F273" s="371">
        <f t="shared" si="44"/>
        <v>1.0889294430985488</v>
      </c>
      <c r="G273" s="28">
        <v>-2.7590479817259301E-4</v>
      </c>
      <c r="H273" s="28">
        <v>4.36076306667776E-2</v>
      </c>
      <c r="I273" s="119">
        <v>0.99495183052535896</v>
      </c>
      <c r="J273" s="12" t="s">
        <v>20</v>
      </c>
      <c r="K273" s="135">
        <v>526</v>
      </c>
      <c r="L273" s="5">
        <v>347243</v>
      </c>
      <c r="M273" s="62">
        <f t="shared" si="36"/>
        <v>1.0152735518126053</v>
      </c>
      <c r="N273" s="28">
        <f t="shared" si="37"/>
        <v>0.89702663618046174</v>
      </c>
      <c r="O273" s="28">
        <f t="shared" si="38"/>
        <v>1.14910788981612</v>
      </c>
      <c r="P273" s="28">
        <v>1.5158085357657501E-2</v>
      </c>
      <c r="Q273" s="28">
        <v>6.3177453052728594E-2</v>
      </c>
      <c r="R273" s="119">
        <v>0.81038551675874204</v>
      </c>
      <c r="S273" s="173" t="s">
        <v>20</v>
      </c>
      <c r="T273" s="173">
        <v>252</v>
      </c>
      <c r="U273" s="5">
        <v>159470</v>
      </c>
      <c r="V273" s="62">
        <f t="shared" si="39"/>
        <v>0.97984906707806252</v>
      </c>
      <c r="W273" s="28">
        <f t="shared" si="40"/>
        <v>0.87069023834951376</v>
      </c>
      <c r="X273" s="28">
        <f t="shared" si="41"/>
        <v>1.1026931875034334</v>
      </c>
      <c r="Y273" s="28">
        <v>-2.0356732364418501E-2</v>
      </c>
      <c r="Z273" s="28">
        <v>6.0261363323138098E-2</v>
      </c>
      <c r="AA273" s="119">
        <v>0.73550835925299796</v>
      </c>
      <c r="AB273" s="173" t="s">
        <v>20</v>
      </c>
      <c r="AC273" s="173">
        <v>274</v>
      </c>
      <c r="AD273" s="173">
        <v>187773</v>
      </c>
      <c r="AE273" s="62">
        <v>3.5514817722076E-2</v>
      </c>
      <c r="AF273" s="74">
        <v>8.73087766710368E-2</v>
      </c>
      <c r="AG273" s="119">
        <v>0.68417501586555896</v>
      </c>
    </row>
    <row r="274" spans="1:33" ht="34">
      <c r="A274" s="88" t="s">
        <v>1267</v>
      </c>
      <c r="B274" s="156" t="s">
        <v>1361</v>
      </c>
      <c r="C274" s="43" t="s">
        <v>1362</v>
      </c>
      <c r="D274" s="350">
        <f t="shared" si="42"/>
        <v>0.64887951134600108</v>
      </c>
      <c r="E274" s="371">
        <f t="shared" si="43"/>
        <v>0.42964296357179094</v>
      </c>
      <c r="F274" s="371">
        <f t="shared" si="44"/>
        <v>0.97998723578367386</v>
      </c>
      <c r="G274" s="28">
        <v>-0.43250823229331697</v>
      </c>
      <c r="H274" s="28">
        <v>0.21035331641859101</v>
      </c>
      <c r="I274" s="119">
        <v>3.9772521645021298E-2</v>
      </c>
      <c r="J274" s="12" t="s">
        <v>20</v>
      </c>
      <c r="K274" s="135">
        <v>20</v>
      </c>
      <c r="L274" s="5">
        <v>347749</v>
      </c>
      <c r="M274" s="62">
        <f t="shared" si="36"/>
        <v>0.46657960277269322</v>
      </c>
      <c r="N274" s="28">
        <f t="shared" si="37"/>
        <v>0.27913478084354487</v>
      </c>
      <c r="O274" s="28">
        <f t="shared" si="38"/>
        <v>0.77989752859047401</v>
      </c>
      <c r="P274" s="28">
        <v>-0.76232663493948805</v>
      </c>
      <c r="Q274" s="28">
        <v>0.26210912929018598</v>
      </c>
      <c r="R274" s="63">
        <v>3.63245917381958E-3</v>
      </c>
      <c r="S274" s="173" t="s">
        <v>20</v>
      </c>
      <c r="T274" s="173">
        <v>13</v>
      </c>
      <c r="U274" s="5">
        <v>159709</v>
      </c>
      <c r="V274" s="62">
        <f t="shared" si="39"/>
        <v>1.0135519649070661</v>
      </c>
      <c r="W274" s="28">
        <f t="shared" si="40"/>
        <v>0.48533631172558311</v>
      </c>
      <c r="X274" s="28">
        <f t="shared" si="41"/>
        <v>2.1166509917927172</v>
      </c>
      <c r="Y274" s="28">
        <v>1.3460958320791401E-2</v>
      </c>
      <c r="Z274" s="28">
        <v>0.37570110226327502</v>
      </c>
      <c r="AA274" s="119">
        <v>0.97141878665816594</v>
      </c>
      <c r="AB274" s="173" t="s">
        <v>20</v>
      </c>
      <c r="AC274" s="173">
        <v>7</v>
      </c>
      <c r="AD274" s="173">
        <v>188040</v>
      </c>
      <c r="AE274" s="62">
        <v>-0.77578759326027902</v>
      </c>
      <c r="AF274" s="74">
        <v>0.45809662070255402</v>
      </c>
      <c r="AG274" s="119">
        <v>9.0359933779865398E-2</v>
      </c>
    </row>
    <row r="275" spans="1:33" ht="51">
      <c r="A275" s="88" t="s">
        <v>1267</v>
      </c>
      <c r="B275" s="156" t="s">
        <v>1363</v>
      </c>
      <c r="C275" s="43" t="s">
        <v>1364</v>
      </c>
      <c r="D275" s="350">
        <f t="shared" si="42"/>
        <v>0.88351351850122761</v>
      </c>
      <c r="E275" s="371">
        <f t="shared" si="43"/>
        <v>0.61831839549696166</v>
      </c>
      <c r="F275" s="371">
        <f t="shared" si="44"/>
        <v>1.2624501277323792</v>
      </c>
      <c r="G275" s="28">
        <v>-0.123848686262788</v>
      </c>
      <c r="H275" s="28">
        <v>0.182093400440651</v>
      </c>
      <c r="I275" s="119">
        <v>0.49641692864578901</v>
      </c>
      <c r="J275" s="12" t="s">
        <v>20</v>
      </c>
      <c r="K275" s="135">
        <v>29</v>
      </c>
      <c r="L275" s="5">
        <v>347740</v>
      </c>
      <c r="M275" s="62">
        <f t="shared" si="36"/>
        <v>0.71153328380224179</v>
      </c>
      <c r="N275" s="28">
        <f t="shared" si="37"/>
        <v>0.44356573213589034</v>
      </c>
      <c r="O275" s="28">
        <f t="shared" si="38"/>
        <v>1.1413857682840529</v>
      </c>
      <c r="P275" s="28">
        <v>-0.34033308278215002</v>
      </c>
      <c r="Q275" s="28">
        <v>0.24111030264076799</v>
      </c>
      <c r="R275" s="119">
        <v>0.15809003702694099</v>
      </c>
      <c r="S275" s="173" t="s">
        <v>20</v>
      </c>
      <c r="T275" s="173">
        <v>16</v>
      </c>
      <c r="U275" s="5">
        <v>159706</v>
      </c>
      <c r="V275" s="62">
        <f t="shared" si="39"/>
        <v>1.2849740377329424</v>
      </c>
      <c r="W275" s="28">
        <f t="shared" si="40"/>
        <v>0.73371294330275694</v>
      </c>
      <c r="X275" s="28">
        <f t="shared" si="41"/>
        <v>2.2504145425254851</v>
      </c>
      <c r="Y275" s="28">
        <v>0.2507385140442</v>
      </c>
      <c r="Z275" s="28">
        <v>0.28590608485931401</v>
      </c>
      <c r="AA275" s="119">
        <v>0.38048877034280698</v>
      </c>
      <c r="AB275" s="173" t="s">
        <v>20</v>
      </c>
      <c r="AC275" s="173">
        <v>13</v>
      </c>
      <c r="AD275" s="173">
        <v>188034</v>
      </c>
      <c r="AE275" s="62">
        <v>-0.59107159682635002</v>
      </c>
      <c r="AF275" s="74">
        <v>0.37400062486459001</v>
      </c>
      <c r="AG275" s="119">
        <v>0.114014673957468</v>
      </c>
    </row>
    <row r="276" spans="1:33" ht="17">
      <c r="A276" s="88" t="s">
        <v>1267</v>
      </c>
      <c r="B276" s="156" t="s">
        <v>1365</v>
      </c>
      <c r="C276" s="43" t="s">
        <v>1366</v>
      </c>
      <c r="D276" s="350">
        <f t="shared" si="42"/>
        <v>0.86183541852336909</v>
      </c>
      <c r="E276" s="371">
        <f t="shared" si="43"/>
        <v>0.63904842297475528</v>
      </c>
      <c r="F276" s="371">
        <f t="shared" si="44"/>
        <v>1.162291090812523</v>
      </c>
      <c r="G276" s="28">
        <v>-0.14869095633513099</v>
      </c>
      <c r="H276" s="28">
        <v>0.15259392440681699</v>
      </c>
      <c r="I276" s="119">
        <v>0.329846792380036</v>
      </c>
      <c r="J276" s="12" t="s">
        <v>20</v>
      </c>
      <c r="K276" s="135">
        <v>41</v>
      </c>
      <c r="L276" s="5">
        <v>347728</v>
      </c>
      <c r="M276" s="62">
        <f t="shared" si="36"/>
        <v>0.80336481182459163</v>
      </c>
      <c r="N276" s="28">
        <f t="shared" si="37"/>
        <v>0.52400636798013145</v>
      </c>
      <c r="O276" s="28">
        <f t="shared" si="38"/>
        <v>1.2316549193204323</v>
      </c>
      <c r="P276" s="28">
        <v>-0.218946357089362</v>
      </c>
      <c r="Q276" s="28">
        <v>0.218012798475376</v>
      </c>
      <c r="R276" s="119">
        <v>0.315242645754721</v>
      </c>
      <c r="S276" s="173" t="s">
        <v>20</v>
      </c>
      <c r="T276" s="173">
        <v>20</v>
      </c>
      <c r="U276" s="5">
        <v>159702</v>
      </c>
      <c r="V276" s="62">
        <f t="shared" si="39"/>
        <v>0.93151029703629284</v>
      </c>
      <c r="W276" s="28">
        <f t="shared" si="40"/>
        <v>0.60991805441796521</v>
      </c>
      <c r="X276" s="28">
        <f t="shared" si="41"/>
        <v>1.4226688769078746</v>
      </c>
      <c r="Y276" s="28">
        <v>-7.0948034748996094E-2</v>
      </c>
      <c r="Z276" s="28">
        <v>0.21606256791303</v>
      </c>
      <c r="AA276" s="119">
        <v>0.74263343003077298</v>
      </c>
      <c r="AB276" s="173" t="s">
        <v>20</v>
      </c>
      <c r="AC276" s="173">
        <v>21</v>
      </c>
      <c r="AD276" s="173">
        <v>188026</v>
      </c>
      <c r="AE276" s="62">
        <v>-0.147998322340366</v>
      </c>
      <c r="AF276" s="74">
        <v>0.30694073296360902</v>
      </c>
      <c r="AG276" s="119">
        <v>0.62968354532652204</v>
      </c>
    </row>
    <row r="277" spans="1:33" ht="17">
      <c r="A277" s="88" t="s">
        <v>1267</v>
      </c>
      <c r="B277" s="156" t="s">
        <v>1367</v>
      </c>
      <c r="C277" s="43" t="s">
        <v>1368</v>
      </c>
      <c r="D277" s="350">
        <f t="shared" si="42"/>
        <v>1.1355508548064905</v>
      </c>
      <c r="E277" s="371">
        <f t="shared" si="43"/>
        <v>0.74091731175937159</v>
      </c>
      <c r="F277" s="371">
        <f t="shared" si="44"/>
        <v>1.7403773989161906</v>
      </c>
      <c r="G277" s="28">
        <v>0.12711786782787601</v>
      </c>
      <c r="H277" s="28">
        <v>0.21784903969841099</v>
      </c>
      <c r="I277" s="119">
        <v>0.55954763404613095</v>
      </c>
      <c r="J277" s="12" t="s">
        <v>20</v>
      </c>
      <c r="K277" s="135">
        <v>22</v>
      </c>
      <c r="L277" s="5">
        <v>347747</v>
      </c>
      <c r="M277" s="62">
        <f t="shared" si="36"/>
        <v>1.0458908289357123</v>
      </c>
      <c r="N277" s="28">
        <f t="shared" si="37"/>
        <v>0.67309322149922313</v>
      </c>
      <c r="O277" s="28">
        <f t="shared" si="38"/>
        <v>1.6251651199448214</v>
      </c>
      <c r="P277" s="28">
        <v>4.4868990153459201E-2</v>
      </c>
      <c r="Q277" s="28">
        <v>0.22486756772438801</v>
      </c>
      <c r="R277" s="119">
        <v>0.84184412849713397</v>
      </c>
      <c r="S277" s="173" t="s">
        <v>20</v>
      </c>
      <c r="T277" s="173">
        <v>20</v>
      </c>
      <c r="U277" s="5">
        <v>159702</v>
      </c>
      <c r="V277" s="62" t="s">
        <v>20</v>
      </c>
      <c r="W277" s="28" t="s">
        <v>20</v>
      </c>
      <c r="X277" s="28" t="s">
        <v>20</v>
      </c>
      <c r="Y277" s="28" t="s">
        <v>20</v>
      </c>
      <c r="Z277" s="28" t="s">
        <v>20</v>
      </c>
      <c r="AA277" s="119" t="s">
        <v>20</v>
      </c>
      <c r="AB277" s="173" t="s">
        <v>20</v>
      </c>
      <c r="AC277" s="173" t="s">
        <v>20</v>
      </c>
      <c r="AD277" s="173" t="s">
        <v>20</v>
      </c>
      <c r="AE277" s="62" t="s">
        <v>20</v>
      </c>
      <c r="AF277" s="74" t="s">
        <v>20</v>
      </c>
      <c r="AG277" s="119" t="s">
        <v>20</v>
      </c>
    </row>
    <row r="278" spans="1:33" ht="17">
      <c r="A278" s="88" t="s">
        <v>1267</v>
      </c>
      <c r="B278" s="156" t="s">
        <v>1369</v>
      </c>
      <c r="C278" s="43" t="s">
        <v>1370</v>
      </c>
      <c r="D278" s="350">
        <f t="shared" si="42"/>
        <v>0.68441919219805303</v>
      </c>
      <c r="E278" s="371">
        <f t="shared" si="43"/>
        <v>0.46819431839370312</v>
      </c>
      <c r="F278" s="371">
        <f t="shared" si="44"/>
        <v>1.0005025952816762</v>
      </c>
      <c r="G278" s="28">
        <v>-0.379184694987242</v>
      </c>
      <c r="H278" s="28">
        <v>0.19371794082153701</v>
      </c>
      <c r="I278" s="119">
        <v>5.0299732215139101E-2</v>
      </c>
      <c r="J278" s="12" t="s">
        <v>20</v>
      </c>
      <c r="K278" s="135">
        <v>24</v>
      </c>
      <c r="L278" s="5">
        <v>347745</v>
      </c>
      <c r="M278" s="62">
        <f t="shared" si="36"/>
        <v>0.73073731342356729</v>
      </c>
      <c r="N278" s="28">
        <f t="shared" si="37"/>
        <v>0.4832689171122348</v>
      </c>
      <c r="O278" s="28">
        <f t="shared" si="38"/>
        <v>1.1049273030433313</v>
      </c>
      <c r="P278" s="28">
        <v>-0.31370123617663198</v>
      </c>
      <c r="Q278" s="28">
        <v>0.21095958157198599</v>
      </c>
      <c r="R278" s="119">
        <v>0.13700937953907999</v>
      </c>
      <c r="S278" s="173" t="s">
        <v>20</v>
      </c>
      <c r="T278" s="173">
        <v>21</v>
      </c>
      <c r="U278" s="5">
        <v>159701</v>
      </c>
      <c r="V278" s="62" t="s">
        <v>20</v>
      </c>
      <c r="W278" s="28" t="s">
        <v>20</v>
      </c>
      <c r="X278" s="28" t="s">
        <v>20</v>
      </c>
      <c r="Y278" s="28" t="s">
        <v>20</v>
      </c>
      <c r="Z278" s="28" t="s">
        <v>20</v>
      </c>
      <c r="AA278" s="119" t="s">
        <v>20</v>
      </c>
      <c r="AB278" s="173" t="s">
        <v>20</v>
      </c>
      <c r="AC278" s="173" t="s">
        <v>20</v>
      </c>
      <c r="AD278" s="173" t="s">
        <v>20</v>
      </c>
      <c r="AE278" s="62" t="s">
        <v>20</v>
      </c>
      <c r="AF278" s="74" t="s">
        <v>20</v>
      </c>
      <c r="AG278" s="119" t="s">
        <v>20</v>
      </c>
    </row>
    <row r="279" spans="1:33" ht="51">
      <c r="A279" s="88" t="s">
        <v>1267</v>
      </c>
      <c r="B279" s="156" t="s">
        <v>1371</v>
      </c>
      <c r="C279" s="43" t="s">
        <v>1372</v>
      </c>
      <c r="D279" s="350">
        <f t="shared" si="42"/>
        <v>0.84165523825993527</v>
      </c>
      <c r="E279" s="371">
        <f t="shared" si="43"/>
        <v>0.74763106555218961</v>
      </c>
      <c r="F279" s="371">
        <f t="shared" si="44"/>
        <v>0.94750415375956376</v>
      </c>
      <c r="G279" s="28">
        <v>-0.17238480433799999</v>
      </c>
      <c r="H279" s="28">
        <v>6.0439207254052003E-2</v>
      </c>
      <c r="I279" s="63">
        <v>4.3417553511040201E-3</v>
      </c>
      <c r="J279" s="12" t="s">
        <v>20</v>
      </c>
      <c r="K279" s="135">
        <v>261</v>
      </c>
      <c r="L279" s="5">
        <v>347508</v>
      </c>
      <c r="M279" s="62">
        <f t="shared" si="36"/>
        <v>0.90396065121379454</v>
      </c>
      <c r="N279" s="28">
        <f t="shared" si="37"/>
        <v>0.78662343761358311</v>
      </c>
      <c r="O279" s="28">
        <f t="shared" si="38"/>
        <v>1.0388005491190024</v>
      </c>
      <c r="P279" s="28">
        <v>-0.100969446955675</v>
      </c>
      <c r="Q279" s="28">
        <v>7.0936824679064203E-2</v>
      </c>
      <c r="R279" s="119">
        <v>0.15462852081862699</v>
      </c>
      <c r="S279" s="173" t="s">
        <v>20</v>
      </c>
      <c r="T279" s="173">
        <v>195</v>
      </c>
      <c r="U279" s="5">
        <v>159527</v>
      </c>
      <c r="V279" s="62">
        <f t="shared" si="39"/>
        <v>0.72281583821290596</v>
      </c>
      <c r="W279" s="28">
        <f t="shared" si="40"/>
        <v>0.57225369287471306</v>
      </c>
      <c r="X279" s="28">
        <f t="shared" si="41"/>
        <v>0.91299146248727081</v>
      </c>
      <c r="Y279" s="28">
        <v>-0.32460080820072301</v>
      </c>
      <c r="Z279" s="28">
        <v>0.11916941771192099</v>
      </c>
      <c r="AA279" s="63">
        <v>6.4523854793072802E-3</v>
      </c>
      <c r="AB279" s="173" t="s">
        <v>20</v>
      </c>
      <c r="AC279" s="173">
        <v>66</v>
      </c>
      <c r="AD279" s="173">
        <v>187981</v>
      </c>
      <c r="AE279" s="62">
        <v>0.22363136124504801</v>
      </c>
      <c r="AF279" s="74">
        <v>0.13868447358427199</v>
      </c>
      <c r="AG279" s="119">
        <v>0.106849029056961</v>
      </c>
    </row>
    <row r="280" spans="1:33" ht="34">
      <c r="A280" s="88" t="s">
        <v>1267</v>
      </c>
      <c r="B280" s="156" t="s">
        <v>1373</v>
      </c>
      <c r="C280" s="43" t="s">
        <v>1374</v>
      </c>
      <c r="D280" s="350">
        <f t="shared" si="42"/>
        <v>0.90310247204030192</v>
      </c>
      <c r="E280" s="371">
        <f t="shared" si="43"/>
        <v>0.51487863550084978</v>
      </c>
      <c r="F280" s="371">
        <f t="shared" si="44"/>
        <v>1.5840511117963416</v>
      </c>
      <c r="G280" s="28">
        <v>-0.101919252446103</v>
      </c>
      <c r="H280" s="28">
        <v>0.28668612901323798</v>
      </c>
      <c r="I280" s="119">
        <v>0.72220894797130297</v>
      </c>
      <c r="J280" s="12" t="s">
        <v>20</v>
      </c>
      <c r="K280" s="135">
        <v>12</v>
      </c>
      <c r="L280" s="5">
        <v>347757</v>
      </c>
      <c r="M280" s="62" t="s">
        <v>20</v>
      </c>
      <c r="N280" s="28" t="s">
        <v>20</v>
      </c>
      <c r="O280" s="28" t="s">
        <v>20</v>
      </c>
      <c r="P280" s="28" t="s">
        <v>20</v>
      </c>
      <c r="Q280" s="28" t="s">
        <v>20</v>
      </c>
      <c r="R280" s="119" t="s">
        <v>20</v>
      </c>
      <c r="S280" s="173" t="s">
        <v>20</v>
      </c>
      <c r="T280" s="173" t="s">
        <v>20</v>
      </c>
      <c r="U280" s="5" t="s">
        <v>20</v>
      </c>
      <c r="V280" s="62">
        <f t="shared" si="39"/>
        <v>1.1454227791008225</v>
      </c>
      <c r="W280" s="28">
        <f t="shared" si="40"/>
        <v>0.58723192491210729</v>
      </c>
      <c r="X280" s="28">
        <f t="shared" si="41"/>
        <v>2.2341996189655751</v>
      </c>
      <c r="Y280" s="28">
        <v>0.13577380824348001</v>
      </c>
      <c r="Z280" s="28">
        <v>0.34087206294125999</v>
      </c>
      <c r="AA280" s="119">
        <v>0.69039940494367502</v>
      </c>
      <c r="AB280" s="173" t="s">
        <v>20</v>
      </c>
      <c r="AC280" s="173">
        <v>9</v>
      </c>
      <c r="AD280" s="173" t="s">
        <v>20</v>
      </c>
      <c r="AE280" s="62" t="s">
        <v>20</v>
      </c>
      <c r="AF280" s="74" t="s">
        <v>20</v>
      </c>
      <c r="AG280" s="119" t="s">
        <v>20</v>
      </c>
    </row>
    <row r="281" spans="1:33" ht="34">
      <c r="A281" s="88" t="s">
        <v>1267</v>
      </c>
      <c r="B281" s="156" t="s">
        <v>1375</v>
      </c>
      <c r="C281" s="43" t="s">
        <v>1376</v>
      </c>
      <c r="D281" s="350">
        <f t="shared" si="42"/>
        <v>0.8925545385689273</v>
      </c>
      <c r="E281" s="371">
        <f t="shared" si="43"/>
        <v>0.74211082166953535</v>
      </c>
      <c r="F281" s="371">
        <f t="shared" si="44"/>
        <v>1.0734968161867655</v>
      </c>
      <c r="G281" s="28">
        <v>-0.113667659555084</v>
      </c>
      <c r="H281" s="28">
        <v>9.4178077582803194E-2</v>
      </c>
      <c r="I281" s="119">
        <v>0.22745373609312</v>
      </c>
      <c r="J281" s="12" t="s">
        <v>20</v>
      </c>
      <c r="K281" s="135">
        <v>109</v>
      </c>
      <c r="L281" s="5">
        <v>347660</v>
      </c>
      <c r="M281" s="62">
        <f t="shared" si="36"/>
        <v>0.98384137393954707</v>
      </c>
      <c r="N281" s="28">
        <f t="shared" si="37"/>
        <v>0.76750443699666782</v>
      </c>
      <c r="O281" s="28">
        <f t="shared" si="38"/>
        <v>1.2611573333216548</v>
      </c>
      <c r="P281" s="28">
        <v>-1.6290600270850799E-2</v>
      </c>
      <c r="Q281" s="28">
        <v>0.12669409089974201</v>
      </c>
      <c r="R281" s="119">
        <v>0.89768828084624896</v>
      </c>
      <c r="S281" s="173" t="s">
        <v>20</v>
      </c>
      <c r="T281" s="173">
        <v>62</v>
      </c>
      <c r="U281" s="5">
        <v>159660</v>
      </c>
      <c r="V281" s="62">
        <f t="shared" si="39"/>
        <v>0.76814585700257432</v>
      </c>
      <c r="W281" s="28">
        <f t="shared" si="40"/>
        <v>0.58150738487223841</v>
      </c>
      <c r="X281" s="28">
        <f t="shared" si="41"/>
        <v>1.0146871269052884</v>
      </c>
      <c r="Y281" s="28">
        <v>-0.26377564589449798</v>
      </c>
      <c r="Z281" s="28">
        <v>0.142018347711865</v>
      </c>
      <c r="AA281" s="119">
        <v>6.32635098022135E-2</v>
      </c>
      <c r="AB281" s="173" t="s">
        <v>20</v>
      </c>
      <c r="AC281" s="173">
        <v>47</v>
      </c>
      <c r="AD281" s="173">
        <v>188000</v>
      </c>
      <c r="AE281" s="62">
        <v>0.24748504562364701</v>
      </c>
      <c r="AF281" s="74">
        <v>0.19031711367010701</v>
      </c>
      <c r="AG281" s="119">
        <v>0.193469901988362</v>
      </c>
    </row>
    <row r="282" spans="1:33" ht="17">
      <c r="A282" s="88" t="s">
        <v>1267</v>
      </c>
      <c r="B282" s="156" t="s">
        <v>1377</v>
      </c>
      <c r="C282" s="43" t="s">
        <v>1378</v>
      </c>
      <c r="D282" s="350">
        <f t="shared" si="42"/>
        <v>1.0556657205777233</v>
      </c>
      <c r="E282" s="371">
        <f t="shared" si="43"/>
        <v>0.77844224616804936</v>
      </c>
      <c r="F282" s="371">
        <f t="shared" si="44"/>
        <v>1.4316156646029483</v>
      </c>
      <c r="G282" s="28">
        <v>5.4171582687539903E-2</v>
      </c>
      <c r="H282" s="28">
        <v>0.155424519993521</v>
      </c>
      <c r="I282" s="119">
        <v>0.72743506319343698</v>
      </c>
      <c r="J282" s="12" t="s">
        <v>20</v>
      </c>
      <c r="K282" s="135">
        <v>42</v>
      </c>
      <c r="L282" s="5">
        <v>347727</v>
      </c>
      <c r="M282" s="62">
        <f t="shared" si="36"/>
        <v>1.4648015932500751</v>
      </c>
      <c r="N282" s="28">
        <f t="shared" si="37"/>
        <v>0.97384815117812928</v>
      </c>
      <c r="O282" s="28">
        <f t="shared" si="38"/>
        <v>2.2032631113918835</v>
      </c>
      <c r="P282" s="28">
        <v>0.38171980206877598</v>
      </c>
      <c r="Q282" s="28">
        <v>0.20827535298142</v>
      </c>
      <c r="R282" s="119">
        <v>6.6837508519850805E-2</v>
      </c>
      <c r="S282" s="173" t="s">
        <v>20</v>
      </c>
      <c r="T282" s="173">
        <v>25</v>
      </c>
      <c r="U282" s="5">
        <v>159697</v>
      </c>
      <c r="V282" s="62">
        <f t="shared" si="39"/>
        <v>0.7154577364537249</v>
      </c>
      <c r="W282" s="28">
        <f t="shared" si="40"/>
        <v>0.45274610658467135</v>
      </c>
      <c r="X282" s="28">
        <f t="shared" si="41"/>
        <v>1.1306110979349908</v>
      </c>
      <c r="Y282" s="28">
        <v>-0.33483275027850001</v>
      </c>
      <c r="Z282" s="28">
        <v>0.23346481196875801</v>
      </c>
      <c r="AA282" s="119">
        <v>0.15151823131434999</v>
      </c>
      <c r="AB282" s="173" t="s">
        <v>20</v>
      </c>
      <c r="AC282" s="173">
        <v>17</v>
      </c>
      <c r="AD282" s="173">
        <v>188030</v>
      </c>
      <c r="AE282" s="62">
        <v>0.716552552347276</v>
      </c>
      <c r="AF282" s="74">
        <v>0.312864892704731</v>
      </c>
      <c r="AG282" s="119">
        <v>2.2004285741647402E-2</v>
      </c>
    </row>
    <row r="283" spans="1:33" ht="17">
      <c r="A283" s="88" t="s">
        <v>1267</v>
      </c>
      <c r="B283" s="156" t="s">
        <v>1379</v>
      </c>
      <c r="C283" s="43" t="s">
        <v>1380</v>
      </c>
      <c r="D283" s="350">
        <f t="shared" si="42"/>
        <v>1.4743114748551618</v>
      </c>
      <c r="E283" s="371">
        <f t="shared" si="43"/>
        <v>0.78885482317566968</v>
      </c>
      <c r="F283" s="371">
        <f t="shared" si="44"/>
        <v>2.755379394321793</v>
      </c>
      <c r="G283" s="28">
        <v>0.38819108409991798</v>
      </c>
      <c r="H283" s="28">
        <v>0.31906329602613698</v>
      </c>
      <c r="I283" s="119">
        <v>0.22373415948598099</v>
      </c>
      <c r="J283" s="12" t="s">
        <v>20</v>
      </c>
      <c r="K283" s="135">
        <v>11</v>
      </c>
      <c r="L283" s="5">
        <v>347758</v>
      </c>
      <c r="M283" s="62">
        <f t="shared" si="36"/>
        <v>0.95487550042273406</v>
      </c>
      <c r="N283" s="28">
        <f t="shared" si="37"/>
        <v>0.43388980291836887</v>
      </c>
      <c r="O283" s="28">
        <f t="shared" si="38"/>
        <v>2.1014257887021803</v>
      </c>
      <c r="P283" s="28">
        <v>-4.6174313049292003E-2</v>
      </c>
      <c r="Q283" s="28">
        <v>0.402444068571155</v>
      </c>
      <c r="R283" s="119">
        <v>0.90865538217832198</v>
      </c>
      <c r="S283" s="173" t="s">
        <v>20</v>
      </c>
      <c r="T283" s="173">
        <v>6</v>
      </c>
      <c r="U283" s="5">
        <v>159716</v>
      </c>
      <c r="V283" s="62">
        <f t="shared" si="39"/>
        <v>2.6911234386752918</v>
      </c>
      <c r="W283" s="28">
        <f t="shared" si="40"/>
        <v>1.0245839930606186</v>
      </c>
      <c r="X283" s="28">
        <f t="shared" si="41"/>
        <v>7.0683764447206743</v>
      </c>
      <c r="Y283" s="28">
        <v>0.989958741623719</v>
      </c>
      <c r="Z283" s="28">
        <v>0.49268983257430998</v>
      </c>
      <c r="AA283" s="119">
        <v>4.4505960150837097E-2</v>
      </c>
      <c r="AB283" s="173" t="s">
        <v>20</v>
      </c>
      <c r="AC283" s="173">
        <v>5</v>
      </c>
      <c r="AD283" s="173">
        <v>188042</v>
      </c>
      <c r="AE283" s="62">
        <v>-1.0361330546730101</v>
      </c>
      <c r="AF283" s="74">
        <v>0.636163893544899</v>
      </c>
      <c r="AG283" s="119">
        <v>0.10337224097313</v>
      </c>
    </row>
    <row r="284" spans="1:33" ht="17">
      <c r="A284" s="88" t="s">
        <v>1267</v>
      </c>
      <c r="B284" s="156" t="s">
        <v>1381</v>
      </c>
      <c r="C284" s="43" t="s">
        <v>1382</v>
      </c>
      <c r="D284" s="350">
        <f t="shared" si="42"/>
        <v>1.0953345127958141</v>
      </c>
      <c r="E284" s="371">
        <f t="shared" si="43"/>
        <v>0.89211065379706389</v>
      </c>
      <c r="F284" s="371">
        <f t="shared" si="44"/>
        <v>1.3448530065358488</v>
      </c>
      <c r="G284" s="28">
        <v>9.1059807753277294E-2</v>
      </c>
      <c r="H284" s="28">
        <v>0.104706586993437</v>
      </c>
      <c r="I284" s="119">
        <v>0.38448270182827798</v>
      </c>
      <c r="J284" s="12" t="s">
        <v>20</v>
      </c>
      <c r="K284" s="135">
        <v>94</v>
      </c>
      <c r="L284" s="5">
        <v>347675</v>
      </c>
      <c r="M284" s="62">
        <f t="shared" si="36"/>
        <v>1.1691912466538459</v>
      </c>
      <c r="N284" s="28">
        <f t="shared" si="37"/>
        <v>0.91105105201493375</v>
      </c>
      <c r="O284" s="28">
        <f t="shared" si="38"/>
        <v>1.5004737311137715</v>
      </c>
      <c r="P284" s="28">
        <v>0.15631226761543901</v>
      </c>
      <c r="Q284" s="28">
        <v>0.12727990376243201</v>
      </c>
      <c r="R284" s="119">
        <v>0.21940996833215101</v>
      </c>
      <c r="S284" s="173" t="s">
        <v>20</v>
      </c>
      <c r="T284" s="173">
        <v>64</v>
      </c>
      <c r="U284" s="5">
        <v>159658</v>
      </c>
      <c r="V284" s="62">
        <f t="shared" si="39"/>
        <v>0.90412262016183276</v>
      </c>
      <c r="W284" s="28">
        <f t="shared" si="40"/>
        <v>0.63442321084989228</v>
      </c>
      <c r="X284" s="28">
        <f t="shared" si="41"/>
        <v>1.2884738425525664</v>
      </c>
      <c r="Y284" s="28">
        <v>-0.100790286016535</v>
      </c>
      <c r="Z284" s="28">
        <v>0.180739151134827</v>
      </c>
      <c r="AA284" s="119">
        <v>0.57707925596840903</v>
      </c>
      <c r="AB284" s="173" t="s">
        <v>20</v>
      </c>
      <c r="AC284" s="173">
        <v>30</v>
      </c>
      <c r="AD284" s="173">
        <v>188017</v>
      </c>
      <c r="AE284" s="62">
        <v>0.25710255363197398</v>
      </c>
      <c r="AF284" s="74">
        <v>0.221058396480911</v>
      </c>
      <c r="AG284" s="119">
        <v>0.24480814194008901</v>
      </c>
    </row>
    <row r="285" spans="1:33" ht="34">
      <c r="A285" s="88" t="s">
        <v>1267</v>
      </c>
      <c r="B285" s="156" t="s">
        <v>1383</v>
      </c>
      <c r="C285" s="43" t="s">
        <v>1384</v>
      </c>
      <c r="D285" s="350">
        <f t="shared" si="42"/>
        <v>0.96363353260839735</v>
      </c>
      <c r="E285" s="371">
        <f t="shared" si="43"/>
        <v>0.84354183866345123</v>
      </c>
      <c r="F285" s="371">
        <f t="shared" si="44"/>
        <v>1.1008222030084978</v>
      </c>
      <c r="G285" s="28">
        <v>-3.7044209543874898E-2</v>
      </c>
      <c r="H285" s="28">
        <v>6.7908962970194303E-2</v>
      </c>
      <c r="I285" s="119">
        <v>0.58541099431392096</v>
      </c>
      <c r="J285" s="12" t="s">
        <v>20</v>
      </c>
      <c r="K285" s="135">
        <v>215</v>
      </c>
      <c r="L285" s="5">
        <v>347554</v>
      </c>
      <c r="M285" s="62">
        <f t="shared" si="36"/>
        <v>1.0584003229443351</v>
      </c>
      <c r="N285" s="28">
        <f t="shared" si="37"/>
        <v>0.89564151934929859</v>
      </c>
      <c r="O285" s="28">
        <f t="shared" si="38"/>
        <v>1.2507361700053035</v>
      </c>
      <c r="P285" s="28">
        <v>5.6758638943595403E-2</v>
      </c>
      <c r="Q285" s="28">
        <v>8.5190650520463498E-2</v>
      </c>
      <c r="R285" s="119">
        <v>0.50524855786017997</v>
      </c>
      <c r="S285" s="173" t="s">
        <v>20</v>
      </c>
      <c r="T285" s="173">
        <v>140</v>
      </c>
      <c r="U285" s="5">
        <v>159582</v>
      </c>
      <c r="V285" s="62">
        <f t="shared" si="39"/>
        <v>0.8719404695047126</v>
      </c>
      <c r="W285" s="28">
        <f t="shared" si="40"/>
        <v>0.69745239884175803</v>
      </c>
      <c r="X285" s="28">
        <f t="shared" si="41"/>
        <v>1.0900818229640863</v>
      </c>
      <c r="Y285" s="28">
        <v>-0.13703412632020001</v>
      </c>
      <c r="Z285" s="28">
        <v>0.113921880960918</v>
      </c>
      <c r="AA285" s="119">
        <v>0.22902352816135699</v>
      </c>
      <c r="AB285" s="173" t="s">
        <v>20</v>
      </c>
      <c r="AC285" s="173">
        <v>75</v>
      </c>
      <c r="AD285" s="173">
        <v>187972</v>
      </c>
      <c r="AE285" s="62">
        <v>0.19379276526379499</v>
      </c>
      <c r="AF285" s="74">
        <v>0.14225203653295601</v>
      </c>
      <c r="AG285" s="119">
        <v>0.173096983154713</v>
      </c>
    </row>
    <row r="286" spans="1:33" ht="34">
      <c r="A286" s="88" t="s">
        <v>1267</v>
      </c>
      <c r="B286" s="156" t="s">
        <v>1385</v>
      </c>
      <c r="C286" s="43" t="s">
        <v>1386</v>
      </c>
      <c r="D286" s="350">
        <f t="shared" si="42"/>
        <v>0.99943248734969092</v>
      </c>
      <c r="E286" s="371">
        <f t="shared" si="43"/>
        <v>0.88878980666079288</v>
      </c>
      <c r="F286" s="371">
        <f t="shared" si="44"/>
        <v>1.1238487314821417</v>
      </c>
      <c r="G286" s="28">
        <v>-5.6767374656557302E-4</v>
      </c>
      <c r="H286" s="28">
        <v>5.9860630423158201E-2</v>
      </c>
      <c r="I286" s="119">
        <v>0.99243356901027102</v>
      </c>
      <c r="J286" s="12" t="s">
        <v>20</v>
      </c>
      <c r="K286" s="135">
        <v>279</v>
      </c>
      <c r="L286" s="5">
        <v>347487</v>
      </c>
      <c r="M286" s="62">
        <f t="shared" si="36"/>
        <v>0.96773062248870345</v>
      </c>
      <c r="N286" s="28">
        <f t="shared" si="37"/>
        <v>0.83376817496881972</v>
      </c>
      <c r="O286" s="28">
        <f t="shared" si="38"/>
        <v>1.1232169634411815</v>
      </c>
      <c r="P286" s="28">
        <v>-3.2801512986326997E-2</v>
      </c>
      <c r="Q286" s="28">
        <v>7.6019576500265598E-2</v>
      </c>
      <c r="R286" s="119">
        <v>0.66611378687799105</v>
      </c>
      <c r="S286" s="173" t="s">
        <v>20</v>
      </c>
      <c r="T286" s="173">
        <v>172</v>
      </c>
      <c r="U286" s="5">
        <v>159548</v>
      </c>
      <c r="V286" s="62">
        <f t="shared" si="39"/>
        <v>1.0710829551294418</v>
      </c>
      <c r="W286" s="28">
        <f t="shared" si="40"/>
        <v>0.88493931884735644</v>
      </c>
      <c r="X286" s="28">
        <f t="shared" si="41"/>
        <v>1.2963812007619726</v>
      </c>
      <c r="Y286" s="28">
        <v>6.8670244235855493E-2</v>
      </c>
      <c r="Z286" s="28">
        <v>9.7401248385209693E-2</v>
      </c>
      <c r="AA286" s="119">
        <v>0.48079513137914298</v>
      </c>
      <c r="AB286" s="173" t="s">
        <v>20</v>
      </c>
      <c r="AC286" s="173">
        <v>107</v>
      </c>
      <c r="AD286" s="173">
        <v>187939</v>
      </c>
      <c r="AE286" s="62">
        <v>-0.101471757222182</v>
      </c>
      <c r="AF286" s="74">
        <v>0.123555571295984</v>
      </c>
      <c r="AG286" s="119">
        <v>0.41149584183714799</v>
      </c>
    </row>
    <row r="287" spans="1:33" ht="34">
      <c r="A287" s="88" t="s">
        <v>1267</v>
      </c>
      <c r="B287" s="156" t="s">
        <v>1387</v>
      </c>
      <c r="C287" s="43" t="s">
        <v>1388</v>
      </c>
      <c r="D287" s="350">
        <f t="shared" si="42"/>
        <v>0.81466629696825943</v>
      </c>
      <c r="E287" s="371">
        <f t="shared" si="43"/>
        <v>0.49843504876724248</v>
      </c>
      <c r="F287" s="371">
        <f t="shared" si="44"/>
        <v>1.3315299095788502</v>
      </c>
      <c r="G287" s="28">
        <v>-0.204976701162146</v>
      </c>
      <c r="H287" s="28">
        <v>0.25066596441457401</v>
      </c>
      <c r="I287" s="119">
        <v>0.41351223733464398</v>
      </c>
      <c r="J287" s="12" t="s">
        <v>20</v>
      </c>
      <c r="K287" s="135">
        <v>15</v>
      </c>
      <c r="L287" s="5">
        <v>347754</v>
      </c>
      <c r="M287" s="62">
        <f t="shared" si="36"/>
        <v>0.75788809514147359</v>
      </c>
      <c r="N287" s="28">
        <f t="shared" si="37"/>
        <v>0.38747514080476392</v>
      </c>
      <c r="O287" s="28">
        <f t="shared" si="38"/>
        <v>1.4824031383385958</v>
      </c>
      <c r="P287" s="28">
        <v>-0.27721953597788401</v>
      </c>
      <c r="Q287" s="28">
        <v>0.34228778011766697</v>
      </c>
      <c r="R287" s="119">
        <v>0.41799653874715398</v>
      </c>
      <c r="S287" s="173" t="s">
        <v>20</v>
      </c>
      <c r="T287" s="173">
        <v>8</v>
      </c>
      <c r="U287" s="5">
        <v>159714</v>
      </c>
      <c r="V287" s="62">
        <f t="shared" si="39"/>
        <v>0.91926651047996377</v>
      </c>
      <c r="W287" s="28">
        <f t="shared" si="40"/>
        <v>0.43728501308293627</v>
      </c>
      <c r="X287" s="28">
        <f t="shared" si="41"/>
        <v>1.9324945790669834</v>
      </c>
      <c r="Y287" s="28">
        <v>-8.41791981462061E-2</v>
      </c>
      <c r="Z287" s="28">
        <v>0.37907698698047398</v>
      </c>
      <c r="AA287" s="119">
        <v>0.82426437805183295</v>
      </c>
      <c r="AB287" s="173" t="s">
        <v>20</v>
      </c>
      <c r="AC287" s="173">
        <v>7</v>
      </c>
      <c r="AD287" s="173">
        <v>188040</v>
      </c>
      <c r="AE287" s="62">
        <v>-0.19304033783167801</v>
      </c>
      <c r="AF287" s="74">
        <v>0.51074483499696299</v>
      </c>
      <c r="AG287" s="119">
        <v>0.70546144354711504</v>
      </c>
    </row>
    <row r="288" spans="1:33" ht="17">
      <c r="A288" s="88" t="s">
        <v>1267</v>
      </c>
      <c r="B288" s="156" t="s">
        <v>1389</v>
      </c>
      <c r="C288" s="43" t="s">
        <v>1390</v>
      </c>
      <c r="D288" s="350">
        <f t="shared" si="42"/>
        <v>0.86510432422126105</v>
      </c>
      <c r="E288" s="371">
        <f t="shared" si="43"/>
        <v>0.75507662395898401</v>
      </c>
      <c r="F288" s="371">
        <f t="shared" si="44"/>
        <v>0.99116496000408361</v>
      </c>
      <c r="G288" s="28">
        <v>-0.14490517328644101</v>
      </c>
      <c r="H288" s="28">
        <v>6.9403506586175404E-2</v>
      </c>
      <c r="I288" s="119">
        <v>3.6809986849024499E-2</v>
      </c>
      <c r="J288" s="12" t="s">
        <v>20</v>
      </c>
      <c r="K288" s="135">
        <v>199</v>
      </c>
      <c r="L288" s="5">
        <v>347570</v>
      </c>
      <c r="M288" s="62">
        <f t="shared" si="36"/>
        <v>0.90835298549188725</v>
      </c>
      <c r="N288" s="28">
        <f t="shared" si="37"/>
        <v>0.77228718455993961</v>
      </c>
      <c r="O288" s="28">
        <f t="shared" si="38"/>
        <v>1.0683916070964994</v>
      </c>
      <c r="P288" s="28">
        <v>-9.6122225383031695E-2</v>
      </c>
      <c r="Q288" s="28">
        <v>8.2794169400068202E-2</v>
      </c>
      <c r="R288" s="119">
        <v>0.245650766830392</v>
      </c>
      <c r="S288" s="173" t="s">
        <v>20</v>
      </c>
      <c r="T288" s="173">
        <v>143</v>
      </c>
      <c r="U288" s="5">
        <v>159579</v>
      </c>
      <c r="V288" s="62">
        <f t="shared" si="39"/>
        <v>0.7626032351626808</v>
      </c>
      <c r="W288" s="28">
        <f t="shared" si="40"/>
        <v>0.59102409725218807</v>
      </c>
      <c r="X288" s="28">
        <f t="shared" si="41"/>
        <v>0.98399320261968226</v>
      </c>
      <c r="Y288" s="28">
        <v>-0.271017389287734</v>
      </c>
      <c r="Z288" s="28">
        <v>0.130041377258757</v>
      </c>
      <c r="AA288" s="119">
        <v>3.7152362398589898E-2</v>
      </c>
      <c r="AB288" s="173" t="s">
        <v>20</v>
      </c>
      <c r="AC288" s="173">
        <v>56</v>
      </c>
      <c r="AD288" s="173">
        <v>187991</v>
      </c>
      <c r="AE288" s="62">
        <v>0.174895163904702</v>
      </c>
      <c r="AF288" s="74">
        <v>0.154161066051067</v>
      </c>
      <c r="AG288" s="119">
        <v>0.25658641166138102</v>
      </c>
    </row>
    <row r="289" spans="1:33" ht="17">
      <c r="A289" s="88" t="s">
        <v>1267</v>
      </c>
      <c r="B289" s="156" t="s">
        <v>1391</v>
      </c>
      <c r="C289" s="43" t="s">
        <v>1392</v>
      </c>
      <c r="D289" s="350">
        <f t="shared" si="42"/>
        <v>1.0623986162494885</v>
      </c>
      <c r="E289" s="371">
        <f t="shared" si="43"/>
        <v>0.79923601607692041</v>
      </c>
      <c r="F289" s="371">
        <f t="shared" si="44"/>
        <v>1.4122121589928451</v>
      </c>
      <c r="G289" s="28">
        <v>6.0529197263175599E-2</v>
      </c>
      <c r="H289" s="28">
        <v>0.14521846161482699</v>
      </c>
      <c r="I289" s="119">
        <v>0.67681391031395699</v>
      </c>
      <c r="J289" s="12" t="s">
        <v>20</v>
      </c>
      <c r="K289" s="135">
        <v>48</v>
      </c>
      <c r="L289" s="5">
        <v>347721</v>
      </c>
      <c r="M289" s="62">
        <f t="shared" si="36"/>
        <v>1.105372944259625</v>
      </c>
      <c r="N289" s="28">
        <f t="shared" si="37"/>
        <v>0.75396552004527828</v>
      </c>
      <c r="O289" s="28">
        <f t="shared" si="38"/>
        <v>1.6205639560650138</v>
      </c>
      <c r="P289" s="28">
        <v>0.100182784144646</v>
      </c>
      <c r="Q289" s="28">
        <v>0.19519970691192201</v>
      </c>
      <c r="R289" s="119">
        <v>0.60778887155056405</v>
      </c>
      <c r="S289" s="173" t="s">
        <v>20</v>
      </c>
      <c r="T289" s="173">
        <v>27</v>
      </c>
      <c r="U289" s="5">
        <v>159695</v>
      </c>
      <c r="V289" s="62">
        <f t="shared" si="39"/>
        <v>1.0002496538059733</v>
      </c>
      <c r="W289" s="28">
        <f t="shared" si="40"/>
        <v>0.65191009342742767</v>
      </c>
      <c r="X289" s="28">
        <f t="shared" si="41"/>
        <v>1.534719864021169</v>
      </c>
      <c r="Y289" s="28">
        <v>2.4962264764760402E-4</v>
      </c>
      <c r="Z289" s="28">
        <v>0.218417470779353</v>
      </c>
      <c r="AA289" s="119">
        <v>0.99908812233510302</v>
      </c>
      <c r="AB289" s="173" t="s">
        <v>20</v>
      </c>
      <c r="AC289" s="173">
        <v>21</v>
      </c>
      <c r="AD289" s="173">
        <v>188026</v>
      </c>
      <c r="AE289" s="62">
        <v>9.9933161496998393E-2</v>
      </c>
      <c r="AF289" s="74">
        <v>0.29293193257163003</v>
      </c>
      <c r="AG289" s="119">
        <v>0.73299211978768697</v>
      </c>
    </row>
    <row r="290" spans="1:33" ht="17">
      <c r="A290" s="88" t="s">
        <v>1267</v>
      </c>
      <c r="B290" s="156" t="s">
        <v>1393</v>
      </c>
      <c r="C290" s="43" t="s">
        <v>1394</v>
      </c>
      <c r="D290" s="350">
        <f t="shared" si="42"/>
        <v>0.89182751173333552</v>
      </c>
      <c r="E290" s="371">
        <f t="shared" si="43"/>
        <v>0.72925145540841407</v>
      </c>
      <c r="F290" s="371">
        <f t="shared" si="44"/>
        <v>1.0906475465846508</v>
      </c>
      <c r="G290" s="28">
        <v>-0.11448253759726</v>
      </c>
      <c r="H290" s="28">
        <v>0.102680682080838</v>
      </c>
      <c r="I290" s="119">
        <v>0.26487722799010599</v>
      </c>
      <c r="J290" s="12" t="s">
        <v>20</v>
      </c>
      <c r="K290" s="135">
        <v>92</v>
      </c>
      <c r="L290" s="5">
        <v>347677</v>
      </c>
      <c r="M290" s="62">
        <f t="shared" si="36"/>
        <v>0.96926720629931817</v>
      </c>
      <c r="N290" s="28">
        <f t="shared" si="37"/>
        <v>0.7634227536175715</v>
      </c>
      <c r="O290" s="28">
        <f t="shared" si="38"/>
        <v>1.2306142471591919</v>
      </c>
      <c r="P290" s="28">
        <v>-3.1214950409849802E-2</v>
      </c>
      <c r="Q290" s="28">
        <v>0.121800195446848</v>
      </c>
      <c r="R290" s="119">
        <v>0.79773466269376403</v>
      </c>
      <c r="S290" s="173" t="s">
        <v>20</v>
      </c>
      <c r="T290" s="173">
        <v>67</v>
      </c>
      <c r="U290" s="5">
        <v>159655</v>
      </c>
      <c r="V290" s="62">
        <f t="shared" si="39"/>
        <v>0.72616126724494134</v>
      </c>
      <c r="W290" s="28">
        <f t="shared" si="40"/>
        <v>0.49655070558772302</v>
      </c>
      <c r="X290" s="28">
        <f t="shared" si="41"/>
        <v>1.0619463029916527</v>
      </c>
      <c r="Y290" s="28">
        <v>-0.31998315763344198</v>
      </c>
      <c r="Z290" s="28">
        <v>0.19392169235720799</v>
      </c>
      <c r="AA290" s="119">
        <v>9.8929895089623604E-2</v>
      </c>
      <c r="AB290" s="173" t="s">
        <v>20</v>
      </c>
      <c r="AC290" s="173">
        <v>25</v>
      </c>
      <c r="AD290" s="173">
        <v>188022</v>
      </c>
      <c r="AE290" s="62">
        <v>0.28876820722359198</v>
      </c>
      <c r="AF290" s="74">
        <v>0.22899980431776401</v>
      </c>
      <c r="AG290" s="119">
        <v>0.20730970621073</v>
      </c>
    </row>
    <row r="291" spans="1:33" ht="34">
      <c r="A291" s="88" t="s">
        <v>1267</v>
      </c>
      <c r="B291" s="156" t="s">
        <v>1395</v>
      </c>
      <c r="C291" s="43" t="s">
        <v>1396</v>
      </c>
      <c r="D291" s="350">
        <f t="shared" si="42"/>
        <v>0.85465473333172814</v>
      </c>
      <c r="E291" s="371">
        <f t="shared" si="43"/>
        <v>0.37105369255537374</v>
      </c>
      <c r="F291" s="371">
        <f t="shared" si="44"/>
        <v>1.9685418252435849</v>
      </c>
      <c r="G291" s="28">
        <v>-0.157057712267544</v>
      </c>
      <c r="H291" s="28">
        <v>0.42568917893352798</v>
      </c>
      <c r="I291" s="119">
        <v>0.71216553705545005</v>
      </c>
      <c r="J291" s="12" t="s">
        <v>20</v>
      </c>
      <c r="K291" s="135">
        <v>5</v>
      </c>
      <c r="L291" s="5">
        <v>347764</v>
      </c>
      <c r="M291" s="62" t="s">
        <v>20</v>
      </c>
      <c r="N291" s="28" t="s">
        <v>20</v>
      </c>
      <c r="O291" s="28" t="s">
        <v>20</v>
      </c>
      <c r="P291" s="28" t="s">
        <v>20</v>
      </c>
      <c r="Q291" s="28" t="s">
        <v>20</v>
      </c>
      <c r="R291" s="119" t="s">
        <v>20</v>
      </c>
      <c r="S291" s="173" t="s">
        <v>20</v>
      </c>
      <c r="T291" s="173" t="s">
        <v>20</v>
      </c>
      <c r="U291" s="5" t="s">
        <v>20</v>
      </c>
      <c r="V291" s="62" t="s">
        <v>20</v>
      </c>
      <c r="W291" s="28" t="s">
        <v>20</v>
      </c>
      <c r="X291" s="28" t="s">
        <v>20</v>
      </c>
      <c r="Y291" s="28" t="s">
        <v>20</v>
      </c>
      <c r="Z291" s="28" t="s">
        <v>20</v>
      </c>
      <c r="AA291" s="119" t="s">
        <v>20</v>
      </c>
      <c r="AB291" s="173" t="s">
        <v>20</v>
      </c>
      <c r="AC291" s="173" t="s">
        <v>20</v>
      </c>
      <c r="AD291" s="173" t="s">
        <v>20</v>
      </c>
      <c r="AE291" s="62" t="s">
        <v>20</v>
      </c>
      <c r="AF291" s="74" t="s">
        <v>20</v>
      </c>
      <c r="AG291" s="119" t="s">
        <v>20</v>
      </c>
    </row>
    <row r="292" spans="1:33" ht="34">
      <c r="A292" s="88" t="s">
        <v>1267</v>
      </c>
      <c r="B292" s="156" t="s">
        <v>1397</v>
      </c>
      <c r="C292" s="43" t="s">
        <v>1398</v>
      </c>
      <c r="D292" s="350">
        <f t="shared" si="42"/>
        <v>1.515929160448533</v>
      </c>
      <c r="E292" s="371">
        <f t="shared" si="43"/>
        <v>0.80744013450406305</v>
      </c>
      <c r="F292" s="371">
        <f t="shared" si="44"/>
        <v>2.8460824788077588</v>
      </c>
      <c r="G292" s="28">
        <v>0.41602855819207202</v>
      </c>
      <c r="H292" s="28">
        <v>0.32138516411364398</v>
      </c>
      <c r="I292" s="119">
        <v>0.19549764214007301</v>
      </c>
      <c r="J292" s="12" t="s">
        <v>20</v>
      </c>
      <c r="K292" s="135">
        <v>11</v>
      </c>
      <c r="L292" s="5">
        <v>347758</v>
      </c>
      <c r="M292" s="62" t="s">
        <v>20</v>
      </c>
      <c r="N292" s="28" t="s">
        <v>20</v>
      </c>
      <c r="O292" s="28" t="s">
        <v>20</v>
      </c>
      <c r="P292" s="28" t="s">
        <v>20</v>
      </c>
      <c r="Q292" s="28" t="s">
        <v>20</v>
      </c>
      <c r="R292" s="119" t="s">
        <v>20</v>
      </c>
      <c r="S292" s="173" t="s">
        <v>20</v>
      </c>
      <c r="T292" s="173" t="s">
        <v>20</v>
      </c>
      <c r="U292" s="5" t="s">
        <v>20</v>
      </c>
      <c r="V292" s="62">
        <f t="shared" si="39"/>
        <v>1.5704906831946601</v>
      </c>
      <c r="W292" s="28">
        <f t="shared" si="40"/>
        <v>0.72040808617845542</v>
      </c>
      <c r="X292" s="28">
        <f t="shared" si="41"/>
        <v>3.4236719899757726</v>
      </c>
      <c r="Y292" s="28">
        <v>0.45138810759734399</v>
      </c>
      <c r="Z292" s="28">
        <v>0.397615075904661</v>
      </c>
      <c r="AA292" s="119">
        <v>0.256275228263453</v>
      </c>
      <c r="AB292" s="173" t="s">
        <v>20</v>
      </c>
      <c r="AC292" s="173">
        <v>7</v>
      </c>
      <c r="AD292" s="173" t="s">
        <v>20</v>
      </c>
      <c r="AE292" s="62" t="s">
        <v>20</v>
      </c>
      <c r="AF292" s="74" t="s">
        <v>20</v>
      </c>
      <c r="AG292" s="119" t="s">
        <v>20</v>
      </c>
    </row>
    <row r="293" spans="1:33" ht="17">
      <c r="A293" s="88" t="s">
        <v>1267</v>
      </c>
      <c r="B293" s="156" t="s">
        <v>1399</v>
      </c>
      <c r="C293" s="43" t="s">
        <v>1400</v>
      </c>
      <c r="D293" s="350">
        <f t="shared" si="42"/>
        <v>0.69749689699815287</v>
      </c>
      <c r="E293" s="371">
        <f t="shared" si="43"/>
        <v>0.50381718172698609</v>
      </c>
      <c r="F293" s="371">
        <f t="shared" si="44"/>
        <v>0.96563185807681107</v>
      </c>
      <c r="G293" s="28">
        <v>-0.36025721404467997</v>
      </c>
      <c r="H293" s="28">
        <v>0.165961529254541</v>
      </c>
      <c r="I293" s="119">
        <v>2.9951796037549501E-2</v>
      </c>
      <c r="J293" s="12" t="s">
        <v>20</v>
      </c>
      <c r="K293" s="135">
        <v>33</v>
      </c>
      <c r="L293" s="5">
        <v>347736</v>
      </c>
      <c r="M293" s="62">
        <f t="shared" si="36"/>
        <v>0.75898406350025982</v>
      </c>
      <c r="N293" s="28">
        <f t="shared" si="37"/>
        <v>0.48953439258435266</v>
      </c>
      <c r="O293" s="28">
        <f t="shared" si="38"/>
        <v>1.1767443051472732</v>
      </c>
      <c r="P293" s="28">
        <v>-0.27577449851279101</v>
      </c>
      <c r="Q293" s="28">
        <v>0.223737785879976</v>
      </c>
      <c r="R293" s="119">
        <v>0.21773287223725199</v>
      </c>
      <c r="S293" s="173" t="s">
        <v>20</v>
      </c>
      <c r="T293" s="173">
        <v>19</v>
      </c>
      <c r="U293" s="5">
        <v>159703</v>
      </c>
      <c r="V293" s="62">
        <f t="shared" si="39"/>
        <v>0.74167475220612411</v>
      </c>
      <c r="W293" s="28">
        <f t="shared" si="40"/>
        <v>0.44502103516651542</v>
      </c>
      <c r="X293" s="28">
        <f t="shared" si="41"/>
        <v>1.2360796335260633</v>
      </c>
      <c r="Y293" s="28">
        <v>-0.29884447125837699</v>
      </c>
      <c r="Z293" s="28">
        <v>0.26060676359061202</v>
      </c>
      <c r="AA293" s="119">
        <v>0.25149500872819602</v>
      </c>
      <c r="AB293" s="173" t="s">
        <v>20</v>
      </c>
      <c r="AC293" s="173">
        <v>14</v>
      </c>
      <c r="AD293" s="173">
        <v>188033</v>
      </c>
      <c r="AE293" s="62">
        <v>2.3069972745586E-2</v>
      </c>
      <c r="AF293" s="74">
        <v>0.34347413593988002</v>
      </c>
      <c r="AG293" s="119">
        <v>0.94644911415355304</v>
      </c>
    </row>
    <row r="294" spans="1:33" ht="68">
      <c r="A294" s="88" t="s">
        <v>1267</v>
      </c>
      <c r="B294" s="156" t="s">
        <v>1401</v>
      </c>
      <c r="C294" s="43" t="s">
        <v>1402</v>
      </c>
      <c r="D294" s="350">
        <f t="shared" si="42"/>
        <v>1.1012641660095928</v>
      </c>
      <c r="E294" s="371">
        <f t="shared" si="43"/>
        <v>0.9195600971346366</v>
      </c>
      <c r="F294" s="371">
        <f t="shared" si="44"/>
        <v>1.3188727600467371</v>
      </c>
      <c r="G294" s="28">
        <v>9.6458761758359601E-2</v>
      </c>
      <c r="H294" s="28">
        <v>9.1999306295174901E-2</v>
      </c>
      <c r="I294" s="119">
        <v>0.294420870363233</v>
      </c>
      <c r="J294" s="12" t="s">
        <v>20</v>
      </c>
      <c r="K294" s="135">
        <v>122</v>
      </c>
      <c r="L294" s="5">
        <v>347647</v>
      </c>
      <c r="M294" s="62">
        <f t="shared" si="36"/>
        <v>0.86436290451173614</v>
      </c>
      <c r="N294" s="28">
        <f t="shared" si="37"/>
        <v>0.69456175128109576</v>
      </c>
      <c r="O294" s="28">
        <f t="shared" si="38"/>
        <v>1.0756757470706113</v>
      </c>
      <c r="P294" s="28">
        <v>-0.14576256999523901</v>
      </c>
      <c r="Q294" s="28">
        <v>0.11158756939468401</v>
      </c>
      <c r="R294" s="119">
        <v>0.19146357116975399</v>
      </c>
      <c r="S294" s="173" t="s">
        <v>20</v>
      </c>
      <c r="T294" s="173">
        <v>78</v>
      </c>
      <c r="U294" s="5">
        <v>159644</v>
      </c>
      <c r="V294" s="62">
        <f t="shared" si="39"/>
        <v>1.4331191316559655</v>
      </c>
      <c r="W294" s="28">
        <f t="shared" si="40"/>
        <v>1.0539056016482964</v>
      </c>
      <c r="X294" s="28">
        <f t="shared" si="41"/>
        <v>1.9487802724515186</v>
      </c>
      <c r="Y294" s="28">
        <v>0.359853279832963</v>
      </c>
      <c r="Z294" s="28">
        <v>0.15681142639195</v>
      </c>
      <c r="AA294" s="119">
        <v>2.1743704377632199E-2</v>
      </c>
      <c r="AB294" s="173" t="s">
        <v>20</v>
      </c>
      <c r="AC294" s="173">
        <v>44</v>
      </c>
      <c r="AD294" s="173">
        <v>188003</v>
      </c>
      <c r="AE294" s="62">
        <v>-0.50561584982820196</v>
      </c>
      <c r="AF294" s="74">
        <v>0.19246196790662701</v>
      </c>
      <c r="AG294" s="63">
        <v>8.6117318963856195E-3</v>
      </c>
    </row>
    <row r="295" spans="1:33" ht="34">
      <c r="A295" s="88" t="s">
        <v>1267</v>
      </c>
      <c r="B295" s="156" t="s">
        <v>1403</v>
      </c>
      <c r="C295" s="43" t="s">
        <v>1404</v>
      </c>
      <c r="D295" s="350">
        <f t="shared" si="42"/>
        <v>0.9738343054537445</v>
      </c>
      <c r="E295" s="371">
        <f t="shared" si="43"/>
        <v>0.86811045295764466</v>
      </c>
      <c r="F295" s="371">
        <f t="shared" si="44"/>
        <v>1.092433861667655</v>
      </c>
      <c r="G295" s="28">
        <v>-2.6514107415201198E-2</v>
      </c>
      <c r="H295" s="28">
        <v>5.8633783189270601E-2</v>
      </c>
      <c r="I295" s="119">
        <v>0.65112600580185998</v>
      </c>
      <c r="J295" s="12" t="s">
        <v>20</v>
      </c>
      <c r="K295" s="135">
        <v>289</v>
      </c>
      <c r="L295" s="5">
        <v>347480</v>
      </c>
      <c r="M295" s="62">
        <f t="shared" si="36"/>
        <v>0.93261068445733641</v>
      </c>
      <c r="N295" s="28">
        <f t="shared" si="37"/>
        <v>0.78609617147699351</v>
      </c>
      <c r="O295" s="28">
        <f t="shared" si="38"/>
        <v>1.1064329280853604</v>
      </c>
      <c r="P295" s="28">
        <v>-6.9767438039041493E-2</v>
      </c>
      <c r="Q295" s="28">
        <v>8.71983165459322E-2</v>
      </c>
      <c r="R295" s="119">
        <v>0.4236524295156</v>
      </c>
      <c r="S295" s="173" t="s">
        <v>20</v>
      </c>
      <c r="T295" s="173">
        <v>130</v>
      </c>
      <c r="U295" s="5">
        <v>159592</v>
      </c>
      <c r="V295" s="62">
        <f t="shared" si="39"/>
        <v>0.99680766699747292</v>
      </c>
      <c r="W295" s="28">
        <f t="shared" si="40"/>
        <v>0.85330356682263409</v>
      </c>
      <c r="X295" s="28">
        <f t="shared" si="41"/>
        <v>1.1644455310140263</v>
      </c>
      <c r="Y295" s="28">
        <v>-3.1974393679017202E-3</v>
      </c>
      <c r="Z295" s="28">
        <v>7.9307384717793694E-2</v>
      </c>
      <c r="AA295" s="119">
        <v>0.96784036518963701</v>
      </c>
      <c r="AB295" s="173" t="s">
        <v>20</v>
      </c>
      <c r="AC295" s="173">
        <v>159</v>
      </c>
      <c r="AD295" s="173">
        <v>187888</v>
      </c>
      <c r="AE295" s="62">
        <v>-6.6569998671139802E-2</v>
      </c>
      <c r="AF295" s="74">
        <v>0.11786945184915699</v>
      </c>
      <c r="AG295" s="119">
        <v>0.572225203267131</v>
      </c>
    </row>
    <row r="296" spans="1:33" ht="34">
      <c r="A296" s="88" t="s">
        <v>1405</v>
      </c>
      <c r="B296" s="156" t="s">
        <v>1406</v>
      </c>
      <c r="C296" s="43" t="s">
        <v>1407</v>
      </c>
      <c r="D296" s="350">
        <f t="shared" si="42"/>
        <v>1.0089809872584554</v>
      </c>
      <c r="E296" s="371">
        <f t="shared" si="43"/>
        <v>0.85995249952367869</v>
      </c>
      <c r="F296" s="371">
        <f t="shared" si="44"/>
        <v>1.1838358900205925</v>
      </c>
      <c r="G296" s="28">
        <v>8.9408980407713595E-3</v>
      </c>
      <c r="H296" s="28">
        <v>8.1540317557531106E-2</v>
      </c>
      <c r="I296" s="119">
        <v>0.91268693383075805</v>
      </c>
      <c r="J296" s="12" t="s">
        <v>20</v>
      </c>
      <c r="K296" s="135">
        <v>151</v>
      </c>
      <c r="L296" s="5">
        <v>347616</v>
      </c>
      <c r="M296" s="62">
        <f t="shared" si="36"/>
        <v>0.91980267400817806</v>
      </c>
      <c r="N296" s="28">
        <f t="shared" si="37"/>
        <v>0.71846034267162751</v>
      </c>
      <c r="O296" s="28">
        <f t="shared" si="38"/>
        <v>1.1775694618948176</v>
      </c>
      <c r="P296" s="28">
        <v>-8.3596116717919194E-2</v>
      </c>
      <c r="Q296" s="28">
        <v>0.12604523106118901</v>
      </c>
      <c r="R296" s="119">
        <v>0.50718763925780797</v>
      </c>
      <c r="S296" s="173" t="s">
        <v>20</v>
      </c>
      <c r="T296" s="173">
        <v>62</v>
      </c>
      <c r="U296" s="5">
        <v>159658</v>
      </c>
      <c r="V296" s="62">
        <f t="shared" si="39"/>
        <v>1.0168430913087558</v>
      </c>
      <c r="W296" s="28">
        <f t="shared" si="40"/>
        <v>0.82562461023322975</v>
      </c>
      <c r="X296" s="28">
        <f t="shared" si="41"/>
        <v>1.2523486576426806</v>
      </c>
      <c r="Y296" s="28">
        <v>1.6702819331041001E-2</v>
      </c>
      <c r="Z296" s="28">
        <v>0.10628464036919801</v>
      </c>
      <c r="AA296" s="119">
        <v>0.87512523806151499</v>
      </c>
      <c r="AB296" s="173" t="s">
        <v>20</v>
      </c>
      <c r="AC296" s="173">
        <v>89</v>
      </c>
      <c r="AD296" s="173">
        <v>187958</v>
      </c>
      <c r="AE296" s="62">
        <v>-0.10029893604895999</v>
      </c>
      <c r="AF296" s="74">
        <v>0.16487518021727299</v>
      </c>
      <c r="AG296" s="119">
        <v>0.54296694795147704</v>
      </c>
    </row>
    <row r="297" spans="1:33" ht="34">
      <c r="A297" s="88" t="s">
        <v>1405</v>
      </c>
      <c r="B297" s="156" t="s">
        <v>1408</v>
      </c>
      <c r="C297" s="43" t="s">
        <v>1409</v>
      </c>
      <c r="D297" s="350">
        <f t="shared" si="42"/>
        <v>0.81814398284667467</v>
      </c>
      <c r="E297" s="371">
        <f t="shared" si="43"/>
        <v>0.60752784115472658</v>
      </c>
      <c r="F297" s="371">
        <f t="shared" si="44"/>
        <v>1.1017759702929333</v>
      </c>
      <c r="G297" s="28">
        <v>-0.200716939718798</v>
      </c>
      <c r="H297" s="28">
        <v>0.15185731430483501</v>
      </c>
      <c r="I297" s="119">
        <v>0.186252433971592</v>
      </c>
      <c r="J297" s="12" t="s">
        <v>20</v>
      </c>
      <c r="K297" s="135">
        <v>41</v>
      </c>
      <c r="L297" s="5">
        <v>347728</v>
      </c>
      <c r="M297" s="62">
        <f t="shared" si="36"/>
        <v>0.69200424836644781</v>
      </c>
      <c r="N297" s="28">
        <f t="shared" si="37"/>
        <v>0.43709817456295874</v>
      </c>
      <c r="O297" s="28">
        <f t="shared" si="38"/>
        <v>1.0955659566320999</v>
      </c>
      <c r="P297" s="28">
        <v>-0.36816318412544002</v>
      </c>
      <c r="Q297" s="28">
        <v>0.23440523940916</v>
      </c>
      <c r="R297" s="119">
        <v>0.11626932832352201</v>
      </c>
      <c r="S297" s="173" t="s">
        <v>20</v>
      </c>
      <c r="T297" s="173">
        <v>17</v>
      </c>
      <c r="U297" s="5">
        <v>159705</v>
      </c>
      <c r="V297" s="62">
        <f t="shared" si="39"/>
        <v>0.95058478215034947</v>
      </c>
      <c r="W297" s="28">
        <f t="shared" si="40"/>
        <v>0.63843080752541292</v>
      </c>
      <c r="X297" s="28">
        <f t="shared" si="41"/>
        <v>1.4153631331769005</v>
      </c>
      <c r="Y297" s="28">
        <v>-5.06779236087299E-2</v>
      </c>
      <c r="Z297" s="28">
        <v>0.20309390459193699</v>
      </c>
      <c r="AA297" s="119">
        <v>0.80295121274998105</v>
      </c>
      <c r="AB297" s="173" t="s">
        <v>20</v>
      </c>
      <c r="AC297" s="173">
        <v>24</v>
      </c>
      <c r="AD297" s="173">
        <v>188023</v>
      </c>
      <c r="AE297" s="62">
        <v>-0.31748526051671</v>
      </c>
      <c r="AF297" s="74">
        <v>0.31014988367701302</v>
      </c>
      <c r="AG297" s="119">
        <v>0.30600011378377201</v>
      </c>
    </row>
    <row r="298" spans="1:33" ht="51">
      <c r="A298" s="88" t="s">
        <v>1405</v>
      </c>
      <c r="B298" s="156" t="s">
        <v>1410</v>
      </c>
      <c r="C298" s="43" t="s">
        <v>1411</v>
      </c>
      <c r="D298" s="350">
        <f t="shared" si="42"/>
        <v>0.84917857913484118</v>
      </c>
      <c r="E298" s="371">
        <f t="shared" si="43"/>
        <v>0.66742338317307515</v>
      </c>
      <c r="F298" s="371">
        <f t="shared" si="44"/>
        <v>1.0804300200469183</v>
      </c>
      <c r="G298" s="28">
        <v>-0.16348577422996899</v>
      </c>
      <c r="H298" s="28">
        <v>0.122880052463713</v>
      </c>
      <c r="I298" s="119">
        <v>0.18337002733250299</v>
      </c>
      <c r="J298" s="12" t="s">
        <v>20</v>
      </c>
      <c r="K298" s="135">
        <v>63</v>
      </c>
      <c r="L298" s="5">
        <v>347706</v>
      </c>
      <c r="M298" s="62">
        <f t="shared" si="36"/>
        <v>0.71490662791772819</v>
      </c>
      <c r="N298" s="28">
        <f t="shared" si="37"/>
        <v>0.50594319869904791</v>
      </c>
      <c r="O298" s="28">
        <f t="shared" si="38"/>
        <v>1.0101756243682829</v>
      </c>
      <c r="P298" s="28">
        <v>-0.335603335140644</v>
      </c>
      <c r="Q298" s="28">
        <v>0.176391600199301</v>
      </c>
      <c r="R298" s="119">
        <v>5.7092258268513801E-2</v>
      </c>
      <c r="S298" s="173" t="s">
        <v>20</v>
      </c>
      <c r="T298" s="173">
        <v>30</v>
      </c>
      <c r="U298" s="5">
        <v>159692</v>
      </c>
      <c r="V298" s="62">
        <f t="shared" si="39"/>
        <v>0.92244107288612454</v>
      </c>
      <c r="W298" s="28">
        <f t="shared" si="40"/>
        <v>0.65810192858083749</v>
      </c>
      <c r="X298" s="28">
        <f t="shared" si="41"/>
        <v>1.2929570572482909</v>
      </c>
      <c r="Y298" s="28">
        <v>-8.0731782737934799E-2</v>
      </c>
      <c r="Z298" s="28">
        <v>0.17227738278463001</v>
      </c>
      <c r="AA298" s="119">
        <v>0.63934478296713404</v>
      </c>
      <c r="AB298" s="173" t="s">
        <v>20</v>
      </c>
      <c r="AC298" s="173">
        <v>33</v>
      </c>
      <c r="AD298" s="173">
        <v>188014</v>
      </c>
      <c r="AE298" s="62">
        <v>-0.25487155240270898</v>
      </c>
      <c r="AF298" s="74">
        <v>0.24656336556753899</v>
      </c>
      <c r="AG298" s="119">
        <v>0.30127832704979202</v>
      </c>
    </row>
    <row r="299" spans="1:33" ht="34">
      <c r="A299" s="88" t="s">
        <v>1405</v>
      </c>
      <c r="B299" s="156" t="s">
        <v>1412</v>
      </c>
      <c r="C299" s="43" t="s">
        <v>1413</v>
      </c>
      <c r="D299" s="350">
        <f t="shared" si="42"/>
        <v>1.0031944798464774</v>
      </c>
      <c r="E299" s="371">
        <f t="shared" si="43"/>
        <v>0.95624715732440213</v>
      </c>
      <c r="F299" s="371">
        <f t="shared" si="44"/>
        <v>1.0524466992512358</v>
      </c>
      <c r="G299" s="28">
        <v>3.1893883360026502E-3</v>
      </c>
      <c r="H299" s="28">
        <v>2.4453191282889801E-2</v>
      </c>
      <c r="I299" s="119">
        <v>0.89622757224736505</v>
      </c>
      <c r="J299" s="12" t="s">
        <v>20</v>
      </c>
      <c r="K299" s="135">
        <v>1683</v>
      </c>
      <c r="L299" s="5">
        <v>346085</v>
      </c>
      <c r="M299" s="62">
        <f t="shared" si="36"/>
        <v>1.0222167934366513</v>
      </c>
      <c r="N299" s="28">
        <f t="shared" si="37"/>
        <v>0.9544853827289802</v>
      </c>
      <c r="O299" s="28">
        <f t="shared" si="38"/>
        <v>1.0947545050887484</v>
      </c>
      <c r="P299" s="28">
        <v>2.1973595936179698E-2</v>
      </c>
      <c r="Q299" s="28">
        <v>3.49778295564089E-2</v>
      </c>
      <c r="R299" s="119">
        <v>0.52986312881472397</v>
      </c>
      <c r="S299" s="173" t="s">
        <v>20</v>
      </c>
      <c r="T299" s="173">
        <v>826</v>
      </c>
      <c r="U299" s="5">
        <v>158896</v>
      </c>
      <c r="V299" s="62">
        <f t="shared" si="39"/>
        <v>0.98334652225248553</v>
      </c>
      <c r="W299" s="28">
        <f t="shared" si="40"/>
        <v>0.91963656016132067</v>
      </c>
      <c r="X299" s="28">
        <f t="shared" si="41"/>
        <v>1.0514701401784572</v>
      </c>
      <c r="Y299" s="28">
        <v>-1.6793705946172698E-2</v>
      </c>
      <c r="Z299" s="28">
        <v>3.4175012421404298E-2</v>
      </c>
      <c r="AA299" s="119">
        <v>0.62314139488186504</v>
      </c>
      <c r="AB299" s="173" t="s">
        <v>20</v>
      </c>
      <c r="AC299" s="173">
        <v>857</v>
      </c>
      <c r="AD299" s="173">
        <v>187189</v>
      </c>
      <c r="AE299" s="62">
        <v>3.8767301882352397E-2</v>
      </c>
      <c r="AF299" s="74">
        <v>4.8901738562962503E-2</v>
      </c>
      <c r="AG299" s="119">
        <v>0.42791814667632699</v>
      </c>
    </row>
    <row r="300" spans="1:33" ht="34">
      <c r="A300" s="88" t="s">
        <v>1405</v>
      </c>
      <c r="B300" s="156" t="s">
        <v>1414</v>
      </c>
      <c r="C300" s="43" t="s">
        <v>1415</v>
      </c>
      <c r="D300" s="350">
        <f t="shared" si="42"/>
        <v>1.0179358936576359</v>
      </c>
      <c r="E300" s="371">
        <f t="shared" si="43"/>
        <v>0.93804010091537982</v>
      </c>
      <c r="F300" s="371">
        <f t="shared" si="44"/>
        <v>1.1046366595472921</v>
      </c>
      <c r="G300" s="28">
        <v>1.7776943314060201E-2</v>
      </c>
      <c r="H300" s="28">
        <v>4.1703838109621701E-2</v>
      </c>
      <c r="I300" s="119">
        <v>0.66991376672996195</v>
      </c>
      <c r="J300" s="12" t="s">
        <v>20</v>
      </c>
      <c r="K300" s="135">
        <v>580</v>
      </c>
      <c r="L300" s="5">
        <v>347188</v>
      </c>
      <c r="M300" s="62">
        <f t="shared" si="36"/>
        <v>1.008988077355466</v>
      </c>
      <c r="N300" s="28">
        <f t="shared" si="37"/>
        <v>0.89455498069124206</v>
      </c>
      <c r="O300" s="28">
        <f t="shared" si="38"/>
        <v>1.138059663430419</v>
      </c>
      <c r="P300" s="28">
        <v>8.9479250038055902E-3</v>
      </c>
      <c r="Q300" s="28">
        <v>6.1416753902041897E-2</v>
      </c>
      <c r="R300" s="119">
        <v>0.88416459754403098</v>
      </c>
      <c r="S300" s="173" t="s">
        <v>20</v>
      </c>
      <c r="T300" s="173">
        <v>267</v>
      </c>
      <c r="U300" s="5">
        <v>159454</v>
      </c>
      <c r="V300" s="62">
        <f t="shared" si="39"/>
        <v>1.0118846836608866</v>
      </c>
      <c r="W300" s="28">
        <f t="shared" si="40"/>
        <v>0.90552060871338214</v>
      </c>
      <c r="X300" s="28">
        <f t="shared" si="41"/>
        <v>1.1307424736388119</v>
      </c>
      <c r="Y300" s="28">
        <v>1.1814615420905601E-2</v>
      </c>
      <c r="Z300" s="28">
        <v>5.6663192782593297E-2</v>
      </c>
      <c r="AA300" s="119">
        <v>0.83483390175941796</v>
      </c>
      <c r="AB300" s="173" t="s">
        <v>20</v>
      </c>
      <c r="AC300" s="173">
        <v>313</v>
      </c>
      <c r="AD300" s="173">
        <v>187734</v>
      </c>
      <c r="AE300" s="62">
        <v>-2.8666904171000102E-3</v>
      </c>
      <c r="AF300" s="74">
        <v>8.3562761300601501E-2</v>
      </c>
      <c r="AG300" s="119">
        <v>0.97263327084801199</v>
      </c>
    </row>
    <row r="301" spans="1:33" ht="51">
      <c r="A301" s="88" t="s">
        <v>1405</v>
      </c>
      <c r="B301" s="156" t="s">
        <v>1416</v>
      </c>
      <c r="C301" s="43" t="s">
        <v>1417</v>
      </c>
      <c r="D301" s="350">
        <f t="shared" si="42"/>
        <v>1.1025470612093864</v>
      </c>
      <c r="E301" s="371">
        <f t="shared" si="43"/>
        <v>0.874536075347224</v>
      </c>
      <c r="F301" s="371">
        <f t="shared" si="44"/>
        <v>1.3900055771842357</v>
      </c>
      <c r="G301" s="28">
        <v>9.7623013332052005E-2</v>
      </c>
      <c r="H301" s="28">
        <v>0.11820650314554</v>
      </c>
      <c r="I301" s="119">
        <v>0.40887875888348602</v>
      </c>
      <c r="J301" s="12" t="s">
        <v>20</v>
      </c>
      <c r="K301" s="135">
        <v>74</v>
      </c>
      <c r="L301" s="5">
        <v>347695</v>
      </c>
      <c r="M301" s="62">
        <f t="shared" si="36"/>
        <v>1.1893443023727843</v>
      </c>
      <c r="N301" s="28">
        <f t="shared" si="37"/>
        <v>0.86971247206083002</v>
      </c>
      <c r="O301" s="28">
        <f t="shared" si="38"/>
        <v>1.6264454230888252</v>
      </c>
      <c r="P301" s="28">
        <v>0.173402148854195</v>
      </c>
      <c r="Q301" s="28">
        <v>0.15969120545728799</v>
      </c>
      <c r="R301" s="119">
        <v>0.27754133377838203</v>
      </c>
      <c r="S301" s="173" t="s">
        <v>20</v>
      </c>
      <c r="T301" s="173">
        <v>41</v>
      </c>
      <c r="U301" s="5">
        <v>159681</v>
      </c>
      <c r="V301" s="62">
        <f t="shared" si="39"/>
        <v>1.0235464838007216</v>
      </c>
      <c r="W301" s="28">
        <f t="shared" si="40"/>
        <v>0.7267870738937402</v>
      </c>
      <c r="X301" s="28">
        <f t="shared" si="41"/>
        <v>1.4414777616889647</v>
      </c>
      <c r="Y301" s="28">
        <v>2.3273541600582301E-2</v>
      </c>
      <c r="Z301" s="28">
        <v>0.17469146386489101</v>
      </c>
      <c r="AA301" s="119">
        <v>0.89401421162822303</v>
      </c>
      <c r="AB301" s="173" t="s">
        <v>20</v>
      </c>
      <c r="AC301" s="173">
        <v>33</v>
      </c>
      <c r="AD301" s="173">
        <v>188014</v>
      </c>
      <c r="AE301" s="62">
        <v>0.15012860725361299</v>
      </c>
      <c r="AF301" s="74">
        <v>0.23668204124449399</v>
      </c>
      <c r="AG301" s="119">
        <v>0.52588178006180097</v>
      </c>
    </row>
    <row r="302" spans="1:33" ht="34">
      <c r="A302" s="88" t="s">
        <v>1405</v>
      </c>
      <c r="B302" s="156" t="s">
        <v>1418</v>
      </c>
      <c r="C302" s="43" t="s">
        <v>1419</v>
      </c>
      <c r="D302" s="350">
        <f t="shared" si="42"/>
        <v>1.0768364198405591</v>
      </c>
      <c r="E302" s="371">
        <f t="shared" si="43"/>
        <v>0.95110656805608984</v>
      </c>
      <c r="F302" s="371">
        <f t="shared" si="44"/>
        <v>1.219186907167535</v>
      </c>
      <c r="G302" s="28">
        <v>7.4027501625146305E-2</v>
      </c>
      <c r="H302" s="28">
        <v>6.3345237446767302E-2</v>
      </c>
      <c r="I302" s="119">
        <v>0.242550465602515</v>
      </c>
      <c r="J302" s="12" t="s">
        <v>20</v>
      </c>
      <c r="K302" s="135">
        <v>256</v>
      </c>
      <c r="L302" s="5">
        <v>347513</v>
      </c>
      <c r="M302" s="62">
        <f t="shared" si="36"/>
        <v>1.1226301057366452</v>
      </c>
      <c r="N302" s="28">
        <f t="shared" si="37"/>
        <v>0.95159163099137556</v>
      </c>
      <c r="O302" s="28">
        <f t="shared" si="38"/>
        <v>1.3244109271886748</v>
      </c>
      <c r="P302" s="28">
        <v>0.11567424103261301</v>
      </c>
      <c r="Q302" s="28">
        <v>8.4333436885360394E-2</v>
      </c>
      <c r="R302" s="119">
        <v>0.170178764260628</v>
      </c>
      <c r="S302" s="173" t="s">
        <v>20</v>
      </c>
      <c r="T302" s="173">
        <v>145</v>
      </c>
      <c r="U302" s="5">
        <v>159577</v>
      </c>
      <c r="V302" s="62">
        <f t="shared" si="39"/>
        <v>1.0042584223258899</v>
      </c>
      <c r="W302" s="28">
        <f t="shared" si="40"/>
        <v>0.83347122007673957</v>
      </c>
      <c r="X302" s="28">
        <f t="shared" si="41"/>
        <v>1.2100417561144194</v>
      </c>
      <c r="Y302" s="28">
        <v>4.2493809045759104E-3</v>
      </c>
      <c r="Z302" s="28">
        <v>9.51048404561817E-2</v>
      </c>
      <c r="AA302" s="119">
        <v>0.96436156556730901</v>
      </c>
      <c r="AB302" s="173" t="s">
        <v>20</v>
      </c>
      <c r="AC302" s="173">
        <v>111</v>
      </c>
      <c r="AD302" s="173">
        <v>187936</v>
      </c>
      <c r="AE302" s="62">
        <v>0.111424860128037</v>
      </c>
      <c r="AF302" s="74">
        <v>0.12711042150466201</v>
      </c>
      <c r="AG302" s="119">
        <v>0.380704517824902</v>
      </c>
    </row>
    <row r="303" spans="1:33" ht="34">
      <c r="A303" s="88" t="s">
        <v>1405</v>
      </c>
      <c r="B303" s="156" t="s">
        <v>1420</v>
      </c>
      <c r="C303" s="43" t="s">
        <v>1421</v>
      </c>
      <c r="D303" s="350">
        <f t="shared" si="42"/>
        <v>0.99521341969908961</v>
      </c>
      <c r="E303" s="371">
        <f t="shared" si="43"/>
        <v>0.79228314681789269</v>
      </c>
      <c r="F303" s="371">
        <f t="shared" si="44"/>
        <v>1.2501209381105418</v>
      </c>
      <c r="G303" s="28">
        <v>-4.7980726638097203E-3</v>
      </c>
      <c r="H303" s="28">
        <v>0.11634610703389101</v>
      </c>
      <c r="I303" s="119">
        <v>0.96710484488967197</v>
      </c>
      <c r="J303" s="12" t="s">
        <v>20</v>
      </c>
      <c r="K303" s="135">
        <v>74</v>
      </c>
      <c r="L303" s="5">
        <v>347695</v>
      </c>
      <c r="M303" s="62">
        <f t="shared" si="36"/>
        <v>0.91925105397541185</v>
      </c>
      <c r="N303" s="28">
        <f t="shared" si="37"/>
        <v>0.6553895104893247</v>
      </c>
      <c r="O303" s="28">
        <f t="shared" si="38"/>
        <v>1.2893439499878443</v>
      </c>
      <c r="P303" s="28">
        <v>-8.4196012241269505E-2</v>
      </c>
      <c r="Q303" s="28">
        <v>0.172617109872681</v>
      </c>
      <c r="R303" s="119">
        <v>0.62571865401801297</v>
      </c>
      <c r="S303" s="173" t="s">
        <v>20</v>
      </c>
      <c r="T303" s="173">
        <v>33</v>
      </c>
      <c r="U303" s="5">
        <v>159689</v>
      </c>
      <c r="V303" s="62">
        <f t="shared" si="39"/>
        <v>0.97484745612010737</v>
      </c>
      <c r="W303" s="28">
        <f t="shared" si="40"/>
        <v>0.71817016495424135</v>
      </c>
      <c r="X303" s="28">
        <f t="shared" si="41"/>
        <v>1.3232623813666713</v>
      </c>
      <c r="Y303" s="28">
        <v>-2.5474275486119399E-2</v>
      </c>
      <c r="Z303" s="28">
        <v>0.155905338767347</v>
      </c>
      <c r="AA303" s="119">
        <v>0.87020681999360106</v>
      </c>
      <c r="AB303" s="173" t="s">
        <v>20</v>
      </c>
      <c r="AC303" s="173">
        <v>41</v>
      </c>
      <c r="AD303" s="173">
        <v>188006</v>
      </c>
      <c r="AE303" s="62">
        <v>-5.8721736755150099E-2</v>
      </c>
      <c r="AF303" s="74">
        <v>0.23260081959648901</v>
      </c>
      <c r="AG303" s="119">
        <v>0.80068774172655599</v>
      </c>
    </row>
    <row r="304" spans="1:33" ht="34">
      <c r="A304" s="88" t="s">
        <v>1405</v>
      </c>
      <c r="B304" s="156" t="s">
        <v>1422</v>
      </c>
      <c r="C304" s="43" t="s">
        <v>1423</v>
      </c>
      <c r="D304" s="350">
        <f t="shared" si="42"/>
        <v>1.027539669524512</v>
      </c>
      <c r="E304" s="371">
        <f t="shared" si="43"/>
        <v>0.80152730601992339</v>
      </c>
      <c r="F304" s="371">
        <f t="shared" si="44"/>
        <v>1.3172823489812566</v>
      </c>
      <c r="G304" s="28">
        <v>2.71672744527343E-2</v>
      </c>
      <c r="H304" s="28">
        <v>0.126736486387446</v>
      </c>
      <c r="I304" s="119">
        <v>0.83026607833591404</v>
      </c>
      <c r="J304" s="12" t="s">
        <v>20</v>
      </c>
      <c r="K304" s="135">
        <v>63</v>
      </c>
      <c r="L304" s="5">
        <v>347706</v>
      </c>
      <c r="M304" s="62">
        <f t="shared" si="36"/>
        <v>0.96282089635287393</v>
      </c>
      <c r="N304" s="28">
        <f t="shared" si="37"/>
        <v>0.70623990384551993</v>
      </c>
      <c r="O304" s="28">
        <f t="shared" si="38"/>
        <v>1.3126192295366605</v>
      </c>
      <c r="P304" s="28">
        <v>-3.7887869577049801E-2</v>
      </c>
      <c r="Q304" s="28">
        <v>0.158118582901321</v>
      </c>
      <c r="R304" s="119">
        <v>0.810627336093105</v>
      </c>
      <c r="S304" s="173" t="s">
        <v>20</v>
      </c>
      <c r="T304" s="173">
        <v>40</v>
      </c>
      <c r="U304" s="5">
        <v>159682</v>
      </c>
      <c r="V304" s="62">
        <f t="shared" si="39"/>
        <v>1.0086284711434181</v>
      </c>
      <c r="W304" s="28">
        <f t="shared" si="40"/>
        <v>0.66997664940425961</v>
      </c>
      <c r="X304" s="28">
        <f t="shared" si="41"/>
        <v>1.5184579846263533</v>
      </c>
      <c r="Y304" s="28">
        <v>8.5914586414302593E-3</v>
      </c>
      <c r="Z304" s="28">
        <v>0.208726468102715</v>
      </c>
      <c r="AA304" s="119">
        <v>0.967167283215976</v>
      </c>
      <c r="AB304" s="173" t="s">
        <v>20</v>
      </c>
      <c r="AC304" s="173">
        <v>23</v>
      </c>
      <c r="AD304" s="173">
        <v>188024</v>
      </c>
      <c r="AE304" s="62">
        <v>-4.6479328218480102E-2</v>
      </c>
      <c r="AF304" s="74">
        <v>0.261855350805279</v>
      </c>
      <c r="AG304" s="119">
        <v>0.85911565488321995</v>
      </c>
    </row>
    <row r="305" spans="1:33" ht="17">
      <c r="A305" s="88" t="s">
        <v>1405</v>
      </c>
      <c r="B305" s="156" t="s">
        <v>1424</v>
      </c>
      <c r="C305" s="43" t="s">
        <v>1425</v>
      </c>
      <c r="D305" s="350">
        <f t="shared" si="42"/>
        <v>1.1500570070463185</v>
      </c>
      <c r="E305" s="371">
        <f t="shared" si="43"/>
        <v>0.81094627991501333</v>
      </c>
      <c r="F305" s="371">
        <f t="shared" si="44"/>
        <v>1.6309725467819483</v>
      </c>
      <c r="G305" s="28">
        <v>0.139811512491165</v>
      </c>
      <c r="H305" s="28">
        <v>0.17824743819767999</v>
      </c>
      <c r="I305" s="119">
        <v>0.43282445335119502</v>
      </c>
      <c r="J305" s="12" t="s">
        <v>20</v>
      </c>
      <c r="K305" s="135">
        <v>33</v>
      </c>
      <c r="L305" s="5">
        <v>347736</v>
      </c>
      <c r="M305" s="62">
        <f t="shared" si="36"/>
        <v>1.1416050382468781</v>
      </c>
      <c r="N305" s="28">
        <f t="shared" si="37"/>
        <v>0.69463742761444414</v>
      </c>
      <c r="O305" s="28">
        <f t="shared" si="38"/>
        <v>1.876175989863343</v>
      </c>
      <c r="P305" s="28">
        <v>0.13243520049142199</v>
      </c>
      <c r="Q305" s="28">
        <v>0.25346962087775898</v>
      </c>
      <c r="R305" s="119">
        <v>0.60132959644101802</v>
      </c>
      <c r="S305" s="173" t="s">
        <v>20</v>
      </c>
      <c r="T305" s="173">
        <v>16</v>
      </c>
      <c r="U305" s="5">
        <v>159706</v>
      </c>
      <c r="V305" s="62">
        <f t="shared" si="39"/>
        <v>1.3828972642047248</v>
      </c>
      <c r="W305" s="28">
        <f t="shared" si="40"/>
        <v>0.84355424325359796</v>
      </c>
      <c r="X305" s="28">
        <f t="shared" si="41"/>
        <v>2.2670798690653804</v>
      </c>
      <c r="Y305" s="28">
        <v>0.32418076518347799</v>
      </c>
      <c r="Z305" s="28">
        <v>0.25219991678195403</v>
      </c>
      <c r="AA305" s="119">
        <v>0.19864839747072699</v>
      </c>
      <c r="AB305" s="173" t="s">
        <v>20</v>
      </c>
      <c r="AC305" s="173">
        <v>17</v>
      </c>
      <c r="AD305" s="173">
        <v>188030</v>
      </c>
      <c r="AE305" s="62">
        <v>-0.191745564692056</v>
      </c>
      <c r="AF305" s="74">
        <v>0.357563486296824</v>
      </c>
      <c r="AG305" s="119">
        <v>0.59178163585057197</v>
      </c>
    </row>
    <row r="306" spans="1:33" ht="17">
      <c r="A306" s="88" t="s">
        <v>1405</v>
      </c>
      <c r="B306" s="156" t="s">
        <v>1426</v>
      </c>
      <c r="C306" s="43" t="s">
        <v>1427</v>
      </c>
      <c r="D306" s="350">
        <f t="shared" si="42"/>
        <v>0.95508454005088228</v>
      </c>
      <c r="E306" s="371">
        <f t="shared" si="43"/>
        <v>0.84647564365569528</v>
      </c>
      <c r="F306" s="371">
        <f t="shared" si="44"/>
        <v>1.0776287368467248</v>
      </c>
      <c r="G306" s="28">
        <v>-4.5955418805901399E-2</v>
      </c>
      <c r="H306" s="28">
        <v>6.1591036743247798E-2</v>
      </c>
      <c r="I306" s="119">
        <v>0.45558399915092501</v>
      </c>
      <c r="J306" s="12" t="s">
        <v>20</v>
      </c>
      <c r="K306" s="135">
        <v>261</v>
      </c>
      <c r="L306" s="5">
        <v>347508</v>
      </c>
      <c r="M306" s="62">
        <f t="shared" si="36"/>
        <v>0.97320779483766917</v>
      </c>
      <c r="N306" s="28">
        <f t="shared" si="37"/>
        <v>0.83036654702916601</v>
      </c>
      <c r="O306" s="28">
        <f t="shared" si="38"/>
        <v>1.14062086836397</v>
      </c>
      <c r="P306" s="28">
        <v>-2.7157658612789001E-2</v>
      </c>
      <c r="Q306" s="28">
        <v>8.0984894968725796E-2</v>
      </c>
      <c r="R306" s="119">
        <v>0.73736691003183796</v>
      </c>
      <c r="S306" s="173" t="s">
        <v>20</v>
      </c>
      <c r="T306" s="173">
        <v>152</v>
      </c>
      <c r="U306" s="5">
        <v>159570</v>
      </c>
      <c r="V306" s="62">
        <f t="shared" si="39"/>
        <v>0.96775065702733487</v>
      </c>
      <c r="W306" s="28">
        <f t="shared" si="40"/>
        <v>0.80217339102648666</v>
      </c>
      <c r="X306" s="28">
        <f t="shared" si="41"/>
        <v>1.1675048619830311</v>
      </c>
      <c r="Y306" s="28">
        <v>-3.2780810602021697E-2</v>
      </c>
      <c r="Z306" s="28">
        <v>9.5739635506986095E-2</v>
      </c>
      <c r="AA306" s="119">
        <v>0.73205335132287896</v>
      </c>
      <c r="AB306" s="173" t="s">
        <v>20</v>
      </c>
      <c r="AC306" s="173">
        <v>109</v>
      </c>
      <c r="AD306" s="173">
        <v>187938</v>
      </c>
      <c r="AE306" s="62">
        <v>5.6231519892326999E-3</v>
      </c>
      <c r="AF306" s="74">
        <v>0.12539789081203101</v>
      </c>
      <c r="AG306" s="119">
        <v>0.96423286766634497</v>
      </c>
    </row>
    <row r="307" spans="1:33" ht="34">
      <c r="A307" s="88" t="s">
        <v>1405</v>
      </c>
      <c r="B307" s="156" t="s">
        <v>1428</v>
      </c>
      <c r="C307" s="43" t="s">
        <v>1429</v>
      </c>
      <c r="D307" s="350">
        <f t="shared" si="42"/>
        <v>1.0211521052783168</v>
      </c>
      <c r="E307" s="371">
        <f t="shared" si="43"/>
        <v>0.93466923319178952</v>
      </c>
      <c r="F307" s="371">
        <f t="shared" si="44"/>
        <v>1.1156370457958265</v>
      </c>
      <c r="G307" s="28">
        <v>2.0931504852818101E-2</v>
      </c>
      <c r="H307" s="28">
        <v>4.5150040013652602E-2</v>
      </c>
      <c r="I307" s="119">
        <v>0.64293520660728698</v>
      </c>
      <c r="J307" s="12" t="s">
        <v>20</v>
      </c>
      <c r="K307" s="135">
        <v>496</v>
      </c>
      <c r="L307" s="5">
        <v>347272</v>
      </c>
      <c r="M307" s="62">
        <f t="shared" si="36"/>
        <v>1.0386080835212048</v>
      </c>
      <c r="N307" s="28">
        <f t="shared" si="37"/>
        <v>0.9225382773557651</v>
      </c>
      <c r="O307" s="28">
        <f t="shared" si="38"/>
        <v>1.1692812944818338</v>
      </c>
      <c r="P307" s="28">
        <v>3.78814354915782E-2</v>
      </c>
      <c r="Q307" s="28">
        <v>6.0463186913911497E-2</v>
      </c>
      <c r="R307" s="119">
        <v>0.53097349312101705</v>
      </c>
      <c r="S307" s="173" t="s">
        <v>20</v>
      </c>
      <c r="T307" s="173">
        <v>278</v>
      </c>
      <c r="U307" s="5">
        <v>159444</v>
      </c>
      <c r="V307" s="62">
        <f t="shared" si="39"/>
        <v>0.99806113565966526</v>
      </c>
      <c r="W307" s="28">
        <f t="shared" si="40"/>
        <v>0.87377859893306575</v>
      </c>
      <c r="X307" s="28">
        <f t="shared" si="41"/>
        <v>1.1400210897023437</v>
      </c>
      <c r="Y307" s="28">
        <v>-1.94074637086119E-3</v>
      </c>
      <c r="Z307" s="28">
        <v>6.7850769563798596E-2</v>
      </c>
      <c r="AA307" s="119">
        <v>0.97718109235498696</v>
      </c>
      <c r="AB307" s="173" t="s">
        <v>20</v>
      </c>
      <c r="AC307" s="173">
        <v>218</v>
      </c>
      <c r="AD307" s="173">
        <v>187828</v>
      </c>
      <c r="AE307" s="62">
        <v>3.9822181862439403E-2</v>
      </c>
      <c r="AF307" s="74">
        <v>9.0881922857003306E-2</v>
      </c>
      <c r="AG307" s="119">
        <v>0.66125946711926198</v>
      </c>
    </row>
    <row r="308" spans="1:33" ht="51">
      <c r="A308" s="88" t="s">
        <v>1405</v>
      </c>
      <c r="B308" s="156" t="s">
        <v>1430</v>
      </c>
      <c r="C308" s="43" t="s">
        <v>1431</v>
      </c>
      <c r="D308" s="350">
        <f t="shared" si="42"/>
        <v>1.200412031670967</v>
      </c>
      <c r="E308" s="371">
        <f t="shared" si="43"/>
        <v>0.77251052873649884</v>
      </c>
      <c r="F308" s="371">
        <f t="shared" si="44"/>
        <v>1.8653325646412466</v>
      </c>
      <c r="G308" s="28">
        <v>0.18266485758529999</v>
      </c>
      <c r="H308" s="28">
        <v>0.224884948191865</v>
      </c>
      <c r="I308" s="119">
        <v>0.41664294339574098</v>
      </c>
      <c r="J308" s="12" t="s">
        <v>20</v>
      </c>
      <c r="K308" s="135">
        <v>21</v>
      </c>
      <c r="L308" s="5">
        <v>347748</v>
      </c>
      <c r="M308" s="62">
        <f t="shared" si="36"/>
        <v>1.4379947333612892</v>
      </c>
      <c r="N308" s="28">
        <f t="shared" si="37"/>
        <v>0.75387421775833241</v>
      </c>
      <c r="O308" s="28">
        <f t="shared" si="38"/>
        <v>2.7429361615835024</v>
      </c>
      <c r="P308" s="28">
        <v>0.363249596817384</v>
      </c>
      <c r="Q308" s="28">
        <v>0.32947925594730698</v>
      </c>
      <c r="R308" s="119">
        <v>0.27024605030500798</v>
      </c>
      <c r="S308" s="173" t="s">
        <v>20</v>
      </c>
      <c r="T308" s="173">
        <v>10</v>
      </c>
      <c r="U308" s="5">
        <v>159712</v>
      </c>
      <c r="V308" s="62">
        <f t="shared" si="39"/>
        <v>0.90675517878107637</v>
      </c>
      <c r="W308" s="28">
        <f t="shared" si="40"/>
        <v>0.50417755133502251</v>
      </c>
      <c r="X308" s="28">
        <f t="shared" si="41"/>
        <v>1.630784536259434</v>
      </c>
      <c r="Y308" s="28">
        <v>-9.7882789469483797E-2</v>
      </c>
      <c r="Z308" s="28">
        <v>0.29946122402243702</v>
      </c>
      <c r="AA308" s="119">
        <v>0.74377151860036095</v>
      </c>
      <c r="AB308" s="173" t="s">
        <v>20</v>
      </c>
      <c r="AC308" s="173">
        <v>11</v>
      </c>
      <c r="AD308" s="173">
        <v>188036</v>
      </c>
      <c r="AE308" s="62">
        <v>0.46113238628686798</v>
      </c>
      <c r="AF308" s="74">
        <v>0.44523432571243599</v>
      </c>
      <c r="AG308" s="119">
        <v>0.30033877339251402</v>
      </c>
    </row>
    <row r="309" spans="1:33" ht="17">
      <c r="A309" s="88" t="s">
        <v>1405</v>
      </c>
      <c r="B309" s="156" t="s">
        <v>1432</v>
      </c>
      <c r="C309" s="43" t="s">
        <v>1433</v>
      </c>
      <c r="D309" s="350">
        <f t="shared" si="42"/>
        <v>0.88881647867403024</v>
      </c>
      <c r="E309" s="371">
        <f t="shared" si="43"/>
        <v>0.68845738730039197</v>
      </c>
      <c r="F309" s="371">
        <f t="shared" si="44"/>
        <v>1.1474853016833233</v>
      </c>
      <c r="G309" s="28">
        <v>-0.11786450046626699</v>
      </c>
      <c r="H309" s="28">
        <v>0.13032518078889099</v>
      </c>
      <c r="I309" s="119">
        <v>0.36578981747141598</v>
      </c>
      <c r="J309" s="12" t="s">
        <v>20</v>
      </c>
      <c r="K309" s="135">
        <v>57</v>
      </c>
      <c r="L309" s="5">
        <v>347712</v>
      </c>
      <c r="M309" s="62">
        <f t="shared" si="36"/>
        <v>1.0584011344585758</v>
      </c>
      <c r="N309" s="28">
        <f t="shared" si="37"/>
        <v>0.70156146758726634</v>
      </c>
      <c r="O309" s="28">
        <f t="shared" si="38"/>
        <v>1.5967424283943563</v>
      </c>
      <c r="P309" s="28">
        <v>5.67594056798785E-2</v>
      </c>
      <c r="Q309" s="28">
        <v>0.209799064225999</v>
      </c>
      <c r="R309" s="119">
        <v>0.78674350322644804</v>
      </c>
      <c r="S309" s="173" t="s">
        <v>20</v>
      </c>
      <c r="T309" s="173">
        <v>23</v>
      </c>
      <c r="U309" s="5">
        <v>159699</v>
      </c>
      <c r="V309" s="62">
        <f t="shared" si="39"/>
        <v>0.79764689366204267</v>
      </c>
      <c r="W309" s="28">
        <f t="shared" si="40"/>
        <v>0.57467892138218246</v>
      </c>
      <c r="X309" s="28">
        <f t="shared" si="41"/>
        <v>1.1071235489870748</v>
      </c>
      <c r="Y309" s="28">
        <v>-0.22608926860484899</v>
      </c>
      <c r="Z309" s="28">
        <v>0.16727271588680701</v>
      </c>
      <c r="AA309" s="119">
        <v>0.176496678638667</v>
      </c>
      <c r="AB309" s="173" t="s">
        <v>20</v>
      </c>
      <c r="AC309" s="173">
        <v>34</v>
      </c>
      <c r="AD309" s="173">
        <v>188013</v>
      </c>
      <c r="AE309" s="62">
        <v>0.28284867428472699</v>
      </c>
      <c r="AF309" s="74">
        <v>0.26832034740260302</v>
      </c>
      <c r="AG309" s="119">
        <v>0.29181632874970198</v>
      </c>
    </row>
    <row r="310" spans="1:33" ht="17">
      <c r="A310" s="88" t="s">
        <v>1405</v>
      </c>
      <c r="B310" s="156" t="s">
        <v>1434</v>
      </c>
      <c r="C310" s="43" t="s">
        <v>1435</v>
      </c>
      <c r="D310" s="350">
        <f t="shared" si="42"/>
        <v>0.99627737393360549</v>
      </c>
      <c r="E310" s="371">
        <f t="shared" si="43"/>
        <v>0.95802770498836154</v>
      </c>
      <c r="F310" s="371">
        <f t="shared" si="44"/>
        <v>1.036054177393648</v>
      </c>
      <c r="G310" s="28">
        <v>-3.7295722829458599E-3</v>
      </c>
      <c r="H310" s="28">
        <v>1.99739844563399E-2</v>
      </c>
      <c r="I310" s="119">
        <v>0.851879000189119</v>
      </c>
      <c r="J310" s="12" t="s">
        <v>20</v>
      </c>
      <c r="K310" s="135">
        <v>2543</v>
      </c>
      <c r="L310" s="5">
        <v>345226</v>
      </c>
      <c r="M310" s="62">
        <f t="shared" si="36"/>
        <v>0.97636222188316446</v>
      </c>
      <c r="N310" s="28">
        <f t="shared" si="37"/>
        <v>0.92952456091391911</v>
      </c>
      <c r="O310" s="28">
        <f t="shared" si="38"/>
        <v>1.0255599780853029</v>
      </c>
      <c r="P310" s="28">
        <v>-2.3921632441717199E-2</v>
      </c>
      <c r="Q310" s="28">
        <v>2.5081844865726899E-2</v>
      </c>
      <c r="R310" s="119">
        <v>0.34021377916128898</v>
      </c>
      <c r="S310" s="173" t="s">
        <v>20</v>
      </c>
      <c r="T310" s="173">
        <v>1616</v>
      </c>
      <c r="U310" s="5">
        <v>158106</v>
      </c>
      <c r="V310" s="62">
        <f t="shared" si="39"/>
        <v>1.0356417211301396</v>
      </c>
      <c r="W310" s="28">
        <f t="shared" si="40"/>
        <v>0.97055414914353555</v>
      </c>
      <c r="X310" s="28">
        <f t="shared" si="41"/>
        <v>1.1050942139517634</v>
      </c>
      <c r="Y310" s="28">
        <v>3.5021254999681999E-2</v>
      </c>
      <c r="Z310" s="28">
        <v>3.3117009097085703E-2</v>
      </c>
      <c r="AA310" s="119">
        <v>0.29028320835370103</v>
      </c>
      <c r="AB310" s="173" t="s">
        <v>20</v>
      </c>
      <c r="AC310" s="173">
        <v>927</v>
      </c>
      <c r="AD310" s="173">
        <v>187120</v>
      </c>
      <c r="AE310" s="62">
        <v>-5.8942887441399201E-2</v>
      </c>
      <c r="AF310" s="74">
        <v>4.1543173126337499E-2</v>
      </c>
      <c r="AG310" s="119">
        <v>0.15594727070370401</v>
      </c>
    </row>
    <row r="311" spans="1:33" ht="17">
      <c r="A311" s="88" t="s">
        <v>1405</v>
      </c>
      <c r="B311" s="156" t="s">
        <v>1436</v>
      </c>
      <c r="C311" s="43" t="s">
        <v>1437</v>
      </c>
      <c r="D311" s="350">
        <f t="shared" si="42"/>
        <v>1.0549408154987694</v>
      </c>
      <c r="E311" s="371">
        <f t="shared" si="43"/>
        <v>0.90780458522034924</v>
      </c>
      <c r="F311" s="371">
        <f t="shared" si="44"/>
        <v>1.2259247665455191</v>
      </c>
      <c r="G311" s="28">
        <v>5.34846663011199E-2</v>
      </c>
      <c r="H311" s="28">
        <v>7.6638165489267607E-2</v>
      </c>
      <c r="I311" s="119">
        <v>0.48524878793725501</v>
      </c>
      <c r="J311" s="12" t="s">
        <v>20</v>
      </c>
      <c r="K311" s="135">
        <v>174</v>
      </c>
      <c r="L311" s="5">
        <v>347595</v>
      </c>
      <c r="M311" s="62">
        <f t="shared" si="36"/>
        <v>1.1210792701471419</v>
      </c>
      <c r="N311" s="28">
        <f t="shared" si="37"/>
        <v>0.92460644086023758</v>
      </c>
      <c r="O311" s="28">
        <f t="shared" si="38"/>
        <v>1.359301292325334</v>
      </c>
      <c r="P311" s="28">
        <v>0.114291855369709</v>
      </c>
      <c r="Q311" s="28">
        <v>9.8305590161972406E-2</v>
      </c>
      <c r="R311" s="119">
        <v>0.244984496538493</v>
      </c>
      <c r="S311" s="173" t="s">
        <v>20</v>
      </c>
      <c r="T311" s="173">
        <v>107</v>
      </c>
      <c r="U311" s="5">
        <v>159615</v>
      </c>
      <c r="V311" s="62">
        <f t="shared" si="39"/>
        <v>1.0975267123738115</v>
      </c>
      <c r="W311" s="28">
        <f t="shared" si="40"/>
        <v>0.86109426099827813</v>
      </c>
      <c r="X311" s="28">
        <f t="shared" si="41"/>
        <v>1.3988769161898709</v>
      </c>
      <c r="Y311" s="28">
        <v>9.30592049637603E-2</v>
      </c>
      <c r="Z311" s="28">
        <v>0.123780870917931</v>
      </c>
      <c r="AA311" s="119">
        <v>0.45216771614179102</v>
      </c>
      <c r="AB311" s="173" t="s">
        <v>20</v>
      </c>
      <c r="AC311" s="173">
        <v>67</v>
      </c>
      <c r="AD311" s="173">
        <v>187980</v>
      </c>
      <c r="AE311" s="62">
        <v>2.12326504059487E-2</v>
      </c>
      <c r="AF311" s="74">
        <v>0.158068634024259</v>
      </c>
      <c r="AG311" s="119">
        <v>0.89314517934516002</v>
      </c>
    </row>
    <row r="312" spans="1:33" ht="34">
      <c r="A312" s="88" t="s">
        <v>1405</v>
      </c>
      <c r="B312" s="156" t="s">
        <v>1438</v>
      </c>
      <c r="C312" s="43" t="s">
        <v>1439</v>
      </c>
      <c r="D312" s="350">
        <f t="shared" si="42"/>
        <v>0.95859681645953332</v>
      </c>
      <c r="E312" s="371">
        <f t="shared" si="43"/>
        <v>0.83898442596794509</v>
      </c>
      <c r="F312" s="371">
        <f t="shared" si="44"/>
        <v>1.0952621146288843</v>
      </c>
      <c r="G312" s="28">
        <v>-4.22847132932773E-2</v>
      </c>
      <c r="H312" s="28">
        <v>6.7999194901347204E-2</v>
      </c>
      <c r="I312" s="119">
        <v>0.53404617291607503</v>
      </c>
      <c r="J312" s="12" t="s">
        <v>20</v>
      </c>
      <c r="K312" s="135">
        <v>214</v>
      </c>
      <c r="L312" s="5">
        <v>347555</v>
      </c>
      <c r="M312" s="62">
        <f t="shared" si="36"/>
        <v>0.94256088488745415</v>
      </c>
      <c r="N312" s="28">
        <f t="shared" si="37"/>
        <v>0.78861383707784827</v>
      </c>
      <c r="O312" s="28">
        <f t="shared" si="38"/>
        <v>1.1265602757007165</v>
      </c>
      <c r="P312" s="28">
        <v>-5.9154762396335402E-2</v>
      </c>
      <c r="Q312" s="28">
        <v>9.0981504547417796E-2</v>
      </c>
      <c r="R312" s="119">
        <v>0.51557306364993805</v>
      </c>
      <c r="S312" s="173" t="s">
        <v>20</v>
      </c>
      <c r="T312" s="173">
        <v>120</v>
      </c>
      <c r="U312" s="5">
        <v>159602</v>
      </c>
      <c r="V312" s="62">
        <f t="shared" si="39"/>
        <v>0.94101812119839845</v>
      </c>
      <c r="W312" s="28">
        <f t="shared" si="40"/>
        <v>0.76938217250871321</v>
      </c>
      <c r="X312" s="28">
        <f t="shared" si="41"/>
        <v>1.1509431022249677</v>
      </c>
      <c r="Y312" s="28">
        <v>-6.0792882198120603E-2</v>
      </c>
      <c r="Z312" s="28">
        <v>0.102742131313978</v>
      </c>
      <c r="AA312" s="119">
        <v>0.55404912959408503</v>
      </c>
      <c r="AB312" s="173" t="s">
        <v>20</v>
      </c>
      <c r="AC312" s="173">
        <v>94</v>
      </c>
      <c r="AD312" s="173">
        <v>187953</v>
      </c>
      <c r="AE312" s="62">
        <v>1.6381198017852E-3</v>
      </c>
      <c r="AF312" s="74">
        <v>0.137235490004046</v>
      </c>
      <c r="AG312" s="119">
        <v>0.99047622840656802</v>
      </c>
    </row>
    <row r="313" spans="1:33" ht="17">
      <c r="A313" s="88" t="s">
        <v>1405</v>
      </c>
      <c r="B313" s="156" t="s">
        <v>1440</v>
      </c>
      <c r="C313" s="43" t="s">
        <v>1441</v>
      </c>
      <c r="D313" s="350">
        <f t="shared" si="42"/>
        <v>1.0538772219993764</v>
      </c>
      <c r="E313" s="371">
        <f t="shared" si="43"/>
        <v>0.98380908041198767</v>
      </c>
      <c r="F313" s="371">
        <f t="shared" si="44"/>
        <v>1.1289357062896952</v>
      </c>
      <c r="G313" s="28">
        <v>5.2475955667329599E-2</v>
      </c>
      <c r="H313" s="28">
        <v>3.5101724690742998E-2</v>
      </c>
      <c r="I313" s="119">
        <v>0.13492278997496199</v>
      </c>
      <c r="J313" s="12" t="s">
        <v>20</v>
      </c>
      <c r="K313" s="135">
        <v>827</v>
      </c>
      <c r="L313" s="5">
        <v>346942</v>
      </c>
      <c r="M313" s="62">
        <f t="shared" si="36"/>
        <v>0.99067186645436489</v>
      </c>
      <c r="N313" s="28">
        <f t="shared" si="37"/>
        <v>0.88660384889829247</v>
      </c>
      <c r="O313" s="28">
        <f t="shared" si="38"/>
        <v>1.1069552068871749</v>
      </c>
      <c r="P313" s="28">
        <v>-9.3719130500949308E-3</v>
      </c>
      <c r="Q313" s="28">
        <v>5.6625052266005498E-2</v>
      </c>
      <c r="R313" s="119">
        <v>0.86854396039020598</v>
      </c>
      <c r="S313" s="173" t="s">
        <v>20</v>
      </c>
      <c r="T313" s="173">
        <v>312</v>
      </c>
      <c r="U313" s="5">
        <v>159410</v>
      </c>
      <c r="V313" s="62">
        <f t="shared" si="39"/>
        <v>1.0673013733655616</v>
      </c>
      <c r="W313" s="28">
        <f t="shared" si="40"/>
        <v>0.97824781889947376</v>
      </c>
      <c r="X313" s="28">
        <f t="shared" si="41"/>
        <v>1.1644618056695846</v>
      </c>
      <c r="Y313" s="28">
        <v>6.5133381703150903E-2</v>
      </c>
      <c r="Z313" s="28">
        <v>4.4451851628291697E-2</v>
      </c>
      <c r="AA313" s="119">
        <v>0.14285084449918101</v>
      </c>
      <c r="AB313" s="173" t="s">
        <v>20</v>
      </c>
      <c r="AC313" s="173">
        <v>515</v>
      </c>
      <c r="AD313" s="173">
        <v>187532</v>
      </c>
      <c r="AE313" s="62">
        <v>-7.4505294753245799E-2</v>
      </c>
      <c r="AF313" s="74">
        <v>7.1988635612237506E-2</v>
      </c>
      <c r="AG313" s="119">
        <v>0.30068800434663701</v>
      </c>
    </row>
    <row r="314" spans="1:33" ht="34">
      <c r="A314" s="88" t="s">
        <v>1405</v>
      </c>
      <c r="B314" s="156" t="s">
        <v>1442</v>
      </c>
      <c r="C314" s="43" t="s">
        <v>1443</v>
      </c>
      <c r="D314" s="350">
        <f t="shared" si="42"/>
        <v>1.0116750609926637</v>
      </c>
      <c r="E314" s="371">
        <f t="shared" si="43"/>
        <v>0.97962089314124845</v>
      </c>
      <c r="F314" s="371">
        <f t="shared" si="44"/>
        <v>1.0447780730284366</v>
      </c>
      <c r="G314" s="28">
        <v>1.1607433330506201E-2</v>
      </c>
      <c r="H314" s="28">
        <v>1.6427071033053599E-2</v>
      </c>
      <c r="I314" s="119">
        <v>0.479812631614916</v>
      </c>
      <c r="J314" s="12" t="s">
        <v>20</v>
      </c>
      <c r="K314" s="135">
        <v>3768</v>
      </c>
      <c r="L314" s="5">
        <v>344001</v>
      </c>
      <c r="M314" s="62">
        <f t="shared" si="36"/>
        <v>1.0132578915634622</v>
      </c>
      <c r="N314" s="28">
        <f t="shared" si="37"/>
        <v>0.96354931490901596</v>
      </c>
      <c r="O314" s="28">
        <f t="shared" si="38"/>
        <v>1.0655308855806507</v>
      </c>
      <c r="P314" s="28">
        <v>1.3170774863543301E-2</v>
      </c>
      <c r="Q314" s="28">
        <v>2.56644817393877E-2</v>
      </c>
      <c r="R314" s="119">
        <v>0.60781788947270998</v>
      </c>
      <c r="S314" s="173" t="s">
        <v>20</v>
      </c>
      <c r="T314" s="173">
        <v>1544</v>
      </c>
      <c r="U314" s="5">
        <v>158178</v>
      </c>
      <c r="V314" s="62">
        <f t="shared" si="39"/>
        <v>1.0181146038037343</v>
      </c>
      <c r="W314" s="28">
        <f t="shared" si="40"/>
        <v>0.97629579028374125</v>
      </c>
      <c r="X314" s="28">
        <f t="shared" si="41"/>
        <v>1.0617246912200449</v>
      </c>
      <c r="Y314" s="28">
        <v>1.7952489202317901E-2</v>
      </c>
      <c r="Z314" s="28">
        <v>2.1399063199293598E-2</v>
      </c>
      <c r="AA314" s="119">
        <v>0.401504051984233</v>
      </c>
      <c r="AB314" s="173" t="s">
        <v>20</v>
      </c>
      <c r="AC314" s="173">
        <v>2224</v>
      </c>
      <c r="AD314" s="173">
        <v>185823</v>
      </c>
      <c r="AE314" s="62">
        <v>-4.7817143387745998E-3</v>
      </c>
      <c r="AF314" s="74">
        <v>3.3415348700241397E-2</v>
      </c>
      <c r="AG314" s="119">
        <v>0.88621172632617196</v>
      </c>
    </row>
    <row r="315" spans="1:33" ht="17">
      <c r="A315" s="88" t="s">
        <v>1405</v>
      </c>
      <c r="B315" s="156" t="s">
        <v>1444</v>
      </c>
      <c r="C315" s="43" t="s">
        <v>1445</v>
      </c>
      <c r="D315" s="350">
        <f t="shared" si="42"/>
        <v>0.99312270501016642</v>
      </c>
      <c r="E315" s="371">
        <f t="shared" si="43"/>
        <v>0.9496220557212004</v>
      </c>
      <c r="F315" s="371">
        <f t="shared" si="44"/>
        <v>1.0386160486317473</v>
      </c>
      <c r="G315" s="28">
        <v>-6.9010525709404403E-3</v>
      </c>
      <c r="H315" s="28">
        <v>2.2852120947615701E-2</v>
      </c>
      <c r="I315" s="119">
        <v>0.76266166877550401</v>
      </c>
      <c r="J315" s="12" t="s">
        <v>20</v>
      </c>
      <c r="K315" s="135">
        <v>1940</v>
      </c>
      <c r="L315" s="5">
        <v>345829</v>
      </c>
      <c r="M315" s="62">
        <f t="shared" si="36"/>
        <v>1.0035012611881793</v>
      </c>
      <c r="N315" s="28">
        <f t="shared" si="37"/>
        <v>0.94103300622813435</v>
      </c>
      <c r="O315" s="28">
        <f t="shared" si="38"/>
        <v>1.0701163238073883</v>
      </c>
      <c r="P315" s="28">
        <v>3.4951460428822899E-3</v>
      </c>
      <c r="Q315" s="28">
        <v>3.2791944061577601E-2</v>
      </c>
      <c r="R315" s="119">
        <v>0.91511781537829895</v>
      </c>
      <c r="S315" s="173" t="s">
        <v>20</v>
      </c>
      <c r="T315" s="173">
        <v>950</v>
      </c>
      <c r="U315" s="5">
        <v>158772</v>
      </c>
      <c r="V315" s="62">
        <f t="shared" si="39"/>
        <v>0.98933964592792534</v>
      </c>
      <c r="W315" s="28">
        <f t="shared" si="40"/>
        <v>0.9292975802885397</v>
      </c>
      <c r="X315" s="28">
        <f t="shared" si="41"/>
        <v>1.0532610390536958</v>
      </c>
      <c r="Y315" s="28">
        <v>-1.07175827284209E-2</v>
      </c>
      <c r="Z315" s="28">
        <v>3.1943206884664198E-2</v>
      </c>
      <c r="AA315" s="119">
        <v>0.737232908667249</v>
      </c>
      <c r="AB315" s="173" t="s">
        <v>20</v>
      </c>
      <c r="AC315" s="173">
        <v>990</v>
      </c>
      <c r="AD315" s="173">
        <v>187057</v>
      </c>
      <c r="AE315" s="62">
        <v>1.4212728771303199E-2</v>
      </c>
      <c r="AF315" s="74">
        <v>4.5778598290184602E-2</v>
      </c>
      <c r="AG315" s="119">
        <v>0.75620610484549</v>
      </c>
    </row>
    <row r="316" spans="1:33" ht="51">
      <c r="A316" s="88" t="s">
        <v>1405</v>
      </c>
      <c r="B316" s="156" t="s">
        <v>1446</v>
      </c>
      <c r="C316" s="43" t="s">
        <v>1447</v>
      </c>
      <c r="D316" s="350">
        <f t="shared" si="42"/>
        <v>1.031055226239737</v>
      </c>
      <c r="E316" s="371">
        <f t="shared" si="43"/>
        <v>0.98393761183649642</v>
      </c>
      <c r="F316" s="371">
        <f t="shared" si="44"/>
        <v>1.0804291519785194</v>
      </c>
      <c r="G316" s="28">
        <v>3.05827693031776E-2</v>
      </c>
      <c r="H316" s="28">
        <v>2.3865079514427501E-2</v>
      </c>
      <c r="I316" s="119">
        <v>0.200022955175717</v>
      </c>
      <c r="J316" s="12" t="s">
        <v>20</v>
      </c>
      <c r="K316" s="135">
        <v>1790</v>
      </c>
      <c r="L316" s="5">
        <v>345979</v>
      </c>
      <c r="M316" s="62">
        <f t="shared" si="36"/>
        <v>1.0521337184249184</v>
      </c>
      <c r="N316" s="28">
        <f t="shared" si="37"/>
        <v>0.99062714621198578</v>
      </c>
      <c r="O316" s="28">
        <f t="shared" si="38"/>
        <v>1.1174591426043556</v>
      </c>
      <c r="P316" s="28">
        <v>5.0820215006816799E-2</v>
      </c>
      <c r="Q316" s="28">
        <v>3.0733301225772999E-2</v>
      </c>
      <c r="R316" s="119">
        <v>9.8211273046258707E-2</v>
      </c>
      <c r="S316" s="173" t="s">
        <v>20</v>
      </c>
      <c r="T316" s="173">
        <v>1085</v>
      </c>
      <c r="U316" s="5">
        <v>158637</v>
      </c>
      <c r="V316" s="62">
        <f t="shared" si="39"/>
        <v>1.0162935918080647</v>
      </c>
      <c r="W316" s="28">
        <f t="shared" si="40"/>
        <v>0.94362172015398038</v>
      </c>
      <c r="X316" s="28">
        <f t="shared" si="41"/>
        <v>1.0945621986971601</v>
      </c>
      <c r="Y316" s="28">
        <v>1.61622757280123E-2</v>
      </c>
      <c r="Z316" s="28">
        <v>3.7853157678725401E-2</v>
      </c>
      <c r="AA316" s="119">
        <v>0.66939900448783096</v>
      </c>
      <c r="AB316" s="173" t="s">
        <v>20</v>
      </c>
      <c r="AC316" s="173">
        <v>705</v>
      </c>
      <c r="AD316" s="173">
        <v>187342</v>
      </c>
      <c r="AE316" s="62">
        <v>3.4657939278804499E-2</v>
      </c>
      <c r="AF316" s="74">
        <v>4.8758561817229103E-2</v>
      </c>
      <c r="AG316" s="119">
        <v>0.47720368683102199</v>
      </c>
    </row>
    <row r="317" spans="1:33" ht="51">
      <c r="A317" s="88" t="s">
        <v>1405</v>
      </c>
      <c r="B317" s="156" t="s">
        <v>1448</v>
      </c>
      <c r="C317" s="43" t="s">
        <v>1449</v>
      </c>
      <c r="D317" s="350">
        <f t="shared" si="42"/>
        <v>1.1797976288657677</v>
      </c>
      <c r="E317" s="371">
        <f t="shared" si="43"/>
        <v>0.83113137501954693</v>
      </c>
      <c r="F317" s="371">
        <f t="shared" si="44"/>
        <v>1.6747321625832641</v>
      </c>
      <c r="G317" s="28">
        <v>0.165342922808388</v>
      </c>
      <c r="H317" s="28">
        <v>0.17872975854461201</v>
      </c>
      <c r="I317" s="119">
        <v>0.35491382562128598</v>
      </c>
      <c r="J317" s="12" t="s">
        <v>20</v>
      </c>
      <c r="K317" s="135">
        <v>33</v>
      </c>
      <c r="L317" s="5">
        <v>347736</v>
      </c>
      <c r="M317" s="62">
        <f t="shared" si="36"/>
        <v>1.1803342843844777</v>
      </c>
      <c r="N317" s="28">
        <f t="shared" si="37"/>
        <v>0.75431297337171854</v>
      </c>
      <c r="O317" s="28">
        <f t="shared" si="38"/>
        <v>1.8469641542368995</v>
      </c>
      <c r="P317" s="28">
        <v>0.16579769020926599</v>
      </c>
      <c r="Q317" s="28">
        <v>0.22844163431613601</v>
      </c>
      <c r="R317" s="119">
        <v>0.467975472368648</v>
      </c>
      <c r="S317" s="173" t="s">
        <v>20</v>
      </c>
      <c r="T317" s="173">
        <v>20</v>
      </c>
      <c r="U317" s="5">
        <v>159702</v>
      </c>
      <c r="V317" s="62">
        <f t="shared" si="39"/>
        <v>1.0432206498993457</v>
      </c>
      <c r="W317" s="28">
        <f t="shared" si="40"/>
        <v>0.60360581550272374</v>
      </c>
      <c r="X317" s="28">
        <f t="shared" si="41"/>
        <v>1.8030133183359001</v>
      </c>
      <c r="Y317" s="28">
        <v>4.2312706759814703E-2</v>
      </c>
      <c r="Z317" s="28">
        <v>0.27915644091750502</v>
      </c>
      <c r="AA317" s="119">
        <v>0.879523369822516</v>
      </c>
      <c r="AB317" s="173" t="s">
        <v>20</v>
      </c>
      <c r="AC317" s="173">
        <v>13</v>
      </c>
      <c r="AD317" s="173">
        <v>188034</v>
      </c>
      <c r="AE317" s="62">
        <v>0.123484983449451</v>
      </c>
      <c r="AF317" s="74">
        <v>0.36071304217446298</v>
      </c>
      <c r="AG317" s="119">
        <v>0.73209820603049003</v>
      </c>
    </row>
    <row r="318" spans="1:33" ht="17">
      <c r="A318" s="88" t="s">
        <v>1405</v>
      </c>
      <c r="B318" s="156" t="s">
        <v>1450</v>
      </c>
      <c r="C318" s="43" t="s">
        <v>1451</v>
      </c>
      <c r="D318" s="350">
        <f t="shared" si="42"/>
        <v>1.0160248920704016</v>
      </c>
      <c r="E318" s="371">
        <f t="shared" si="43"/>
        <v>0.9696430762644529</v>
      </c>
      <c r="F318" s="371">
        <f t="shared" si="44"/>
        <v>1.0646253312957479</v>
      </c>
      <c r="G318" s="28">
        <v>1.58978489254613E-2</v>
      </c>
      <c r="H318" s="28">
        <v>2.3839329968872499E-2</v>
      </c>
      <c r="I318" s="119">
        <v>0.50485209482039695</v>
      </c>
      <c r="J318" s="12" t="s">
        <v>20</v>
      </c>
      <c r="K318" s="135">
        <v>1778</v>
      </c>
      <c r="L318" s="5">
        <v>345989</v>
      </c>
      <c r="M318" s="62">
        <f t="shared" si="36"/>
        <v>1.031331819000503</v>
      </c>
      <c r="N318" s="28">
        <f t="shared" si="37"/>
        <v>0.94394926806089763</v>
      </c>
      <c r="O318" s="28">
        <f t="shared" si="38"/>
        <v>1.1268034807292915</v>
      </c>
      <c r="P318" s="28">
        <v>3.08509951563826E-2</v>
      </c>
      <c r="Q318" s="28">
        <v>4.51703320908452E-2</v>
      </c>
      <c r="R318" s="119">
        <v>0.49461162209137099</v>
      </c>
      <c r="S318" s="173" t="s">
        <v>20</v>
      </c>
      <c r="T318" s="173">
        <v>495</v>
      </c>
      <c r="U318" s="5">
        <v>159226</v>
      </c>
      <c r="V318" s="62">
        <f t="shared" si="39"/>
        <v>0.99567760107144365</v>
      </c>
      <c r="W318" s="28">
        <f t="shared" si="40"/>
        <v>0.94248661803938794</v>
      </c>
      <c r="X318" s="28">
        <f t="shared" si="41"/>
        <v>1.0518705160373469</v>
      </c>
      <c r="Y318" s="28">
        <v>-4.3317675010234799E-3</v>
      </c>
      <c r="Z318" s="28">
        <v>2.8011117666552399E-2</v>
      </c>
      <c r="AA318" s="119">
        <v>0.87710152370058703</v>
      </c>
      <c r="AB318" s="173" t="s">
        <v>20</v>
      </c>
      <c r="AC318" s="173">
        <v>1283</v>
      </c>
      <c r="AD318" s="173">
        <v>186763</v>
      </c>
      <c r="AE318" s="62">
        <v>3.5182762657406101E-2</v>
      </c>
      <c r="AF318" s="74">
        <v>5.3150556103644699E-2</v>
      </c>
      <c r="AG318" s="119">
        <v>0.50800625611577299</v>
      </c>
    </row>
    <row r="319" spans="1:33" ht="34">
      <c r="A319" s="88" t="s">
        <v>1405</v>
      </c>
      <c r="B319" s="156" t="s">
        <v>1452</v>
      </c>
      <c r="C319" s="43" t="s">
        <v>1453</v>
      </c>
      <c r="D319" s="350">
        <f t="shared" si="42"/>
        <v>1.2669607479703948</v>
      </c>
      <c r="E319" s="371">
        <f t="shared" si="43"/>
        <v>0.82992244151164274</v>
      </c>
      <c r="F319" s="371">
        <f t="shared" si="44"/>
        <v>1.9341440315482583</v>
      </c>
      <c r="G319" s="28">
        <v>0.23662092056738601</v>
      </c>
      <c r="H319" s="28">
        <v>0.215838748513732</v>
      </c>
      <c r="I319" s="119">
        <v>0.27295379160930899</v>
      </c>
      <c r="J319" s="12" t="s">
        <v>20</v>
      </c>
      <c r="K319" s="135">
        <v>23</v>
      </c>
      <c r="L319" s="5">
        <v>347746</v>
      </c>
      <c r="M319" s="62">
        <f t="shared" si="36"/>
        <v>1.502092995546219</v>
      </c>
      <c r="N319" s="28">
        <f t="shared" si="37"/>
        <v>0.75742231581549502</v>
      </c>
      <c r="O319" s="28">
        <f t="shared" si="38"/>
        <v>2.9788973999792145</v>
      </c>
      <c r="P319" s="28">
        <v>0.40685946590349598</v>
      </c>
      <c r="Q319" s="28">
        <v>0.34933355415303602</v>
      </c>
      <c r="R319" s="119">
        <v>0.24415125765257001</v>
      </c>
      <c r="S319" s="173" t="s">
        <v>20</v>
      </c>
      <c r="T319" s="173">
        <v>9</v>
      </c>
      <c r="U319" s="5">
        <v>159713</v>
      </c>
      <c r="V319" s="62">
        <f t="shared" si="39"/>
        <v>1.0475952338269303</v>
      </c>
      <c r="W319" s="28">
        <f t="shared" si="40"/>
        <v>0.61950113838704246</v>
      </c>
      <c r="X319" s="28">
        <f t="shared" si="41"/>
        <v>1.7715153466776183</v>
      </c>
      <c r="Y319" s="28">
        <v>4.6497284029510803E-2</v>
      </c>
      <c r="Z319" s="28">
        <v>0.268029604262285</v>
      </c>
      <c r="AA319" s="119">
        <v>0.86227558912712199</v>
      </c>
      <c r="AB319" s="173" t="s">
        <v>20</v>
      </c>
      <c r="AC319" s="173">
        <v>14</v>
      </c>
      <c r="AD319" s="173">
        <v>188033</v>
      </c>
      <c r="AE319" s="62">
        <v>0.360362181873985</v>
      </c>
      <c r="AF319" s="74">
        <v>0.44031102736382799</v>
      </c>
      <c r="AG319" s="119">
        <v>0.413113735561083</v>
      </c>
    </row>
    <row r="320" spans="1:33" ht="34">
      <c r="A320" s="88" t="s">
        <v>1405</v>
      </c>
      <c r="B320" s="156" t="s">
        <v>1454</v>
      </c>
      <c r="C320" s="43" t="s">
        <v>1455</v>
      </c>
      <c r="D320" s="350">
        <f t="shared" si="42"/>
        <v>0.99426696537089854</v>
      </c>
      <c r="E320" s="371">
        <f t="shared" si="43"/>
        <v>0.90780082651319405</v>
      </c>
      <c r="F320" s="371">
        <f t="shared" si="44"/>
        <v>1.0889688239488373</v>
      </c>
      <c r="G320" s="28">
        <v>-5.7495315539739904E-3</v>
      </c>
      <c r="H320" s="28">
        <v>4.6418748443290497E-2</v>
      </c>
      <c r="I320" s="119">
        <v>0.90142432699864194</v>
      </c>
      <c r="J320" s="12" t="s">
        <v>20</v>
      </c>
      <c r="K320" s="135">
        <v>464</v>
      </c>
      <c r="L320" s="5">
        <v>347305</v>
      </c>
      <c r="M320" s="62">
        <f t="shared" si="36"/>
        <v>1.0320851094001802</v>
      </c>
      <c r="N320" s="28">
        <f t="shared" si="37"/>
        <v>0.89086709316496582</v>
      </c>
      <c r="O320" s="28">
        <f t="shared" si="38"/>
        <v>1.195688651223235</v>
      </c>
      <c r="P320" s="28">
        <v>3.1581134007890602E-2</v>
      </c>
      <c r="Q320" s="28">
        <v>7.5072021717302706E-2</v>
      </c>
      <c r="R320" s="119">
        <v>0.67399036371523302</v>
      </c>
      <c r="S320" s="173" t="s">
        <v>20</v>
      </c>
      <c r="T320" s="173">
        <v>179</v>
      </c>
      <c r="U320" s="5">
        <v>159543</v>
      </c>
      <c r="V320" s="62">
        <f t="shared" si="39"/>
        <v>1.0050678473052812</v>
      </c>
      <c r="W320" s="28">
        <f t="shared" si="40"/>
        <v>0.89481556430814269</v>
      </c>
      <c r="X320" s="28">
        <f t="shared" si="41"/>
        <v>1.1289045675774685</v>
      </c>
      <c r="Y320" s="28">
        <v>5.0550489888568301E-3</v>
      </c>
      <c r="Z320" s="28">
        <v>5.9281992005562299E-2</v>
      </c>
      <c r="AA320" s="119">
        <v>0.93204575511132703</v>
      </c>
      <c r="AB320" s="173" t="s">
        <v>20</v>
      </c>
      <c r="AC320" s="173">
        <v>285</v>
      </c>
      <c r="AD320" s="173">
        <v>187762</v>
      </c>
      <c r="AE320" s="62">
        <v>2.65260850190338E-2</v>
      </c>
      <c r="AF320" s="74">
        <v>9.5656484468491301E-2</v>
      </c>
      <c r="AG320" s="119">
        <v>0.78154541018024204</v>
      </c>
    </row>
    <row r="321" spans="1:33" ht="17">
      <c r="A321" s="88" t="s">
        <v>1405</v>
      </c>
      <c r="B321" s="156" t="s">
        <v>1456</v>
      </c>
      <c r="C321" s="43" t="s">
        <v>1457</v>
      </c>
      <c r="D321" s="350">
        <f t="shared" si="42"/>
        <v>1.0037808059058917</v>
      </c>
      <c r="E321" s="371">
        <f t="shared" si="43"/>
        <v>0.9779665116821149</v>
      </c>
      <c r="F321" s="371">
        <f t="shared" si="44"/>
        <v>1.0302764913412401</v>
      </c>
      <c r="G321" s="28">
        <v>3.77367662321506E-3</v>
      </c>
      <c r="H321" s="28">
        <v>1.32926162197052E-2</v>
      </c>
      <c r="I321" s="119">
        <v>0.77649261592609198</v>
      </c>
      <c r="J321" s="12" t="s">
        <v>20</v>
      </c>
      <c r="K321" s="135">
        <v>5769</v>
      </c>
      <c r="L321" s="5">
        <v>341998</v>
      </c>
      <c r="M321" s="62">
        <f t="shared" si="36"/>
        <v>1.0063101653911171</v>
      </c>
      <c r="N321" s="28">
        <f t="shared" si="37"/>
        <v>0.9700119130826792</v>
      </c>
      <c r="O321" s="28">
        <f t="shared" si="38"/>
        <v>1.0439667135131185</v>
      </c>
      <c r="P321" s="28">
        <v>6.2903396562196401E-3</v>
      </c>
      <c r="Q321" s="28">
        <v>1.8743502901944001E-2</v>
      </c>
      <c r="R321" s="119">
        <v>0.73717171593762698</v>
      </c>
      <c r="S321" s="173" t="s">
        <v>20</v>
      </c>
      <c r="T321" s="173">
        <v>2909</v>
      </c>
      <c r="U321" s="5">
        <v>156813</v>
      </c>
      <c r="V321" s="62">
        <f t="shared" si="39"/>
        <v>1.0061116089583733</v>
      </c>
      <c r="W321" s="28">
        <f t="shared" si="40"/>
        <v>0.96959309084011913</v>
      </c>
      <c r="X321" s="28">
        <f t="shared" si="41"/>
        <v>1.0440055516523097</v>
      </c>
      <c r="Y321" s="28">
        <v>6.09300882237661E-3</v>
      </c>
      <c r="Z321" s="28">
        <v>1.8863162397223299E-2</v>
      </c>
      <c r="AA321" s="119">
        <v>0.74668691653327102</v>
      </c>
      <c r="AB321" s="173" t="s">
        <v>20</v>
      </c>
      <c r="AC321" s="173">
        <v>2860</v>
      </c>
      <c r="AD321" s="173">
        <v>185185</v>
      </c>
      <c r="AE321" s="62">
        <v>1.9733083384303001E-4</v>
      </c>
      <c r="AF321" s="74">
        <v>2.65920626627421E-2</v>
      </c>
      <c r="AG321" s="119">
        <v>0.99407921894978202</v>
      </c>
    </row>
    <row r="322" spans="1:33" ht="17">
      <c r="A322" s="88" t="s">
        <v>1405</v>
      </c>
      <c r="B322" s="156" t="s">
        <v>1458</v>
      </c>
      <c r="C322" s="43" t="s">
        <v>1459</v>
      </c>
      <c r="D322" s="350">
        <f t="shared" si="42"/>
        <v>1.0049860606845038</v>
      </c>
      <c r="E322" s="371">
        <f t="shared" si="43"/>
        <v>0.88582188528939099</v>
      </c>
      <c r="F322" s="371">
        <f t="shared" si="44"/>
        <v>1.1401806604046583</v>
      </c>
      <c r="G322" s="28">
        <v>4.97367144918233E-3</v>
      </c>
      <c r="H322" s="28">
        <v>6.43944145105671E-2</v>
      </c>
      <c r="I322" s="119">
        <v>0.93843451296853997</v>
      </c>
      <c r="J322" s="12" t="s">
        <v>20</v>
      </c>
      <c r="K322" s="135">
        <v>242</v>
      </c>
      <c r="L322" s="5">
        <v>347527</v>
      </c>
      <c r="M322" s="62">
        <f t="shared" si="36"/>
        <v>0.99036587716772673</v>
      </c>
      <c r="N322" s="28">
        <f t="shared" si="37"/>
        <v>0.8397644104125418</v>
      </c>
      <c r="O322" s="28">
        <f t="shared" si="38"/>
        <v>1.1679758733480525</v>
      </c>
      <c r="P322" s="28">
        <v>-9.6808312320494604E-3</v>
      </c>
      <c r="Q322" s="28">
        <v>8.4159724002370803E-2</v>
      </c>
      <c r="R322" s="119">
        <v>0.90842192553211198</v>
      </c>
      <c r="S322" s="173" t="s">
        <v>20</v>
      </c>
      <c r="T322" s="173">
        <v>141</v>
      </c>
      <c r="U322" s="5">
        <v>159581</v>
      </c>
      <c r="V322" s="62">
        <f t="shared" si="39"/>
        <v>1.115595540301157</v>
      </c>
      <c r="W322" s="28">
        <f t="shared" si="40"/>
        <v>0.91574530784176589</v>
      </c>
      <c r="X322" s="28">
        <f t="shared" si="41"/>
        <v>1.3590606458830803</v>
      </c>
      <c r="Y322" s="28">
        <v>0.10938837918446601</v>
      </c>
      <c r="Z322" s="28">
        <v>0.100717030797307</v>
      </c>
      <c r="AA322" s="119">
        <v>0.27743645641235098</v>
      </c>
      <c r="AB322" s="173" t="s">
        <v>20</v>
      </c>
      <c r="AC322" s="173">
        <v>101</v>
      </c>
      <c r="AD322" s="173">
        <v>187946</v>
      </c>
      <c r="AE322" s="62">
        <v>-0.119069210416515</v>
      </c>
      <c r="AF322" s="74">
        <v>0.13125082642322999</v>
      </c>
      <c r="AG322" s="119">
        <v>0.36430724461601699</v>
      </c>
    </row>
    <row r="323" spans="1:33" ht="17">
      <c r="A323" s="88" t="s">
        <v>1405</v>
      </c>
      <c r="B323" s="156" t="s">
        <v>1460</v>
      </c>
      <c r="C323" s="43" t="s">
        <v>1461</v>
      </c>
      <c r="D323" s="350">
        <f t="shared" si="42"/>
        <v>0.98669539318197863</v>
      </c>
      <c r="E323" s="371">
        <f t="shared" si="43"/>
        <v>0.97206699996892165</v>
      </c>
      <c r="F323" s="371">
        <f t="shared" si="44"/>
        <v>1.0015439254266072</v>
      </c>
      <c r="G323" s="28">
        <v>-1.3393906044500799E-2</v>
      </c>
      <c r="H323" s="28">
        <v>7.6207351242767304E-3</v>
      </c>
      <c r="I323" s="119">
        <v>7.8822252016439595E-2</v>
      </c>
      <c r="J323" s="12" t="s">
        <v>20</v>
      </c>
      <c r="K323" s="135">
        <v>18305</v>
      </c>
      <c r="L323" s="5">
        <v>329462</v>
      </c>
      <c r="M323" s="62">
        <f t="shared" si="36"/>
        <v>0.97798482969467837</v>
      </c>
      <c r="N323" s="28">
        <f t="shared" si="37"/>
        <v>0.94977774372513513</v>
      </c>
      <c r="O323" s="28">
        <f t="shared" si="38"/>
        <v>1.0070296271226651</v>
      </c>
      <c r="P323" s="28">
        <v>-2.2261120627258799E-2</v>
      </c>
      <c r="Q323" s="28">
        <v>1.49317117884356E-2</v>
      </c>
      <c r="R323" s="119">
        <v>0.13599774875124601</v>
      </c>
      <c r="S323" s="173" t="s">
        <v>20</v>
      </c>
      <c r="T323" s="173">
        <v>4599</v>
      </c>
      <c r="U323" s="5">
        <v>155123</v>
      </c>
      <c r="V323" s="62">
        <f t="shared" si="39"/>
        <v>0.98670180235013472</v>
      </c>
      <c r="W323" s="28">
        <f t="shared" si="40"/>
        <v>0.96969664139224987</v>
      </c>
      <c r="X323" s="28">
        <f t="shared" si="41"/>
        <v>1.0040051756425372</v>
      </c>
      <c r="Y323" s="17">
        <v>-1.33874104761777E-2</v>
      </c>
      <c r="Z323" s="17">
        <v>8.8696871198344907E-3</v>
      </c>
      <c r="AA323" s="119">
        <v>0.13121085446191</v>
      </c>
      <c r="AB323" s="173" t="s">
        <v>20</v>
      </c>
      <c r="AC323" s="173">
        <v>13706</v>
      </c>
      <c r="AD323" s="173">
        <v>174339</v>
      </c>
      <c r="AE323" s="62">
        <v>-8.8737101510811007E-3</v>
      </c>
      <c r="AF323" s="74">
        <v>1.7367422564579502E-2</v>
      </c>
      <c r="AG323" s="119">
        <v>0.60939310058636498</v>
      </c>
    </row>
    <row r="324" spans="1:33" ht="17">
      <c r="A324" s="88" t="s">
        <v>1405</v>
      </c>
      <c r="B324" s="156" t="s">
        <v>1462</v>
      </c>
      <c r="C324" s="43" t="s">
        <v>1463</v>
      </c>
      <c r="D324" s="350">
        <f t="shared" si="42"/>
        <v>0.97588893792135156</v>
      </c>
      <c r="E324" s="371">
        <f t="shared" si="43"/>
        <v>0.94572125453318001</v>
      </c>
      <c r="F324" s="371">
        <f t="shared" si="44"/>
        <v>1.007018944104582</v>
      </c>
      <c r="G324" s="28">
        <v>-2.4406492157341399E-2</v>
      </c>
      <c r="H324" s="28">
        <v>1.6020876599221301E-2</v>
      </c>
      <c r="I324" s="119">
        <v>0.12765415572831701</v>
      </c>
      <c r="J324" s="12" t="s">
        <v>20</v>
      </c>
      <c r="K324" s="135">
        <v>3915</v>
      </c>
      <c r="L324" s="5">
        <v>343854</v>
      </c>
      <c r="M324" s="62">
        <f t="shared" si="36"/>
        <v>0.96344410918522061</v>
      </c>
      <c r="N324" s="28">
        <f t="shared" si="37"/>
        <v>0.91427566663932558</v>
      </c>
      <c r="O324" s="28">
        <f t="shared" si="38"/>
        <v>1.0152567605081855</v>
      </c>
      <c r="P324" s="28">
        <v>-3.7240800921075998E-2</v>
      </c>
      <c r="Q324" s="28">
        <v>2.6725687470528101E-2</v>
      </c>
      <c r="R324" s="119">
        <v>0.16348497931231201</v>
      </c>
      <c r="S324" s="173" t="s">
        <v>20</v>
      </c>
      <c r="T324" s="173">
        <v>1402</v>
      </c>
      <c r="U324" s="5">
        <v>158320</v>
      </c>
      <c r="V324" s="62">
        <f t="shared" si="39"/>
        <v>0.97876582032588466</v>
      </c>
      <c r="W324" s="28">
        <f t="shared" si="40"/>
        <v>0.94105247718552021</v>
      </c>
      <c r="X324" s="28">
        <f t="shared" si="41"/>
        <v>1.0179905523476394</v>
      </c>
      <c r="Y324" s="28">
        <v>-2.1462868000978401E-2</v>
      </c>
      <c r="Z324" s="28">
        <v>2.0047706879954701E-2</v>
      </c>
      <c r="AA324" s="119">
        <v>0.284353967833397</v>
      </c>
      <c r="AB324" s="173" t="s">
        <v>20</v>
      </c>
      <c r="AC324" s="173">
        <v>2513</v>
      </c>
      <c r="AD324" s="173">
        <v>185534</v>
      </c>
      <c r="AE324" s="62">
        <v>-1.57779329200976E-2</v>
      </c>
      <c r="AF324" s="74">
        <v>3.3409174217824099E-2</v>
      </c>
      <c r="AG324" s="119">
        <v>0.63673873321391905</v>
      </c>
    </row>
    <row r="325" spans="1:33" ht="34">
      <c r="A325" s="88" t="s">
        <v>1405</v>
      </c>
      <c r="B325" s="156" t="s">
        <v>1464</v>
      </c>
      <c r="C325" s="43" t="s">
        <v>1465</v>
      </c>
      <c r="D325" s="350">
        <f t="shared" si="42"/>
        <v>0.99585959482911646</v>
      </c>
      <c r="E325" s="371">
        <f t="shared" si="43"/>
        <v>0.97193817621272482</v>
      </c>
      <c r="F325" s="371">
        <f t="shared" si="44"/>
        <v>1.0203697692765119</v>
      </c>
      <c r="G325" s="28">
        <v>-4.1490003816807104E-3</v>
      </c>
      <c r="H325" s="28">
        <v>1.2405143307297001E-2</v>
      </c>
      <c r="I325" s="119">
        <v>0.73803392049021699</v>
      </c>
      <c r="J325" s="12" t="s">
        <v>20</v>
      </c>
      <c r="K325" s="135">
        <v>6693</v>
      </c>
      <c r="L325" s="5">
        <v>341074</v>
      </c>
      <c r="M325" s="62">
        <f t="shared" ref="M325:M388" si="45">EXP(P325)</f>
        <v>0.98371359820735571</v>
      </c>
      <c r="N325" s="28">
        <f t="shared" ref="N325:N388" si="46">EXP(P325-1.96*Q325)</f>
        <v>0.95226313516780636</v>
      </c>
      <c r="O325" s="28">
        <f t="shared" ref="O325:O388" si="47">EXP(P325+1.96*Q325)</f>
        <v>1.0162027779512199</v>
      </c>
      <c r="P325" s="28">
        <v>-1.6420483028059402E-2</v>
      </c>
      <c r="Q325" s="28">
        <v>1.65782637079851E-2</v>
      </c>
      <c r="R325" s="119">
        <v>0.32193825187574798</v>
      </c>
      <c r="S325" s="173" t="s">
        <v>20</v>
      </c>
      <c r="T325" s="173">
        <v>3764</v>
      </c>
      <c r="U325" s="5">
        <v>155957</v>
      </c>
      <c r="V325" s="62">
        <f t="shared" ref="V325:V388" si="48">EXP(Y325)</f>
        <v>1.009535633169748</v>
      </c>
      <c r="W325" s="28">
        <f t="shared" ref="W325:W388" si="49">EXP(Y325-1.96*Z325)</f>
        <v>0.97318196289070147</v>
      </c>
      <c r="X325" s="28">
        <f t="shared" ref="X325:X388" si="50">EXP(Y325+1.96*Z325)</f>
        <v>1.0472473119129384</v>
      </c>
      <c r="Y325" s="28">
        <v>9.4904559880665297E-3</v>
      </c>
      <c r="Z325" s="28">
        <v>1.8711560228645299E-2</v>
      </c>
      <c r="AA325" s="119">
        <v>0.61201627076411702</v>
      </c>
      <c r="AB325" s="173" t="s">
        <v>20</v>
      </c>
      <c r="AC325" s="173">
        <v>2929</v>
      </c>
      <c r="AD325" s="173">
        <v>185117</v>
      </c>
      <c r="AE325" s="62">
        <v>-2.59109390161259E-2</v>
      </c>
      <c r="AF325" s="74">
        <v>2.4999226263260999E-2</v>
      </c>
      <c r="AG325" s="119">
        <v>0.29998309661559802</v>
      </c>
    </row>
    <row r="326" spans="1:33" ht="34">
      <c r="A326" s="88" t="s">
        <v>1405</v>
      </c>
      <c r="B326" s="156" t="s">
        <v>1466</v>
      </c>
      <c r="C326" s="43" t="s">
        <v>1467</v>
      </c>
      <c r="D326" s="350">
        <f t="shared" ref="D326:D389" si="51">EXP(G326)</f>
        <v>1.0410500606039725</v>
      </c>
      <c r="E326" s="371">
        <f t="shared" ref="E326:E389" si="52">EXP(G326-1.96*H326)</f>
        <v>0.90240869133480306</v>
      </c>
      <c r="F326" s="371">
        <f t="shared" ref="F326:F389" si="53">EXP(G326+1.96*H326)</f>
        <v>1.2009915674465055</v>
      </c>
      <c r="G326" s="28">
        <v>4.0229877433340999E-2</v>
      </c>
      <c r="H326" s="28">
        <v>7.2917165491330704E-2</v>
      </c>
      <c r="I326" s="119">
        <v>0.58114002762749295</v>
      </c>
      <c r="J326" s="12" t="s">
        <v>20</v>
      </c>
      <c r="K326" s="135">
        <v>191</v>
      </c>
      <c r="L326" s="5">
        <v>347578</v>
      </c>
      <c r="M326" s="62">
        <f t="shared" si="45"/>
        <v>1.0492585712608526</v>
      </c>
      <c r="N326" s="28">
        <f t="shared" si="46"/>
        <v>0.87914027315706011</v>
      </c>
      <c r="O326" s="28">
        <f t="shared" si="47"/>
        <v>1.2522956608628486</v>
      </c>
      <c r="P326" s="28">
        <v>4.8083792138729098E-2</v>
      </c>
      <c r="Q326" s="28">
        <v>9.0252348729018203E-2</v>
      </c>
      <c r="R326" s="119">
        <v>0.59419243259630905</v>
      </c>
      <c r="S326" s="173" t="s">
        <v>20</v>
      </c>
      <c r="T326" s="173">
        <v>125</v>
      </c>
      <c r="U326" s="5">
        <v>159597</v>
      </c>
      <c r="V326" s="62">
        <f t="shared" si="48"/>
        <v>1.0799204544622627</v>
      </c>
      <c r="W326" s="28">
        <f t="shared" si="49"/>
        <v>0.84706077381840894</v>
      </c>
      <c r="X326" s="28">
        <f t="shared" si="50"/>
        <v>1.3767939963844833</v>
      </c>
      <c r="Y326" s="28">
        <v>7.6887385147910006E-2</v>
      </c>
      <c r="Z326" s="28">
        <v>0.12391337765322</v>
      </c>
      <c r="AA326" s="119">
        <v>0.534933252094972</v>
      </c>
      <c r="AB326" s="173" t="s">
        <v>20</v>
      </c>
      <c r="AC326" s="173">
        <v>66</v>
      </c>
      <c r="AD326" s="173">
        <v>187981</v>
      </c>
      <c r="AE326" s="62">
        <v>-2.8803593009180901E-2</v>
      </c>
      <c r="AF326" s="74">
        <v>0.15329713504346301</v>
      </c>
      <c r="AG326" s="119">
        <v>0.85095984283903103</v>
      </c>
    </row>
    <row r="327" spans="1:33" ht="17">
      <c r="A327" s="88" t="s">
        <v>1405</v>
      </c>
      <c r="B327" s="156" t="s">
        <v>1468</v>
      </c>
      <c r="C327" s="43" t="s">
        <v>1469</v>
      </c>
      <c r="D327" s="350">
        <f t="shared" si="51"/>
        <v>0.99627314156592806</v>
      </c>
      <c r="E327" s="371">
        <f t="shared" si="52"/>
        <v>0.97909691384216457</v>
      </c>
      <c r="F327" s="371">
        <f t="shared" si="53"/>
        <v>1.0137506906345428</v>
      </c>
      <c r="G327" s="28">
        <v>-3.73382047404021E-3</v>
      </c>
      <c r="H327" s="28">
        <v>8.8728715247008202E-3</v>
      </c>
      <c r="I327" s="119">
        <v>0.67389157309646996</v>
      </c>
      <c r="J327" s="12" t="s">
        <v>20</v>
      </c>
      <c r="K327" s="135">
        <v>13236</v>
      </c>
      <c r="L327" s="5">
        <v>334533</v>
      </c>
      <c r="M327" s="62">
        <f t="shared" si="45"/>
        <v>0.98562535743350033</v>
      </c>
      <c r="N327" s="28">
        <f t="shared" si="46"/>
        <v>0.96300566858983649</v>
      </c>
      <c r="O327" s="28">
        <f t="shared" si="47"/>
        <v>1.0087763518967181</v>
      </c>
      <c r="P327" s="28">
        <v>-1.4478958618355599E-2</v>
      </c>
      <c r="Q327" s="28">
        <v>1.18454194881926E-2</v>
      </c>
      <c r="R327" s="119">
        <v>0.22158454962364699</v>
      </c>
      <c r="S327" s="173" t="s">
        <v>20</v>
      </c>
      <c r="T327" s="173">
        <v>7470</v>
      </c>
      <c r="U327" s="5">
        <v>152252</v>
      </c>
      <c r="V327" s="62">
        <f t="shared" si="48"/>
        <v>1.0115132486119303</v>
      </c>
      <c r="W327" s="28">
        <f t="shared" si="49"/>
        <v>0.98529548031124692</v>
      </c>
      <c r="X327" s="28">
        <f t="shared" si="50"/>
        <v>1.0384286465967072</v>
      </c>
      <c r="Y327" s="28">
        <v>1.1447475524986799E-2</v>
      </c>
      <c r="Z327" s="28">
        <v>1.3398560361543001E-2</v>
      </c>
      <c r="AA327" s="119">
        <v>0.39289391475969299</v>
      </c>
      <c r="AB327" s="173" t="s">
        <v>20</v>
      </c>
      <c r="AC327" s="173">
        <v>5766</v>
      </c>
      <c r="AD327" s="173">
        <v>182281</v>
      </c>
      <c r="AE327" s="62">
        <v>-2.5926434143342399E-2</v>
      </c>
      <c r="AF327" s="74">
        <v>1.7883942032258002E-2</v>
      </c>
      <c r="AG327" s="119">
        <v>0.147140895078298</v>
      </c>
    </row>
    <row r="328" spans="1:33" ht="17">
      <c r="A328" s="88" t="s">
        <v>1405</v>
      </c>
      <c r="B328" s="156" t="s">
        <v>1470</v>
      </c>
      <c r="C328" s="43" t="s">
        <v>1471</v>
      </c>
      <c r="D328" s="350">
        <f t="shared" si="51"/>
        <v>1.047774807825395</v>
      </c>
      <c r="E328" s="371">
        <f t="shared" si="52"/>
        <v>1.004473443209658</v>
      </c>
      <c r="F328" s="371">
        <f t="shared" si="53"/>
        <v>1.0929428302311017</v>
      </c>
      <c r="G328" s="28">
        <v>4.66686847800558E-2</v>
      </c>
      <c r="H328" s="28">
        <v>2.15332743249185E-2</v>
      </c>
      <c r="I328" s="119">
        <v>3.0213333606364301E-2</v>
      </c>
      <c r="J328" s="12" t="s">
        <v>20</v>
      </c>
      <c r="K328" s="135">
        <v>2204</v>
      </c>
      <c r="L328" s="5">
        <v>345565</v>
      </c>
      <c r="M328" s="62">
        <f t="shared" si="45"/>
        <v>1.0409506388213698</v>
      </c>
      <c r="N328" s="28">
        <f t="shared" si="46"/>
        <v>0.96324284426362727</v>
      </c>
      <c r="O328" s="28">
        <f t="shared" si="47"/>
        <v>1.1249273627264615</v>
      </c>
      <c r="P328" s="28">
        <v>4.0134371430191502E-2</v>
      </c>
      <c r="Q328" s="28">
        <v>3.9583722283836997E-2</v>
      </c>
      <c r="R328" s="119">
        <v>0.31062522221977701</v>
      </c>
      <c r="S328" s="173" t="s">
        <v>20</v>
      </c>
      <c r="T328" s="173">
        <v>648</v>
      </c>
      <c r="U328" s="5">
        <v>159074</v>
      </c>
      <c r="V328" s="62">
        <f t="shared" si="48"/>
        <v>1.0363278835626333</v>
      </c>
      <c r="W328" s="28">
        <f t="shared" si="49"/>
        <v>0.98569187275618608</v>
      </c>
      <c r="X328" s="28">
        <f t="shared" si="50"/>
        <v>1.0895651186068547</v>
      </c>
      <c r="Y328" s="28">
        <v>3.5683583690241202E-2</v>
      </c>
      <c r="Z328" s="28">
        <v>2.55587036655242E-2</v>
      </c>
      <c r="AA328" s="119">
        <v>0.16267169077739499</v>
      </c>
      <c r="AB328" s="173" t="s">
        <v>20</v>
      </c>
      <c r="AC328" s="173">
        <v>1556</v>
      </c>
      <c r="AD328" s="173">
        <v>186491</v>
      </c>
      <c r="AE328" s="62">
        <v>4.4507877399503001E-3</v>
      </c>
      <c r="AF328" s="74">
        <v>4.7118132421669803E-2</v>
      </c>
      <c r="AG328" s="119">
        <v>0.92474360479488305</v>
      </c>
    </row>
    <row r="329" spans="1:33" ht="17">
      <c r="A329" s="88" t="s">
        <v>1405</v>
      </c>
      <c r="B329" s="156" t="s">
        <v>1472</v>
      </c>
      <c r="C329" s="43" t="s">
        <v>1473</v>
      </c>
      <c r="D329" s="350">
        <f t="shared" si="51"/>
        <v>0.99855665620254352</v>
      </c>
      <c r="E329" s="371">
        <f t="shared" si="52"/>
        <v>0.95925503741892415</v>
      </c>
      <c r="F329" s="371">
        <f t="shared" si="53"/>
        <v>1.0394685008163751</v>
      </c>
      <c r="G329" s="28">
        <v>-1.4443864214793299E-3</v>
      </c>
      <c r="H329" s="28">
        <v>2.0486689812927599E-2</v>
      </c>
      <c r="I329" s="119">
        <v>0.94379279498705504</v>
      </c>
      <c r="J329" s="12" t="s">
        <v>20</v>
      </c>
      <c r="K329" s="135">
        <v>2401</v>
      </c>
      <c r="L329" s="5">
        <v>345364</v>
      </c>
      <c r="M329" s="62">
        <f t="shared" si="45"/>
        <v>0.9528415540473526</v>
      </c>
      <c r="N329" s="28">
        <f t="shared" si="46"/>
        <v>0.89906946742079308</v>
      </c>
      <c r="O329" s="28">
        <f t="shared" si="47"/>
        <v>1.0098296739226766</v>
      </c>
      <c r="P329" s="28">
        <v>-4.8306649331852997E-2</v>
      </c>
      <c r="Q329" s="28">
        <v>2.9636901164914801E-2</v>
      </c>
      <c r="R329" s="119">
        <v>0.103112191284459</v>
      </c>
      <c r="S329" s="173" t="s">
        <v>20</v>
      </c>
      <c r="T329" s="173">
        <v>1137</v>
      </c>
      <c r="U329" s="5">
        <v>158582</v>
      </c>
      <c r="V329" s="62">
        <f t="shared" si="48"/>
        <v>1.0309243553669516</v>
      </c>
      <c r="W329" s="28">
        <f t="shared" si="49"/>
        <v>0.97523894128651711</v>
      </c>
      <c r="X329" s="28">
        <f t="shared" si="50"/>
        <v>1.0897893649393573</v>
      </c>
      <c r="Y329" s="28">
        <v>3.04558321849553E-2</v>
      </c>
      <c r="Z329" s="28">
        <v>2.83309194935344E-2</v>
      </c>
      <c r="AA329" s="119">
        <v>0.28237324713025902</v>
      </c>
      <c r="AB329" s="173" t="s">
        <v>20</v>
      </c>
      <c r="AC329" s="173">
        <v>1264</v>
      </c>
      <c r="AD329" s="173">
        <v>186782</v>
      </c>
      <c r="AE329" s="62">
        <v>-7.87624815168083E-2</v>
      </c>
      <c r="AF329" s="74">
        <v>4.0999840365641103E-2</v>
      </c>
      <c r="AG329" s="119">
        <v>5.4726209245893602E-2</v>
      </c>
    </row>
    <row r="330" spans="1:33" ht="17">
      <c r="A330" s="88" t="s">
        <v>1405</v>
      </c>
      <c r="B330" s="156" t="s">
        <v>1474</v>
      </c>
      <c r="C330" s="43" t="s">
        <v>1475</v>
      </c>
      <c r="D330" s="350">
        <f t="shared" si="51"/>
        <v>1.0601228785545294</v>
      </c>
      <c r="E330" s="371">
        <f t="shared" si="52"/>
        <v>0.95294648197446785</v>
      </c>
      <c r="F330" s="371">
        <f t="shared" si="53"/>
        <v>1.1793532364022652</v>
      </c>
      <c r="G330" s="28">
        <v>5.8384824570055303E-2</v>
      </c>
      <c r="H330" s="28">
        <v>5.4378244336408303E-2</v>
      </c>
      <c r="I330" s="119">
        <v>0.28296620087149399</v>
      </c>
      <c r="J330" s="12" t="s">
        <v>20</v>
      </c>
      <c r="K330" s="135">
        <v>345</v>
      </c>
      <c r="L330" s="5">
        <v>347424</v>
      </c>
      <c r="M330" s="62">
        <f t="shared" si="45"/>
        <v>1.0551379359348922</v>
      </c>
      <c r="N330" s="28">
        <f t="shared" si="46"/>
        <v>0.88326229966625991</v>
      </c>
      <c r="O330" s="28">
        <f t="shared" si="47"/>
        <v>1.2604591685500566</v>
      </c>
      <c r="P330" s="28">
        <v>5.36715033436354E-2</v>
      </c>
      <c r="Q330" s="28">
        <v>9.07166177139134E-2</v>
      </c>
      <c r="R330" s="119">
        <v>0.55409224625572195</v>
      </c>
      <c r="S330" s="173" t="s">
        <v>20</v>
      </c>
      <c r="T330" s="173">
        <v>123</v>
      </c>
      <c r="U330" s="5">
        <v>159599</v>
      </c>
      <c r="V330" s="62">
        <f t="shared" si="48"/>
        <v>1.0222582281914514</v>
      </c>
      <c r="W330" s="28">
        <f t="shared" si="49"/>
        <v>0.8957990039160344</v>
      </c>
      <c r="X330" s="28">
        <f t="shared" si="50"/>
        <v>1.1665695993596765</v>
      </c>
      <c r="Y330" s="28">
        <v>2.2014129329219499E-2</v>
      </c>
      <c r="Z330" s="28">
        <v>6.73741563713431E-2</v>
      </c>
      <c r="AA330" s="119">
        <v>0.74386120385606602</v>
      </c>
      <c r="AB330" s="173" t="s">
        <v>20</v>
      </c>
      <c r="AC330" s="173">
        <v>222</v>
      </c>
      <c r="AD330" s="173">
        <v>187825</v>
      </c>
      <c r="AE330" s="62">
        <v>3.1657374014415901E-2</v>
      </c>
      <c r="AF330" s="74">
        <v>0.112999033961368</v>
      </c>
      <c r="AG330" s="119">
        <v>0.77935770925826697</v>
      </c>
    </row>
    <row r="331" spans="1:33" ht="34">
      <c r="A331" s="88" t="s">
        <v>1405</v>
      </c>
      <c r="B331" s="156" t="s">
        <v>1476</v>
      </c>
      <c r="C331" s="43" t="s">
        <v>1477</v>
      </c>
      <c r="D331" s="350">
        <f t="shared" si="51"/>
        <v>1.1061948349270001</v>
      </c>
      <c r="E331" s="371">
        <f t="shared" si="52"/>
        <v>0.94823254215074204</v>
      </c>
      <c r="F331" s="371">
        <f t="shared" si="53"/>
        <v>1.2904714386238019</v>
      </c>
      <c r="G331" s="28">
        <v>0.10092604936396</v>
      </c>
      <c r="H331" s="28">
        <v>7.8613040073599094E-2</v>
      </c>
      <c r="I331" s="119">
        <v>0.19920024167487199</v>
      </c>
      <c r="J331" s="12" t="s">
        <v>20</v>
      </c>
      <c r="K331" s="135">
        <v>167</v>
      </c>
      <c r="L331" s="5">
        <v>347602</v>
      </c>
      <c r="M331" s="62">
        <f t="shared" si="45"/>
        <v>1.0768898216961873</v>
      </c>
      <c r="N331" s="28">
        <f t="shared" si="46"/>
        <v>0.84251159654676899</v>
      </c>
      <c r="O331" s="28">
        <f t="shared" si="47"/>
        <v>1.3764697041869975</v>
      </c>
      <c r="P331" s="28">
        <v>7.4077091823389105E-2</v>
      </c>
      <c r="Q331" s="28">
        <v>0.12522701236047701</v>
      </c>
      <c r="R331" s="119">
        <v>0.55415703113994597</v>
      </c>
      <c r="S331" s="173" t="s">
        <v>20</v>
      </c>
      <c r="T331" s="173">
        <v>65</v>
      </c>
      <c r="U331" s="5">
        <v>159657</v>
      </c>
      <c r="V331" s="62">
        <f t="shared" si="48"/>
        <v>1.0886127255331242</v>
      </c>
      <c r="W331" s="28">
        <f t="shared" si="49"/>
        <v>0.89488743390636172</v>
      </c>
      <c r="X331" s="28">
        <f t="shared" si="50"/>
        <v>1.3242756812659189</v>
      </c>
      <c r="Y331" s="28">
        <v>8.4904156765110497E-2</v>
      </c>
      <c r="Z331" s="28">
        <v>9.99803558949173E-2</v>
      </c>
      <c r="AA331" s="119">
        <v>0.39576534717984402</v>
      </c>
      <c r="AB331" s="173" t="s">
        <v>20</v>
      </c>
      <c r="AC331" s="173">
        <v>102</v>
      </c>
      <c r="AD331" s="173">
        <v>187945</v>
      </c>
      <c r="AE331" s="62">
        <v>-1.08270649417214E-2</v>
      </c>
      <c r="AF331" s="74">
        <v>0.16024317829350901</v>
      </c>
      <c r="AG331" s="119">
        <v>0.94613075219777798</v>
      </c>
    </row>
    <row r="332" spans="1:33" ht="17">
      <c r="A332" s="88" t="s">
        <v>1405</v>
      </c>
      <c r="B332" s="156" t="s">
        <v>1478</v>
      </c>
      <c r="C332" s="43" t="s">
        <v>1479</v>
      </c>
      <c r="D332" s="350">
        <f t="shared" si="51"/>
        <v>0.99505860785842837</v>
      </c>
      <c r="E332" s="371">
        <f t="shared" si="52"/>
        <v>0.9336228985168632</v>
      </c>
      <c r="F332" s="371">
        <f t="shared" si="53"/>
        <v>1.0605370055148335</v>
      </c>
      <c r="G332" s="28">
        <v>-4.9536411879410203E-3</v>
      </c>
      <c r="H332" s="28">
        <v>3.2514811227128501E-2</v>
      </c>
      <c r="I332" s="119">
        <v>0.87891065562670501</v>
      </c>
      <c r="J332" s="12" t="s">
        <v>20</v>
      </c>
      <c r="K332" s="135">
        <v>947</v>
      </c>
      <c r="L332" s="5">
        <v>346822</v>
      </c>
      <c r="M332" s="62">
        <f t="shared" si="45"/>
        <v>0.97284218255018917</v>
      </c>
      <c r="N332" s="28">
        <f t="shared" si="46"/>
        <v>0.88657167522926805</v>
      </c>
      <c r="O332" s="28">
        <f t="shared" si="47"/>
        <v>1.0675074994971729</v>
      </c>
      <c r="P332" s="28">
        <v>-2.75334067138449E-2</v>
      </c>
      <c r="Q332" s="28">
        <v>4.7377499030562202E-2</v>
      </c>
      <c r="R332" s="119">
        <v>0.56113974456320104</v>
      </c>
      <c r="S332" s="173" t="s">
        <v>20</v>
      </c>
      <c r="T332" s="173">
        <v>444</v>
      </c>
      <c r="U332" s="5">
        <v>159278</v>
      </c>
      <c r="V332" s="62">
        <f t="shared" si="48"/>
        <v>1.0220573548558087</v>
      </c>
      <c r="W332" s="28">
        <f t="shared" si="49"/>
        <v>0.93617983840944585</v>
      </c>
      <c r="X332" s="28">
        <f t="shared" si="50"/>
        <v>1.115812575487219</v>
      </c>
      <c r="Y332" s="28">
        <v>2.1817610417995601E-2</v>
      </c>
      <c r="Z332" s="28">
        <v>4.4778212410861801E-2</v>
      </c>
      <c r="AA332" s="119">
        <v>0.62609025252214701</v>
      </c>
      <c r="AB332" s="173" t="s">
        <v>20</v>
      </c>
      <c r="AC332" s="173">
        <v>503</v>
      </c>
      <c r="AD332" s="173">
        <v>187544</v>
      </c>
      <c r="AE332" s="62">
        <v>-4.9351017131840501E-2</v>
      </c>
      <c r="AF332" s="74">
        <v>6.5189843695955998E-2</v>
      </c>
      <c r="AG332" s="119">
        <v>0.44902867519893003</v>
      </c>
    </row>
    <row r="333" spans="1:33" ht="34">
      <c r="A333" s="88" t="s">
        <v>1405</v>
      </c>
      <c r="B333" s="156" t="s">
        <v>1480</v>
      </c>
      <c r="C333" s="43" t="s">
        <v>1481</v>
      </c>
      <c r="D333" s="350">
        <f t="shared" si="51"/>
        <v>0.98825893202088033</v>
      </c>
      <c r="E333" s="371">
        <f t="shared" si="52"/>
        <v>0.96283361145120172</v>
      </c>
      <c r="F333" s="371">
        <f t="shared" si="53"/>
        <v>1.0143556530468607</v>
      </c>
      <c r="G333" s="28">
        <v>-1.18105386262217E-2</v>
      </c>
      <c r="H333" s="28">
        <v>1.32980229332413E-2</v>
      </c>
      <c r="I333" s="119">
        <v>0.37446413252058602</v>
      </c>
      <c r="J333" s="12" t="s">
        <v>20</v>
      </c>
      <c r="K333" s="135">
        <v>5733</v>
      </c>
      <c r="L333" s="5">
        <v>342036</v>
      </c>
      <c r="M333" s="62">
        <f t="shared" si="45"/>
        <v>1.0139715996211238</v>
      </c>
      <c r="N333" s="28">
        <f t="shared" si="46"/>
        <v>0.9746972460103116</v>
      </c>
      <c r="O333" s="28">
        <f t="shared" si="47"/>
        <v>1.0548284701189599</v>
      </c>
      <c r="P333" s="28">
        <v>1.3874896513561099E-2</v>
      </c>
      <c r="Q333" s="28">
        <v>2.0154729403423902E-2</v>
      </c>
      <c r="R333" s="119">
        <v>0.49118902941266801</v>
      </c>
      <c r="S333" s="173" t="s">
        <v>20</v>
      </c>
      <c r="T333" s="173">
        <v>2513</v>
      </c>
      <c r="U333" s="5">
        <v>157209</v>
      </c>
      <c r="V333" s="62">
        <f t="shared" si="48"/>
        <v>0.97534692253862476</v>
      </c>
      <c r="W333" s="28">
        <f t="shared" si="49"/>
        <v>0.94202909856359929</v>
      </c>
      <c r="X333" s="28">
        <f t="shared" si="50"/>
        <v>1.0098431362217002</v>
      </c>
      <c r="Y333" s="28">
        <v>-2.4962053284164901E-2</v>
      </c>
      <c r="Z333" s="28">
        <v>1.7733194593774301E-2</v>
      </c>
      <c r="AA333" s="119">
        <v>0.159236038655687</v>
      </c>
      <c r="AB333" s="173" t="s">
        <v>20</v>
      </c>
      <c r="AC333" s="173">
        <v>3220</v>
      </c>
      <c r="AD333" s="173">
        <v>184827</v>
      </c>
      <c r="AE333" s="62">
        <v>3.8836949797725999E-2</v>
      </c>
      <c r="AF333" s="74">
        <v>2.6845470899686301E-2</v>
      </c>
      <c r="AG333" s="119">
        <v>0.147985065928814</v>
      </c>
    </row>
    <row r="334" spans="1:33" ht="17">
      <c r="A334" s="88" t="s">
        <v>1405</v>
      </c>
      <c r="B334" s="156" t="s">
        <v>1482</v>
      </c>
      <c r="C334" s="43" t="s">
        <v>1483</v>
      </c>
      <c r="D334" s="350">
        <f t="shared" si="51"/>
        <v>1.006804178279304</v>
      </c>
      <c r="E334" s="371">
        <f t="shared" si="52"/>
        <v>0.99136328739195734</v>
      </c>
      <c r="F334" s="371">
        <f t="shared" si="53"/>
        <v>1.0224855673921014</v>
      </c>
      <c r="G334" s="28">
        <v>6.7811343293156497E-3</v>
      </c>
      <c r="H334" s="28">
        <v>7.8853874928247903E-3</v>
      </c>
      <c r="I334" s="119">
        <v>0.38980993878481701</v>
      </c>
      <c r="J334" s="12" t="s">
        <v>20</v>
      </c>
      <c r="K334" s="135">
        <v>17029</v>
      </c>
      <c r="L334" s="5">
        <v>330739</v>
      </c>
      <c r="M334" s="62">
        <f t="shared" si="45"/>
        <v>0.99568295950506558</v>
      </c>
      <c r="N334" s="28">
        <f t="shared" si="46"/>
        <v>0.9698527567525459</v>
      </c>
      <c r="O334" s="28">
        <f t="shared" si="47"/>
        <v>1.0222011010911771</v>
      </c>
      <c r="P334" s="28">
        <v>-4.3263858200481703E-3</v>
      </c>
      <c r="Q334" s="28">
        <v>1.34105256884385E-2</v>
      </c>
      <c r="R334" s="119">
        <v>0.74698970856851199</v>
      </c>
      <c r="S334" s="173" t="s">
        <v>20</v>
      </c>
      <c r="T334" s="173">
        <v>5785</v>
      </c>
      <c r="U334" s="5">
        <v>153936</v>
      </c>
      <c r="V334" s="62">
        <f t="shared" si="48"/>
        <v>1.0074890197300455</v>
      </c>
      <c r="W334" s="28">
        <f t="shared" si="49"/>
        <v>0.98842956801278026</v>
      </c>
      <c r="X334" s="28">
        <f t="shared" si="50"/>
        <v>1.0269159864544681</v>
      </c>
      <c r="Y334" s="17">
        <v>7.4611162483393901E-3</v>
      </c>
      <c r="Z334" s="17">
        <v>9.7443910899859005E-3</v>
      </c>
      <c r="AA334" s="119">
        <v>0.44386484421390698</v>
      </c>
      <c r="AB334" s="173" t="s">
        <v>20</v>
      </c>
      <c r="AC334" s="173">
        <v>11244</v>
      </c>
      <c r="AD334" s="173">
        <v>176803</v>
      </c>
      <c r="AE334" s="62">
        <v>-1.1787502068387599E-2</v>
      </c>
      <c r="AF334" s="74">
        <v>1.6576952583477599E-2</v>
      </c>
      <c r="AG334" s="119">
        <v>0.47703605986652797</v>
      </c>
    </row>
    <row r="335" spans="1:33" ht="17">
      <c r="A335" s="88" t="s">
        <v>1405</v>
      </c>
      <c r="B335" s="156" t="s">
        <v>1484</v>
      </c>
      <c r="C335" s="43" t="s">
        <v>1485</v>
      </c>
      <c r="D335" s="350">
        <f t="shared" si="51"/>
        <v>0.97901899568104078</v>
      </c>
      <c r="E335" s="371">
        <f t="shared" si="52"/>
        <v>0.94774383864377021</v>
      </c>
      <c r="F335" s="371">
        <f t="shared" si="53"/>
        <v>1.0113262200426483</v>
      </c>
      <c r="G335" s="28">
        <v>-2.12042334927348E-2</v>
      </c>
      <c r="H335" s="28">
        <v>1.6564689872150699E-2</v>
      </c>
      <c r="I335" s="119">
        <v>0.200514766710437</v>
      </c>
      <c r="J335" s="12" t="s">
        <v>20</v>
      </c>
      <c r="K335" s="135">
        <v>3667</v>
      </c>
      <c r="L335" s="5">
        <v>344101</v>
      </c>
      <c r="M335" s="62">
        <f t="shared" si="45"/>
        <v>0.97298271788019963</v>
      </c>
      <c r="N335" s="28">
        <f t="shared" si="46"/>
        <v>0.91534311985675121</v>
      </c>
      <c r="O335" s="28">
        <f t="shared" si="47"/>
        <v>1.0342519092094071</v>
      </c>
      <c r="P335" s="28">
        <v>-2.73889586391762E-2</v>
      </c>
      <c r="Q335" s="28">
        <v>3.1156801521069501E-2</v>
      </c>
      <c r="R335" s="119">
        <v>0.37936420795978298</v>
      </c>
      <c r="S335" s="173" t="s">
        <v>20</v>
      </c>
      <c r="T335" s="173">
        <v>1032</v>
      </c>
      <c r="U335" s="5">
        <v>158690</v>
      </c>
      <c r="V335" s="62">
        <f t="shared" si="48"/>
        <v>0.98252676560929864</v>
      </c>
      <c r="W335" s="28">
        <f t="shared" si="49"/>
        <v>0.94551006532663751</v>
      </c>
      <c r="X335" s="28">
        <f t="shared" si="50"/>
        <v>1.0209926689729898</v>
      </c>
      <c r="Y335" s="28">
        <v>-1.76276932593557E-2</v>
      </c>
      <c r="Z335" s="28">
        <v>1.95933939664166E-2</v>
      </c>
      <c r="AA335" s="119">
        <v>0.36829305364595299</v>
      </c>
      <c r="AB335" s="173" t="s">
        <v>20</v>
      </c>
      <c r="AC335" s="173">
        <v>2635</v>
      </c>
      <c r="AD335" s="173">
        <v>185411</v>
      </c>
      <c r="AE335" s="62">
        <v>-9.7612653798204996E-3</v>
      </c>
      <c r="AF335" s="74">
        <v>3.6805534477120802E-2</v>
      </c>
      <c r="AG335" s="119">
        <v>0.79084623549028499</v>
      </c>
    </row>
    <row r="336" spans="1:33" ht="17">
      <c r="A336" s="88" t="s">
        <v>1405</v>
      </c>
      <c r="B336" s="156" t="s">
        <v>1486</v>
      </c>
      <c r="C336" s="43" t="s">
        <v>1487</v>
      </c>
      <c r="D336" s="350">
        <f t="shared" si="51"/>
        <v>1.0123691032095581</v>
      </c>
      <c r="E336" s="371">
        <f t="shared" si="52"/>
        <v>0.93888238872543284</v>
      </c>
      <c r="F336" s="371">
        <f t="shared" si="53"/>
        <v>1.0916076533554455</v>
      </c>
      <c r="G336" s="28">
        <v>1.2293230860393399E-2</v>
      </c>
      <c r="H336" s="28">
        <v>3.8448107195160397E-2</v>
      </c>
      <c r="I336" s="119">
        <v>0.74916872625350805</v>
      </c>
      <c r="J336" s="12" t="s">
        <v>20</v>
      </c>
      <c r="K336" s="135">
        <v>681</v>
      </c>
      <c r="L336" s="5">
        <v>347088</v>
      </c>
      <c r="M336" s="62">
        <f t="shared" si="45"/>
        <v>0.93848341000728641</v>
      </c>
      <c r="N336" s="28">
        <f t="shared" si="46"/>
        <v>0.83930145020376512</v>
      </c>
      <c r="O336" s="28">
        <f t="shared" si="47"/>
        <v>1.0493859037716142</v>
      </c>
      <c r="P336" s="28">
        <v>-6.3490100248431394E-2</v>
      </c>
      <c r="Q336" s="28">
        <v>5.6987367231361601E-2</v>
      </c>
      <c r="R336" s="119">
        <v>0.26523271764186501</v>
      </c>
      <c r="S336" s="173" t="s">
        <v>20</v>
      </c>
      <c r="T336" s="173">
        <v>305</v>
      </c>
      <c r="U336" s="5">
        <v>159417</v>
      </c>
      <c r="V336" s="62">
        <f t="shared" si="48"/>
        <v>1.0612893881168324</v>
      </c>
      <c r="W336" s="28">
        <f t="shared" si="49"/>
        <v>0.9585191647348078</v>
      </c>
      <c r="X336" s="28">
        <f t="shared" si="50"/>
        <v>1.1750783988143023</v>
      </c>
      <c r="Y336" s="28">
        <v>5.9484572787974803E-2</v>
      </c>
      <c r="Z336" s="28">
        <v>5.1964436212988997E-2</v>
      </c>
      <c r="AA336" s="119">
        <v>0.25232641288705299</v>
      </c>
      <c r="AB336" s="173" t="s">
        <v>20</v>
      </c>
      <c r="AC336" s="173">
        <v>376</v>
      </c>
      <c r="AD336" s="173">
        <v>187671</v>
      </c>
      <c r="AE336" s="62">
        <v>-0.122974673036406</v>
      </c>
      <c r="AF336" s="74">
        <v>7.7122387507751994E-2</v>
      </c>
      <c r="AG336" s="119">
        <v>0.11081530950617099</v>
      </c>
    </row>
    <row r="337" spans="1:33" ht="34">
      <c r="A337" s="88" t="s">
        <v>1405</v>
      </c>
      <c r="B337" s="156" t="s">
        <v>1488</v>
      </c>
      <c r="C337" s="43" t="s">
        <v>1489</v>
      </c>
      <c r="D337" s="350">
        <f t="shared" si="51"/>
        <v>1.0661550293689483</v>
      </c>
      <c r="E337" s="371">
        <f t="shared" si="52"/>
        <v>0.93253381357065368</v>
      </c>
      <c r="F337" s="371">
        <f t="shared" si="53"/>
        <v>1.2189226064590115</v>
      </c>
      <c r="G337" s="28">
        <v>6.4058746097319499E-2</v>
      </c>
      <c r="H337" s="28">
        <v>6.8320720927109196E-2</v>
      </c>
      <c r="I337" s="119">
        <v>0.34844069459479299</v>
      </c>
      <c r="J337" s="12" t="s">
        <v>20</v>
      </c>
      <c r="K337" s="135">
        <v>219</v>
      </c>
      <c r="L337" s="5">
        <v>347550</v>
      </c>
      <c r="M337" s="62">
        <f t="shared" si="45"/>
        <v>1.1747851072022586</v>
      </c>
      <c r="N337" s="28">
        <f t="shared" si="46"/>
        <v>0.99777976389668277</v>
      </c>
      <c r="O337" s="28">
        <f t="shared" si="47"/>
        <v>1.3831910588308243</v>
      </c>
      <c r="P337" s="28">
        <v>0.16108524338272701</v>
      </c>
      <c r="Q337" s="28">
        <v>8.3320381563513707E-2</v>
      </c>
      <c r="R337" s="119">
        <v>5.3196370929098603E-2</v>
      </c>
      <c r="S337" s="173" t="s">
        <v>20</v>
      </c>
      <c r="T337" s="173">
        <v>150</v>
      </c>
      <c r="U337" s="5">
        <v>159572</v>
      </c>
      <c r="V337" s="62">
        <f t="shared" si="48"/>
        <v>0.93483003257018404</v>
      </c>
      <c r="W337" s="28">
        <f t="shared" si="49"/>
        <v>0.7394815506255773</v>
      </c>
      <c r="X337" s="28">
        <f t="shared" si="50"/>
        <v>1.1817836280781777</v>
      </c>
      <c r="Y337" s="28">
        <v>-6.7390549565442104E-2</v>
      </c>
      <c r="Z337" s="28">
        <v>0.11959969184753701</v>
      </c>
      <c r="AA337" s="119">
        <v>0.57311652667269397</v>
      </c>
      <c r="AB337" s="173" t="s">
        <v>20</v>
      </c>
      <c r="AC337" s="173">
        <v>69</v>
      </c>
      <c r="AD337" s="173">
        <v>187978</v>
      </c>
      <c r="AE337" s="62">
        <v>0.228475792948169</v>
      </c>
      <c r="AF337" s="74">
        <v>0.145761353842215</v>
      </c>
      <c r="AG337" s="119">
        <v>0.117006085166916</v>
      </c>
    </row>
    <row r="338" spans="1:33" ht="34">
      <c r="A338" s="88" t="s">
        <v>1405</v>
      </c>
      <c r="B338" s="156" t="s">
        <v>1490</v>
      </c>
      <c r="C338" s="43" t="s">
        <v>1491</v>
      </c>
      <c r="D338" s="350">
        <f t="shared" si="51"/>
        <v>1.0047885666801899</v>
      </c>
      <c r="E338" s="371">
        <f t="shared" si="52"/>
        <v>0.90608317084639556</v>
      </c>
      <c r="F338" s="371">
        <f t="shared" si="53"/>
        <v>1.1142465683234544</v>
      </c>
      <c r="G338" s="28">
        <v>4.77713796501895E-3</v>
      </c>
      <c r="H338" s="28">
        <v>5.2755772993027701E-2</v>
      </c>
      <c r="I338" s="119">
        <v>0.92784861565320498</v>
      </c>
      <c r="J338" s="12" t="s">
        <v>20</v>
      </c>
      <c r="K338" s="135">
        <v>361</v>
      </c>
      <c r="L338" s="5">
        <v>347407</v>
      </c>
      <c r="M338" s="62">
        <f t="shared" si="45"/>
        <v>1.0496505346878755</v>
      </c>
      <c r="N338" s="28">
        <f t="shared" si="46"/>
        <v>0.91252631634600911</v>
      </c>
      <c r="O338" s="28">
        <f t="shared" si="47"/>
        <v>1.2073802423389817</v>
      </c>
      <c r="P338" s="28">
        <v>4.8457284664411397E-2</v>
      </c>
      <c r="Q338" s="28">
        <v>7.1426346313530106E-2</v>
      </c>
      <c r="R338" s="119">
        <v>0.497503454505348</v>
      </c>
      <c r="S338" s="173" t="s">
        <v>20</v>
      </c>
      <c r="T338" s="173">
        <v>199</v>
      </c>
      <c r="U338" s="5">
        <v>159523</v>
      </c>
      <c r="V338" s="62">
        <f t="shared" si="48"/>
        <v>0.92240999402442614</v>
      </c>
      <c r="W338" s="28">
        <f t="shared" si="49"/>
        <v>0.79166840315944265</v>
      </c>
      <c r="X338" s="28">
        <f t="shared" si="50"/>
        <v>1.0747431546851591</v>
      </c>
      <c r="Y338" s="28">
        <v>-8.0765475280664994E-2</v>
      </c>
      <c r="Z338" s="28">
        <v>7.7983256346268695E-2</v>
      </c>
      <c r="AA338" s="119">
        <v>0.300352794328752</v>
      </c>
      <c r="AB338" s="173" t="s">
        <v>20</v>
      </c>
      <c r="AC338" s="173">
        <v>162</v>
      </c>
      <c r="AD338" s="173">
        <v>187884</v>
      </c>
      <c r="AE338" s="62">
        <v>0.12922275994507601</v>
      </c>
      <c r="AF338" s="74">
        <v>0.105750230345225</v>
      </c>
      <c r="AG338" s="119">
        <v>0.2217220082942</v>
      </c>
    </row>
    <row r="339" spans="1:33" ht="17">
      <c r="A339" s="88" t="s">
        <v>1405</v>
      </c>
      <c r="B339" s="156" t="s">
        <v>1492</v>
      </c>
      <c r="C339" s="43" t="s">
        <v>1493</v>
      </c>
      <c r="D339" s="350">
        <f t="shared" si="51"/>
        <v>0.95567980311643375</v>
      </c>
      <c r="E339" s="371">
        <f t="shared" si="52"/>
        <v>0.87557515397098862</v>
      </c>
      <c r="F339" s="371">
        <f t="shared" si="53"/>
        <v>1.0431130690980386</v>
      </c>
      <c r="G339" s="28">
        <v>-4.5332356012274103E-2</v>
      </c>
      <c r="H339" s="28">
        <v>4.4664251901866098E-2</v>
      </c>
      <c r="I339" s="119">
        <v>0.31012567538390801</v>
      </c>
      <c r="J339" s="12" t="s">
        <v>20</v>
      </c>
      <c r="K339" s="135">
        <v>496</v>
      </c>
      <c r="L339" s="5">
        <v>347273</v>
      </c>
      <c r="M339" s="62">
        <f t="shared" si="45"/>
        <v>0.93887601931039077</v>
      </c>
      <c r="N339" s="28">
        <f t="shared" si="46"/>
        <v>0.83575260451109779</v>
      </c>
      <c r="O339" s="28">
        <f t="shared" si="47"/>
        <v>1.0547238200373685</v>
      </c>
      <c r="P339" s="28">
        <v>-6.3071843304452799E-2</v>
      </c>
      <c r="Q339" s="28">
        <v>5.9362650003318702E-2</v>
      </c>
      <c r="R339" s="119">
        <v>0.28801618995295297</v>
      </c>
      <c r="S339" s="173" t="s">
        <v>20</v>
      </c>
      <c r="T339" s="173">
        <v>281</v>
      </c>
      <c r="U339" s="5">
        <v>159441</v>
      </c>
      <c r="V339" s="62">
        <f t="shared" si="48"/>
        <v>0.94405621626354219</v>
      </c>
      <c r="W339" s="28">
        <f t="shared" si="49"/>
        <v>0.82639885739260222</v>
      </c>
      <c r="X339" s="28">
        <f t="shared" si="50"/>
        <v>1.0784648738235467</v>
      </c>
      <c r="Y339" s="28">
        <v>-5.7569563483100598E-2</v>
      </c>
      <c r="Z339" s="28">
        <v>6.79123369015011E-2</v>
      </c>
      <c r="AA339" s="119">
        <v>0.396602806628087</v>
      </c>
      <c r="AB339" s="173" t="s">
        <v>20</v>
      </c>
      <c r="AC339" s="173">
        <v>215</v>
      </c>
      <c r="AD339" s="173">
        <v>187832</v>
      </c>
      <c r="AE339" s="62">
        <v>-5.5022798213522003E-3</v>
      </c>
      <c r="AF339" s="74">
        <v>9.0199832144186906E-2</v>
      </c>
      <c r="AG339" s="119">
        <v>0.95135841388539399</v>
      </c>
    </row>
    <row r="340" spans="1:33" ht="17">
      <c r="A340" s="88" t="s">
        <v>1405</v>
      </c>
      <c r="B340" s="156" t="s">
        <v>1494</v>
      </c>
      <c r="C340" s="43" t="s">
        <v>1495</v>
      </c>
      <c r="D340" s="350">
        <f t="shared" si="51"/>
        <v>0.97350794717239586</v>
      </c>
      <c r="E340" s="371">
        <f t="shared" si="52"/>
        <v>0.94126679493564236</v>
      </c>
      <c r="F340" s="371">
        <f t="shared" si="53"/>
        <v>1.0068534535658522</v>
      </c>
      <c r="G340" s="28">
        <v>-2.6849290697917999E-2</v>
      </c>
      <c r="H340" s="28">
        <v>1.7183350053156202E-2</v>
      </c>
      <c r="I340" s="119">
        <v>0.118166050756181</v>
      </c>
      <c r="J340" s="12" t="s">
        <v>20</v>
      </c>
      <c r="K340" s="135">
        <v>3406</v>
      </c>
      <c r="L340" s="5">
        <v>344363</v>
      </c>
      <c r="M340" s="62">
        <f t="shared" si="45"/>
        <v>0.97373353411727215</v>
      </c>
      <c r="N340" s="28">
        <f t="shared" si="46"/>
        <v>0.93087029275780686</v>
      </c>
      <c r="O340" s="28">
        <f t="shared" si="47"/>
        <v>1.0185704741478987</v>
      </c>
      <c r="P340" s="28">
        <v>-2.6617591704184498E-2</v>
      </c>
      <c r="Q340" s="28">
        <v>2.2968234720887E-2</v>
      </c>
      <c r="R340" s="119">
        <v>0.246502194024766</v>
      </c>
      <c r="S340" s="173" t="s">
        <v>20</v>
      </c>
      <c r="T340" s="173">
        <v>1918</v>
      </c>
      <c r="U340" s="5">
        <v>157804</v>
      </c>
      <c r="V340" s="62">
        <f t="shared" si="48"/>
        <v>0.9749517712553144</v>
      </c>
      <c r="W340" s="28">
        <f t="shared" si="49"/>
        <v>0.92654026397488265</v>
      </c>
      <c r="X340" s="28">
        <f t="shared" si="50"/>
        <v>1.0258927682171863</v>
      </c>
      <c r="Y340" s="28">
        <v>-2.53672745869068E-2</v>
      </c>
      <c r="Z340" s="28">
        <v>2.598494972718E-2</v>
      </c>
      <c r="AA340" s="119">
        <v>0.32895074542950797</v>
      </c>
      <c r="AB340" s="173" t="s">
        <v>20</v>
      </c>
      <c r="AC340" s="173">
        <v>1488</v>
      </c>
      <c r="AD340" s="173">
        <v>186559</v>
      </c>
      <c r="AE340" s="62">
        <v>-1.2503171172777001E-3</v>
      </c>
      <c r="AF340" s="74">
        <v>3.46807932221544E-2</v>
      </c>
      <c r="AG340" s="119">
        <v>0.97124077723668001</v>
      </c>
    </row>
    <row r="341" spans="1:33" ht="34">
      <c r="A341" s="88" t="s">
        <v>1405</v>
      </c>
      <c r="B341" s="156" t="s">
        <v>1496</v>
      </c>
      <c r="C341" s="43" t="s">
        <v>1497</v>
      </c>
      <c r="D341" s="350">
        <f t="shared" si="51"/>
        <v>0.96947754524608787</v>
      </c>
      <c r="E341" s="371">
        <f t="shared" si="52"/>
        <v>0.90571337175372735</v>
      </c>
      <c r="F341" s="371">
        <f t="shared" si="53"/>
        <v>1.0377308539858294</v>
      </c>
      <c r="G341" s="28">
        <v>-3.0997965737239001E-2</v>
      </c>
      <c r="H341" s="28">
        <v>3.4711440803146101E-2</v>
      </c>
      <c r="I341" s="119">
        <v>0.37184715857442402</v>
      </c>
      <c r="J341" s="12" t="s">
        <v>20</v>
      </c>
      <c r="K341" s="135">
        <v>827</v>
      </c>
      <c r="L341" s="5">
        <v>346942</v>
      </c>
      <c r="M341" s="62">
        <f t="shared" si="45"/>
        <v>0.96136098262575287</v>
      </c>
      <c r="N341" s="28">
        <f t="shared" si="46"/>
        <v>0.88484616274306815</v>
      </c>
      <c r="O341" s="28">
        <f t="shared" si="47"/>
        <v>1.0444922268183203</v>
      </c>
      <c r="P341" s="28">
        <v>-3.9405308259126602E-2</v>
      </c>
      <c r="Q341" s="28">
        <v>4.2314371547846202E-2</v>
      </c>
      <c r="R341" s="119">
        <v>0.35172365123284699</v>
      </c>
      <c r="S341" s="173" t="s">
        <v>20</v>
      </c>
      <c r="T341" s="173">
        <v>558</v>
      </c>
      <c r="U341" s="5">
        <v>159164</v>
      </c>
      <c r="V341" s="62">
        <f t="shared" si="48"/>
        <v>1.0191472591874864</v>
      </c>
      <c r="W341" s="28">
        <f t="shared" si="49"/>
        <v>0.90394711969471142</v>
      </c>
      <c r="X341" s="28">
        <f t="shared" si="50"/>
        <v>1.1490286470077486</v>
      </c>
      <c r="Y341" s="28">
        <v>1.8966257231800902E-2</v>
      </c>
      <c r="Z341" s="28">
        <v>6.1199323186553002E-2</v>
      </c>
      <c r="AA341" s="119">
        <v>0.75662970891959602</v>
      </c>
      <c r="AB341" s="173" t="s">
        <v>20</v>
      </c>
      <c r="AC341" s="173">
        <v>269</v>
      </c>
      <c r="AD341" s="173">
        <v>187778</v>
      </c>
      <c r="AE341" s="62">
        <v>-5.83715654909275E-2</v>
      </c>
      <c r="AF341" s="74">
        <v>7.4403381630012894E-2</v>
      </c>
      <c r="AG341" s="119">
        <v>0.43273012791174698</v>
      </c>
    </row>
    <row r="342" spans="1:33" ht="34">
      <c r="A342" s="88" t="s">
        <v>1405</v>
      </c>
      <c r="B342" s="156" t="s">
        <v>1498</v>
      </c>
      <c r="C342" s="43" t="s">
        <v>1499</v>
      </c>
      <c r="D342" s="350">
        <f t="shared" si="51"/>
        <v>0.91762860887939068</v>
      </c>
      <c r="E342" s="371">
        <f t="shared" si="52"/>
        <v>0.80208893922519064</v>
      </c>
      <c r="F342" s="371">
        <f t="shared" si="53"/>
        <v>1.0498115890331683</v>
      </c>
      <c r="G342" s="28">
        <v>-8.5962535711203505E-2</v>
      </c>
      <c r="H342" s="28">
        <v>6.8659818756887203E-2</v>
      </c>
      <c r="I342" s="119">
        <v>0.210567514898575</v>
      </c>
      <c r="J342" s="12" t="s">
        <v>20</v>
      </c>
      <c r="K342" s="135">
        <v>207</v>
      </c>
      <c r="L342" s="5">
        <v>347562</v>
      </c>
      <c r="M342" s="62">
        <f t="shared" si="45"/>
        <v>0.95667149335652557</v>
      </c>
      <c r="N342" s="28">
        <f t="shared" si="46"/>
        <v>0.78388755512164043</v>
      </c>
      <c r="O342" s="28">
        <f t="shared" si="47"/>
        <v>1.1675403445574342</v>
      </c>
      <c r="P342" s="28">
        <v>-4.42952135888975E-2</v>
      </c>
      <c r="Q342" s="28">
        <v>0.101629836693299</v>
      </c>
      <c r="R342" s="119">
        <v>0.66294664026512895</v>
      </c>
      <c r="S342" s="173" t="s">
        <v>20</v>
      </c>
      <c r="T342" s="173">
        <v>96</v>
      </c>
      <c r="U342" s="5">
        <v>159626</v>
      </c>
      <c r="V342" s="62">
        <f t="shared" si="48"/>
        <v>0.87024718936935364</v>
      </c>
      <c r="W342" s="28">
        <f t="shared" si="49"/>
        <v>0.72443352882489709</v>
      </c>
      <c r="X342" s="28">
        <f t="shared" si="50"/>
        <v>1.0454101590710803</v>
      </c>
      <c r="Y342" s="28">
        <v>-0.138977981977673</v>
      </c>
      <c r="Z342" s="28">
        <v>9.3564942401273804E-2</v>
      </c>
      <c r="AA342" s="119">
        <v>0.137447469462981</v>
      </c>
      <c r="AB342" s="173" t="s">
        <v>20</v>
      </c>
      <c r="AC342" s="173">
        <v>111</v>
      </c>
      <c r="AD342" s="173">
        <v>187936</v>
      </c>
      <c r="AE342" s="62">
        <v>9.4682768388775498E-2</v>
      </c>
      <c r="AF342" s="74">
        <v>0.138141312259803</v>
      </c>
      <c r="AG342" s="119">
        <v>0.49308828813000999</v>
      </c>
    </row>
    <row r="343" spans="1:33" ht="34">
      <c r="A343" s="88" t="s">
        <v>1405</v>
      </c>
      <c r="B343" s="156" t="s">
        <v>1500</v>
      </c>
      <c r="C343" s="43" t="s">
        <v>1501</v>
      </c>
      <c r="D343" s="350">
        <f t="shared" si="51"/>
        <v>0.99489510976800866</v>
      </c>
      <c r="E343" s="371">
        <f t="shared" si="52"/>
        <v>0.89630447311404327</v>
      </c>
      <c r="F343" s="371">
        <f t="shared" si="53"/>
        <v>1.1043304023702631</v>
      </c>
      <c r="G343" s="28">
        <v>-5.1179646989245597E-3</v>
      </c>
      <c r="H343" s="28">
        <v>5.3243441473746801E-2</v>
      </c>
      <c r="I343" s="119">
        <v>0.92342220770317296</v>
      </c>
      <c r="J343" s="12" t="s">
        <v>20</v>
      </c>
      <c r="K343" s="135">
        <v>354</v>
      </c>
      <c r="L343" s="5">
        <v>347414</v>
      </c>
      <c r="M343" s="62">
        <f t="shared" si="45"/>
        <v>0.91640969233400216</v>
      </c>
      <c r="N343" s="28">
        <f t="shared" si="46"/>
        <v>0.79351839194227247</v>
      </c>
      <c r="O343" s="28">
        <f t="shared" si="47"/>
        <v>1.0583330301243925</v>
      </c>
      <c r="P343" s="28">
        <v>-8.7291751926643305E-2</v>
      </c>
      <c r="Q343" s="28">
        <v>7.3462657707403303E-2</v>
      </c>
      <c r="R343" s="119">
        <v>0.23473627634144301</v>
      </c>
      <c r="S343" s="173" t="s">
        <v>20</v>
      </c>
      <c r="T343" s="173">
        <v>183</v>
      </c>
      <c r="U343" s="5">
        <v>159538</v>
      </c>
      <c r="V343" s="62">
        <f t="shared" si="48"/>
        <v>1.0690719390985013</v>
      </c>
      <c r="W343" s="28">
        <f t="shared" si="49"/>
        <v>0.91895826813976855</v>
      </c>
      <c r="X343" s="28">
        <f t="shared" si="50"/>
        <v>1.2437069784261394</v>
      </c>
      <c r="Y343" s="28">
        <v>6.6790925474165402E-2</v>
      </c>
      <c r="Z343" s="28">
        <v>7.7196680208217197E-2</v>
      </c>
      <c r="AA343" s="119">
        <v>0.38692648220558001</v>
      </c>
      <c r="AB343" s="173" t="s">
        <v>20</v>
      </c>
      <c r="AC343" s="173">
        <v>171</v>
      </c>
      <c r="AD343" s="173">
        <v>187876</v>
      </c>
      <c r="AE343" s="62">
        <v>-0.154082677400809</v>
      </c>
      <c r="AF343" s="74">
        <v>0.106564954429704</v>
      </c>
      <c r="AG343" s="119">
        <v>0.148204173211368</v>
      </c>
    </row>
    <row r="344" spans="1:33" ht="17">
      <c r="A344" s="88" t="s">
        <v>1405</v>
      </c>
      <c r="B344" s="156" t="s">
        <v>1502</v>
      </c>
      <c r="C344" s="43" t="s">
        <v>1503</v>
      </c>
      <c r="D344" s="350">
        <f t="shared" si="51"/>
        <v>1.0105711525557728</v>
      </c>
      <c r="E344" s="371">
        <f t="shared" si="52"/>
        <v>0.88620690971961891</v>
      </c>
      <c r="F344" s="371">
        <f t="shared" si="53"/>
        <v>1.1523878263384459</v>
      </c>
      <c r="G344" s="28">
        <v>1.0515668599638799E-2</v>
      </c>
      <c r="H344" s="28">
        <v>6.7000250931747399E-2</v>
      </c>
      <c r="I344" s="119">
        <v>0.87528449830674104</v>
      </c>
      <c r="J344" s="12" t="s">
        <v>20</v>
      </c>
      <c r="K344" s="135">
        <v>224</v>
      </c>
      <c r="L344" s="5">
        <v>347545</v>
      </c>
      <c r="M344" s="62">
        <f t="shared" si="45"/>
        <v>0.99495554203821845</v>
      </c>
      <c r="N344" s="28">
        <f t="shared" si="46"/>
        <v>0.82677992846736681</v>
      </c>
      <c r="O344" s="28">
        <f t="shared" si="47"/>
        <v>1.1973398198812684</v>
      </c>
      <c r="P344" s="28">
        <v>-5.0572241904110896E-3</v>
      </c>
      <c r="Q344" s="28">
        <v>9.4469134409730302E-2</v>
      </c>
      <c r="R344" s="119">
        <v>0.95730717051509695</v>
      </c>
      <c r="S344" s="173" t="s">
        <v>20</v>
      </c>
      <c r="T344" s="173">
        <v>112</v>
      </c>
      <c r="U344" s="5">
        <v>159610</v>
      </c>
      <c r="V344" s="62">
        <f t="shared" si="48"/>
        <v>0.9371268895592606</v>
      </c>
      <c r="W344" s="28">
        <f t="shared" si="49"/>
        <v>0.77951330253858597</v>
      </c>
      <c r="X344" s="28">
        <f t="shared" si="50"/>
        <v>1.1266091345394882</v>
      </c>
      <c r="Y344" s="28">
        <v>-6.4936584824531199E-2</v>
      </c>
      <c r="Z344" s="28">
        <v>9.3953540984353004E-2</v>
      </c>
      <c r="AA344" s="119">
        <v>0.489467302357808</v>
      </c>
      <c r="AB344" s="173" t="s">
        <v>20</v>
      </c>
      <c r="AC344" s="173">
        <v>112</v>
      </c>
      <c r="AD344" s="173">
        <v>187935</v>
      </c>
      <c r="AE344" s="62">
        <v>5.9879360634120103E-2</v>
      </c>
      <c r="AF344" s="74">
        <v>0.13323545031117701</v>
      </c>
      <c r="AG344" s="119">
        <v>0.65312500071879198</v>
      </c>
    </row>
    <row r="345" spans="1:33" ht="17">
      <c r="A345" s="88" t="s">
        <v>1405</v>
      </c>
      <c r="B345" s="156" t="s">
        <v>1504</v>
      </c>
      <c r="C345" s="43" t="s">
        <v>1505</v>
      </c>
      <c r="D345" s="350">
        <f t="shared" si="51"/>
        <v>0.9623421794926762</v>
      </c>
      <c r="E345" s="371">
        <f t="shared" si="52"/>
        <v>0.86075309547930146</v>
      </c>
      <c r="F345" s="371">
        <f t="shared" si="53"/>
        <v>1.0759211617066837</v>
      </c>
      <c r="G345" s="28">
        <v>-3.83851956229012E-2</v>
      </c>
      <c r="H345" s="28">
        <v>5.6919584126941002E-2</v>
      </c>
      <c r="I345" s="119">
        <v>0.500072362307032</v>
      </c>
      <c r="J345" s="12" t="s">
        <v>20</v>
      </c>
      <c r="K345" s="135">
        <v>306</v>
      </c>
      <c r="L345" s="5">
        <v>347463</v>
      </c>
      <c r="M345" s="62">
        <f t="shared" si="45"/>
        <v>0.96968984802379687</v>
      </c>
      <c r="N345" s="28">
        <f t="shared" si="46"/>
        <v>0.83189612755443265</v>
      </c>
      <c r="O345" s="28">
        <f t="shared" si="47"/>
        <v>1.1303074629336927</v>
      </c>
      <c r="P345" s="28">
        <v>-3.0779002919182102E-2</v>
      </c>
      <c r="Q345" s="28">
        <v>7.8198311084248406E-2</v>
      </c>
      <c r="R345" s="119">
        <v>0.69387498674133996</v>
      </c>
      <c r="S345" s="173" t="s">
        <v>20</v>
      </c>
      <c r="T345" s="173">
        <v>163</v>
      </c>
      <c r="U345" s="5">
        <v>159559</v>
      </c>
      <c r="V345" s="62">
        <f t="shared" si="48"/>
        <v>0.93287433571036105</v>
      </c>
      <c r="W345" s="28">
        <f t="shared" si="49"/>
        <v>0.79263046410648141</v>
      </c>
      <c r="X345" s="28">
        <f t="shared" si="50"/>
        <v>1.0979322214268794</v>
      </c>
      <c r="Y345" s="28">
        <v>-6.9484775619424302E-2</v>
      </c>
      <c r="Z345" s="28">
        <v>8.3119075347971902E-2</v>
      </c>
      <c r="AA345" s="119">
        <v>0.403173660636576</v>
      </c>
      <c r="AB345" s="173" t="s">
        <v>20</v>
      </c>
      <c r="AC345" s="173">
        <v>143</v>
      </c>
      <c r="AD345" s="173">
        <v>187904</v>
      </c>
      <c r="AE345" s="62">
        <v>3.8705772700242197E-2</v>
      </c>
      <c r="AF345" s="74">
        <v>0.114121674291656</v>
      </c>
      <c r="AG345" s="119">
        <v>0.73448744715362602</v>
      </c>
    </row>
    <row r="346" spans="1:33" ht="51">
      <c r="A346" s="88" t="s">
        <v>1405</v>
      </c>
      <c r="B346" s="156" t="s">
        <v>1506</v>
      </c>
      <c r="C346" s="43" t="s">
        <v>1507</v>
      </c>
      <c r="D346" s="350">
        <f t="shared" si="51"/>
        <v>1.109368326169683</v>
      </c>
      <c r="E346" s="371">
        <f t="shared" si="52"/>
        <v>0.76659832972375619</v>
      </c>
      <c r="F346" s="371">
        <f t="shared" si="53"/>
        <v>1.6054014669612005</v>
      </c>
      <c r="G346" s="28">
        <v>0.10379077781650201</v>
      </c>
      <c r="H346" s="28">
        <v>0.18856279727816699</v>
      </c>
      <c r="I346" s="119">
        <v>0.58202390466918097</v>
      </c>
      <c r="J346" s="12" t="s">
        <v>20</v>
      </c>
      <c r="K346" s="135">
        <v>29</v>
      </c>
      <c r="L346" s="5">
        <v>347740</v>
      </c>
      <c r="M346" s="62">
        <f t="shared" si="45"/>
        <v>1.4234240459548961</v>
      </c>
      <c r="N346" s="28">
        <f t="shared" si="46"/>
        <v>0.82404618689556952</v>
      </c>
      <c r="O346" s="28">
        <f t="shared" si="47"/>
        <v>2.4587651114989946</v>
      </c>
      <c r="P346" s="28">
        <v>0.353065269062597</v>
      </c>
      <c r="Q346" s="28">
        <v>0.27887447328999498</v>
      </c>
      <c r="R346" s="119">
        <v>0.20550000593061299</v>
      </c>
      <c r="S346" s="173" t="s">
        <v>20</v>
      </c>
      <c r="T346" s="173">
        <v>14</v>
      </c>
      <c r="U346" s="5">
        <v>159708</v>
      </c>
      <c r="V346" s="62">
        <f t="shared" si="48"/>
        <v>0.84121642561397569</v>
      </c>
      <c r="W346" s="28">
        <f t="shared" si="49"/>
        <v>0.51146595874280532</v>
      </c>
      <c r="X346" s="28">
        <f t="shared" si="50"/>
        <v>1.3835624104137072</v>
      </c>
      <c r="Y346" s="28">
        <v>-0.17290630893674599</v>
      </c>
      <c r="Z346" s="28">
        <v>0.25386119320961897</v>
      </c>
      <c r="AA346" s="119">
        <v>0.49580460256950898</v>
      </c>
      <c r="AB346" s="173" t="s">
        <v>20</v>
      </c>
      <c r="AC346" s="173">
        <v>15</v>
      </c>
      <c r="AD346" s="173">
        <v>188032</v>
      </c>
      <c r="AE346" s="62">
        <v>0.52597157799934302</v>
      </c>
      <c r="AF346" s="74">
        <v>0.37711599975416499</v>
      </c>
      <c r="AG346" s="119">
        <v>0.16310001073149599</v>
      </c>
    </row>
    <row r="347" spans="1:33" ht="17">
      <c r="A347" s="88" t="s">
        <v>1405</v>
      </c>
      <c r="B347" s="156" t="s">
        <v>1508</v>
      </c>
      <c r="C347" s="43" t="s">
        <v>1509</v>
      </c>
      <c r="D347" s="350">
        <f t="shared" si="51"/>
        <v>0.94481811322513798</v>
      </c>
      <c r="E347" s="371">
        <f t="shared" si="52"/>
        <v>0.82319544611257234</v>
      </c>
      <c r="F347" s="371">
        <f t="shared" si="53"/>
        <v>1.0844098704552785</v>
      </c>
      <c r="G347" s="28">
        <v>-5.6762842791288202E-2</v>
      </c>
      <c r="H347" s="28">
        <v>7.0305501846699703E-2</v>
      </c>
      <c r="I347" s="119">
        <v>0.41945097174748902</v>
      </c>
      <c r="J347" s="12" t="s">
        <v>20</v>
      </c>
      <c r="K347" s="135">
        <v>199</v>
      </c>
      <c r="L347" s="5">
        <v>347546</v>
      </c>
      <c r="M347" s="62">
        <f t="shared" si="45"/>
        <v>0.9202504751737357</v>
      </c>
      <c r="N347" s="28">
        <f t="shared" si="46"/>
        <v>0.7733807440325412</v>
      </c>
      <c r="O347" s="28">
        <f t="shared" si="47"/>
        <v>1.0950116661061493</v>
      </c>
      <c r="P347" s="28">
        <v>-8.3109390370262104E-2</v>
      </c>
      <c r="Q347" s="28">
        <v>8.8711432428669204E-2</v>
      </c>
      <c r="R347" s="119">
        <v>0.348835229308876</v>
      </c>
      <c r="S347" s="173" t="s">
        <v>20</v>
      </c>
      <c r="T347" s="173">
        <v>125</v>
      </c>
      <c r="U347" s="5">
        <v>159582</v>
      </c>
      <c r="V347" s="62">
        <f t="shared" si="48"/>
        <v>1.0071444182721585</v>
      </c>
      <c r="W347" s="28">
        <f t="shared" si="49"/>
        <v>0.80184238467927005</v>
      </c>
      <c r="X347" s="28">
        <f t="shared" si="50"/>
        <v>1.265011551693531</v>
      </c>
      <c r="Y347" s="28">
        <v>7.1190178251249701E-3</v>
      </c>
      <c r="Z347" s="28">
        <v>0.11630726330928901</v>
      </c>
      <c r="AA347" s="119">
        <v>0.95119299128579204</v>
      </c>
      <c r="AB347" s="173" t="s">
        <v>20</v>
      </c>
      <c r="AC347" s="173">
        <v>74</v>
      </c>
      <c r="AD347" s="173">
        <v>187964</v>
      </c>
      <c r="AE347" s="62">
        <v>-9.0228408195387105E-2</v>
      </c>
      <c r="AF347" s="74">
        <v>0.14627746833344701</v>
      </c>
      <c r="AG347" s="119">
        <v>0.53734651295235702</v>
      </c>
    </row>
    <row r="348" spans="1:33" ht="17">
      <c r="A348" s="88" t="s">
        <v>1405</v>
      </c>
      <c r="B348" s="156" t="s">
        <v>1510</v>
      </c>
      <c r="C348" s="43" t="s">
        <v>1511</v>
      </c>
      <c r="D348" s="350">
        <f t="shared" si="51"/>
        <v>0.98188190334430703</v>
      </c>
      <c r="E348" s="371">
        <f t="shared" si="52"/>
        <v>0.94537676871975618</v>
      </c>
      <c r="F348" s="371">
        <f t="shared" si="53"/>
        <v>1.0197966609869498</v>
      </c>
      <c r="G348" s="28">
        <v>-1.82842392198245E-2</v>
      </c>
      <c r="H348" s="28">
        <v>1.93303544230508E-2</v>
      </c>
      <c r="I348" s="119">
        <v>0.34420864555026698</v>
      </c>
      <c r="J348" s="12" t="s">
        <v>20</v>
      </c>
      <c r="K348" s="135">
        <v>2693</v>
      </c>
      <c r="L348" s="5">
        <v>345069</v>
      </c>
      <c r="M348" s="62">
        <f t="shared" si="45"/>
        <v>0.99378814318540187</v>
      </c>
      <c r="N348" s="28">
        <f t="shared" si="46"/>
        <v>0.94544183676957971</v>
      </c>
      <c r="O348" s="28">
        <f t="shared" si="47"/>
        <v>1.0446066961775327</v>
      </c>
      <c r="P348" s="28">
        <v>-6.2312306705573101E-3</v>
      </c>
      <c r="Q348" s="28">
        <v>2.5444733647529701E-2</v>
      </c>
      <c r="R348" s="119">
        <v>0.80653947927924297</v>
      </c>
      <c r="S348" s="173" t="s">
        <v>20</v>
      </c>
      <c r="T348" s="173">
        <v>1565</v>
      </c>
      <c r="U348" s="5">
        <v>158153</v>
      </c>
      <c r="V348" s="62">
        <f t="shared" si="48"/>
        <v>0.95586453924166792</v>
      </c>
      <c r="W348" s="28">
        <f t="shared" si="49"/>
        <v>0.90171999501045208</v>
      </c>
      <c r="X348" s="28">
        <f t="shared" si="50"/>
        <v>1.0132602386942695</v>
      </c>
      <c r="Y348" s="28">
        <v>-4.5139071324374697E-2</v>
      </c>
      <c r="Z348" s="28">
        <v>2.97511033699988E-2</v>
      </c>
      <c r="AA348" s="119">
        <v>0.129210280804124</v>
      </c>
      <c r="AB348" s="173" t="s">
        <v>20</v>
      </c>
      <c r="AC348" s="173">
        <v>1128</v>
      </c>
      <c r="AD348" s="173">
        <v>186916</v>
      </c>
      <c r="AE348" s="62">
        <v>3.8907840653817402E-2</v>
      </c>
      <c r="AF348" s="74">
        <v>3.9147958083737701E-2</v>
      </c>
      <c r="AG348" s="119">
        <v>0.32028790822805903</v>
      </c>
    </row>
    <row r="349" spans="1:33" ht="17">
      <c r="A349" s="88" t="s">
        <v>1405</v>
      </c>
      <c r="B349" s="156" t="s">
        <v>1512</v>
      </c>
      <c r="C349" s="43" t="s">
        <v>1513</v>
      </c>
      <c r="D349" s="350">
        <f t="shared" si="51"/>
        <v>1.0107748081559045</v>
      </c>
      <c r="E349" s="371">
        <f t="shared" si="52"/>
        <v>0.92248209383578017</v>
      </c>
      <c r="F349" s="371">
        <f t="shared" si="53"/>
        <v>1.1075182051007726</v>
      </c>
      <c r="G349" s="28">
        <v>1.0717173542166499E-2</v>
      </c>
      <c r="H349" s="28">
        <v>4.6634942486799003E-2</v>
      </c>
      <c r="I349" s="119">
        <v>0.81823945697349298</v>
      </c>
      <c r="J349" s="12" t="s">
        <v>20</v>
      </c>
      <c r="K349" s="135">
        <v>463</v>
      </c>
      <c r="L349" s="5">
        <v>347305</v>
      </c>
      <c r="M349" s="62">
        <f t="shared" si="45"/>
        <v>1.0783530355517439</v>
      </c>
      <c r="N349" s="28">
        <f t="shared" si="46"/>
        <v>0.96030394434480881</v>
      </c>
      <c r="O349" s="28">
        <f t="shared" si="47"/>
        <v>1.2109137696784538</v>
      </c>
      <c r="P349" s="28">
        <v>7.5434910108639702E-2</v>
      </c>
      <c r="Q349" s="28">
        <v>5.9153237778745503E-2</v>
      </c>
      <c r="R349" s="119">
        <v>0.20222230248744599</v>
      </c>
      <c r="S349" s="173" t="s">
        <v>20</v>
      </c>
      <c r="T349" s="173">
        <v>292</v>
      </c>
      <c r="U349" s="5">
        <v>159429</v>
      </c>
      <c r="V349" s="62">
        <f t="shared" si="48"/>
        <v>0.92006610762997321</v>
      </c>
      <c r="W349" s="28">
        <f t="shared" si="49"/>
        <v>0.79285773943104398</v>
      </c>
      <c r="X349" s="28">
        <f t="shared" si="50"/>
        <v>1.0676841510266832</v>
      </c>
      <c r="Y349" s="28">
        <v>-8.3309755401042296E-2</v>
      </c>
      <c r="Z349" s="28">
        <v>7.5919241561561199E-2</v>
      </c>
      <c r="AA349" s="119">
        <v>0.27248971274383899</v>
      </c>
      <c r="AB349" s="173" t="s">
        <v>20</v>
      </c>
      <c r="AC349" s="173">
        <v>171</v>
      </c>
      <c r="AD349" s="173">
        <v>187876</v>
      </c>
      <c r="AE349" s="62">
        <v>0.158744665509682</v>
      </c>
      <c r="AF349" s="74">
        <v>9.6243632407507801E-2</v>
      </c>
      <c r="AG349" s="119">
        <v>9.9064825094577494E-2</v>
      </c>
    </row>
    <row r="350" spans="1:33" ht="17">
      <c r="A350" s="88" t="s">
        <v>1405</v>
      </c>
      <c r="B350" s="156" t="s">
        <v>1514</v>
      </c>
      <c r="C350" s="43" t="s">
        <v>1515</v>
      </c>
      <c r="D350" s="350">
        <f t="shared" si="51"/>
        <v>0.98176745263196374</v>
      </c>
      <c r="E350" s="371">
        <f t="shared" si="52"/>
        <v>0.92193529965696919</v>
      </c>
      <c r="F350" s="371">
        <f t="shared" si="53"/>
        <v>1.0454826183638786</v>
      </c>
      <c r="G350" s="28">
        <v>-1.84008086186579E-2</v>
      </c>
      <c r="H350" s="28">
        <v>3.2081338355628403E-2</v>
      </c>
      <c r="I350" s="119">
        <v>0.56626060295314096</v>
      </c>
      <c r="J350" s="12" t="s">
        <v>20</v>
      </c>
      <c r="K350" s="135">
        <v>971</v>
      </c>
      <c r="L350" s="5">
        <v>346795</v>
      </c>
      <c r="M350" s="62">
        <f t="shared" si="45"/>
        <v>0.9337895214816806</v>
      </c>
      <c r="N350" s="28">
        <f t="shared" si="46"/>
        <v>0.85625953510325159</v>
      </c>
      <c r="O350" s="28">
        <f t="shared" si="47"/>
        <v>1.0183394574681623</v>
      </c>
      <c r="P350" s="28">
        <v>-6.85042178814875E-2</v>
      </c>
      <c r="Q350" s="28">
        <v>4.42232324995964E-2</v>
      </c>
      <c r="R350" s="119">
        <v>0.121368507538436</v>
      </c>
      <c r="S350" s="173" t="s">
        <v>20</v>
      </c>
      <c r="T350" s="173">
        <v>507</v>
      </c>
      <c r="U350" s="5">
        <v>159213</v>
      </c>
      <c r="V350" s="62">
        <f t="shared" si="48"/>
        <v>1.0373300546753492</v>
      </c>
      <c r="W350" s="28">
        <f t="shared" si="49"/>
        <v>0.94655639712698469</v>
      </c>
      <c r="X350" s="28">
        <f t="shared" si="50"/>
        <v>1.1368088004041093</v>
      </c>
      <c r="Y350" s="28">
        <v>3.6650156983030202E-2</v>
      </c>
      <c r="Z350" s="28">
        <v>4.6721878658512399E-2</v>
      </c>
      <c r="AA350" s="119">
        <v>0.432786413438766</v>
      </c>
      <c r="AB350" s="173" t="s">
        <v>20</v>
      </c>
      <c r="AC350" s="173">
        <v>464</v>
      </c>
      <c r="AD350" s="173">
        <v>187582</v>
      </c>
      <c r="AE350" s="62">
        <v>-0.10515437486451799</v>
      </c>
      <c r="AF350" s="74">
        <v>6.4332171097314303E-2</v>
      </c>
      <c r="AG350" s="119">
        <v>0.102142684119594</v>
      </c>
    </row>
    <row r="351" spans="1:33" ht="34">
      <c r="A351" s="88" t="s">
        <v>1405</v>
      </c>
      <c r="B351" s="156" t="s">
        <v>1516</v>
      </c>
      <c r="C351" s="43" t="s">
        <v>1517</v>
      </c>
      <c r="D351" s="350">
        <f t="shared" si="51"/>
        <v>1.0125768827347921</v>
      </c>
      <c r="E351" s="371">
        <f t="shared" si="52"/>
        <v>0.92884827867417497</v>
      </c>
      <c r="F351" s="371">
        <f t="shared" si="53"/>
        <v>1.1038529833014545</v>
      </c>
      <c r="G351" s="28">
        <v>1.24984506809767E-2</v>
      </c>
      <c r="H351" s="28">
        <v>4.4034857656616203E-2</v>
      </c>
      <c r="I351" s="119">
        <v>0.77654001837688602</v>
      </c>
      <c r="J351" s="12" t="s">
        <v>20</v>
      </c>
      <c r="K351" s="135">
        <v>519</v>
      </c>
      <c r="L351" s="5">
        <v>347250</v>
      </c>
      <c r="M351" s="62">
        <f t="shared" si="45"/>
        <v>0.97067106998550656</v>
      </c>
      <c r="N351" s="28">
        <f t="shared" si="46"/>
        <v>0.86279109869660409</v>
      </c>
      <c r="O351" s="28">
        <f t="shared" si="47"/>
        <v>1.0920399242993681</v>
      </c>
      <c r="P351" s="28">
        <v>-2.97676219577921E-2</v>
      </c>
      <c r="Q351" s="28">
        <v>6.0109724145860098E-2</v>
      </c>
      <c r="R351" s="119">
        <v>0.62044384377953898</v>
      </c>
      <c r="S351" s="173" t="s">
        <v>20</v>
      </c>
      <c r="T351" s="173">
        <v>276</v>
      </c>
      <c r="U351" s="5">
        <v>159446</v>
      </c>
      <c r="V351" s="62">
        <f t="shared" si="48"/>
        <v>1.0679725886131088</v>
      </c>
      <c r="W351" s="28">
        <f t="shared" si="49"/>
        <v>0.94076825046486712</v>
      </c>
      <c r="X351" s="28">
        <f t="shared" si="50"/>
        <v>1.2123766394809672</v>
      </c>
      <c r="Y351" s="28">
        <v>6.5762074116028496E-2</v>
      </c>
      <c r="Z351" s="28">
        <v>6.4704348930249705E-2</v>
      </c>
      <c r="AA351" s="119">
        <v>0.309464151112055</v>
      </c>
      <c r="AB351" s="173" t="s">
        <v>20</v>
      </c>
      <c r="AC351" s="173">
        <v>243</v>
      </c>
      <c r="AD351" s="173">
        <v>187804</v>
      </c>
      <c r="AE351" s="62">
        <v>-9.55296960738206E-2</v>
      </c>
      <c r="AF351" s="74">
        <v>8.83166558887898E-2</v>
      </c>
      <c r="AG351" s="119">
        <v>0.27939808633836</v>
      </c>
    </row>
    <row r="352" spans="1:33" ht="17">
      <c r="A352" s="88" t="s">
        <v>1405</v>
      </c>
      <c r="B352" s="156" t="s">
        <v>1518</v>
      </c>
      <c r="C352" s="43" t="s">
        <v>1519</v>
      </c>
      <c r="D352" s="350">
        <f t="shared" si="51"/>
        <v>1.007771294687515</v>
      </c>
      <c r="E352" s="371">
        <f t="shared" si="52"/>
        <v>0.93670561169670186</v>
      </c>
      <c r="F352" s="371">
        <f t="shared" si="53"/>
        <v>1.0842285662797919</v>
      </c>
      <c r="G352" s="28">
        <v>7.7412537147462501E-3</v>
      </c>
      <c r="H352" s="28">
        <v>3.7309939580446497E-2</v>
      </c>
      <c r="I352" s="119">
        <v>0.83563108720194401</v>
      </c>
      <c r="J352" s="12" t="s">
        <v>20</v>
      </c>
      <c r="K352" s="135">
        <v>723</v>
      </c>
      <c r="L352" s="5">
        <v>347045</v>
      </c>
      <c r="M352" s="62">
        <f t="shared" si="45"/>
        <v>0.99715424481552928</v>
      </c>
      <c r="N352" s="28">
        <f t="shared" si="46"/>
        <v>0.89768208565634533</v>
      </c>
      <c r="O352" s="28">
        <f t="shared" si="47"/>
        <v>1.1076489147342494</v>
      </c>
      <c r="P352" s="28">
        <v>-2.8498120441366199E-3</v>
      </c>
      <c r="Q352" s="28">
        <v>5.3617084795397403E-2</v>
      </c>
      <c r="R352" s="119">
        <v>0.95761144262199804</v>
      </c>
      <c r="S352" s="173" t="s">
        <v>20</v>
      </c>
      <c r="T352" s="173">
        <v>349</v>
      </c>
      <c r="U352" s="5">
        <v>159373</v>
      </c>
      <c r="V352" s="62">
        <f t="shared" si="48"/>
        <v>1.0211966351470489</v>
      </c>
      <c r="W352" s="28">
        <f t="shared" si="49"/>
        <v>0.92231801672862879</v>
      </c>
      <c r="X352" s="28">
        <f t="shared" si="50"/>
        <v>1.1306756983177177</v>
      </c>
      <c r="Y352" s="28">
        <v>2.09751113807903E-2</v>
      </c>
      <c r="Z352" s="28">
        <v>5.19593396672339E-2</v>
      </c>
      <c r="AA352" s="119">
        <v>0.68644571107653396</v>
      </c>
      <c r="AB352" s="173" t="s">
        <v>20</v>
      </c>
      <c r="AC352" s="173">
        <v>374</v>
      </c>
      <c r="AD352" s="173">
        <v>187672</v>
      </c>
      <c r="AE352" s="62">
        <v>-2.3824923424926901E-2</v>
      </c>
      <c r="AF352" s="74">
        <v>7.4663007979934901E-2</v>
      </c>
      <c r="AG352" s="119">
        <v>0.74965111449584898</v>
      </c>
    </row>
    <row r="353" spans="1:33" ht="17">
      <c r="A353" s="88" t="s">
        <v>1405</v>
      </c>
      <c r="B353" s="156" t="s">
        <v>1520</v>
      </c>
      <c r="C353" s="43" t="s">
        <v>1521</v>
      </c>
      <c r="D353" s="350">
        <f t="shared" si="51"/>
        <v>0.66568283835787323</v>
      </c>
      <c r="E353" s="371">
        <f t="shared" si="52"/>
        <v>0.38952340510729322</v>
      </c>
      <c r="F353" s="371">
        <f t="shared" si="53"/>
        <v>1.1376303335665652</v>
      </c>
      <c r="G353" s="28">
        <v>-0.40694194055174898</v>
      </c>
      <c r="H353" s="28">
        <v>0.27341295142381</v>
      </c>
      <c r="I353" s="119">
        <v>0.136651120642485</v>
      </c>
      <c r="J353" s="12" t="s">
        <v>20</v>
      </c>
      <c r="K353" s="135">
        <v>12</v>
      </c>
      <c r="L353" s="5">
        <v>347756</v>
      </c>
      <c r="M353" s="62">
        <f t="shared" si="45"/>
        <v>0.74519445594213962</v>
      </c>
      <c r="N353" s="28">
        <f t="shared" si="46"/>
        <v>0.33563916250334841</v>
      </c>
      <c r="O353" s="28">
        <f t="shared" si="47"/>
        <v>1.6544993528916982</v>
      </c>
      <c r="P353" s="28">
        <v>-0.29411007997354899</v>
      </c>
      <c r="Q353" s="28">
        <v>0.40694313124124698</v>
      </c>
      <c r="R353" s="119">
        <v>0.469845673830392</v>
      </c>
      <c r="S353" s="173" t="s">
        <v>20</v>
      </c>
      <c r="T353" s="173">
        <v>6</v>
      </c>
      <c r="U353" s="5">
        <v>159715</v>
      </c>
      <c r="V353" s="62">
        <f t="shared" si="48"/>
        <v>0.61099153611172485</v>
      </c>
      <c r="W353" s="28">
        <f t="shared" si="49"/>
        <v>0.28467614522101387</v>
      </c>
      <c r="X353" s="28">
        <f t="shared" si="50"/>
        <v>1.3113520871597379</v>
      </c>
      <c r="Y353" s="28">
        <v>-0.49267217242412398</v>
      </c>
      <c r="Z353" s="28">
        <v>0.38965862498089998</v>
      </c>
      <c r="AA353" s="119">
        <v>0.20609771876118199</v>
      </c>
      <c r="AB353" s="173" t="s">
        <v>20</v>
      </c>
      <c r="AC353" s="173">
        <v>6</v>
      </c>
      <c r="AD353" s="173">
        <v>188041</v>
      </c>
      <c r="AE353" s="62">
        <v>0.19856209245057499</v>
      </c>
      <c r="AF353" s="74">
        <v>0.56341508329688506</v>
      </c>
      <c r="AG353" s="119">
        <v>0.72451884819838597</v>
      </c>
    </row>
    <row r="354" spans="1:33" ht="17">
      <c r="A354" s="88" t="s">
        <v>1405</v>
      </c>
      <c r="B354" s="156" t="s">
        <v>1522</v>
      </c>
      <c r="C354" s="43" t="s">
        <v>1523</v>
      </c>
      <c r="D354" s="350">
        <f t="shared" si="51"/>
        <v>0.98399421828248013</v>
      </c>
      <c r="E354" s="371">
        <f t="shared" si="52"/>
        <v>0.95258663304111624</v>
      </c>
      <c r="F354" s="371">
        <f t="shared" si="53"/>
        <v>1.0164373381161618</v>
      </c>
      <c r="G354" s="28">
        <v>-1.6135257676332702E-2</v>
      </c>
      <c r="H354" s="28">
        <v>1.6550492406604399E-2</v>
      </c>
      <c r="I354" s="119">
        <v>0.32960439201256703</v>
      </c>
      <c r="J354" s="12" t="s">
        <v>20</v>
      </c>
      <c r="K354" s="135">
        <v>3675</v>
      </c>
      <c r="L354" s="5">
        <v>344093</v>
      </c>
      <c r="M354" s="62">
        <f t="shared" si="45"/>
        <v>0.97164514726214002</v>
      </c>
      <c r="N354" s="28">
        <f t="shared" si="46"/>
        <v>0.92503920884569268</v>
      </c>
      <c r="O354" s="28">
        <f t="shared" si="47"/>
        <v>1.0205992169522748</v>
      </c>
      <c r="P354" s="28">
        <v>-2.8764616010927599E-2</v>
      </c>
      <c r="Q354" s="28">
        <v>2.50788461305297E-2</v>
      </c>
      <c r="R354" s="119">
        <v>0.25139514285562597</v>
      </c>
      <c r="S354" s="173" t="s">
        <v>20</v>
      </c>
      <c r="T354" s="173">
        <v>1599</v>
      </c>
      <c r="U354" s="5">
        <v>158122</v>
      </c>
      <c r="V354" s="62">
        <f t="shared" si="48"/>
        <v>0.98696717179422699</v>
      </c>
      <c r="W354" s="28">
        <f t="shared" si="49"/>
        <v>0.94523350649285665</v>
      </c>
      <c r="X354" s="28">
        <f t="shared" si="50"/>
        <v>1.0305434493258272</v>
      </c>
      <c r="Y354" s="28">
        <v>-1.31185006952896E-2</v>
      </c>
      <c r="Z354" s="28">
        <v>2.20432573972743E-2</v>
      </c>
      <c r="AA354" s="119">
        <v>0.55175970229261595</v>
      </c>
      <c r="AB354" s="173" t="s">
        <v>20</v>
      </c>
      <c r="AC354" s="173">
        <v>2076</v>
      </c>
      <c r="AD354" s="173">
        <v>185971</v>
      </c>
      <c r="AE354" s="62">
        <v>-1.5646115315638E-2</v>
      </c>
      <c r="AF354" s="74">
        <v>3.33894252709038E-2</v>
      </c>
      <c r="AG354" s="119">
        <v>0.63935920370085597</v>
      </c>
    </row>
    <row r="355" spans="1:33" ht="34">
      <c r="A355" s="88" t="s">
        <v>1405</v>
      </c>
      <c r="B355" s="156" t="s">
        <v>1524</v>
      </c>
      <c r="C355" s="43" t="s">
        <v>1525</v>
      </c>
      <c r="D355" s="350">
        <f t="shared" si="51"/>
        <v>1.0880894389921492</v>
      </c>
      <c r="E355" s="371">
        <f t="shared" si="52"/>
        <v>0.90748932659318382</v>
      </c>
      <c r="F355" s="371">
        <f t="shared" si="53"/>
        <v>1.3046309114079475</v>
      </c>
      <c r="G355" s="28">
        <v>8.4423350011128107E-2</v>
      </c>
      <c r="H355" s="28">
        <v>9.2600420537372094E-2</v>
      </c>
      <c r="I355" s="119">
        <v>0.361929242151661</v>
      </c>
      <c r="J355" s="12" t="s">
        <v>20</v>
      </c>
      <c r="K355" s="135">
        <v>120</v>
      </c>
      <c r="L355" s="5">
        <v>347649</v>
      </c>
      <c r="M355" s="62">
        <f t="shared" si="45"/>
        <v>1.1225084067588416</v>
      </c>
      <c r="N355" s="28">
        <f t="shared" si="46"/>
        <v>0.84516572845142579</v>
      </c>
      <c r="O355" s="28">
        <f t="shared" si="47"/>
        <v>1.4908615917886101</v>
      </c>
      <c r="P355" s="28">
        <v>0.115565829923681</v>
      </c>
      <c r="Q355" s="28">
        <v>0.14478998593592399</v>
      </c>
      <c r="R355" s="119">
        <v>0.42477662559955898</v>
      </c>
      <c r="S355" s="173" t="s">
        <v>20</v>
      </c>
      <c r="T355" s="173">
        <v>49</v>
      </c>
      <c r="U355" s="5">
        <v>159673</v>
      </c>
      <c r="V355" s="62">
        <f t="shared" si="48"/>
        <v>1.1764411667259593</v>
      </c>
      <c r="W355" s="28">
        <f t="shared" si="49"/>
        <v>0.92828112028483756</v>
      </c>
      <c r="X355" s="28">
        <f t="shared" si="50"/>
        <v>1.4909425480320659</v>
      </c>
      <c r="Y355" s="28">
        <v>0.162493920902128</v>
      </c>
      <c r="Z355" s="28">
        <v>0.12087478654646901</v>
      </c>
      <c r="AA355" s="119">
        <v>0.178846193454469</v>
      </c>
      <c r="AB355" s="173" t="s">
        <v>20</v>
      </c>
      <c r="AC355" s="173">
        <v>71</v>
      </c>
      <c r="AD355" s="173">
        <v>187976</v>
      </c>
      <c r="AE355" s="62">
        <v>-4.6928090978447003E-2</v>
      </c>
      <c r="AF355" s="74">
        <v>0.18861297423554799</v>
      </c>
      <c r="AG355" s="119">
        <v>0.80351063926015498</v>
      </c>
    </row>
    <row r="356" spans="1:33" ht="17">
      <c r="A356" s="88" t="s">
        <v>1405</v>
      </c>
      <c r="B356" s="156" t="s">
        <v>1526</v>
      </c>
      <c r="C356" s="43" t="s">
        <v>1527</v>
      </c>
      <c r="D356" s="350">
        <f t="shared" si="51"/>
        <v>1.0033758533169641</v>
      </c>
      <c r="E356" s="371">
        <f t="shared" si="52"/>
        <v>0.95059175429741916</v>
      </c>
      <c r="F356" s="371">
        <f t="shared" si="53"/>
        <v>1.0590909278017488</v>
      </c>
      <c r="G356" s="28">
        <v>3.3701679159486202E-3</v>
      </c>
      <c r="H356" s="28">
        <v>2.7571814777692601E-2</v>
      </c>
      <c r="I356" s="119">
        <v>0.90271500114367098</v>
      </c>
      <c r="J356" s="12" t="s">
        <v>20</v>
      </c>
      <c r="K356" s="135">
        <v>1324</v>
      </c>
      <c r="L356" s="5">
        <v>346445</v>
      </c>
      <c r="M356" s="62">
        <f t="shared" si="45"/>
        <v>0.99459238034984121</v>
      </c>
      <c r="N356" s="28">
        <f t="shared" si="46"/>
        <v>0.92468307708795172</v>
      </c>
      <c r="O356" s="28">
        <f t="shared" si="47"/>
        <v>1.0697870736049748</v>
      </c>
      <c r="P356" s="28">
        <v>-5.4222937505095901E-3</v>
      </c>
      <c r="Q356" s="28">
        <v>3.7184656015817899E-2</v>
      </c>
      <c r="R356" s="119">
        <v>0.88406290926283304</v>
      </c>
      <c r="S356" s="173" t="s">
        <v>20</v>
      </c>
      <c r="T356" s="173">
        <v>728</v>
      </c>
      <c r="U356" s="5">
        <v>158994</v>
      </c>
      <c r="V356" s="62">
        <f t="shared" si="48"/>
        <v>1.0184548525072992</v>
      </c>
      <c r="W356" s="28">
        <f t="shared" si="49"/>
        <v>0.9395675357552179</v>
      </c>
      <c r="X356" s="28">
        <f t="shared" si="50"/>
        <v>1.1039656513482341</v>
      </c>
      <c r="Y356" s="28">
        <v>1.8286628267083101E-2</v>
      </c>
      <c r="Z356" s="28">
        <v>4.11337786707121E-2</v>
      </c>
      <c r="AA356" s="119">
        <v>0.65663432215634898</v>
      </c>
      <c r="AB356" s="173" t="s">
        <v>20</v>
      </c>
      <c r="AC356" s="173">
        <v>596</v>
      </c>
      <c r="AD356" s="173">
        <v>187451</v>
      </c>
      <c r="AE356" s="62">
        <v>-2.3708922017592698E-2</v>
      </c>
      <c r="AF356" s="74">
        <v>5.5449854740529603E-2</v>
      </c>
      <c r="AG356" s="119">
        <v>0.668961222118725</v>
      </c>
    </row>
    <row r="357" spans="1:33" ht="34">
      <c r="A357" s="88" t="s">
        <v>1405</v>
      </c>
      <c r="B357" s="156" t="s">
        <v>1528</v>
      </c>
      <c r="C357" s="43" t="s">
        <v>1529</v>
      </c>
      <c r="D357" s="350">
        <f t="shared" si="51"/>
        <v>1.0237637141745575</v>
      </c>
      <c r="E357" s="371">
        <f t="shared" si="52"/>
        <v>0.92822899598357755</v>
      </c>
      <c r="F357" s="371">
        <f t="shared" si="53"/>
        <v>1.1291310086148483</v>
      </c>
      <c r="G357" s="28">
        <v>2.348575211452E-2</v>
      </c>
      <c r="H357" s="28">
        <v>4.9980900937795197E-2</v>
      </c>
      <c r="I357" s="119">
        <v>0.63843037026442595</v>
      </c>
      <c r="J357" s="12" t="s">
        <v>20</v>
      </c>
      <c r="K357" s="135">
        <v>404</v>
      </c>
      <c r="L357" s="5">
        <v>347365</v>
      </c>
      <c r="M357" s="62">
        <f t="shared" si="45"/>
        <v>1.0269832248257913</v>
      </c>
      <c r="N357" s="28">
        <f t="shared" si="46"/>
        <v>0.88756819583805324</v>
      </c>
      <c r="O357" s="28">
        <f t="shared" si="47"/>
        <v>1.188296909487305</v>
      </c>
      <c r="P357" s="28">
        <v>2.6625596660915501E-2</v>
      </c>
      <c r="Q357" s="28">
        <v>7.4436488196248707E-2</v>
      </c>
      <c r="R357" s="119">
        <v>0.72057120311800704</v>
      </c>
      <c r="S357" s="173" t="s">
        <v>20</v>
      </c>
      <c r="T357" s="173">
        <v>182</v>
      </c>
      <c r="U357" s="5">
        <v>159540</v>
      </c>
      <c r="V357" s="62">
        <f t="shared" si="48"/>
        <v>1.0435063211820526</v>
      </c>
      <c r="W357" s="28">
        <f t="shared" si="49"/>
        <v>0.91423001000547843</v>
      </c>
      <c r="X357" s="28">
        <f t="shared" si="50"/>
        <v>1.1910628949276951</v>
      </c>
      <c r="Y357" s="28">
        <v>4.2586505190036199E-2</v>
      </c>
      <c r="Z357" s="28">
        <v>6.7479383822617006E-2</v>
      </c>
      <c r="AA357" s="119">
        <v>0.52797256327678799</v>
      </c>
      <c r="AB357" s="173" t="s">
        <v>20</v>
      </c>
      <c r="AC357" s="173">
        <v>222</v>
      </c>
      <c r="AD357" s="173">
        <v>187825</v>
      </c>
      <c r="AE357" s="62">
        <v>-1.5960908529120701E-2</v>
      </c>
      <c r="AF357" s="74">
        <v>0.100470184712035</v>
      </c>
      <c r="AG357" s="119">
        <v>0.87377748988884696</v>
      </c>
    </row>
    <row r="358" spans="1:33" ht="34">
      <c r="A358" s="88" t="s">
        <v>1405</v>
      </c>
      <c r="B358" s="156" t="s">
        <v>1530</v>
      </c>
      <c r="C358" s="43" t="s">
        <v>1531</v>
      </c>
      <c r="D358" s="350">
        <f t="shared" si="51"/>
        <v>0.98533755750491758</v>
      </c>
      <c r="E358" s="371">
        <f t="shared" si="52"/>
        <v>0.87372948378670312</v>
      </c>
      <c r="F358" s="371">
        <f t="shared" si="53"/>
        <v>1.1112021744098231</v>
      </c>
      <c r="G358" s="28">
        <v>-1.47709985430512E-2</v>
      </c>
      <c r="H358" s="28">
        <v>6.1333401944606798E-2</v>
      </c>
      <c r="I358" s="119">
        <v>0.80968592493730396</v>
      </c>
      <c r="J358" s="12" t="s">
        <v>20</v>
      </c>
      <c r="K358" s="135">
        <v>265</v>
      </c>
      <c r="L358" s="5">
        <v>347504</v>
      </c>
      <c r="M358" s="62">
        <f t="shared" si="45"/>
        <v>0.957943877811682</v>
      </c>
      <c r="N358" s="28">
        <f t="shared" si="46"/>
        <v>0.79172428745428491</v>
      </c>
      <c r="O358" s="28">
        <f t="shared" si="47"/>
        <v>1.1590606573249396</v>
      </c>
      <c r="P358" s="28">
        <v>-4.2966085387347197E-2</v>
      </c>
      <c r="Q358" s="28">
        <v>9.7232645045926006E-2</v>
      </c>
      <c r="R358" s="119">
        <v>0.65856916552705203</v>
      </c>
      <c r="S358" s="173" t="s">
        <v>20</v>
      </c>
      <c r="T358" s="173">
        <v>105</v>
      </c>
      <c r="U358" s="5">
        <v>159617</v>
      </c>
      <c r="V358" s="62">
        <f t="shared" si="48"/>
        <v>1.0417947285645004</v>
      </c>
      <c r="W358" s="28">
        <f t="shared" si="49"/>
        <v>0.89142882556657832</v>
      </c>
      <c r="X358" s="28">
        <f t="shared" si="50"/>
        <v>1.2175242995703646</v>
      </c>
      <c r="Y358" s="28">
        <v>4.0944926385744103E-2</v>
      </c>
      <c r="Z358" s="28">
        <v>7.9527861208698397E-2</v>
      </c>
      <c r="AA358" s="119">
        <v>0.60665778078910104</v>
      </c>
      <c r="AB358" s="173" t="s">
        <v>20</v>
      </c>
      <c r="AC358" s="173">
        <v>160</v>
      </c>
      <c r="AD358" s="173">
        <v>187887</v>
      </c>
      <c r="AE358" s="62">
        <v>-8.3911011773091307E-2</v>
      </c>
      <c r="AF358" s="74">
        <v>0.12561396407667799</v>
      </c>
      <c r="AG358" s="119">
        <v>0.50412910148113199</v>
      </c>
    </row>
    <row r="359" spans="1:33" ht="34">
      <c r="A359" s="88" t="s">
        <v>1405</v>
      </c>
      <c r="B359" s="156" t="s">
        <v>1532</v>
      </c>
      <c r="C359" s="43" t="s">
        <v>1533</v>
      </c>
      <c r="D359" s="350">
        <f t="shared" si="51"/>
        <v>1.0106853159686866</v>
      </c>
      <c r="E359" s="371">
        <f t="shared" si="52"/>
        <v>0.96033029145977122</v>
      </c>
      <c r="F359" s="371">
        <f t="shared" si="53"/>
        <v>1.0636807117288714</v>
      </c>
      <c r="G359" s="28">
        <v>1.0628631417384101E-2</v>
      </c>
      <c r="H359" s="28">
        <v>2.6074811993153101E-2</v>
      </c>
      <c r="I359" s="119">
        <v>0.68355221256899701</v>
      </c>
      <c r="J359" s="12" t="s">
        <v>20</v>
      </c>
      <c r="K359" s="135">
        <v>1483</v>
      </c>
      <c r="L359" s="5">
        <v>346286</v>
      </c>
      <c r="M359" s="62">
        <f t="shared" si="45"/>
        <v>0.99167297165080759</v>
      </c>
      <c r="N359" s="28">
        <f t="shared" si="46"/>
        <v>0.91800204523457152</v>
      </c>
      <c r="O359" s="28">
        <f t="shared" si="47"/>
        <v>1.0712560912121467</v>
      </c>
      <c r="P359" s="28">
        <v>-8.3618917235274703E-3</v>
      </c>
      <c r="Q359" s="28">
        <v>3.9384575875628103E-2</v>
      </c>
      <c r="R359" s="119">
        <v>0.831862175371472</v>
      </c>
      <c r="S359" s="173" t="s">
        <v>20</v>
      </c>
      <c r="T359" s="173">
        <v>647</v>
      </c>
      <c r="U359" s="5">
        <v>159075</v>
      </c>
      <c r="V359" s="62">
        <f t="shared" si="48"/>
        <v>1.0169138967669307</v>
      </c>
      <c r="W359" s="28">
        <f t="shared" si="49"/>
        <v>0.94996632393642511</v>
      </c>
      <c r="X359" s="28">
        <f t="shared" si="50"/>
        <v>1.0885795079057035</v>
      </c>
      <c r="Y359" s="28">
        <v>1.6772449536241199E-2</v>
      </c>
      <c r="Z359" s="28">
        <v>3.4745506653100902E-2</v>
      </c>
      <c r="AA359" s="119">
        <v>0.62929254600900397</v>
      </c>
      <c r="AB359" s="173" t="s">
        <v>20</v>
      </c>
      <c r="AC359" s="173">
        <v>836</v>
      </c>
      <c r="AD359" s="173">
        <v>187211</v>
      </c>
      <c r="AE359" s="62">
        <v>-2.5134341259768701E-2</v>
      </c>
      <c r="AF359" s="74">
        <v>5.2520425069526901E-2</v>
      </c>
      <c r="AG359" s="119">
        <v>0.63224942266751005</v>
      </c>
    </row>
    <row r="360" spans="1:33" ht="34">
      <c r="A360" s="88" t="s">
        <v>1405</v>
      </c>
      <c r="B360" s="156" t="s">
        <v>1534</v>
      </c>
      <c r="C360" s="43" t="s">
        <v>1535</v>
      </c>
      <c r="D360" s="350">
        <f t="shared" si="51"/>
        <v>0.97194203044630301</v>
      </c>
      <c r="E360" s="371">
        <f t="shared" si="52"/>
        <v>0.92594244337949283</v>
      </c>
      <c r="F360" s="371">
        <f t="shared" si="53"/>
        <v>1.0202268157189478</v>
      </c>
      <c r="G360" s="28">
        <v>-2.8459115758737202E-2</v>
      </c>
      <c r="H360" s="28">
        <v>2.4736778921759801E-2</v>
      </c>
      <c r="I360" s="119">
        <v>0.24994711989653501</v>
      </c>
      <c r="J360" s="12" t="s">
        <v>20</v>
      </c>
      <c r="K360" s="135">
        <v>1631</v>
      </c>
      <c r="L360" s="5">
        <v>346138</v>
      </c>
      <c r="M360" s="62">
        <f t="shared" si="45"/>
        <v>0.93544449898947446</v>
      </c>
      <c r="N360" s="28">
        <f t="shared" si="46"/>
        <v>0.87706090549454019</v>
      </c>
      <c r="O360" s="28">
        <f t="shared" si="47"/>
        <v>0.9977145318046744</v>
      </c>
      <c r="P360" s="28">
        <v>-6.6733462671480406E-2</v>
      </c>
      <c r="Q360" s="28">
        <v>3.2880295310003797E-2</v>
      </c>
      <c r="R360" s="119">
        <v>4.2398405146772997E-2</v>
      </c>
      <c r="S360" s="173" t="s">
        <v>20</v>
      </c>
      <c r="T360" s="173">
        <v>920</v>
      </c>
      <c r="U360" s="5">
        <v>158802</v>
      </c>
      <c r="V360" s="62">
        <f t="shared" si="48"/>
        <v>1.0188984744453233</v>
      </c>
      <c r="W360" s="28">
        <f t="shared" si="49"/>
        <v>0.94640076984722699</v>
      </c>
      <c r="X360" s="28">
        <f t="shared" si="50"/>
        <v>1.0969497640989785</v>
      </c>
      <c r="Y360" s="28">
        <v>1.87221167404534E-2</v>
      </c>
      <c r="Z360" s="28">
        <v>3.7658811025868502E-2</v>
      </c>
      <c r="AA360" s="119">
        <v>0.61908255037092397</v>
      </c>
      <c r="AB360" s="173" t="s">
        <v>20</v>
      </c>
      <c r="AC360" s="173">
        <v>711</v>
      </c>
      <c r="AD360" s="173">
        <v>187336</v>
      </c>
      <c r="AE360" s="62">
        <v>-8.5455579411933796E-2</v>
      </c>
      <c r="AF360" s="74">
        <v>4.9992998185297198E-2</v>
      </c>
      <c r="AG360" s="119">
        <v>8.7385959127201498E-2</v>
      </c>
    </row>
    <row r="361" spans="1:33" ht="17">
      <c r="A361" s="88" t="s">
        <v>1536</v>
      </c>
      <c r="B361" s="156" t="s">
        <v>1537</v>
      </c>
      <c r="C361" s="43" t="s">
        <v>1538</v>
      </c>
      <c r="D361" s="350">
        <f t="shared" si="51"/>
        <v>1.0017364580589145</v>
      </c>
      <c r="E361" s="371">
        <f t="shared" si="52"/>
        <v>0.98056809821095781</v>
      </c>
      <c r="F361" s="371">
        <f t="shared" si="53"/>
        <v>1.0233617973450868</v>
      </c>
      <c r="G361" s="28">
        <v>1.7349521586556701E-3</v>
      </c>
      <c r="H361" s="28">
        <v>1.08970078473007E-2</v>
      </c>
      <c r="I361" s="119">
        <v>0.87350056686974398</v>
      </c>
      <c r="J361" s="12" t="s">
        <v>20</v>
      </c>
      <c r="K361" s="135">
        <v>8643</v>
      </c>
      <c r="L361" s="5">
        <v>339125</v>
      </c>
      <c r="M361" s="62">
        <f t="shared" si="45"/>
        <v>0.99635661384925667</v>
      </c>
      <c r="N361" s="28">
        <f t="shared" si="46"/>
        <v>0.96499418041023588</v>
      </c>
      <c r="O361" s="28">
        <f t="shared" si="47"/>
        <v>1.0287383303587712</v>
      </c>
      <c r="P361" s="28">
        <v>-3.6500394473335199E-3</v>
      </c>
      <c r="Q361" s="28">
        <v>1.6317943304576601E-2</v>
      </c>
      <c r="R361" s="119">
        <v>0.82300431174658195</v>
      </c>
      <c r="S361" s="173" t="s">
        <v>20</v>
      </c>
      <c r="T361" s="173">
        <v>3847</v>
      </c>
      <c r="U361" s="5">
        <v>155875</v>
      </c>
      <c r="V361" s="62">
        <f t="shared" si="48"/>
        <v>1.0053629996514108</v>
      </c>
      <c r="W361" s="28">
        <f t="shared" si="49"/>
        <v>0.97692577871141406</v>
      </c>
      <c r="X361" s="28">
        <f t="shared" si="50"/>
        <v>1.0346279964085805</v>
      </c>
      <c r="Y361" s="28">
        <v>5.3486699792995203E-3</v>
      </c>
      <c r="Z361" s="28">
        <v>1.46394226377582E-2</v>
      </c>
      <c r="AA361" s="119">
        <v>0.71484215921308802</v>
      </c>
      <c r="AB361" s="173" t="s">
        <v>20</v>
      </c>
      <c r="AC361" s="173">
        <v>4796</v>
      </c>
      <c r="AD361" s="173">
        <v>183250</v>
      </c>
      <c r="AE361" s="62">
        <v>-8.9987094266330402E-3</v>
      </c>
      <c r="AF361" s="74">
        <v>2.1922316685475601E-2</v>
      </c>
      <c r="AG361" s="119">
        <v>0.68145263818936097</v>
      </c>
    </row>
    <row r="362" spans="1:33" ht="17">
      <c r="A362" s="88" t="s">
        <v>1536</v>
      </c>
      <c r="B362" s="156" t="s">
        <v>1539</v>
      </c>
      <c r="C362" s="43" t="s">
        <v>1540</v>
      </c>
      <c r="D362" s="350">
        <f t="shared" si="51"/>
        <v>0.99488118069447407</v>
      </c>
      <c r="E362" s="371">
        <f t="shared" si="52"/>
        <v>0.96385796746041519</v>
      </c>
      <c r="F362" s="371">
        <f t="shared" si="53"/>
        <v>1.0269029225415212</v>
      </c>
      <c r="G362" s="28">
        <v>-5.1319653417120498E-3</v>
      </c>
      <c r="H362" s="28">
        <v>1.61629421144447E-2</v>
      </c>
      <c r="I362" s="119">
        <v>0.75085338634315801</v>
      </c>
      <c r="J362" s="12" t="s">
        <v>20</v>
      </c>
      <c r="K362" s="135">
        <v>3875</v>
      </c>
      <c r="L362" s="5">
        <v>343894</v>
      </c>
      <c r="M362" s="62">
        <f t="shared" si="45"/>
        <v>0.95187796321900009</v>
      </c>
      <c r="N362" s="28">
        <f t="shared" si="46"/>
        <v>0.90432789657564183</v>
      </c>
      <c r="O362" s="28">
        <f t="shared" si="47"/>
        <v>1.0019282389638904</v>
      </c>
      <c r="P362" s="28">
        <v>-4.9318442303806997E-2</v>
      </c>
      <c r="Q362" s="28">
        <v>2.6145318674129801E-2</v>
      </c>
      <c r="R362" s="119">
        <v>5.9251821106648797E-2</v>
      </c>
      <c r="S362" s="173" t="s">
        <v>20</v>
      </c>
      <c r="T362" s="173">
        <v>1464</v>
      </c>
      <c r="U362" s="5">
        <v>158258</v>
      </c>
      <c r="V362" s="62">
        <f t="shared" si="48"/>
        <v>1.0100505938091875</v>
      </c>
      <c r="W362" s="28">
        <f t="shared" si="49"/>
        <v>0.97019790374069392</v>
      </c>
      <c r="X362" s="28">
        <f t="shared" si="50"/>
        <v>1.0515403075195298</v>
      </c>
      <c r="Y362" s="28">
        <v>1.0000422478945401E-2</v>
      </c>
      <c r="Z362" s="28">
        <v>2.0538584846364501E-2</v>
      </c>
      <c r="AA362" s="119">
        <v>0.62632279754780695</v>
      </c>
      <c r="AB362" s="173" t="s">
        <v>20</v>
      </c>
      <c r="AC362" s="173">
        <v>2411</v>
      </c>
      <c r="AD362" s="173">
        <v>185636</v>
      </c>
      <c r="AE362" s="62">
        <v>-5.9318864782752397E-2</v>
      </c>
      <c r="AF362" s="74">
        <v>3.3247724073432697E-2</v>
      </c>
      <c r="AG362" s="119">
        <v>7.43995979812547E-2</v>
      </c>
    </row>
    <row r="363" spans="1:33" ht="17">
      <c r="A363" s="88" t="s">
        <v>1536</v>
      </c>
      <c r="B363" s="156" t="s">
        <v>1541</v>
      </c>
      <c r="C363" s="43" t="s">
        <v>1542</v>
      </c>
      <c r="D363" s="350">
        <f t="shared" si="51"/>
        <v>0.99794006255516465</v>
      </c>
      <c r="E363" s="371">
        <f t="shared" si="52"/>
        <v>0.97740899212470689</v>
      </c>
      <c r="F363" s="371">
        <f t="shared" si="53"/>
        <v>1.0189024006089171</v>
      </c>
      <c r="G363" s="28">
        <v>-2.0620620341557502E-3</v>
      </c>
      <c r="H363" s="28">
        <v>1.0606138830870601E-2</v>
      </c>
      <c r="I363" s="119">
        <v>0.84584581125495595</v>
      </c>
      <c r="J363" s="12" t="s">
        <v>20</v>
      </c>
      <c r="K363" s="135">
        <v>9174</v>
      </c>
      <c r="L363" s="5">
        <v>338592</v>
      </c>
      <c r="M363" s="62">
        <f t="shared" si="45"/>
        <v>0.99271372427289251</v>
      </c>
      <c r="N363" s="28">
        <f t="shared" si="46"/>
        <v>0.96162237706453946</v>
      </c>
      <c r="O363" s="28">
        <f t="shared" si="47"/>
        <v>1.0248103224969107</v>
      </c>
      <c r="P363" s="28">
        <v>-7.3129502851986697E-3</v>
      </c>
      <c r="Q363" s="28">
        <v>1.6234946188241801E-2</v>
      </c>
      <c r="R363" s="119">
        <v>0.65238960595998097</v>
      </c>
      <c r="S363" s="173" t="s">
        <v>20</v>
      </c>
      <c r="T363" s="173">
        <v>3912</v>
      </c>
      <c r="U363" s="5">
        <v>155807</v>
      </c>
      <c r="V363" s="62">
        <f t="shared" si="48"/>
        <v>1.0002694975969066</v>
      </c>
      <c r="W363" s="28">
        <f t="shared" si="49"/>
        <v>0.97317198796319304</v>
      </c>
      <c r="X363" s="28">
        <f t="shared" si="50"/>
        <v>1.0281215244561788</v>
      </c>
      <c r="Y363" s="28">
        <v>2.69461288952367E-4</v>
      </c>
      <c r="Z363" s="28">
        <v>1.4012200616724001E-2</v>
      </c>
      <c r="AA363" s="119">
        <v>0.98465724568910995</v>
      </c>
      <c r="AB363" s="173" t="s">
        <v>20</v>
      </c>
      <c r="AC363" s="173">
        <v>5262</v>
      </c>
      <c r="AD363" s="173">
        <v>182785</v>
      </c>
      <c r="AE363" s="62">
        <v>-7.5824115741510399E-3</v>
      </c>
      <c r="AF363" s="74">
        <v>2.1445634610764701E-2</v>
      </c>
      <c r="AG363" s="119">
        <v>0.72366540534191004</v>
      </c>
    </row>
    <row r="364" spans="1:33" ht="34">
      <c r="A364" s="88" t="s">
        <v>1536</v>
      </c>
      <c r="B364" s="156" t="s">
        <v>1543</v>
      </c>
      <c r="C364" s="43" t="s">
        <v>1544</v>
      </c>
      <c r="D364" s="350">
        <f t="shared" si="51"/>
        <v>0.99377940595245329</v>
      </c>
      <c r="E364" s="371">
        <f t="shared" si="52"/>
        <v>0.77155465869073037</v>
      </c>
      <c r="F364" s="371">
        <f t="shared" si="53"/>
        <v>1.2800097784012983</v>
      </c>
      <c r="G364" s="28">
        <v>-6.2400225558467796E-3</v>
      </c>
      <c r="H364" s="28">
        <v>0.129136601956228</v>
      </c>
      <c r="I364" s="119">
        <v>0.96146033944875198</v>
      </c>
      <c r="J364" s="12" t="s">
        <v>20</v>
      </c>
      <c r="K364" s="135">
        <v>60</v>
      </c>
      <c r="L364" s="5">
        <v>347709</v>
      </c>
      <c r="M364" s="62">
        <f t="shared" si="45"/>
        <v>1.0094497746867712</v>
      </c>
      <c r="N364" s="28">
        <f t="shared" si="46"/>
        <v>0.69615995514741402</v>
      </c>
      <c r="O364" s="28">
        <f t="shared" si="47"/>
        <v>1.4637280413513574</v>
      </c>
      <c r="P364" s="28">
        <v>9.4054048701194305E-3</v>
      </c>
      <c r="Q364" s="28">
        <v>0.18958225985124899</v>
      </c>
      <c r="R364" s="119">
        <v>0.96043221517676403</v>
      </c>
      <c r="S364" s="173" t="s">
        <v>20</v>
      </c>
      <c r="T364" s="173">
        <v>28</v>
      </c>
      <c r="U364" s="5">
        <v>159694</v>
      </c>
      <c r="V364" s="62">
        <f t="shared" si="48"/>
        <v>0.99609497385019674</v>
      </c>
      <c r="W364" s="28">
        <f t="shared" si="49"/>
        <v>0.7049052508538024</v>
      </c>
      <c r="X364" s="28">
        <f t="shared" si="50"/>
        <v>1.4075724300930308</v>
      </c>
      <c r="Y364" s="28">
        <v>-3.91267067228187E-3</v>
      </c>
      <c r="Z364" s="28">
        <v>0.176417964531421</v>
      </c>
      <c r="AA364" s="119">
        <v>0.98230563640737001</v>
      </c>
      <c r="AB364" s="173" t="s">
        <v>20</v>
      </c>
      <c r="AC364" s="173">
        <v>32</v>
      </c>
      <c r="AD364" s="173">
        <v>188015</v>
      </c>
      <c r="AE364" s="62">
        <v>1.33180755424013E-2</v>
      </c>
      <c r="AF364" s="74">
        <v>0.25896859164716501</v>
      </c>
      <c r="AG364" s="119">
        <v>0.95898496948331502</v>
      </c>
    </row>
    <row r="365" spans="1:33" ht="17">
      <c r="A365" s="88" t="s">
        <v>1536</v>
      </c>
      <c r="B365" s="156" t="s">
        <v>1545</v>
      </c>
      <c r="C365" s="43" t="s">
        <v>1546</v>
      </c>
      <c r="D365" s="350">
        <f t="shared" si="51"/>
        <v>1.00230348131865</v>
      </c>
      <c r="E365" s="371">
        <f t="shared" si="52"/>
        <v>0.98262948392536431</v>
      </c>
      <c r="F365" s="371">
        <f t="shared" si="53"/>
        <v>1.0223713872804887</v>
      </c>
      <c r="G365" s="28">
        <v>2.3008323726425501E-3</v>
      </c>
      <c r="H365" s="28">
        <v>1.0114278591894E-2</v>
      </c>
      <c r="I365" s="119">
        <v>0.82004773049832203</v>
      </c>
      <c r="J365" s="12" t="s">
        <v>20</v>
      </c>
      <c r="K365" s="135">
        <v>10199</v>
      </c>
      <c r="L365" s="5">
        <v>337560</v>
      </c>
      <c r="M365" s="62">
        <f t="shared" si="45"/>
        <v>0.97554914392190784</v>
      </c>
      <c r="N365" s="28">
        <f t="shared" si="46"/>
        <v>0.94184535645676126</v>
      </c>
      <c r="O365" s="28">
        <f t="shared" si="47"/>
        <v>1.0104590161033069</v>
      </c>
      <c r="P365" s="28">
        <v>-2.4754742000407799E-2</v>
      </c>
      <c r="Q365" s="28">
        <v>1.79384903072171E-2</v>
      </c>
      <c r="R365" s="119">
        <v>0.167593074968133</v>
      </c>
      <c r="S365" s="173" t="s">
        <v>20</v>
      </c>
      <c r="T365" s="173">
        <v>3183</v>
      </c>
      <c r="U365" s="5">
        <v>156534</v>
      </c>
      <c r="V365" s="62">
        <f t="shared" si="48"/>
        <v>1.0089712222104592</v>
      </c>
      <c r="W365" s="28">
        <f t="shared" si="49"/>
        <v>0.98504511320560795</v>
      </c>
      <c r="X365" s="28">
        <f t="shared" si="50"/>
        <v>1.0334784809357014</v>
      </c>
      <c r="Y365" s="28">
        <v>8.9312198650935409E-3</v>
      </c>
      <c r="Z365" s="28">
        <v>1.2244417609796001E-2</v>
      </c>
      <c r="AA365" s="119">
        <v>0.465749942886725</v>
      </c>
      <c r="AB365" s="173" t="s">
        <v>20</v>
      </c>
      <c r="AC365" s="173">
        <v>7016</v>
      </c>
      <c r="AD365" s="173">
        <v>181026</v>
      </c>
      <c r="AE365" s="62">
        <v>-3.3685961865501303E-2</v>
      </c>
      <c r="AF365" s="74">
        <v>2.1719005435452202E-2</v>
      </c>
      <c r="AG365" s="119">
        <v>0.120904062508272</v>
      </c>
    </row>
    <row r="366" spans="1:33" ht="17">
      <c r="A366" s="88" t="s">
        <v>1536</v>
      </c>
      <c r="B366" s="156" t="s">
        <v>1547</v>
      </c>
      <c r="C366" s="43" t="s">
        <v>1548</v>
      </c>
      <c r="D366" s="350">
        <f t="shared" si="51"/>
        <v>0.98258883559989496</v>
      </c>
      <c r="E366" s="371">
        <f t="shared" si="52"/>
        <v>0.91663226282243582</v>
      </c>
      <c r="F366" s="371">
        <f t="shared" si="53"/>
        <v>1.0532913350362665</v>
      </c>
      <c r="G366" s="28">
        <v>-1.7564521412794801E-2</v>
      </c>
      <c r="H366" s="28">
        <v>3.54512182385672E-2</v>
      </c>
      <c r="I366" s="119">
        <v>0.62027822123847998</v>
      </c>
      <c r="J366" s="12" t="s">
        <v>20</v>
      </c>
      <c r="K366" s="135">
        <v>794</v>
      </c>
      <c r="L366" s="5">
        <v>346974</v>
      </c>
      <c r="M366" s="62">
        <f t="shared" si="45"/>
        <v>0.98071189827718408</v>
      </c>
      <c r="N366" s="28">
        <f t="shared" si="46"/>
        <v>0.88069283952908972</v>
      </c>
      <c r="O366" s="28">
        <f t="shared" si="47"/>
        <v>1.0920899821743917</v>
      </c>
      <c r="P366" s="28">
        <v>-1.9476544224316002E-2</v>
      </c>
      <c r="Q366" s="28">
        <v>5.4882560923894097E-2</v>
      </c>
      <c r="R366" s="119">
        <v>0.72268193568913996</v>
      </c>
      <c r="S366" s="173" t="s">
        <v>20</v>
      </c>
      <c r="T366" s="173">
        <v>331</v>
      </c>
      <c r="U366" s="5">
        <v>159390</v>
      </c>
      <c r="V366" s="62">
        <f t="shared" si="48"/>
        <v>0.96674772636923612</v>
      </c>
      <c r="W366" s="28">
        <f t="shared" si="49"/>
        <v>0.8827266960148592</v>
      </c>
      <c r="X366" s="28">
        <f t="shared" si="50"/>
        <v>1.0587661737879002</v>
      </c>
      <c r="Y366" s="28">
        <v>-3.3817700326577001E-2</v>
      </c>
      <c r="Z366" s="28">
        <v>4.6388746683165803E-2</v>
      </c>
      <c r="AA366" s="119">
        <v>0.46599765389596298</v>
      </c>
      <c r="AB366" s="173" t="s">
        <v>20</v>
      </c>
      <c r="AC366" s="173">
        <v>463</v>
      </c>
      <c r="AD366" s="173">
        <v>187584</v>
      </c>
      <c r="AE366" s="62">
        <v>1.4341156102261001E-2</v>
      </c>
      <c r="AF366" s="74">
        <v>7.1861055603156004E-2</v>
      </c>
      <c r="AG366" s="119">
        <v>0.84181857678246197</v>
      </c>
    </row>
    <row r="367" spans="1:33" ht="51">
      <c r="A367" s="88" t="s">
        <v>1536</v>
      </c>
      <c r="B367" s="156" t="s">
        <v>1549</v>
      </c>
      <c r="C367" s="43" t="s">
        <v>1550</v>
      </c>
      <c r="D367" s="350">
        <f t="shared" si="51"/>
        <v>1.0517943545001642</v>
      </c>
      <c r="E367" s="371">
        <f t="shared" si="52"/>
        <v>0.88778855187738415</v>
      </c>
      <c r="F367" s="371">
        <f t="shared" si="53"/>
        <v>1.2460978031525782</v>
      </c>
      <c r="G367" s="28">
        <v>5.04976146935604E-2</v>
      </c>
      <c r="H367" s="28">
        <v>8.64894368842552E-2</v>
      </c>
      <c r="I367" s="119">
        <v>0.55931534635247304</v>
      </c>
      <c r="J367" s="12" t="s">
        <v>20</v>
      </c>
      <c r="K367" s="135">
        <v>136</v>
      </c>
      <c r="L367" s="5">
        <v>347633</v>
      </c>
      <c r="M367" s="62">
        <f t="shared" si="45"/>
        <v>1.1804876696117608</v>
      </c>
      <c r="N367" s="28">
        <f t="shared" si="46"/>
        <v>0.80290869452216707</v>
      </c>
      <c r="O367" s="28">
        <f t="shared" si="47"/>
        <v>1.7356284065833241</v>
      </c>
      <c r="P367" s="28">
        <v>0.165927632433193</v>
      </c>
      <c r="Q367" s="28">
        <v>0.19665403540069901</v>
      </c>
      <c r="R367" s="119">
        <v>0.39880687546641902</v>
      </c>
      <c r="S367" s="173" t="s">
        <v>20</v>
      </c>
      <c r="T367" s="173">
        <v>27</v>
      </c>
      <c r="U367" s="5">
        <v>159695</v>
      </c>
      <c r="V367" s="62">
        <f t="shared" si="48"/>
        <v>1.0452667186260252</v>
      </c>
      <c r="W367" s="28">
        <f t="shared" si="49"/>
        <v>0.86541926290302285</v>
      </c>
      <c r="X367" s="28">
        <f t="shared" si="50"/>
        <v>1.2624892464285842</v>
      </c>
      <c r="Y367" s="28">
        <v>4.4272085985291303E-2</v>
      </c>
      <c r="Z367" s="28">
        <v>9.6333305339531397E-2</v>
      </c>
      <c r="AA367" s="119">
        <v>0.64582348926439104</v>
      </c>
      <c r="AB367" s="173" t="s">
        <v>20</v>
      </c>
      <c r="AC367" s="173">
        <v>109</v>
      </c>
      <c r="AD367" s="173">
        <v>187938</v>
      </c>
      <c r="AE367" s="62">
        <v>0.121655546447902</v>
      </c>
      <c r="AF367" s="74">
        <v>0.21898154113307999</v>
      </c>
      <c r="AG367" s="119">
        <v>0.57851742344554902</v>
      </c>
    </row>
    <row r="368" spans="1:33" ht="17">
      <c r="A368" s="88" t="s">
        <v>1536</v>
      </c>
      <c r="B368" s="156" t="s">
        <v>1551</v>
      </c>
      <c r="C368" s="43" t="s">
        <v>1552</v>
      </c>
      <c r="D368" s="350">
        <f t="shared" si="51"/>
        <v>0.99065047488093738</v>
      </c>
      <c r="E368" s="371">
        <f t="shared" si="52"/>
        <v>0.9752436751032193</v>
      </c>
      <c r="F368" s="371">
        <f t="shared" si="53"/>
        <v>1.0063006697048891</v>
      </c>
      <c r="G368" s="28">
        <v>-9.3935062790027907E-3</v>
      </c>
      <c r="H368" s="28">
        <v>7.9971478306603005E-3</v>
      </c>
      <c r="I368" s="119">
        <v>0.24015195860532099</v>
      </c>
      <c r="J368" s="12" t="s">
        <v>20</v>
      </c>
      <c r="K368" s="135">
        <v>16431</v>
      </c>
      <c r="L368" s="5">
        <v>331334</v>
      </c>
      <c r="M368" s="62">
        <f t="shared" si="45"/>
        <v>0.98550784278210724</v>
      </c>
      <c r="N368" s="28">
        <f t="shared" si="46"/>
        <v>0.96022647361332736</v>
      </c>
      <c r="O368" s="28">
        <f t="shared" si="47"/>
        <v>1.0114548337022258</v>
      </c>
      <c r="P368" s="28">
        <v>-1.4598194245374001E-2</v>
      </c>
      <c r="Q368" s="28">
        <v>1.3259141879280701E-2</v>
      </c>
      <c r="R368" s="119">
        <v>0.27090062775803497</v>
      </c>
      <c r="S368" s="173" t="s">
        <v>20</v>
      </c>
      <c r="T368" s="173">
        <v>5897</v>
      </c>
      <c r="U368" s="5">
        <v>153825</v>
      </c>
      <c r="V368" s="62">
        <f t="shared" si="48"/>
        <v>0.99254895666977738</v>
      </c>
      <c r="W368" s="28">
        <f t="shared" si="49"/>
        <v>0.97322626293452763</v>
      </c>
      <c r="X368" s="28">
        <f t="shared" si="50"/>
        <v>1.0122552883188463</v>
      </c>
      <c r="Y368" s="28">
        <v>-7.47894101788625E-3</v>
      </c>
      <c r="Z368" s="28">
        <v>1.00304802322898E-2</v>
      </c>
      <c r="AA368" s="119">
        <v>0.45589613351909802</v>
      </c>
      <c r="AB368" s="173" t="s">
        <v>20</v>
      </c>
      <c r="AC368" s="173">
        <v>10534</v>
      </c>
      <c r="AD368" s="173">
        <v>177509</v>
      </c>
      <c r="AE368" s="62">
        <v>-7.1192532274877499E-3</v>
      </c>
      <c r="AF368" s="74">
        <v>1.6625744406349199E-2</v>
      </c>
      <c r="AG368" s="119">
        <v>0.66850072284196405</v>
      </c>
    </row>
    <row r="369" spans="1:33" ht="17">
      <c r="A369" s="88" t="s">
        <v>1536</v>
      </c>
      <c r="B369" s="156" t="s">
        <v>1553</v>
      </c>
      <c r="C369" s="43" t="s">
        <v>1554</v>
      </c>
      <c r="D369" s="350">
        <f t="shared" si="51"/>
        <v>0.97237501016682548</v>
      </c>
      <c r="E369" s="371">
        <f t="shared" si="52"/>
        <v>0.94777946579665129</v>
      </c>
      <c r="F369" s="371">
        <f t="shared" si="53"/>
        <v>0.99760882622856528</v>
      </c>
      <c r="G369" s="28">
        <v>-2.8013735999535799E-2</v>
      </c>
      <c r="H369" s="28">
        <v>1.30712749013072E-2</v>
      </c>
      <c r="I369" s="119">
        <v>3.2100851817401403E-2</v>
      </c>
      <c r="J369" s="12" t="s">
        <v>20</v>
      </c>
      <c r="K369" s="135">
        <v>5927</v>
      </c>
      <c r="L369" s="5">
        <v>341842</v>
      </c>
      <c r="M369" s="62">
        <f t="shared" si="45"/>
        <v>0.94101005880665145</v>
      </c>
      <c r="N369" s="28">
        <f t="shared" si="46"/>
        <v>0.90574520471910047</v>
      </c>
      <c r="O369" s="28">
        <f t="shared" si="47"/>
        <v>0.9776479369271609</v>
      </c>
      <c r="P369" s="28">
        <v>-6.0801449967543698E-2</v>
      </c>
      <c r="Q369" s="28">
        <v>1.9487649754508299E-2</v>
      </c>
      <c r="R369" s="63">
        <v>1.8085158395077299E-3</v>
      </c>
      <c r="S369" s="173" t="s">
        <v>20</v>
      </c>
      <c r="T369" s="173">
        <v>2655</v>
      </c>
      <c r="U369" s="5">
        <v>157067</v>
      </c>
      <c r="V369" s="62">
        <f t="shared" si="48"/>
        <v>0.98160504979226471</v>
      </c>
      <c r="W369" s="28">
        <f t="shared" si="49"/>
        <v>0.94825984884601622</v>
      </c>
      <c r="X369" s="28">
        <f t="shared" si="50"/>
        <v>1.016122822188732</v>
      </c>
      <c r="Y369" s="28">
        <v>-1.8566241148520599E-2</v>
      </c>
      <c r="Z369" s="28">
        <v>1.7632893356879099E-2</v>
      </c>
      <c r="AA369" s="119">
        <v>0.29237206822748502</v>
      </c>
      <c r="AB369" s="173" t="s">
        <v>20</v>
      </c>
      <c r="AC369" s="173">
        <v>3272</v>
      </c>
      <c r="AD369" s="173">
        <v>184775</v>
      </c>
      <c r="AE369" s="62">
        <v>-4.2235208819023103E-2</v>
      </c>
      <c r="AF369" s="74">
        <v>2.6280932652580202E-2</v>
      </c>
      <c r="AG369" s="119">
        <v>0.10803976134682899</v>
      </c>
    </row>
    <row r="370" spans="1:33" ht="34">
      <c r="A370" s="88" t="s">
        <v>1536</v>
      </c>
      <c r="B370" s="156" t="s">
        <v>1555</v>
      </c>
      <c r="C370" s="43" t="s">
        <v>1556</v>
      </c>
      <c r="D370" s="350">
        <f t="shared" si="51"/>
        <v>0.97731714000770797</v>
      </c>
      <c r="E370" s="371">
        <f t="shared" si="52"/>
        <v>0.80684982563724705</v>
      </c>
      <c r="F370" s="371">
        <f t="shared" si="53"/>
        <v>1.183799961037945</v>
      </c>
      <c r="G370" s="28">
        <v>-2.2944073668035699E-2</v>
      </c>
      <c r="H370" s="28">
        <v>9.7792675525419495E-2</v>
      </c>
      <c r="I370" s="119">
        <v>0.81450403320818598</v>
      </c>
      <c r="J370" s="12" t="s">
        <v>20</v>
      </c>
      <c r="K370" s="135">
        <v>104</v>
      </c>
      <c r="L370" s="5">
        <v>347665</v>
      </c>
      <c r="M370" s="62">
        <f t="shared" si="45"/>
        <v>0.93635828900506668</v>
      </c>
      <c r="N370" s="28">
        <f t="shared" si="46"/>
        <v>0.68790117793880534</v>
      </c>
      <c r="O370" s="28">
        <f t="shared" si="47"/>
        <v>1.2745534874872562</v>
      </c>
      <c r="P370" s="28">
        <v>-6.5757088350374998E-2</v>
      </c>
      <c r="Q370" s="28">
        <v>0.15732295904694499</v>
      </c>
      <c r="R370" s="119">
        <v>0.67596528170524695</v>
      </c>
      <c r="S370" s="173" t="s">
        <v>20</v>
      </c>
      <c r="T370" s="173">
        <v>40</v>
      </c>
      <c r="U370" s="5">
        <v>159682</v>
      </c>
      <c r="V370" s="62">
        <f t="shared" si="48"/>
        <v>0.96687812350500102</v>
      </c>
      <c r="W370" s="28">
        <f t="shared" si="49"/>
        <v>0.75727938878062806</v>
      </c>
      <c r="X370" s="28">
        <f t="shared" si="50"/>
        <v>1.2344893041626996</v>
      </c>
      <c r="Y370" s="28">
        <v>-3.3682827144186397E-2</v>
      </c>
      <c r="Z370" s="28">
        <v>0.124663363676026</v>
      </c>
      <c r="AA370" s="119">
        <v>0.78701388244245296</v>
      </c>
      <c r="AB370" s="173" t="s">
        <v>20</v>
      </c>
      <c r="AC370" s="173">
        <v>64</v>
      </c>
      <c r="AD370" s="173">
        <v>187983</v>
      </c>
      <c r="AE370" s="62">
        <v>-3.2074261206188601E-2</v>
      </c>
      <c r="AF370" s="74">
        <v>0.20072734663295799</v>
      </c>
      <c r="AG370" s="119">
        <v>0.87304635066026703</v>
      </c>
    </row>
    <row r="371" spans="1:33" ht="17">
      <c r="A371" s="88" t="s">
        <v>1536</v>
      </c>
      <c r="B371" s="156" t="s">
        <v>1557</v>
      </c>
      <c r="C371" s="43" t="s">
        <v>1558</v>
      </c>
      <c r="D371" s="350">
        <f t="shared" si="51"/>
        <v>1.0364072565198976</v>
      </c>
      <c r="E371" s="371">
        <f t="shared" si="52"/>
        <v>0.97043019343624037</v>
      </c>
      <c r="F371" s="371">
        <f t="shared" si="53"/>
        <v>1.1068699311216086</v>
      </c>
      <c r="G371" s="28">
        <v>3.5760171340798397E-2</v>
      </c>
      <c r="H371" s="28">
        <v>3.3559172833659501E-2</v>
      </c>
      <c r="I371" s="119">
        <v>0.28661101122937499</v>
      </c>
      <c r="J371" s="12" t="s">
        <v>20</v>
      </c>
      <c r="K371" s="135">
        <v>900</v>
      </c>
      <c r="L371" s="5">
        <v>346868</v>
      </c>
      <c r="M371" s="62">
        <f t="shared" si="45"/>
        <v>1.0370695562318304</v>
      </c>
      <c r="N371" s="28">
        <f t="shared" si="46"/>
        <v>0.92813987034797041</v>
      </c>
      <c r="O371" s="28">
        <f t="shared" si="47"/>
        <v>1.1587836045225199</v>
      </c>
      <c r="P371" s="28">
        <v>3.63990014742087E-2</v>
      </c>
      <c r="Q371" s="28">
        <v>5.6618284015250903E-2</v>
      </c>
      <c r="R371" s="119">
        <v>0.52029922803245299</v>
      </c>
      <c r="S371" s="173" t="s">
        <v>20</v>
      </c>
      <c r="T371" s="173">
        <v>315</v>
      </c>
      <c r="U371" s="5">
        <v>159406</v>
      </c>
      <c r="V371" s="62">
        <f t="shared" si="48"/>
        <v>1.0442634835705791</v>
      </c>
      <c r="W371" s="28">
        <f t="shared" si="49"/>
        <v>0.96243913363618538</v>
      </c>
      <c r="X371" s="28">
        <f t="shared" si="50"/>
        <v>1.1330443505544106</v>
      </c>
      <c r="Y371" s="28">
        <v>4.3311836517272197E-2</v>
      </c>
      <c r="Z371" s="28">
        <v>4.1630759753902701E-2</v>
      </c>
      <c r="AA371" s="119">
        <v>0.29816309214551301</v>
      </c>
      <c r="AB371" s="173" t="s">
        <v>20</v>
      </c>
      <c r="AC371" s="173">
        <v>585</v>
      </c>
      <c r="AD371" s="173">
        <v>187462</v>
      </c>
      <c r="AE371" s="62">
        <v>-6.9128350430634998E-3</v>
      </c>
      <c r="AF371" s="74">
        <v>7.02762423762026E-2</v>
      </c>
      <c r="AG371" s="119">
        <v>0.92164119514082898</v>
      </c>
    </row>
    <row r="372" spans="1:33" ht="17">
      <c r="A372" s="88" t="s">
        <v>1536</v>
      </c>
      <c r="B372" s="156" t="s">
        <v>1559</v>
      </c>
      <c r="C372" s="43" t="s">
        <v>1560</v>
      </c>
      <c r="D372" s="350">
        <f t="shared" si="51"/>
        <v>0.98522949794884229</v>
      </c>
      <c r="E372" s="371">
        <f t="shared" si="52"/>
        <v>0.93117775106726608</v>
      </c>
      <c r="F372" s="371">
        <f t="shared" si="53"/>
        <v>1.0424187675403429</v>
      </c>
      <c r="G372" s="28">
        <v>-1.4880672107200701E-2</v>
      </c>
      <c r="H372" s="28">
        <v>2.8787970886440799E-2</v>
      </c>
      <c r="I372" s="119">
        <v>0.60522184621728403</v>
      </c>
      <c r="J372" s="12" t="s">
        <v>20</v>
      </c>
      <c r="K372" s="135">
        <v>1207</v>
      </c>
      <c r="L372" s="5">
        <v>346562</v>
      </c>
      <c r="M372" s="62">
        <f t="shared" si="45"/>
        <v>0.96367531348539004</v>
      </c>
      <c r="N372" s="28">
        <f t="shared" si="46"/>
        <v>0.88500475459334993</v>
      </c>
      <c r="O372" s="28">
        <f t="shared" si="47"/>
        <v>1.0493391193676451</v>
      </c>
      <c r="P372" s="28">
        <v>-3.70008528425513E-2</v>
      </c>
      <c r="Q372" s="28">
        <v>4.34496983286854E-2</v>
      </c>
      <c r="R372" s="119">
        <v>0.39444777121805802</v>
      </c>
      <c r="S372" s="173" t="s">
        <v>20</v>
      </c>
      <c r="T372" s="173">
        <v>528</v>
      </c>
      <c r="U372" s="5">
        <v>159194</v>
      </c>
      <c r="V372" s="62">
        <f t="shared" si="48"/>
        <v>0.99057150199488853</v>
      </c>
      <c r="W372" s="28">
        <f t="shared" si="49"/>
        <v>0.91873906146832118</v>
      </c>
      <c r="X372" s="28">
        <f t="shared" si="50"/>
        <v>1.068020226544208</v>
      </c>
      <c r="Y372" s="28">
        <v>-9.4732276701567399E-3</v>
      </c>
      <c r="Z372" s="28">
        <v>3.8408115683994902E-2</v>
      </c>
      <c r="AA372" s="119">
        <v>0.80518180688988705</v>
      </c>
      <c r="AB372" s="173" t="s">
        <v>20</v>
      </c>
      <c r="AC372" s="173">
        <v>679</v>
      </c>
      <c r="AD372" s="173">
        <v>187368</v>
      </c>
      <c r="AE372" s="62">
        <v>-2.7527625172394599E-2</v>
      </c>
      <c r="AF372" s="74">
        <v>5.7991892840714397E-2</v>
      </c>
      <c r="AG372" s="119">
        <v>0.63501466379280402</v>
      </c>
    </row>
    <row r="373" spans="1:33" ht="17">
      <c r="A373" s="88" t="s">
        <v>1536</v>
      </c>
      <c r="B373" s="156" t="s">
        <v>1561</v>
      </c>
      <c r="C373" s="43" t="s">
        <v>1562</v>
      </c>
      <c r="D373" s="350">
        <f t="shared" si="51"/>
        <v>1.0073467190337924</v>
      </c>
      <c r="E373" s="371">
        <f t="shared" si="52"/>
        <v>0.90352699853976637</v>
      </c>
      <c r="F373" s="371">
        <f t="shared" si="53"/>
        <v>1.1230958388494516</v>
      </c>
      <c r="G373" s="28">
        <v>7.3198633474184996E-3</v>
      </c>
      <c r="H373" s="28">
        <v>5.5494464578904397E-2</v>
      </c>
      <c r="I373" s="119">
        <v>0.89506134372952995</v>
      </c>
      <c r="J373" s="12" t="s">
        <v>20</v>
      </c>
      <c r="K373" s="135">
        <v>326</v>
      </c>
      <c r="L373" s="5">
        <v>347443</v>
      </c>
      <c r="M373" s="62">
        <f t="shared" si="45"/>
        <v>0.9088841079965656</v>
      </c>
      <c r="N373" s="28">
        <f t="shared" si="46"/>
        <v>0.78669580962926888</v>
      </c>
      <c r="O373" s="28">
        <f t="shared" si="47"/>
        <v>1.0500504917625009</v>
      </c>
      <c r="P373" s="28">
        <v>-9.55376868858763E-2</v>
      </c>
      <c r="Q373" s="28">
        <v>7.3661192495920805E-2</v>
      </c>
      <c r="R373" s="119">
        <v>0.19463529633038601</v>
      </c>
      <c r="S373" s="173" t="s">
        <v>20</v>
      </c>
      <c r="T373" s="173">
        <v>181</v>
      </c>
      <c r="U373" s="5">
        <v>159541</v>
      </c>
      <c r="V373" s="62">
        <f t="shared" si="48"/>
        <v>1.1797545579864088</v>
      </c>
      <c r="W373" s="28">
        <f t="shared" si="49"/>
        <v>0.99954942644641132</v>
      </c>
      <c r="X373" s="28">
        <f t="shared" si="50"/>
        <v>1.3924482174312229</v>
      </c>
      <c r="Y373" s="28">
        <v>0.16530641513578501</v>
      </c>
      <c r="Z373" s="28">
        <v>8.4569943993948404E-2</v>
      </c>
      <c r="AA373" s="119">
        <v>5.06219177187337E-2</v>
      </c>
      <c r="AB373" s="173" t="s">
        <v>20</v>
      </c>
      <c r="AC373" s="173">
        <v>145</v>
      </c>
      <c r="AD373" s="173">
        <v>187902</v>
      </c>
      <c r="AE373" s="62">
        <v>-0.26084410202166097</v>
      </c>
      <c r="AF373" s="74">
        <v>0.112151891232652</v>
      </c>
      <c r="AG373" s="119">
        <v>2.00286356960587E-2</v>
      </c>
    </row>
    <row r="374" spans="1:33" ht="17">
      <c r="A374" s="88" t="s">
        <v>1536</v>
      </c>
      <c r="B374" s="156" t="s">
        <v>1563</v>
      </c>
      <c r="C374" s="43" t="s">
        <v>1564</v>
      </c>
      <c r="D374" s="350">
        <f t="shared" si="51"/>
        <v>1.0255422390538074</v>
      </c>
      <c r="E374" s="371">
        <f t="shared" si="52"/>
        <v>0.98751594673278476</v>
      </c>
      <c r="F374" s="371">
        <f t="shared" si="53"/>
        <v>1.0650328104201132</v>
      </c>
      <c r="G374" s="28">
        <v>2.5221486422979399E-2</v>
      </c>
      <c r="H374" s="28">
        <v>1.9277612331665701E-2</v>
      </c>
      <c r="I374" s="119">
        <v>0.19076126532637699</v>
      </c>
      <c r="J374" s="12" t="s">
        <v>20</v>
      </c>
      <c r="K374" s="135">
        <v>2741</v>
      </c>
      <c r="L374" s="5">
        <v>345028</v>
      </c>
      <c r="M374" s="62">
        <f t="shared" si="45"/>
        <v>1.0290204789395858</v>
      </c>
      <c r="N374" s="28">
        <f t="shared" si="46"/>
        <v>0.97216746783437014</v>
      </c>
      <c r="O374" s="28">
        <f t="shared" si="47"/>
        <v>1.0891982925903239</v>
      </c>
      <c r="P374" s="28">
        <v>2.8607358441615899E-2</v>
      </c>
      <c r="Q374" s="28">
        <v>2.8997222343473902E-2</v>
      </c>
      <c r="R374" s="119">
        <v>0.323860776424722</v>
      </c>
      <c r="S374" s="173" t="s">
        <v>20</v>
      </c>
      <c r="T374" s="173">
        <v>1210</v>
      </c>
      <c r="U374" s="5">
        <v>158512</v>
      </c>
      <c r="V374" s="62">
        <f t="shared" si="48"/>
        <v>1.0275767843539527</v>
      </c>
      <c r="W374" s="28">
        <f t="shared" si="49"/>
        <v>0.97695026465635426</v>
      </c>
      <c r="X374" s="28">
        <f t="shared" si="50"/>
        <v>1.0808268198940827</v>
      </c>
      <c r="Y374" s="28">
        <v>2.7203393894408501E-2</v>
      </c>
      <c r="Z374" s="28">
        <v>2.5777004242575799E-2</v>
      </c>
      <c r="AA374" s="119">
        <v>0.29127180003700398</v>
      </c>
      <c r="AB374" s="173" t="s">
        <v>20</v>
      </c>
      <c r="AC374" s="173">
        <v>1531</v>
      </c>
      <c r="AD374" s="173">
        <v>186516</v>
      </c>
      <c r="AE374" s="62">
        <v>1.4039645472074E-3</v>
      </c>
      <c r="AF374" s="74">
        <v>3.8798103708282301E-2</v>
      </c>
      <c r="AG374" s="119">
        <v>0.97113371270508597</v>
      </c>
    </row>
    <row r="375" spans="1:33" ht="34">
      <c r="A375" s="88" t="s">
        <v>1536</v>
      </c>
      <c r="B375" s="156" t="s">
        <v>1565</v>
      </c>
      <c r="C375" s="43" t="s">
        <v>1566</v>
      </c>
      <c r="D375" s="350">
        <f t="shared" si="51"/>
        <v>0.93167638500712635</v>
      </c>
      <c r="E375" s="371">
        <f t="shared" si="52"/>
        <v>0.78840244359747924</v>
      </c>
      <c r="F375" s="371">
        <f t="shared" si="53"/>
        <v>1.1009870573449378</v>
      </c>
      <c r="G375" s="28">
        <v>-7.0769750980789595E-2</v>
      </c>
      <c r="H375" s="28">
        <v>8.51922720861608E-2</v>
      </c>
      <c r="I375" s="119">
        <v>0.406139607299627</v>
      </c>
      <c r="J375" s="12" t="s">
        <v>20</v>
      </c>
      <c r="K375" s="135">
        <v>135</v>
      </c>
      <c r="L375" s="5">
        <v>347634</v>
      </c>
      <c r="M375" s="62">
        <f t="shared" si="45"/>
        <v>0.96401575002893158</v>
      </c>
      <c r="N375" s="28">
        <f t="shared" si="46"/>
        <v>0.72054282160999017</v>
      </c>
      <c r="O375" s="28">
        <f t="shared" si="47"/>
        <v>1.2897586908538545</v>
      </c>
      <c r="P375" s="28">
        <v>-3.66476463007726E-2</v>
      </c>
      <c r="Q375" s="28">
        <v>0.148521829501324</v>
      </c>
      <c r="R375" s="119">
        <v>0.80510230823429196</v>
      </c>
      <c r="S375" s="173" t="s">
        <v>20</v>
      </c>
      <c r="T375" s="173">
        <v>45</v>
      </c>
      <c r="U375" s="5">
        <v>159677</v>
      </c>
      <c r="V375" s="62">
        <f t="shared" si="48"/>
        <v>0.93456825917801445</v>
      </c>
      <c r="W375" s="28">
        <f t="shared" si="49"/>
        <v>0.76131248493570403</v>
      </c>
      <c r="X375" s="28">
        <f t="shared" si="50"/>
        <v>1.1472527356973372</v>
      </c>
      <c r="Y375" s="28">
        <v>-6.7670611224892804E-2</v>
      </c>
      <c r="Z375" s="28">
        <v>0.104612637798131</v>
      </c>
      <c r="AA375" s="119">
        <v>0.517717109113496</v>
      </c>
      <c r="AB375" s="173" t="s">
        <v>20</v>
      </c>
      <c r="AC375" s="173">
        <v>90</v>
      </c>
      <c r="AD375" s="173">
        <v>187957</v>
      </c>
      <c r="AE375" s="62">
        <v>3.1022964924120201E-2</v>
      </c>
      <c r="AF375" s="74">
        <v>0.18166600624636201</v>
      </c>
      <c r="AG375" s="119">
        <v>0.86440522055381497</v>
      </c>
    </row>
    <row r="376" spans="1:33" ht="17">
      <c r="A376" s="88" t="s">
        <v>1536</v>
      </c>
      <c r="B376" s="156" t="s">
        <v>1567</v>
      </c>
      <c r="C376" s="43" t="s">
        <v>1568</v>
      </c>
      <c r="D376" s="350">
        <f t="shared" si="51"/>
        <v>1.0037298493765681</v>
      </c>
      <c r="E376" s="371">
        <f t="shared" si="52"/>
        <v>0.95999218546005349</v>
      </c>
      <c r="F376" s="371">
        <f t="shared" si="53"/>
        <v>1.0494602203940859</v>
      </c>
      <c r="G376" s="28">
        <v>3.7229107364184699E-3</v>
      </c>
      <c r="H376" s="28">
        <v>2.2731145630399199E-2</v>
      </c>
      <c r="I376" s="119">
        <v>0.86990420843080296</v>
      </c>
      <c r="J376" s="12" t="s">
        <v>20</v>
      </c>
      <c r="K376" s="135">
        <v>1950</v>
      </c>
      <c r="L376" s="5">
        <v>345818</v>
      </c>
      <c r="M376" s="62">
        <f t="shared" si="45"/>
        <v>1.0244909336231887</v>
      </c>
      <c r="N376" s="28">
        <f t="shared" si="46"/>
        <v>0.96014876070701494</v>
      </c>
      <c r="O376" s="28">
        <f t="shared" si="47"/>
        <v>1.0931448500784848</v>
      </c>
      <c r="P376" s="28">
        <v>2.4195839095130501E-2</v>
      </c>
      <c r="Q376" s="28">
        <v>3.3093309464538201E-2</v>
      </c>
      <c r="R376" s="119">
        <v>0.464693702941257</v>
      </c>
      <c r="S376" s="173" t="s">
        <v>20</v>
      </c>
      <c r="T376" s="173">
        <v>924</v>
      </c>
      <c r="U376" s="5">
        <v>158798</v>
      </c>
      <c r="V376" s="62">
        <f t="shared" si="48"/>
        <v>0.99960920196415826</v>
      </c>
      <c r="W376" s="28">
        <f t="shared" si="49"/>
        <v>0.94010691571055116</v>
      </c>
      <c r="X376" s="28">
        <f t="shared" si="50"/>
        <v>1.0628775727026669</v>
      </c>
      <c r="Y376" s="28">
        <v>-3.9087441729460998E-4</v>
      </c>
      <c r="Z376" s="28">
        <v>3.1311630434235703E-2</v>
      </c>
      <c r="AA376" s="119">
        <v>0.99003997688530498</v>
      </c>
      <c r="AB376" s="173" t="s">
        <v>20</v>
      </c>
      <c r="AC376" s="173">
        <v>1026</v>
      </c>
      <c r="AD376" s="173">
        <v>187020</v>
      </c>
      <c r="AE376" s="62">
        <v>2.4586713512425099E-2</v>
      </c>
      <c r="AF376" s="74">
        <v>4.5558592293505402E-2</v>
      </c>
      <c r="AG376" s="119">
        <v>0.58942299732145798</v>
      </c>
    </row>
    <row r="377" spans="1:33" ht="34">
      <c r="A377" s="88" t="s">
        <v>1536</v>
      </c>
      <c r="B377" s="156" t="s">
        <v>1569</v>
      </c>
      <c r="C377" s="43" t="s">
        <v>1570</v>
      </c>
      <c r="D377" s="350">
        <f t="shared" si="51"/>
        <v>1.0197007842188766</v>
      </c>
      <c r="E377" s="371">
        <f t="shared" si="52"/>
        <v>0.95091786143908441</v>
      </c>
      <c r="F377" s="371">
        <f t="shared" si="53"/>
        <v>1.0934589952522418</v>
      </c>
      <c r="G377" s="28">
        <v>1.95092354559795E-2</v>
      </c>
      <c r="H377" s="28">
        <v>3.5631033851738297E-2</v>
      </c>
      <c r="I377" s="119">
        <v>0.584011283029644</v>
      </c>
      <c r="J377" s="12" t="s">
        <v>20</v>
      </c>
      <c r="K377" s="135">
        <v>796</v>
      </c>
      <c r="L377" s="5">
        <v>346973</v>
      </c>
      <c r="M377" s="62">
        <f t="shared" si="45"/>
        <v>1.0646210336830644</v>
      </c>
      <c r="N377" s="28">
        <f t="shared" si="46"/>
        <v>0.96550802711718831</v>
      </c>
      <c r="O377" s="28">
        <f t="shared" si="47"/>
        <v>1.17390836070473</v>
      </c>
      <c r="P377" s="28">
        <v>6.26188989190994E-2</v>
      </c>
      <c r="Q377" s="28">
        <v>4.9857021489193701E-2</v>
      </c>
      <c r="R377" s="119">
        <v>0.20912702431341099</v>
      </c>
      <c r="S377" s="173" t="s">
        <v>20</v>
      </c>
      <c r="T377" s="173">
        <v>410</v>
      </c>
      <c r="U377" s="5">
        <v>159312</v>
      </c>
      <c r="V377" s="62">
        <f t="shared" si="48"/>
        <v>0.97433174151062429</v>
      </c>
      <c r="W377" s="28">
        <f t="shared" si="49"/>
        <v>0.88195573332769661</v>
      </c>
      <c r="X377" s="28">
        <f t="shared" si="50"/>
        <v>1.0763832090906074</v>
      </c>
      <c r="Y377" s="28">
        <v>-2.6003436296109302E-2</v>
      </c>
      <c r="Z377" s="28">
        <v>5.08214167906176E-2</v>
      </c>
      <c r="AA377" s="119">
        <v>0.60888691691766805</v>
      </c>
      <c r="AB377" s="173" t="s">
        <v>20</v>
      </c>
      <c r="AC377" s="173">
        <v>386</v>
      </c>
      <c r="AD377" s="173">
        <v>187661</v>
      </c>
      <c r="AE377" s="62">
        <v>8.8622335215208695E-2</v>
      </c>
      <c r="AF377" s="74">
        <v>7.1193672446219505E-2</v>
      </c>
      <c r="AG377" s="119">
        <v>0.21320294310864399</v>
      </c>
    </row>
    <row r="378" spans="1:33" ht="34">
      <c r="A378" s="88" t="s">
        <v>1536</v>
      </c>
      <c r="B378" s="156" t="s">
        <v>1571</v>
      </c>
      <c r="C378" s="43" t="s">
        <v>1572</v>
      </c>
      <c r="D378" s="350">
        <f t="shared" si="51"/>
        <v>0.93376391722413477</v>
      </c>
      <c r="E378" s="371">
        <f t="shared" si="52"/>
        <v>0.68690802013932151</v>
      </c>
      <c r="F378" s="371">
        <f t="shared" si="53"/>
        <v>1.2693330512182919</v>
      </c>
      <c r="G378" s="28">
        <v>-6.8531637988475405E-2</v>
      </c>
      <c r="H378" s="28">
        <v>0.156644512242328</v>
      </c>
      <c r="I378" s="119">
        <v>0.66175033187873</v>
      </c>
      <c r="J378" s="12" t="s">
        <v>20</v>
      </c>
      <c r="K378" s="135">
        <v>40</v>
      </c>
      <c r="L378" s="5">
        <v>347729</v>
      </c>
      <c r="M378" s="62">
        <f t="shared" si="45"/>
        <v>1.0348155131958348</v>
      </c>
      <c r="N378" s="28">
        <f t="shared" si="46"/>
        <v>0.67343403746359443</v>
      </c>
      <c r="O378" s="28">
        <f t="shared" si="47"/>
        <v>1.5901232886652956</v>
      </c>
      <c r="P378" s="28">
        <v>3.4223162709281697E-2</v>
      </c>
      <c r="Q378" s="28">
        <v>0.219177750284618</v>
      </c>
      <c r="R378" s="119">
        <v>0.87591997676732203</v>
      </c>
      <c r="S378" s="173" t="s">
        <v>20</v>
      </c>
      <c r="T378" s="173">
        <v>21</v>
      </c>
      <c r="U378" s="5">
        <v>159701</v>
      </c>
      <c r="V378" s="62">
        <f t="shared" si="48"/>
        <v>0.92254205328573968</v>
      </c>
      <c r="W378" s="28">
        <f t="shared" si="49"/>
        <v>0.59010133095788964</v>
      </c>
      <c r="X378" s="28">
        <f t="shared" si="50"/>
        <v>1.442267277552375</v>
      </c>
      <c r="Y378" s="28">
        <v>-8.0622317888870795E-2</v>
      </c>
      <c r="Z378" s="28">
        <v>0.227978924262317</v>
      </c>
      <c r="AA378" s="119">
        <v>0.72360918282841402</v>
      </c>
      <c r="AB378" s="173" t="s">
        <v>20</v>
      </c>
      <c r="AC378" s="173">
        <v>19</v>
      </c>
      <c r="AD378" s="173">
        <v>188028</v>
      </c>
      <c r="AE378" s="62">
        <v>0.114845480598152</v>
      </c>
      <c r="AF378" s="74">
        <v>0.31624875672108099</v>
      </c>
      <c r="AG378" s="119">
        <v>0.71649343904302099</v>
      </c>
    </row>
    <row r="379" spans="1:33" ht="17">
      <c r="A379" s="88" t="s">
        <v>1536</v>
      </c>
      <c r="B379" s="156" t="s">
        <v>1573</v>
      </c>
      <c r="C379" s="43" t="s">
        <v>1574</v>
      </c>
      <c r="D379" s="350">
        <f t="shared" si="51"/>
        <v>0.99463108237516629</v>
      </c>
      <c r="E379" s="371">
        <f t="shared" si="52"/>
        <v>0.97978246318127737</v>
      </c>
      <c r="F379" s="371">
        <f t="shared" si="53"/>
        <v>1.0097047326348789</v>
      </c>
      <c r="G379" s="28">
        <v>-5.3833820585301399E-3</v>
      </c>
      <c r="H379" s="28">
        <v>7.6741460433775999E-3</v>
      </c>
      <c r="I379" s="119">
        <v>0.48299358647840102</v>
      </c>
      <c r="J379" s="12" t="s">
        <v>20</v>
      </c>
      <c r="K379" s="135">
        <v>18687</v>
      </c>
      <c r="L379" s="5">
        <v>329082</v>
      </c>
      <c r="M379" s="62">
        <f t="shared" si="45"/>
        <v>0.99514057363131192</v>
      </c>
      <c r="N379" s="28">
        <f t="shared" si="46"/>
        <v>0.97243089929410687</v>
      </c>
      <c r="O379" s="28">
        <f t="shared" si="47"/>
        <v>1.0183805985660517</v>
      </c>
      <c r="P379" s="28">
        <v>-4.8712717711587904E-3</v>
      </c>
      <c r="Q379" s="28">
        <v>1.17780555884247E-2</v>
      </c>
      <c r="R379" s="119">
        <v>0.67917528359443602</v>
      </c>
      <c r="S379" s="173" t="s">
        <v>20</v>
      </c>
      <c r="T379" s="173">
        <v>7857</v>
      </c>
      <c r="U379" s="5">
        <v>151865</v>
      </c>
      <c r="V379" s="62">
        <f t="shared" si="48"/>
        <v>1.0007810500643231</v>
      </c>
      <c r="W379" s="28">
        <f t="shared" si="49"/>
        <v>0.98109614903944542</v>
      </c>
      <c r="X379" s="28">
        <f t="shared" si="50"/>
        <v>1.0208609127132355</v>
      </c>
      <c r="Y379" s="28">
        <v>7.8074520345221895E-4</v>
      </c>
      <c r="Z379" s="28">
        <v>1.01354888621214E-2</v>
      </c>
      <c r="AA379" s="119">
        <v>0.93859901244340305</v>
      </c>
      <c r="AB379" s="173" t="s">
        <v>20</v>
      </c>
      <c r="AC379" s="173">
        <v>10830</v>
      </c>
      <c r="AD379" s="173">
        <v>177217</v>
      </c>
      <c r="AE379" s="62">
        <v>-5.6520169746110101E-3</v>
      </c>
      <c r="AF379" s="74">
        <v>1.55386848838056E-2</v>
      </c>
      <c r="AG379" s="119">
        <v>0.71605333695459805</v>
      </c>
    </row>
    <row r="380" spans="1:33" ht="17">
      <c r="A380" s="88" t="s">
        <v>1536</v>
      </c>
      <c r="B380" s="156" t="s">
        <v>1575</v>
      </c>
      <c r="C380" s="43" t="s">
        <v>1576</v>
      </c>
      <c r="D380" s="350">
        <f t="shared" si="51"/>
        <v>0.99103674001493114</v>
      </c>
      <c r="E380" s="371">
        <f t="shared" si="52"/>
        <v>0.97899268626318281</v>
      </c>
      <c r="F380" s="371">
        <f t="shared" si="53"/>
        <v>1.0032289656915676</v>
      </c>
      <c r="G380" s="28">
        <v>-9.0036716613274004E-3</v>
      </c>
      <c r="H380" s="28">
        <v>6.2384874683868398E-3</v>
      </c>
      <c r="I380" s="119">
        <v>0.14895120466943701</v>
      </c>
      <c r="J380" s="12" t="s">
        <v>20</v>
      </c>
      <c r="K380" s="135">
        <v>29674</v>
      </c>
      <c r="L380" s="5">
        <v>318095</v>
      </c>
      <c r="M380" s="62">
        <f t="shared" si="45"/>
        <v>0.9931446937537356</v>
      </c>
      <c r="N380" s="28">
        <f t="shared" si="46"/>
        <v>0.97487300773945318</v>
      </c>
      <c r="O380" s="28">
        <f t="shared" si="47"/>
        <v>1.0117588392546939</v>
      </c>
      <c r="P380" s="17">
        <v>-6.8789118021962102E-3</v>
      </c>
      <c r="Q380" s="17">
        <v>9.4740577232236192E-3</v>
      </c>
      <c r="R380" s="119">
        <v>0.46779050733235</v>
      </c>
      <c r="S380" s="173" t="s">
        <v>20</v>
      </c>
      <c r="T380" s="173">
        <v>12667</v>
      </c>
      <c r="U380" s="5">
        <v>147055</v>
      </c>
      <c r="V380" s="62">
        <f t="shared" si="48"/>
        <v>0.99039213469033061</v>
      </c>
      <c r="W380" s="28">
        <f t="shared" si="49"/>
        <v>0.97440607640101895</v>
      </c>
      <c r="X380" s="28">
        <f t="shared" si="50"/>
        <v>1.0066404594677301</v>
      </c>
      <c r="Y380" s="17">
        <v>-9.6543186318750196E-3</v>
      </c>
      <c r="Z380" s="17">
        <v>8.3024629440483604E-3</v>
      </c>
      <c r="AA380" s="119">
        <v>0.244900161878537</v>
      </c>
      <c r="AB380" s="173" t="s">
        <v>20</v>
      </c>
      <c r="AC380" s="173">
        <v>17007</v>
      </c>
      <c r="AD380" s="173">
        <v>171040</v>
      </c>
      <c r="AE380" s="62">
        <v>2.7754068296788098E-3</v>
      </c>
      <c r="AF380" s="74">
        <v>1.2597168756520999E-2</v>
      </c>
      <c r="AG380" s="119">
        <v>0.82562203105063003</v>
      </c>
    </row>
    <row r="381" spans="1:33" ht="17">
      <c r="A381" s="88" t="s">
        <v>1536</v>
      </c>
      <c r="B381" s="156" t="s">
        <v>1577</v>
      </c>
      <c r="C381" s="43" t="s">
        <v>1578</v>
      </c>
      <c r="D381" s="350">
        <f t="shared" si="51"/>
        <v>0.99633722406221148</v>
      </c>
      <c r="E381" s="371">
        <f t="shared" si="52"/>
        <v>0.90620984912454472</v>
      </c>
      <c r="F381" s="371">
        <f t="shared" si="53"/>
        <v>1.0954282443641414</v>
      </c>
      <c r="G381" s="28">
        <v>-3.6695003265483101E-3</v>
      </c>
      <c r="H381" s="28">
        <v>4.8374937695137399E-2</v>
      </c>
      <c r="I381" s="119">
        <v>0.93953413894094095</v>
      </c>
      <c r="J381" s="12" t="s">
        <v>20</v>
      </c>
      <c r="K381" s="135">
        <v>428</v>
      </c>
      <c r="L381" s="5">
        <v>347341</v>
      </c>
      <c r="M381" s="62">
        <f t="shared" si="45"/>
        <v>1.0297514405817711</v>
      </c>
      <c r="N381" s="28">
        <f t="shared" si="46"/>
        <v>0.90044683454790653</v>
      </c>
      <c r="O381" s="28">
        <f t="shared" si="47"/>
        <v>1.1776242513114381</v>
      </c>
      <c r="P381" s="28">
        <v>2.9317453295707299E-2</v>
      </c>
      <c r="Q381" s="28">
        <v>6.8460004759871795E-2</v>
      </c>
      <c r="R381" s="119">
        <v>0.66847489915904501</v>
      </c>
      <c r="S381" s="173" t="s">
        <v>20</v>
      </c>
      <c r="T381" s="173">
        <v>216</v>
      </c>
      <c r="U381" s="5">
        <v>159506</v>
      </c>
      <c r="V381" s="62">
        <f t="shared" si="48"/>
        <v>0.93938654774942199</v>
      </c>
      <c r="W381" s="28">
        <f t="shared" si="49"/>
        <v>0.82181237442096</v>
      </c>
      <c r="X381" s="28">
        <f t="shared" si="50"/>
        <v>1.0737816970866854</v>
      </c>
      <c r="Y381" s="28">
        <v>-6.2528225537099899E-2</v>
      </c>
      <c r="Z381" s="28">
        <v>6.8221907859858003E-2</v>
      </c>
      <c r="AA381" s="119">
        <v>0.35938283007984301</v>
      </c>
      <c r="AB381" s="173" t="s">
        <v>20</v>
      </c>
      <c r="AC381" s="173">
        <v>212</v>
      </c>
      <c r="AD381" s="173">
        <v>187835</v>
      </c>
      <c r="AE381" s="62">
        <v>9.1845678832807198E-2</v>
      </c>
      <c r="AF381" s="74">
        <v>9.6648853918505598E-2</v>
      </c>
      <c r="AG381" s="119">
        <v>0.34195840429772301</v>
      </c>
    </row>
    <row r="382" spans="1:33" ht="34">
      <c r="A382" s="88" t="s">
        <v>1536</v>
      </c>
      <c r="B382" s="156" t="s">
        <v>1579</v>
      </c>
      <c r="C382" s="43" t="s">
        <v>1580</v>
      </c>
      <c r="D382" s="350">
        <f t="shared" si="51"/>
        <v>1.1980337037933702</v>
      </c>
      <c r="E382" s="371">
        <f t="shared" si="52"/>
        <v>0.88925571789763758</v>
      </c>
      <c r="F382" s="371">
        <f t="shared" si="53"/>
        <v>1.6140292680019368</v>
      </c>
      <c r="G382" s="28">
        <v>0.18068163268096901</v>
      </c>
      <c r="H382" s="28">
        <v>0.15206738307784101</v>
      </c>
      <c r="I382" s="119">
        <v>0.23476713945187699</v>
      </c>
      <c r="J382" s="12" t="s">
        <v>20</v>
      </c>
      <c r="K382" s="135">
        <v>46</v>
      </c>
      <c r="L382" s="5">
        <v>347723</v>
      </c>
      <c r="M382" s="62">
        <f t="shared" si="45"/>
        <v>1.2811948819490104</v>
      </c>
      <c r="N382" s="28">
        <f t="shared" si="46"/>
        <v>0.81475210220939298</v>
      </c>
      <c r="O382" s="28">
        <f t="shared" si="47"/>
        <v>2.0146745508003367</v>
      </c>
      <c r="P382" s="28">
        <v>0.24779314401261299</v>
      </c>
      <c r="Q382" s="28">
        <v>0.23095128831168901</v>
      </c>
      <c r="R382" s="119">
        <v>0.28330528687970802</v>
      </c>
      <c r="S382" s="173" t="s">
        <v>20</v>
      </c>
      <c r="T382" s="173">
        <v>20</v>
      </c>
      <c r="U382" s="5">
        <v>159702</v>
      </c>
      <c r="V382" s="62">
        <f t="shared" si="48"/>
        <v>1.3291168809557961</v>
      </c>
      <c r="W382" s="28">
        <f t="shared" si="49"/>
        <v>0.89437376861172424</v>
      </c>
      <c r="X382" s="28">
        <f t="shared" si="50"/>
        <v>1.9751827985560915</v>
      </c>
      <c r="Y382" s="28">
        <v>0.28451472240714998</v>
      </c>
      <c r="Z382" s="28">
        <v>0.20211542239479799</v>
      </c>
      <c r="AA382" s="119">
        <v>0.159224550044895</v>
      </c>
      <c r="AB382" s="173" t="s">
        <v>20</v>
      </c>
      <c r="AC382" s="173">
        <v>26</v>
      </c>
      <c r="AD382" s="173">
        <v>188021</v>
      </c>
      <c r="AE382" s="62">
        <v>-3.6721578394536998E-2</v>
      </c>
      <c r="AF382" s="74">
        <v>0.30690249517176699</v>
      </c>
      <c r="AG382" s="119">
        <v>0.90475861634612598</v>
      </c>
    </row>
    <row r="383" spans="1:33" ht="17">
      <c r="A383" s="88" t="s">
        <v>1536</v>
      </c>
      <c r="B383" s="156" t="s">
        <v>1581</v>
      </c>
      <c r="C383" s="43" t="s">
        <v>1582</v>
      </c>
      <c r="D383" s="350">
        <f t="shared" si="51"/>
        <v>0.98110819078657852</v>
      </c>
      <c r="E383" s="371">
        <f t="shared" si="52"/>
        <v>0.84557438345832581</v>
      </c>
      <c r="F383" s="371">
        <f t="shared" si="53"/>
        <v>1.1383661814489603</v>
      </c>
      <c r="G383" s="28">
        <v>-1.9072539273001898E-2</v>
      </c>
      <c r="H383" s="28">
        <v>7.5850305885425101E-2</v>
      </c>
      <c r="I383" s="119">
        <v>0.80146641998928803</v>
      </c>
      <c r="J383" s="12" t="s">
        <v>20</v>
      </c>
      <c r="K383" s="135">
        <v>173</v>
      </c>
      <c r="L383" s="5">
        <v>347596</v>
      </c>
      <c r="M383" s="62">
        <f t="shared" si="45"/>
        <v>0.85808240742022324</v>
      </c>
      <c r="N383" s="28">
        <f t="shared" si="46"/>
        <v>0.68864024337576601</v>
      </c>
      <c r="O383" s="28">
        <f t="shared" si="47"/>
        <v>1.0692163651584778</v>
      </c>
      <c r="P383" s="28">
        <v>-0.153055138161975</v>
      </c>
      <c r="Q383" s="28">
        <v>0.11223528026113599</v>
      </c>
      <c r="R383" s="119">
        <v>0.172662322556078</v>
      </c>
      <c r="S383" s="173" t="s">
        <v>20</v>
      </c>
      <c r="T383" s="173">
        <v>77</v>
      </c>
      <c r="U383" s="5">
        <v>159645</v>
      </c>
      <c r="V383" s="62">
        <f t="shared" si="48"/>
        <v>1.0945415491818653</v>
      </c>
      <c r="W383" s="28">
        <f t="shared" si="49"/>
        <v>0.89427733292341471</v>
      </c>
      <c r="X383" s="28">
        <f t="shared" si="50"/>
        <v>1.3396528781167656</v>
      </c>
      <c r="Y383" s="28">
        <v>9.0335599052726201E-2</v>
      </c>
      <c r="Z383" s="28">
        <v>0.10309945671955</v>
      </c>
      <c r="AA383" s="119">
        <v>0.38092208057716598</v>
      </c>
      <c r="AB383" s="173" t="s">
        <v>20</v>
      </c>
      <c r="AC383" s="173">
        <v>96</v>
      </c>
      <c r="AD383" s="173">
        <v>187951</v>
      </c>
      <c r="AE383" s="62">
        <v>-0.243390737214701</v>
      </c>
      <c r="AF383" s="74">
        <v>0.15240162765260101</v>
      </c>
      <c r="AG383" s="119">
        <v>0.11025790010711101</v>
      </c>
    </row>
    <row r="384" spans="1:33" ht="17">
      <c r="A384" s="88" t="s">
        <v>1536</v>
      </c>
      <c r="B384" s="156" t="s">
        <v>1583</v>
      </c>
      <c r="C384" s="43" t="s">
        <v>1584</v>
      </c>
      <c r="D384" s="350">
        <f t="shared" si="51"/>
        <v>0.9704696028382489</v>
      </c>
      <c r="E384" s="371">
        <f t="shared" si="52"/>
        <v>0.89479805738092233</v>
      </c>
      <c r="F384" s="371">
        <f t="shared" si="53"/>
        <v>1.0525405618220876</v>
      </c>
      <c r="G384" s="28">
        <v>-2.9975197998829799E-2</v>
      </c>
      <c r="H384" s="28">
        <v>4.1419399172928702E-2</v>
      </c>
      <c r="I384" s="119">
        <v>0.46925024719545</v>
      </c>
      <c r="J384" s="12" t="s">
        <v>20</v>
      </c>
      <c r="K384" s="135">
        <v>579</v>
      </c>
      <c r="L384" s="5">
        <v>347189</v>
      </c>
      <c r="M384" s="62">
        <f t="shared" si="45"/>
        <v>0.99432750484579535</v>
      </c>
      <c r="N384" s="28">
        <f t="shared" si="46"/>
        <v>0.88183392570722241</v>
      </c>
      <c r="O384" s="28">
        <f t="shared" si="47"/>
        <v>1.1211716379588677</v>
      </c>
      <c r="P384" s="28">
        <v>-5.6886448565379799E-3</v>
      </c>
      <c r="Q384" s="28">
        <v>6.1256575865860197E-2</v>
      </c>
      <c r="R384" s="119">
        <v>0.92601012493138501</v>
      </c>
      <c r="S384" s="173" t="s">
        <v>20</v>
      </c>
      <c r="T384" s="173">
        <v>267</v>
      </c>
      <c r="U384" s="5">
        <v>159454</v>
      </c>
      <c r="V384" s="62">
        <f t="shared" si="48"/>
        <v>0.91608882602999953</v>
      </c>
      <c r="W384" s="28">
        <f t="shared" si="49"/>
        <v>0.82067762033125502</v>
      </c>
      <c r="X384" s="28">
        <f t="shared" si="50"/>
        <v>1.022592448467504</v>
      </c>
      <c r="Y384" s="28">
        <v>-8.7641947360982103E-2</v>
      </c>
      <c r="Z384" s="28">
        <v>5.6113758345835298E-2</v>
      </c>
      <c r="AA384" s="119">
        <v>0.11832049992439</v>
      </c>
      <c r="AB384" s="173" t="s">
        <v>20</v>
      </c>
      <c r="AC384" s="173">
        <v>312</v>
      </c>
      <c r="AD384" s="173">
        <v>187735</v>
      </c>
      <c r="AE384" s="62">
        <v>8.1953302504444103E-2</v>
      </c>
      <c r="AF384" s="74">
        <v>8.3072991775333893E-2</v>
      </c>
      <c r="AG384" s="119">
        <v>0.32387721083365101</v>
      </c>
    </row>
    <row r="385" spans="1:33" ht="34">
      <c r="A385" s="88" t="s">
        <v>1536</v>
      </c>
      <c r="B385" s="156" t="s">
        <v>1585</v>
      </c>
      <c r="C385" s="43" t="s">
        <v>1586</v>
      </c>
      <c r="D385" s="350">
        <f t="shared" si="51"/>
        <v>0.72792279593587805</v>
      </c>
      <c r="E385" s="371">
        <f t="shared" si="52"/>
        <v>0.33296760244453455</v>
      </c>
      <c r="F385" s="371">
        <f t="shared" si="53"/>
        <v>1.5913608199505582</v>
      </c>
      <c r="G385" s="28">
        <v>-0.31756028594773</v>
      </c>
      <c r="H385" s="28">
        <v>0.39905601925678102</v>
      </c>
      <c r="I385" s="119">
        <v>0.426160665810843</v>
      </c>
      <c r="J385" s="12" t="s">
        <v>20</v>
      </c>
      <c r="K385" s="135">
        <v>6</v>
      </c>
      <c r="L385" s="5">
        <v>347763</v>
      </c>
      <c r="M385" s="62" t="s">
        <v>20</v>
      </c>
      <c r="N385" s="28" t="s">
        <v>20</v>
      </c>
      <c r="O385" s="28" t="s">
        <v>20</v>
      </c>
      <c r="P385" s="28" t="s">
        <v>20</v>
      </c>
      <c r="Q385" s="28" t="s">
        <v>20</v>
      </c>
      <c r="R385" s="119" t="s">
        <v>20</v>
      </c>
      <c r="S385" s="173" t="s">
        <v>20</v>
      </c>
      <c r="T385" s="173" t="s">
        <v>20</v>
      </c>
      <c r="U385" s="5" t="s">
        <v>20</v>
      </c>
      <c r="V385" s="62">
        <f t="shared" si="48"/>
        <v>0.63458149031662214</v>
      </c>
      <c r="W385" s="28">
        <f t="shared" si="49"/>
        <v>0.29198590864144353</v>
      </c>
      <c r="X385" s="28">
        <f t="shared" si="50"/>
        <v>1.3791544589467499</v>
      </c>
      <c r="Y385" s="28">
        <v>-0.454789567739319</v>
      </c>
      <c r="Z385" s="28">
        <v>0.39605110623277701</v>
      </c>
      <c r="AA385" s="119">
        <v>0.25084048531096997</v>
      </c>
      <c r="AB385" s="173" t="s">
        <v>20</v>
      </c>
      <c r="AC385" s="173">
        <v>6</v>
      </c>
      <c r="AD385" s="173" t="s">
        <v>20</v>
      </c>
      <c r="AE385" s="62" t="s">
        <v>20</v>
      </c>
      <c r="AF385" s="74" t="s">
        <v>20</v>
      </c>
      <c r="AG385" s="119" t="s">
        <v>20</v>
      </c>
    </row>
    <row r="386" spans="1:33" ht="17">
      <c r="A386" s="88" t="s">
        <v>1536</v>
      </c>
      <c r="B386" s="156" t="s">
        <v>1587</v>
      </c>
      <c r="C386" s="43" t="s">
        <v>1588</v>
      </c>
      <c r="D386" s="350">
        <f t="shared" si="51"/>
        <v>1.0030975239138238</v>
      </c>
      <c r="E386" s="371">
        <f t="shared" si="52"/>
        <v>0.97606451852745413</v>
      </c>
      <c r="F386" s="371">
        <f t="shared" si="53"/>
        <v>1.0308792332704206</v>
      </c>
      <c r="G386" s="28">
        <v>3.0927364702250902E-3</v>
      </c>
      <c r="H386" s="28">
        <v>1.3938431722189301E-2</v>
      </c>
      <c r="I386" s="119">
        <v>0.82440298621813002</v>
      </c>
      <c r="J386" s="12" t="s">
        <v>20</v>
      </c>
      <c r="K386" s="135">
        <v>5247</v>
      </c>
      <c r="L386" s="5">
        <v>342522</v>
      </c>
      <c r="M386" s="62">
        <f t="shared" si="45"/>
        <v>1.0024359323577265</v>
      </c>
      <c r="N386" s="28">
        <f t="shared" si="46"/>
        <v>0.96665307547618007</v>
      </c>
      <c r="O386" s="28">
        <f t="shared" si="47"/>
        <v>1.0395433728764527</v>
      </c>
      <c r="P386" s="28">
        <v>2.4329702838000798E-3</v>
      </c>
      <c r="Q386" s="28">
        <v>1.8545194852321201E-2</v>
      </c>
      <c r="R386" s="119">
        <v>0.89562389009933996</v>
      </c>
      <c r="S386" s="173" t="s">
        <v>20</v>
      </c>
      <c r="T386" s="173">
        <v>2974</v>
      </c>
      <c r="U386" s="5">
        <v>156748</v>
      </c>
      <c r="V386" s="62">
        <f t="shared" si="48"/>
        <v>1.019770773142832</v>
      </c>
      <c r="W386" s="28">
        <f t="shared" si="49"/>
        <v>0.97832855730841772</v>
      </c>
      <c r="X386" s="28">
        <f t="shared" si="50"/>
        <v>1.0629684904807404</v>
      </c>
      <c r="Y386" s="28">
        <v>1.95778698272022E-2</v>
      </c>
      <c r="Z386" s="28">
        <v>2.1167136236916399E-2</v>
      </c>
      <c r="AA386" s="119">
        <v>0.35500845190479402</v>
      </c>
      <c r="AB386" s="173" t="s">
        <v>20</v>
      </c>
      <c r="AC386" s="173">
        <v>2273</v>
      </c>
      <c r="AD386" s="173">
        <v>185774</v>
      </c>
      <c r="AE386" s="62">
        <v>-1.7144899543402099E-2</v>
      </c>
      <c r="AF386" s="74">
        <v>2.8141995461991299E-2</v>
      </c>
      <c r="AG386" s="119">
        <v>0.542373136613719</v>
      </c>
    </row>
    <row r="387" spans="1:33" ht="17">
      <c r="A387" s="88" t="s">
        <v>1536</v>
      </c>
      <c r="B387" s="156" t="s">
        <v>1589</v>
      </c>
      <c r="C387" s="43" t="s">
        <v>1590</v>
      </c>
      <c r="D387" s="350">
        <f t="shared" si="51"/>
        <v>0.96930233018126255</v>
      </c>
      <c r="E387" s="371">
        <f t="shared" si="52"/>
        <v>0.92350621434475122</v>
      </c>
      <c r="F387" s="371">
        <f t="shared" si="53"/>
        <v>1.0173694477643072</v>
      </c>
      <c r="G387" s="28">
        <v>-3.1178713502906599E-2</v>
      </c>
      <c r="H387" s="28">
        <v>2.4693386091808E-2</v>
      </c>
      <c r="I387" s="119">
        <v>0.20672067540028199</v>
      </c>
      <c r="J387" s="12" t="s">
        <v>20</v>
      </c>
      <c r="K387" s="135">
        <v>1639</v>
      </c>
      <c r="L387" s="5">
        <v>346129</v>
      </c>
      <c r="M387" s="62">
        <f t="shared" si="45"/>
        <v>0.94592048663269979</v>
      </c>
      <c r="N387" s="28">
        <f t="shared" si="46"/>
        <v>0.8872626879624036</v>
      </c>
      <c r="O387" s="28">
        <f t="shared" si="47"/>
        <v>1.0084562093851488</v>
      </c>
      <c r="P387" s="28">
        <v>-5.5596765648148402E-2</v>
      </c>
      <c r="Q387" s="28">
        <v>3.2661949788625098E-2</v>
      </c>
      <c r="R387" s="119">
        <v>8.8720208081922602E-2</v>
      </c>
      <c r="S387" s="173" t="s">
        <v>20</v>
      </c>
      <c r="T387" s="173">
        <v>937</v>
      </c>
      <c r="U387" s="5">
        <v>158784</v>
      </c>
      <c r="V387" s="62">
        <f t="shared" si="48"/>
        <v>0.99033682170900883</v>
      </c>
      <c r="W387" s="28">
        <f t="shared" si="49"/>
        <v>0.91961312083295366</v>
      </c>
      <c r="X387" s="28">
        <f t="shared" si="50"/>
        <v>1.0664995944646336</v>
      </c>
      <c r="Y387" s="28">
        <v>-9.7101697680513702E-3</v>
      </c>
      <c r="Z387" s="28">
        <v>3.7802065534911902E-2</v>
      </c>
      <c r="AA387" s="119">
        <v>0.79728008608666101</v>
      </c>
      <c r="AB387" s="173" t="s">
        <v>20</v>
      </c>
      <c r="AC387" s="173">
        <v>702</v>
      </c>
      <c r="AD387" s="173">
        <v>187345</v>
      </c>
      <c r="AE387" s="62">
        <v>-4.5886595880096998E-2</v>
      </c>
      <c r="AF387" s="74">
        <v>4.9957973564791799E-2</v>
      </c>
      <c r="AG387" s="119">
        <v>0.35835509375733998</v>
      </c>
    </row>
    <row r="388" spans="1:33" ht="17">
      <c r="A388" s="88" t="s">
        <v>1536</v>
      </c>
      <c r="B388" s="156" t="s">
        <v>1591</v>
      </c>
      <c r="C388" s="43" t="s">
        <v>1592</v>
      </c>
      <c r="D388" s="350">
        <f t="shared" si="51"/>
        <v>1.0019808562626362</v>
      </c>
      <c r="E388" s="371">
        <f t="shared" si="52"/>
        <v>0.9828074226811766</v>
      </c>
      <c r="F388" s="371">
        <f t="shared" si="53"/>
        <v>1.0215283413081149</v>
      </c>
      <c r="G388" s="28">
        <v>1.9788969538490101E-3</v>
      </c>
      <c r="H388" s="28">
        <v>9.8576442509351499E-3</v>
      </c>
      <c r="I388" s="119">
        <v>0.84089605455218497</v>
      </c>
      <c r="J388" s="12" t="s">
        <v>20</v>
      </c>
      <c r="K388" s="135">
        <v>10779</v>
      </c>
      <c r="L388" s="5">
        <v>336987</v>
      </c>
      <c r="M388" s="62">
        <f t="shared" si="45"/>
        <v>0.99201860119928009</v>
      </c>
      <c r="N388" s="28">
        <f t="shared" si="46"/>
        <v>0.96393584997962067</v>
      </c>
      <c r="O388" s="28">
        <f t="shared" si="47"/>
        <v>1.0209194990996362</v>
      </c>
      <c r="P388" s="28">
        <v>-8.01342066411425E-3</v>
      </c>
      <c r="Q388" s="28">
        <v>1.4651587543893899E-2</v>
      </c>
      <c r="R388" s="119">
        <v>0.58442551649173402</v>
      </c>
      <c r="S388" s="173" t="s">
        <v>20</v>
      </c>
      <c r="T388" s="173">
        <v>4864</v>
      </c>
      <c r="U388" s="5">
        <v>154856</v>
      </c>
      <c r="V388" s="62">
        <f t="shared" si="48"/>
        <v>1.0074455454697293</v>
      </c>
      <c r="W388" s="28">
        <f t="shared" si="49"/>
        <v>0.98147208031209621</v>
      </c>
      <c r="X388" s="28">
        <f t="shared" si="50"/>
        <v>1.0341063667996138</v>
      </c>
      <c r="Y388" s="28">
        <v>7.4179642164335299E-3</v>
      </c>
      <c r="Z388" s="28">
        <v>1.33263652165308E-2</v>
      </c>
      <c r="AA388" s="119">
        <v>0.57777463482129299</v>
      </c>
      <c r="AB388" s="173" t="s">
        <v>20</v>
      </c>
      <c r="AC388" s="173">
        <v>5915</v>
      </c>
      <c r="AD388" s="173">
        <v>182131</v>
      </c>
      <c r="AE388" s="62">
        <v>-1.5431384880547801E-2</v>
      </c>
      <c r="AF388" s="74">
        <v>1.9805580714554901E-2</v>
      </c>
      <c r="AG388" s="119">
        <v>0.43589532477432102</v>
      </c>
    </row>
    <row r="389" spans="1:33" ht="34">
      <c r="A389" s="88" t="s">
        <v>1536</v>
      </c>
      <c r="B389" s="156" t="s">
        <v>1593</v>
      </c>
      <c r="C389" s="43" t="s">
        <v>1594</v>
      </c>
      <c r="D389" s="350">
        <f t="shared" si="51"/>
        <v>1.0180318470848657</v>
      </c>
      <c r="E389" s="371">
        <f t="shared" si="52"/>
        <v>0.97971359823110526</v>
      </c>
      <c r="F389" s="371">
        <f t="shared" si="53"/>
        <v>1.0578487871866293</v>
      </c>
      <c r="G389" s="28">
        <v>1.78712016123432E-2</v>
      </c>
      <c r="H389" s="28">
        <v>1.9574590992452099E-2</v>
      </c>
      <c r="I389" s="119">
        <v>0.36125328798629602</v>
      </c>
      <c r="J389" s="12" t="s">
        <v>20</v>
      </c>
      <c r="K389" s="135">
        <v>2657</v>
      </c>
      <c r="L389" s="5">
        <v>345112</v>
      </c>
      <c r="M389" s="62">
        <f t="shared" ref="M389:M452" si="54">EXP(P389)</f>
        <v>1.0405663234674729</v>
      </c>
      <c r="N389" s="28">
        <f t="shared" ref="N389:N452" si="55">EXP(P389-1.96*Q389)</f>
        <v>0.99167564059067115</v>
      </c>
      <c r="O389" s="28">
        <f t="shared" ref="O389:O452" si="56">EXP(P389+1.96*Q389)</f>
        <v>1.0918673699493908</v>
      </c>
      <c r="P389" s="28">
        <v>3.9765106739846297E-2</v>
      </c>
      <c r="Q389" s="28">
        <v>2.4553217916417E-2</v>
      </c>
      <c r="R389" s="119">
        <v>0.10532947961213</v>
      </c>
      <c r="S389" s="173" t="s">
        <v>20</v>
      </c>
      <c r="T389" s="173">
        <v>1701</v>
      </c>
      <c r="U389" s="5">
        <v>158021</v>
      </c>
      <c r="V389" s="62">
        <f t="shared" ref="V389:V452" si="57">EXP(Y389)</f>
        <v>0.99059730690568648</v>
      </c>
      <c r="W389" s="28">
        <f t="shared" ref="W389:W452" si="58">EXP(Y389-1.96*Z389)</f>
        <v>0.92960296928051556</v>
      </c>
      <c r="X389" s="28">
        <f t="shared" ref="X389:X452" si="59">EXP(Y389+1.96*Z389)</f>
        <v>1.0555936855583434</v>
      </c>
      <c r="Y389" s="28">
        <v>-9.4471774813152005E-3</v>
      </c>
      <c r="Z389" s="28">
        <v>3.2423735336582202E-2</v>
      </c>
      <c r="AA389" s="119">
        <v>0.77077133462658098</v>
      </c>
      <c r="AB389" s="173" t="s">
        <v>20</v>
      </c>
      <c r="AC389" s="173">
        <v>956</v>
      </c>
      <c r="AD389" s="173">
        <v>187091</v>
      </c>
      <c r="AE389" s="62">
        <v>4.9212284221161501E-2</v>
      </c>
      <c r="AF389" s="74">
        <v>4.0671355069972701E-2</v>
      </c>
      <c r="AG389" s="119">
        <v>0.22627941569583601</v>
      </c>
    </row>
    <row r="390" spans="1:33" ht="17">
      <c r="A390" s="88" t="s">
        <v>1536</v>
      </c>
      <c r="B390" s="156" t="s">
        <v>1595</v>
      </c>
      <c r="C390" s="43" t="s">
        <v>1596</v>
      </c>
      <c r="D390" s="350">
        <f t="shared" ref="D390:D453" si="60">EXP(G390)</f>
        <v>0.99978071373922617</v>
      </c>
      <c r="E390" s="371">
        <f t="shared" ref="E390:E453" si="61">EXP(G390-1.96*H390)</f>
        <v>0.98194702092948261</v>
      </c>
      <c r="F390" s="371">
        <f t="shared" ref="F390:F453" si="62">EXP(G390+1.96*H390)</f>
        <v>1.0179382942867536</v>
      </c>
      <c r="G390" s="28">
        <v>-2.1931030752134599E-4</v>
      </c>
      <c r="H390" s="28">
        <v>9.1829652801815095E-3</v>
      </c>
      <c r="I390" s="119">
        <v>0.98094649491182095</v>
      </c>
      <c r="J390" s="12" t="s">
        <v>20</v>
      </c>
      <c r="K390" s="135">
        <v>12466</v>
      </c>
      <c r="L390" s="5">
        <v>335303</v>
      </c>
      <c r="M390" s="62">
        <f t="shared" si="54"/>
        <v>1.011996117670436</v>
      </c>
      <c r="N390" s="28">
        <f t="shared" si="55"/>
        <v>0.98638024628961096</v>
      </c>
      <c r="O390" s="28">
        <f t="shared" si="56"/>
        <v>1.0382772222299133</v>
      </c>
      <c r="P390" s="28">
        <v>1.1924734563879699E-2</v>
      </c>
      <c r="Q390" s="28">
        <v>1.30806571231009E-2</v>
      </c>
      <c r="R390" s="119">
        <v>0.36196291605123398</v>
      </c>
      <c r="S390" s="173" t="s">
        <v>20</v>
      </c>
      <c r="T390" s="173">
        <v>6188</v>
      </c>
      <c r="U390" s="5">
        <v>153534</v>
      </c>
      <c r="V390" s="62">
        <f t="shared" si="57"/>
        <v>0.98742266604086659</v>
      </c>
      <c r="W390" s="28">
        <f t="shared" si="58"/>
        <v>0.96276874088329489</v>
      </c>
      <c r="X390" s="28">
        <f t="shared" si="59"/>
        <v>1.0127079120960378</v>
      </c>
      <c r="Y390" s="28">
        <v>-1.26570981434815E-2</v>
      </c>
      <c r="Z390" s="28">
        <v>1.29004807865407E-2</v>
      </c>
      <c r="AA390" s="119">
        <v>0.32652674881074201</v>
      </c>
      <c r="AB390" s="173" t="s">
        <v>20</v>
      </c>
      <c r="AC390" s="173">
        <v>6278</v>
      </c>
      <c r="AD390" s="173">
        <v>181769</v>
      </c>
      <c r="AE390" s="62">
        <v>2.4581832707361199E-2</v>
      </c>
      <c r="AF390" s="74">
        <v>1.8371880559595301E-2</v>
      </c>
      <c r="AG390" s="119">
        <v>0.18089188528734901</v>
      </c>
    </row>
    <row r="391" spans="1:33" ht="17">
      <c r="A391" s="88" t="s">
        <v>1536</v>
      </c>
      <c r="B391" s="156" t="s">
        <v>1597</v>
      </c>
      <c r="C391" s="43" t="s">
        <v>1598</v>
      </c>
      <c r="D391" s="350">
        <f t="shared" si="60"/>
        <v>0.99518173787163899</v>
      </c>
      <c r="E391" s="371">
        <f t="shared" si="61"/>
        <v>0.97319045037328633</v>
      </c>
      <c r="F391" s="371">
        <f t="shared" si="62"/>
        <v>1.0176699648186367</v>
      </c>
      <c r="G391" s="28">
        <v>-4.8299073749551603E-3</v>
      </c>
      <c r="H391" s="28">
        <v>1.14008027298331E-2</v>
      </c>
      <c r="I391" s="119">
        <v>0.67182381682968195</v>
      </c>
      <c r="J391" s="12" t="s">
        <v>20</v>
      </c>
      <c r="K391" s="135">
        <v>7925</v>
      </c>
      <c r="L391" s="5">
        <v>339843</v>
      </c>
      <c r="M391" s="62">
        <f t="shared" si="54"/>
        <v>0.98028420590550869</v>
      </c>
      <c r="N391" s="28">
        <f t="shared" si="55"/>
        <v>0.9462133026802928</v>
      </c>
      <c r="O391" s="28">
        <f t="shared" si="56"/>
        <v>1.0155819217778241</v>
      </c>
      <c r="P391" s="28">
        <v>-1.9912743335109302E-2</v>
      </c>
      <c r="Q391" s="28">
        <v>1.8048221168988E-2</v>
      </c>
      <c r="R391" s="119">
        <v>0.269893517031145</v>
      </c>
      <c r="S391" s="173" t="s">
        <v>20</v>
      </c>
      <c r="T391" s="173">
        <v>3142</v>
      </c>
      <c r="U391" s="5">
        <v>156580</v>
      </c>
      <c r="V391" s="62">
        <f t="shared" si="57"/>
        <v>1.0123274423765487</v>
      </c>
      <c r="W391" s="28">
        <f t="shared" si="58"/>
        <v>0.98352227555832283</v>
      </c>
      <c r="X391" s="28">
        <f t="shared" si="59"/>
        <v>1.0419762480792674</v>
      </c>
      <c r="Y391" s="28">
        <v>1.22520781917566E-2</v>
      </c>
      <c r="Z391" s="28">
        <v>1.47280971071283E-2</v>
      </c>
      <c r="AA391" s="119">
        <v>0.40547404603771903</v>
      </c>
      <c r="AB391" s="173" t="s">
        <v>20</v>
      </c>
      <c r="AC391" s="173">
        <v>4783</v>
      </c>
      <c r="AD391" s="173">
        <v>183263</v>
      </c>
      <c r="AE391" s="62">
        <v>-3.2164821526865901E-2</v>
      </c>
      <c r="AF391" s="74">
        <v>2.3294959363813199E-2</v>
      </c>
      <c r="AG391" s="119">
        <v>0.1673517965221</v>
      </c>
    </row>
    <row r="392" spans="1:33" ht="17">
      <c r="A392" s="88" t="s">
        <v>1536</v>
      </c>
      <c r="B392" s="156" t="s">
        <v>1599</v>
      </c>
      <c r="C392" s="43" t="s">
        <v>1600</v>
      </c>
      <c r="D392" s="350">
        <f t="shared" si="60"/>
        <v>0.99686613436472371</v>
      </c>
      <c r="E392" s="371">
        <f t="shared" si="61"/>
        <v>0.9458488831640276</v>
      </c>
      <c r="F392" s="371">
        <f t="shared" si="62"/>
        <v>1.0506351569809214</v>
      </c>
      <c r="G392" s="28">
        <v>-3.1387864757108702E-3</v>
      </c>
      <c r="H392" s="28">
        <v>2.6802897535911301E-2</v>
      </c>
      <c r="I392" s="119">
        <v>0.906775867199763</v>
      </c>
      <c r="J392" s="12" t="s">
        <v>20</v>
      </c>
      <c r="K392" s="135">
        <v>1397</v>
      </c>
      <c r="L392" s="5">
        <v>346372</v>
      </c>
      <c r="M392" s="62">
        <f t="shared" si="54"/>
        <v>0.99095175598834462</v>
      </c>
      <c r="N392" s="28">
        <f t="shared" si="55"/>
        <v>0.91540487949092664</v>
      </c>
      <c r="O392" s="28">
        <f t="shared" si="56"/>
        <v>1.0727333933837928</v>
      </c>
      <c r="P392" s="28">
        <v>-9.0894279881779793E-3</v>
      </c>
      <c r="Q392" s="28">
        <v>4.0458873643829101E-2</v>
      </c>
      <c r="R392" s="119">
        <v>0.82224498759331099</v>
      </c>
      <c r="S392" s="173" t="s">
        <v>20</v>
      </c>
      <c r="T392" s="173">
        <v>613</v>
      </c>
      <c r="U392" s="5">
        <v>159109</v>
      </c>
      <c r="V392" s="62">
        <f t="shared" si="57"/>
        <v>0.97568082989041227</v>
      </c>
      <c r="W392" s="28">
        <f t="shared" si="58"/>
        <v>0.90974162017504823</v>
      </c>
      <c r="X392" s="28">
        <f t="shared" si="59"/>
        <v>1.0463993959432933</v>
      </c>
      <c r="Y392" s="28">
        <v>-2.4619764606177801E-2</v>
      </c>
      <c r="Z392" s="28">
        <v>3.5701474007903501E-2</v>
      </c>
      <c r="AA392" s="119">
        <v>0.49044527174595798</v>
      </c>
      <c r="AB392" s="173" t="s">
        <v>20</v>
      </c>
      <c r="AC392" s="173">
        <v>784</v>
      </c>
      <c r="AD392" s="173">
        <v>187263</v>
      </c>
      <c r="AE392" s="62">
        <v>1.5530336617999799E-2</v>
      </c>
      <c r="AF392" s="74">
        <v>5.39584627548296E-2</v>
      </c>
      <c r="AG392" s="119">
        <v>0.77348435872940302</v>
      </c>
    </row>
    <row r="393" spans="1:33" ht="51">
      <c r="A393" s="88" t="s">
        <v>1536</v>
      </c>
      <c r="B393" s="156" t="s">
        <v>1601</v>
      </c>
      <c r="C393" s="43" t="s">
        <v>1602</v>
      </c>
      <c r="D393" s="350">
        <f t="shared" si="60"/>
        <v>1.4603908094117899</v>
      </c>
      <c r="E393" s="371">
        <f t="shared" si="61"/>
        <v>0.75328272134358087</v>
      </c>
      <c r="F393" s="371">
        <f t="shared" si="62"/>
        <v>2.8312627593666191</v>
      </c>
      <c r="G393" s="28">
        <v>0.37870407758027502</v>
      </c>
      <c r="H393" s="28">
        <v>0.33776466289710899</v>
      </c>
      <c r="I393" s="119">
        <v>0.26219979457422399</v>
      </c>
      <c r="J393" s="12" t="s">
        <v>20</v>
      </c>
      <c r="K393" s="135">
        <v>10</v>
      </c>
      <c r="L393" s="5">
        <v>347759</v>
      </c>
      <c r="M393" s="62">
        <f t="shared" si="54"/>
        <v>1.1659058399370157</v>
      </c>
      <c r="N393" s="28">
        <f t="shared" si="55"/>
        <v>0.47792243928023698</v>
      </c>
      <c r="O393" s="28">
        <f t="shared" si="56"/>
        <v>2.8442615702381171</v>
      </c>
      <c r="P393" s="28">
        <v>0.15349832989646001</v>
      </c>
      <c r="Q393" s="28">
        <v>0.45500262779228301</v>
      </c>
      <c r="R393" s="119">
        <v>0.73584778170749299</v>
      </c>
      <c r="S393" s="173" t="s">
        <v>20</v>
      </c>
      <c r="T393" s="173">
        <v>5</v>
      </c>
      <c r="U393" s="5">
        <v>159717</v>
      </c>
      <c r="V393" s="62">
        <f t="shared" si="57"/>
        <v>1.7057721502362924</v>
      </c>
      <c r="W393" s="28">
        <f t="shared" si="58"/>
        <v>0.67930746170886602</v>
      </c>
      <c r="X393" s="28">
        <f t="shared" si="59"/>
        <v>4.2832719976344826</v>
      </c>
      <c r="Y393" s="28">
        <v>0.53401788225786395</v>
      </c>
      <c r="Z393" s="28">
        <v>0.46974455137465299</v>
      </c>
      <c r="AA393" s="119">
        <v>0.25561097600078297</v>
      </c>
      <c r="AB393" s="173" t="s">
        <v>20</v>
      </c>
      <c r="AC393" s="173">
        <v>5</v>
      </c>
      <c r="AD393" s="173">
        <v>188042</v>
      </c>
      <c r="AE393" s="62">
        <v>-0.380519552361404</v>
      </c>
      <c r="AF393" s="74">
        <v>0.65397808437596505</v>
      </c>
      <c r="AG393" s="119">
        <v>0.56066524557206499</v>
      </c>
    </row>
    <row r="394" spans="1:33" ht="17">
      <c r="A394" s="88" t="s">
        <v>1536</v>
      </c>
      <c r="B394" s="156" t="s">
        <v>1603</v>
      </c>
      <c r="C394" s="43" t="s">
        <v>1604</v>
      </c>
      <c r="D394" s="350">
        <f t="shared" si="60"/>
        <v>1.0438345224214403</v>
      </c>
      <c r="E394" s="371">
        <f t="shared" si="61"/>
        <v>0.94426183581730305</v>
      </c>
      <c r="F394" s="371">
        <f t="shared" si="62"/>
        <v>1.1539071779340786</v>
      </c>
      <c r="G394" s="28">
        <v>4.2900973469712E-2</v>
      </c>
      <c r="H394" s="28">
        <v>5.1149365467006498E-2</v>
      </c>
      <c r="I394" s="119">
        <v>0.40161572406729101</v>
      </c>
      <c r="J394" s="12" t="s">
        <v>20</v>
      </c>
      <c r="K394" s="135">
        <v>388</v>
      </c>
      <c r="L394" s="5">
        <v>347381</v>
      </c>
      <c r="M394" s="62">
        <f t="shared" si="54"/>
        <v>1.1217998564051976</v>
      </c>
      <c r="N394" s="28">
        <f t="shared" si="55"/>
        <v>0.94052000502973443</v>
      </c>
      <c r="O394" s="28">
        <f t="shared" si="56"/>
        <v>1.3380203622473048</v>
      </c>
      <c r="P394" s="28">
        <v>0.114934410088167</v>
      </c>
      <c r="Q394" s="28">
        <v>8.9926923430140707E-2</v>
      </c>
      <c r="R394" s="119">
        <v>0.201218837217959</v>
      </c>
      <c r="S394" s="173" t="s">
        <v>20</v>
      </c>
      <c r="T394" s="173">
        <v>127</v>
      </c>
      <c r="U394" s="5">
        <v>159595</v>
      </c>
      <c r="V394" s="62">
        <f t="shared" si="57"/>
        <v>0.9613700236326741</v>
      </c>
      <c r="W394" s="28">
        <f t="shared" si="58"/>
        <v>0.85184618792547029</v>
      </c>
      <c r="X394" s="28">
        <f t="shared" si="59"/>
        <v>1.0849755923546507</v>
      </c>
      <c r="Y394" s="28">
        <v>-3.9395903920306598E-2</v>
      </c>
      <c r="Z394" s="28">
        <v>6.1710915884711101E-2</v>
      </c>
      <c r="AA394" s="119">
        <v>0.52321696693631103</v>
      </c>
      <c r="AB394" s="173" t="s">
        <v>20</v>
      </c>
      <c r="AC394" s="173">
        <v>261</v>
      </c>
      <c r="AD394" s="173">
        <v>187786</v>
      </c>
      <c r="AE394" s="62">
        <v>0.154330314008474</v>
      </c>
      <c r="AF394" s="74">
        <v>0.109064607902565</v>
      </c>
      <c r="AG394" s="119">
        <v>0.157058028504591</v>
      </c>
    </row>
    <row r="395" spans="1:33" ht="34">
      <c r="A395" s="88" t="s">
        <v>1536</v>
      </c>
      <c r="B395" s="156" t="s">
        <v>1605</v>
      </c>
      <c r="C395" s="43" t="s">
        <v>1606</v>
      </c>
      <c r="D395" s="350">
        <f t="shared" si="60"/>
        <v>0.97478373077091618</v>
      </c>
      <c r="E395" s="371">
        <f t="shared" si="61"/>
        <v>0.91873789359493474</v>
      </c>
      <c r="F395" s="371">
        <f t="shared" si="62"/>
        <v>1.0342485363889913</v>
      </c>
      <c r="G395" s="28">
        <v>-2.55396471827175E-2</v>
      </c>
      <c r="H395" s="28">
        <v>3.0211611427917302E-2</v>
      </c>
      <c r="I395" s="119">
        <v>0.39791062165166302</v>
      </c>
      <c r="J395" s="12" t="s">
        <v>20</v>
      </c>
      <c r="K395" s="135">
        <v>1092</v>
      </c>
      <c r="L395" s="5">
        <v>346677</v>
      </c>
      <c r="M395" s="62">
        <f t="shared" si="54"/>
        <v>0.9288750826970178</v>
      </c>
      <c r="N395" s="28">
        <f t="shared" si="55"/>
        <v>0.85191488785333924</v>
      </c>
      <c r="O395" s="28">
        <f t="shared" si="56"/>
        <v>1.0127876992847293</v>
      </c>
      <c r="P395" s="28">
        <v>-7.3781013475286594E-2</v>
      </c>
      <c r="Q395" s="28">
        <v>4.4126347221078097E-2</v>
      </c>
      <c r="R395" s="119">
        <v>9.45164531686499E-2</v>
      </c>
      <c r="S395" s="173" t="s">
        <v>20</v>
      </c>
      <c r="T395" s="173">
        <v>509</v>
      </c>
      <c r="U395" s="5">
        <v>159213</v>
      </c>
      <c r="V395" s="62">
        <f t="shared" si="57"/>
        <v>1.0219045435840735</v>
      </c>
      <c r="W395" s="28">
        <f t="shared" si="58"/>
        <v>0.94188207696362736</v>
      </c>
      <c r="X395" s="28">
        <f t="shared" si="59"/>
        <v>1.1087257330177445</v>
      </c>
      <c r="Y395" s="28">
        <v>2.16680858381719E-2</v>
      </c>
      <c r="Z395" s="28">
        <v>4.1603715189028001E-2</v>
      </c>
      <c r="AA395" s="119">
        <v>0.60249151796795997</v>
      </c>
      <c r="AB395" s="173" t="s">
        <v>20</v>
      </c>
      <c r="AC395" s="173">
        <v>583</v>
      </c>
      <c r="AD395" s="173">
        <v>187464</v>
      </c>
      <c r="AE395" s="62">
        <v>-9.5449099313458505E-2</v>
      </c>
      <c r="AF395" s="74">
        <v>6.0646546782194499E-2</v>
      </c>
      <c r="AG395" s="119">
        <v>0.115520104376143</v>
      </c>
    </row>
    <row r="396" spans="1:33" ht="51">
      <c r="A396" s="88" t="s">
        <v>1536</v>
      </c>
      <c r="B396" s="156" t="s">
        <v>1607</v>
      </c>
      <c r="C396" s="43" t="s">
        <v>1608</v>
      </c>
      <c r="D396" s="350">
        <f t="shared" si="60"/>
        <v>2.0397084303759949</v>
      </c>
      <c r="E396" s="371">
        <f t="shared" si="61"/>
        <v>1.0185599593342052</v>
      </c>
      <c r="F396" s="371">
        <f t="shared" si="62"/>
        <v>4.0846004624670407</v>
      </c>
      <c r="G396" s="28">
        <v>0.71280687135491305</v>
      </c>
      <c r="H396" s="28">
        <v>0.35429441131026201</v>
      </c>
      <c r="I396" s="119">
        <v>4.4229900530315801E-2</v>
      </c>
      <c r="J396" s="12" t="s">
        <v>20</v>
      </c>
      <c r="K396" s="135">
        <v>10</v>
      </c>
      <c r="L396" s="5">
        <v>347759</v>
      </c>
      <c r="M396" s="62" t="s">
        <v>20</v>
      </c>
      <c r="N396" s="28" t="s">
        <v>20</v>
      </c>
      <c r="O396" s="28" t="s">
        <v>20</v>
      </c>
      <c r="P396" s="28" t="s">
        <v>20</v>
      </c>
      <c r="Q396" s="28" t="s">
        <v>20</v>
      </c>
      <c r="R396" s="119" t="s">
        <v>20</v>
      </c>
      <c r="S396" s="173" t="s">
        <v>20</v>
      </c>
      <c r="T396" s="173" t="s">
        <v>20</v>
      </c>
      <c r="U396" s="5" t="s">
        <v>20</v>
      </c>
      <c r="V396" s="62">
        <f t="shared" si="57"/>
        <v>2.428090721953144</v>
      </c>
      <c r="W396" s="28">
        <f t="shared" si="58"/>
        <v>0.99923436169767421</v>
      </c>
      <c r="X396" s="28">
        <f t="shared" si="59"/>
        <v>5.9001419286847003</v>
      </c>
      <c r="Y396" s="28">
        <v>0.88710523738929403</v>
      </c>
      <c r="Z396" s="28">
        <v>0.45299549435832498</v>
      </c>
      <c r="AA396" s="119">
        <v>5.01937436739614E-2</v>
      </c>
      <c r="AB396" s="173" t="s">
        <v>20</v>
      </c>
      <c r="AC396" s="173">
        <v>6</v>
      </c>
      <c r="AD396" s="173" t="s">
        <v>20</v>
      </c>
      <c r="AE396" s="62" t="s">
        <v>20</v>
      </c>
      <c r="AF396" s="74" t="s">
        <v>20</v>
      </c>
      <c r="AG396" s="119" t="s">
        <v>20</v>
      </c>
    </row>
    <row r="397" spans="1:33" ht="17">
      <c r="A397" s="88" t="s">
        <v>1536</v>
      </c>
      <c r="B397" s="156" t="s">
        <v>1609</v>
      </c>
      <c r="C397" s="43" t="s">
        <v>1610</v>
      </c>
      <c r="D397" s="350">
        <f t="shared" si="60"/>
        <v>1.0425925162852199</v>
      </c>
      <c r="E397" s="371">
        <f t="shared" si="61"/>
        <v>0.96018895812256899</v>
      </c>
      <c r="F397" s="371">
        <f t="shared" si="62"/>
        <v>1.1320679599766761</v>
      </c>
      <c r="G397" s="28">
        <v>4.1710415391347698E-2</v>
      </c>
      <c r="H397" s="28">
        <v>4.2007958113612701E-2</v>
      </c>
      <c r="I397" s="119">
        <v>0.320750408565251</v>
      </c>
      <c r="J397" s="12" t="s">
        <v>20</v>
      </c>
      <c r="K397" s="135">
        <v>576</v>
      </c>
      <c r="L397" s="5">
        <v>347193</v>
      </c>
      <c r="M397" s="62">
        <f t="shared" si="54"/>
        <v>1.036617932759998</v>
      </c>
      <c r="N397" s="28">
        <f t="shared" si="55"/>
        <v>0.92445609799886708</v>
      </c>
      <c r="O397" s="28">
        <f t="shared" si="56"/>
        <v>1.1623880688825625</v>
      </c>
      <c r="P397" s="28">
        <v>3.5963426218660298E-2</v>
      </c>
      <c r="Q397" s="28">
        <v>5.8425072853483501E-2</v>
      </c>
      <c r="R397" s="119">
        <v>0.53819299909451601</v>
      </c>
      <c r="S397" s="173" t="s">
        <v>20</v>
      </c>
      <c r="T397" s="173">
        <v>297</v>
      </c>
      <c r="U397" s="5">
        <v>159425</v>
      </c>
      <c r="V397" s="62">
        <f t="shared" si="57"/>
        <v>1.0360798437408796</v>
      </c>
      <c r="W397" s="28">
        <f t="shared" si="58"/>
        <v>0.920816572359199</v>
      </c>
      <c r="X397" s="28">
        <f t="shared" si="59"/>
        <v>1.1657712022448068</v>
      </c>
      <c r="Y397" s="28">
        <v>3.5444210115562702E-2</v>
      </c>
      <c r="Z397" s="28">
        <v>6.0172772483836602E-2</v>
      </c>
      <c r="AA397" s="119">
        <v>0.55583399277596102</v>
      </c>
      <c r="AB397" s="173" t="s">
        <v>20</v>
      </c>
      <c r="AC397" s="173">
        <v>279</v>
      </c>
      <c r="AD397" s="173">
        <v>187768</v>
      </c>
      <c r="AE397" s="62">
        <v>5.1921610309759597E-4</v>
      </c>
      <c r="AF397" s="74">
        <v>8.3870445845520697E-2</v>
      </c>
      <c r="AG397" s="119">
        <v>0.99506057393560898</v>
      </c>
    </row>
    <row r="398" spans="1:33" ht="17">
      <c r="A398" s="88" t="s">
        <v>1536</v>
      </c>
      <c r="B398" s="156" t="s">
        <v>1611</v>
      </c>
      <c r="C398" s="43" t="s">
        <v>1612</v>
      </c>
      <c r="D398" s="350">
        <f t="shared" si="60"/>
        <v>1.0219379902533579</v>
      </c>
      <c r="E398" s="371">
        <f t="shared" si="61"/>
        <v>0.97581843562459769</v>
      </c>
      <c r="F398" s="371">
        <f t="shared" si="62"/>
        <v>1.0702372672992231</v>
      </c>
      <c r="G398" s="28">
        <v>2.1700815041849501E-2</v>
      </c>
      <c r="H398" s="28">
        <v>2.3560996933472699E-2</v>
      </c>
      <c r="I398" s="119">
        <v>0.35702523558953903</v>
      </c>
      <c r="J398" s="12" t="s">
        <v>20</v>
      </c>
      <c r="K398" s="135">
        <v>1825</v>
      </c>
      <c r="L398" s="5">
        <v>345942</v>
      </c>
      <c r="M398" s="62">
        <f t="shared" si="54"/>
        <v>1.0309286035956406</v>
      </c>
      <c r="N398" s="28">
        <f t="shared" si="55"/>
        <v>0.96174097067781272</v>
      </c>
      <c r="O398" s="28">
        <f t="shared" si="56"/>
        <v>1.105093593925411</v>
      </c>
      <c r="P398" s="28">
        <v>3.0459952972202001E-2</v>
      </c>
      <c r="Q398" s="28">
        <v>3.5443917752870598E-2</v>
      </c>
      <c r="R398" s="119">
        <v>0.390128427131883</v>
      </c>
      <c r="S398" s="173" t="s">
        <v>20</v>
      </c>
      <c r="T398" s="173">
        <v>806</v>
      </c>
      <c r="U398" s="5">
        <v>158916</v>
      </c>
      <c r="V398" s="62">
        <f t="shared" si="57"/>
        <v>0.99530389773259276</v>
      </c>
      <c r="W398" s="28">
        <f t="shared" si="58"/>
        <v>0.93587108014284781</v>
      </c>
      <c r="X398" s="28">
        <f t="shared" si="59"/>
        <v>1.0585110170200853</v>
      </c>
      <c r="Y398" s="28">
        <v>-4.7071635993437702E-3</v>
      </c>
      <c r="Z398" s="28">
        <v>3.1413460857980698E-2</v>
      </c>
      <c r="AA398" s="119">
        <v>0.88088656477512595</v>
      </c>
      <c r="AB398" s="173" t="s">
        <v>20</v>
      </c>
      <c r="AC398" s="173">
        <v>1019</v>
      </c>
      <c r="AD398" s="173">
        <v>187026</v>
      </c>
      <c r="AE398" s="62">
        <v>3.5167116571545802E-2</v>
      </c>
      <c r="AF398" s="74">
        <v>4.7361132046733603E-2</v>
      </c>
      <c r="AG398" s="119">
        <v>0.45776557655474098</v>
      </c>
    </row>
    <row r="399" spans="1:33" ht="34">
      <c r="A399" s="88" t="s">
        <v>1536</v>
      </c>
      <c r="B399" s="156" t="s">
        <v>1613</v>
      </c>
      <c r="C399" s="43" t="s">
        <v>1614</v>
      </c>
      <c r="D399" s="350">
        <f t="shared" si="60"/>
        <v>0.99648024803438251</v>
      </c>
      <c r="E399" s="371">
        <f t="shared" si="61"/>
        <v>0.85707602349774814</v>
      </c>
      <c r="F399" s="371">
        <f t="shared" si="62"/>
        <v>1.1585587013277048</v>
      </c>
      <c r="G399" s="28">
        <v>-3.5259608660416098E-3</v>
      </c>
      <c r="H399" s="28">
        <v>7.6889129891427196E-2</v>
      </c>
      <c r="I399" s="119">
        <v>0.96342364624113996</v>
      </c>
      <c r="J399" s="12" t="s">
        <v>20</v>
      </c>
      <c r="K399" s="135">
        <v>169</v>
      </c>
      <c r="L399" s="5">
        <v>347599</v>
      </c>
      <c r="M399" s="62">
        <f t="shared" si="54"/>
        <v>1.1139988803563121</v>
      </c>
      <c r="N399" s="28">
        <f t="shared" si="55"/>
        <v>0.87243419293349966</v>
      </c>
      <c r="O399" s="28">
        <f t="shared" si="56"/>
        <v>1.4224494127887879</v>
      </c>
      <c r="P399" s="28">
        <v>0.10795613643844</v>
      </c>
      <c r="Q399" s="28">
        <v>0.12470621824511</v>
      </c>
      <c r="R399" s="119">
        <v>0.38666365869300801</v>
      </c>
      <c r="S399" s="173" t="s">
        <v>20</v>
      </c>
      <c r="T399" s="173">
        <v>66</v>
      </c>
      <c r="U399" s="5">
        <v>159656</v>
      </c>
      <c r="V399" s="62">
        <f t="shared" si="57"/>
        <v>0.93075376452676317</v>
      </c>
      <c r="W399" s="28">
        <f t="shared" si="58"/>
        <v>0.76847651486654045</v>
      </c>
      <c r="X399" s="28">
        <f t="shared" si="59"/>
        <v>1.1272986921808406</v>
      </c>
      <c r="Y399" s="28">
        <v>-7.1760521621037701E-2</v>
      </c>
      <c r="Z399" s="28">
        <v>9.7747323752358894E-2</v>
      </c>
      <c r="AA399" s="119">
        <v>0.46286153815786402</v>
      </c>
      <c r="AB399" s="173" t="s">
        <v>20</v>
      </c>
      <c r="AC399" s="173">
        <v>103</v>
      </c>
      <c r="AD399" s="173">
        <v>187943</v>
      </c>
      <c r="AE399" s="62">
        <v>0.17971665805947801</v>
      </c>
      <c r="AF399" s="74">
        <v>0.158449298419859</v>
      </c>
      <c r="AG399" s="119">
        <v>0.25670149642793899</v>
      </c>
    </row>
    <row r="400" spans="1:33" ht="34">
      <c r="A400" s="88" t="s">
        <v>1536</v>
      </c>
      <c r="B400" s="156" t="s">
        <v>1615</v>
      </c>
      <c r="C400" s="43" t="s">
        <v>1616</v>
      </c>
      <c r="D400" s="350">
        <f t="shared" si="60"/>
        <v>0.99926789888873357</v>
      </c>
      <c r="E400" s="371">
        <f t="shared" si="61"/>
        <v>0.97576546029304212</v>
      </c>
      <c r="F400" s="371">
        <f t="shared" si="62"/>
        <v>1.0233364208747702</v>
      </c>
      <c r="G400" s="28">
        <v>-7.32369228152075E-4</v>
      </c>
      <c r="H400" s="28">
        <v>1.21431935184009E-2</v>
      </c>
      <c r="I400" s="119">
        <v>0.95190787007508804</v>
      </c>
      <c r="J400" s="12" t="s">
        <v>20</v>
      </c>
      <c r="K400" s="135">
        <v>6956</v>
      </c>
      <c r="L400" s="5">
        <v>340810</v>
      </c>
      <c r="M400" s="62">
        <f t="shared" si="54"/>
        <v>1.0058184546586864</v>
      </c>
      <c r="N400" s="28">
        <f t="shared" si="55"/>
        <v>0.96929814876183573</v>
      </c>
      <c r="O400" s="28">
        <f t="shared" si="56"/>
        <v>1.043714738364329</v>
      </c>
      <c r="P400" s="28">
        <v>5.8015928263012396E-3</v>
      </c>
      <c r="Q400" s="28">
        <v>1.8869704174954201E-2</v>
      </c>
      <c r="R400" s="119">
        <v>0.75849675026097996</v>
      </c>
      <c r="S400" s="173" t="s">
        <v>20</v>
      </c>
      <c r="T400" s="173">
        <v>2880</v>
      </c>
      <c r="U400" s="5">
        <v>156841</v>
      </c>
      <c r="V400" s="62">
        <f t="shared" si="57"/>
        <v>1.0145272497954023</v>
      </c>
      <c r="W400" s="28">
        <f t="shared" si="58"/>
        <v>0.98338378292168316</v>
      </c>
      <c r="X400" s="28">
        <f t="shared" si="59"/>
        <v>1.0466570208422825</v>
      </c>
      <c r="Y400" s="28">
        <v>1.44227402437519E-2</v>
      </c>
      <c r="Z400" s="28">
        <v>1.5907426127578599E-2</v>
      </c>
      <c r="AA400" s="119">
        <v>0.36458285554228798</v>
      </c>
      <c r="AB400" s="173" t="s">
        <v>20</v>
      </c>
      <c r="AC400" s="173">
        <v>4076</v>
      </c>
      <c r="AD400" s="173">
        <v>183969</v>
      </c>
      <c r="AE400" s="62">
        <v>-8.62114741745066E-3</v>
      </c>
      <c r="AF400" s="74">
        <v>2.4680193306671101E-2</v>
      </c>
      <c r="AG400" s="119">
        <v>0.72685327368290598</v>
      </c>
    </row>
    <row r="401" spans="1:33" ht="17">
      <c r="A401" s="88" t="s">
        <v>1536</v>
      </c>
      <c r="B401" s="156" t="s">
        <v>1617</v>
      </c>
      <c r="C401" s="43" t="s">
        <v>1618</v>
      </c>
      <c r="D401" s="350">
        <f t="shared" si="60"/>
        <v>0.99117966396761603</v>
      </c>
      <c r="E401" s="371">
        <f t="shared" si="61"/>
        <v>0.97043443910226779</v>
      </c>
      <c r="F401" s="371">
        <f t="shared" si="62"/>
        <v>1.0123683648034913</v>
      </c>
      <c r="G401" s="28">
        <v>-8.8594654559450408E-3</v>
      </c>
      <c r="H401" s="28">
        <v>1.0791819863180899E-2</v>
      </c>
      <c r="I401" s="119">
        <v>0.411678922162247</v>
      </c>
      <c r="J401" s="12" t="s">
        <v>20</v>
      </c>
      <c r="K401" s="135">
        <v>8813</v>
      </c>
      <c r="L401" s="5">
        <v>338954</v>
      </c>
      <c r="M401" s="62">
        <f t="shared" si="54"/>
        <v>0.98848160199530533</v>
      </c>
      <c r="N401" s="28">
        <f t="shared" si="55"/>
        <v>0.95851400664678654</v>
      </c>
      <c r="O401" s="28">
        <f t="shared" si="56"/>
        <v>1.0193861234239285</v>
      </c>
      <c r="P401" s="28">
        <v>-1.1585248587863001E-2</v>
      </c>
      <c r="Q401" s="28">
        <v>1.5707068839450299E-2</v>
      </c>
      <c r="R401" s="119">
        <v>0.46076859987009</v>
      </c>
      <c r="S401" s="173" t="s">
        <v>20</v>
      </c>
      <c r="T401" s="173">
        <v>4167</v>
      </c>
      <c r="U401" s="5">
        <v>155553</v>
      </c>
      <c r="V401" s="62">
        <f t="shared" si="57"/>
        <v>0.98819157177862893</v>
      </c>
      <c r="W401" s="28">
        <f t="shared" si="58"/>
        <v>0.95983050850798368</v>
      </c>
      <c r="X401" s="28">
        <f t="shared" si="59"/>
        <v>1.0173906474928378</v>
      </c>
      <c r="Y401" s="28">
        <v>-1.1878701468800301E-2</v>
      </c>
      <c r="Z401" s="28">
        <v>1.4857072589999999E-2</v>
      </c>
      <c r="AA401" s="119">
        <v>0.42398213549297598</v>
      </c>
      <c r="AB401" s="173" t="s">
        <v>20</v>
      </c>
      <c r="AC401" s="173">
        <v>4646</v>
      </c>
      <c r="AD401" s="173">
        <v>183401</v>
      </c>
      <c r="AE401" s="62">
        <v>2.9345288093729998E-4</v>
      </c>
      <c r="AF401" s="74">
        <v>2.1620467559046001E-2</v>
      </c>
      <c r="AG401" s="119">
        <v>0.98917070902863002</v>
      </c>
    </row>
    <row r="402" spans="1:33" ht="17">
      <c r="A402" s="88" t="s">
        <v>1536</v>
      </c>
      <c r="B402" s="156" t="s">
        <v>1619</v>
      </c>
      <c r="C402" s="43" t="s">
        <v>1620</v>
      </c>
      <c r="D402" s="350">
        <f t="shared" si="60"/>
        <v>0.98334694272637191</v>
      </c>
      <c r="E402" s="371">
        <f t="shared" si="61"/>
        <v>0.94514492451776089</v>
      </c>
      <c r="F402" s="371">
        <f t="shared" si="62"/>
        <v>1.0230930566152889</v>
      </c>
      <c r="G402" s="28">
        <v>-1.6793278351436802E-2</v>
      </c>
      <c r="H402" s="28">
        <v>2.0216186539405899E-2</v>
      </c>
      <c r="I402" s="119">
        <v>0.40615172989326198</v>
      </c>
      <c r="J402" s="12" t="s">
        <v>20</v>
      </c>
      <c r="K402" s="135">
        <v>2458</v>
      </c>
      <c r="L402" s="5">
        <v>345307</v>
      </c>
      <c r="M402" s="62">
        <f t="shared" si="54"/>
        <v>0.97269263768848468</v>
      </c>
      <c r="N402" s="28">
        <f t="shared" si="55"/>
        <v>0.92001307436920599</v>
      </c>
      <c r="O402" s="28">
        <f t="shared" si="56"/>
        <v>1.0283886107402149</v>
      </c>
      <c r="P402" s="28">
        <v>-2.7687138079064699E-2</v>
      </c>
      <c r="Q402" s="28">
        <v>2.84082957602497E-2</v>
      </c>
      <c r="R402" s="119">
        <v>0.32975149893011202</v>
      </c>
      <c r="S402" s="173" t="s">
        <v>20</v>
      </c>
      <c r="T402" s="173">
        <v>1247</v>
      </c>
      <c r="U402" s="5">
        <v>158472</v>
      </c>
      <c r="V402" s="62">
        <f t="shared" si="57"/>
        <v>0.99809392103788863</v>
      </c>
      <c r="W402" s="28">
        <f t="shared" si="58"/>
        <v>0.94323604608306955</v>
      </c>
      <c r="X402" s="28">
        <f t="shared" si="59"/>
        <v>1.0561422873411412</v>
      </c>
      <c r="Y402" s="28">
        <v>-1.90789784226985E-3</v>
      </c>
      <c r="Z402" s="28">
        <v>2.8842252984592701E-2</v>
      </c>
      <c r="AA402" s="119">
        <v>0.94725887832267697</v>
      </c>
      <c r="AB402" s="173" t="s">
        <v>20</v>
      </c>
      <c r="AC402" s="173">
        <v>1211</v>
      </c>
      <c r="AD402" s="173">
        <v>186835</v>
      </c>
      <c r="AE402" s="62">
        <v>-2.5779240236794801E-2</v>
      </c>
      <c r="AF402" s="74">
        <v>4.0483414199262699E-2</v>
      </c>
      <c r="AG402" s="119">
        <v>0.52426474788690403</v>
      </c>
    </row>
    <row r="403" spans="1:33" ht="34">
      <c r="A403" s="88" t="s">
        <v>1536</v>
      </c>
      <c r="B403" s="156" t="s">
        <v>1621</v>
      </c>
      <c r="C403" s="43" t="s">
        <v>1622</v>
      </c>
      <c r="D403" s="350">
        <f t="shared" si="60"/>
        <v>0.92827718293771733</v>
      </c>
      <c r="E403" s="371">
        <f t="shared" si="61"/>
        <v>0.8473766418658496</v>
      </c>
      <c r="F403" s="371">
        <f t="shared" si="62"/>
        <v>1.0169014412120201</v>
      </c>
      <c r="G403" s="28">
        <v>-7.4424902283997896E-2</v>
      </c>
      <c r="H403" s="28">
        <v>4.6523011917484203E-2</v>
      </c>
      <c r="I403" s="119">
        <v>0.10965541938022701</v>
      </c>
      <c r="J403" s="12" t="s">
        <v>20</v>
      </c>
      <c r="K403" s="135">
        <v>453</v>
      </c>
      <c r="L403" s="5">
        <v>347310</v>
      </c>
      <c r="M403" s="62">
        <f t="shared" si="54"/>
        <v>0.94986566814462192</v>
      </c>
      <c r="N403" s="28">
        <f t="shared" si="55"/>
        <v>0.83525254646977876</v>
      </c>
      <c r="O403" s="28">
        <f t="shared" si="56"/>
        <v>1.0802059704375579</v>
      </c>
      <c r="P403" s="28">
        <v>-5.14347063387788E-2</v>
      </c>
      <c r="Q403" s="28">
        <v>6.5605327887517301E-2</v>
      </c>
      <c r="R403" s="119">
        <v>0.433038954076998</v>
      </c>
      <c r="S403" s="173" t="s">
        <v>20</v>
      </c>
      <c r="T403" s="173">
        <v>230</v>
      </c>
      <c r="U403" s="5">
        <v>159490</v>
      </c>
      <c r="V403" s="62">
        <f t="shared" si="57"/>
        <v>0.95117839216502043</v>
      </c>
      <c r="W403" s="28">
        <f t="shared" si="58"/>
        <v>0.83467878832808318</v>
      </c>
      <c r="X403" s="28">
        <f t="shared" si="59"/>
        <v>1.0839383321743303</v>
      </c>
      <c r="Y403" s="28">
        <v>-5.0053650258644597E-2</v>
      </c>
      <c r="Z403" s="28">
        <v>6.6660542101928094E-2</v>
      </c>
      <c r="AA403" s="119">
        <v>0.45272864827159698</v>
      </c>
      <c r="AB403" s="173" t="s">
        <v>20</v>
      </c>
      <c r="AC403" s="173">
        <v>223</v>
      </c>
      <c r="AD403" s="173">
        <v>187820</v>
      </c>
      <c r="AE403" s="62">
        <v>-1.3810560801341999E-3</v>
      </c>
      <c r="AF403" s="74">
        <v>9.3529069922412805E-2</v>
      </c>
      <c r="AG403" s="119">
        <v>0.98821881493211805</v>
      </c>
    </row>
    <row r="404" spans="1:33" ht="17">
      <c r="A404" s="88" t="s">
        <v>1536</v>
      </c>
      <c r="B404" s="156" t="s">
        <v>1623</v>
      </c>
      <c r="C404" s="43" t="s">
        <v>1624</v>
      </c>
      <c r="D404" s="350">
        <f t="shared" si="60"/>
        <v>0.97943755092288043</v>
      </c>
      <c r="E404" s="371">
        <f t="shared" si="61"/>
        <v>0.95351938385359514</v>
      </c>
      <c r="F404" s="371">
        <f t="shared" si="62"/>
        <v>1.0060602148231756</v>
      </c>
      <c r="G404" s="28">
        <v>-2.0776799706738399E-2</v>
      </c>
      <c r="H404" s="28">
        <v>1.3683023103085201E-2</v>
      </c>
      <c r="I404" s="119">
        <v>0.12890443298214199</v>
      </c>
      <c r="J404" s="12" t="s">
        <v>20</v>
      </c>
      <c r="K404" s="135">
        <v>5405</v>
      </c>
      <c r="L404" s="5">
        <v>342361</v>
      </c>
      <c r="M404" s="62">
        <f t="shared" si="54"/>
        <v>0.97049038698692469</v>
      </c>
      <c r="N404" s="28">
        <f t="shared" si="55"/>
        <v>0.92947778648493151</v>
      </c>
      <c r="O404" s="28">
        <f t="shared" si="56"/>
        <v>1.0133126417102383</v>
      </c>
      <c r="P404" s="28">
        <v>-2.9953781639105202E-2</v>
      </c>
      <c r="Q404" s="28">
        <v>2.2029892252934401E-2</v>
      </c>
      <c r="R404" s="119">
        <v>0.17392865553426901</v>
      </c>
      <c r="S404" s="173" t="s">
        <v>20</v>
      </c>
      <c r="T404" s="173">
        <v>2080</v>
      </c>
      <c r="U404" s="5">
        <v>157640</v>
      </c>
      <c r="V404" s="62">
        <f t="shared" si="57"/>
        <v>0.98868902379197188</v>
      </c>
      <c r="W404" s="28">
        <f t="shared" si="58"/>
        <v>0.95535671384151089</v>
      </c>
      <c r="X404" s="28">
        <f t="shared" si="59"/>
        <v>1.0231842950432082</v>
      </c>
      <c r="Y404" s="28">
        <v>-1.1375431797422999E-2</v>
      </c>
      <c r="Z404" s="28">
        <v>1.7497476581100801E-2</v>
      </c>
      <c r="AA404" s="119">
        <v>0.51561573294375196</v>
      </c>
      <c r="AB404" s="173" t="s">
        <v>20</v>
      </c>
      <c r="AC404" s="173">
        <v>3325</v>
      </c>
      <c r="AD404" s="173">
        <v>184721</v>
      </c>
      <c r="AE404" s="62">
        <v>-1.8578349841682201E-2</v>
      </c>
      <c r="AF404" s="74">
        <v>2.8133215944539099E-2</v>
      </c>
      <c r="AG404" s="119">
        <v>0.50901600798955104</v>
      </c>
    </row>
    <row r="405" spans="1:33" ht="34">
      <c r="A405" s="88" t="s">
        <v>1536</v>
      </c>
      <c r="B405" s="156" t="s">
        <v>1625</v>
      </c>
      <c r="C405" s="43" t="s">
        <v>1626</v>
      </c>
      <c r="D405" s="350">
        <f t="shared" si="60"/>
        <v>1.204299249673064</v>
      </c>
      <c r="E405" s="371">
        <f t="shared" si="61"/>
        <v>1.0172100169521305</v>
      </c>
      <c r="F405" s="371">
        <f t="shared" si="62"/>
        <v>1.4257986635923556</v>
      </c>
      <c r="G405" s="28">
        <v>0.18589786224421601</v>
      </c>
      <c r="H405" s="28">
        <v>8.6139928649497696E-2</v>
      </c>
      <c r="I405" s="119">
        <v>3.09207054854845E-2</v>
      </c>
      <c r="J405" s="12" t="s">
        <v>20</v>
      </c>
      <c r="K405" s="135">
        <v>143</v>
      </c>
      <c r="L405" s="5">
        <v>347626</v>
      </c>
      <c r="M405" s="62">
        <f t="shared" si="54"/>
        <v>1.0114760554864406</v>
      </c>
      <c r="N405" s="28">
        <f t="shared" si="55"/>
        <v>0.80954390304537382</v>
      </c>
      <c r="O405" s="28">
        <f t="shared" si="56"/>
        <v>1.2637780446171385</v>
      </c>
      <c r="P405" s="28">
        <v>1.1410705063157301E-2</v>
      </c>
      <c r="Q405" s="28">
        <v>0.113619886545622</v>
      </c>
      <c r="R405" s="119">
        <v>0.92000393279249904</v>
      </c>
      <c r="S405" s="173" t="s">
        <v>20</v>
      </c>
      <c r="T405" s="173">
        <v>78</v>
      </c>
      <c r="U405" s="5">
        <v>159644</v>
      </c>
      <c r="V405" s="62">
        <f t="shared" si="57"/>
        <v>1.5966070294582788</v>
      </c>
      <c r="W405" s="28">
        <f t="shared" si="58"/>
        <v>1.2362850789749331</v>
      </c>
      <c r="X405" s="28">
        <f t="shared" si="59"/>
        <v>2.0619467547317019</v>
      </c>
      <c r="Y405" s="28">
        <v>0.46788077098717401</v>
      </c>
      <c r="Z405" s="28">
        <v>0.130494791901338</v>
      </c>
      <c r="AA405" s="63">
        <v>3.3651506712338699E-4</v>
      </c>
      <c r="AB405" s="173" t="s">
        <v>20</v>
      </c>
      <c r="AC405" s="173">
        <v>65</v>
      </c>
      <c r="AD405" s="173">
        <v>187982</v>
      </c>
      <c r="AE405" s="62">
        <v>-0.45647006592401701</v>
      </c>
      <c r="AF405" s="74">
        <v>0.173027076875307</v>
      </c>
      <c r="AG405" s="63">
        <v>8.3361571455784992E-3</v>
      </c>
    </row>
    <row r="406" spans="1:33" ht="34">
      <c r="A406" s="88" t="s">
        <v>1536</v>
      </c>
      <c r="B406" s="156" t="s">
        <v>1627</v>
      </c>
      <c r="C406" s="43" t="s">
        <v>1628</v>
      </c>
      <c r="D406" s="350">
        <f t="shared" si="60"/>
        <v>1.0467106292385311</v>
      </c>
      <c r="E406" s="371">
        <f t="shared" si="61"/>
        <v>0.94163485619104914</v>
      </c>
      <c r="F406" s="371">
        <f t="shared" si="62"/>
        <v>1.1635116671367502</v>
      </c>
      <c r="G406" s="28">
        <v>4.5652512827169103E-2</v>
      </c>
      <c r="H406" s="28">
        <v>5.3974601277306397E-2</v>
      </c>
      <c r="I406" s="119">
        <v>0.39765610665911999</v>
      </c>
      <c r="J406" s="12" t="s">
        <v>20</v>
      </c>
      <c r="K406" s="135">
        <v>349</v>
      </c>
      <c r="L406" s="5">
        <v>347420</v>
      </c>
      <c r="M406" s="62">
        <f t="shared" si="54"/>
        <v>1.0878633670752871</v>
      </c>
      <c r="N406" s="28">
        <f t="shared" si="55"/>
        <v>0.9350244849209316</v>
      </c>
      <c r="O406" s="28">
        <f t="shared" si="56"/>
        <v>1.2656852569207921</v>
      </c>
      <c r="P406" s="28">
        <v>8.4215558815431996E-2</v>
      </c>
      <c r="Q406" s="28">
        <v>7.7243939678850695E-2</v>
      </c>
      <c r="R406" s="119">
        <v>0.27560101786416102</v>
      </c>
      <c r="S406" s="173" t="s">
        <v>20</v>
      </c>
      <c r="T406" s="173">
        <v>171</v>
      </c>
      <c r="U406" s="5">
        <v>159551</v>
      </c>
      <c r="V406" s="62">
        <f t="shared" si="57"/>
        <v>0.9744062525585081</v>
      </c>
      <c r="W406" s="28">
        <f t="shared" si="58"/>
        <v>0.84144814438293203</v>
      </c>
      <c r="X406" s="28">
        <f t="shared" si="59"/>
        <v>1.1283732115440079</v>
      </c>
      <c r="Y406" s="28">
        <v>-2.5926965217752999E-2</v>
      </c>
      <c r="Z406" s="28">
        <v>7.4848941259678795E-2</v>
      </c>
      <c r="AA406" s="119">
        <v>0.72904923320937898</v>
      </c>
      <c r="AB406" s="173" t="s">
        <v>20</v>
      </c>
      <c r="AC406" s="173">
        <v>178</v>
      </c>
      <c r="AD406" s="173">
        <v>187869</v>
      </c>
      <c r="AE406" s="62">
        <v>0.110142524033185</v>
      </c>
      <c r="AF406" s="74">
        <v>0.10755924053657499</v>
      </c>
      <c r="AG406" s="119">
        <v>0.30582709952100701</v>
      </c>
    </row>
    <row r="407" spans="1:33" ht="17">
      <c r="A407" s="88" t="s">
        <v>1629</v>
      </c>
      <c r="B407" s="156" t="s">
        <v>1630</v>
      </c>
      <c r="C407" s="43" t="s">
        <v>1631</v>
      </c>
      <c r="D407" s="350">
        <f t="shared" si="60"/>
        <v>1.0008317722805915</v>
      </c>
      <c r="E407" s="371">
        <f t="shared" si="61"/>
        <v>0.984697769435953</v>
      </c>
      <c r="F407" s="371">
        <f t="shared" si="62"/>
        <v>1.0172301263362007</v>
      </c>
      <c r="G407" s="28">
        <v>8.3142654972764905E-4</v>
      </c>
      <c r="H407" s="28">
        <v>8.2918084197023591E-3</v>
      </c>
      <c r="I407" s="119">
        <v>0.92012931147368004</v>
      </c>
      <c r="J407" s="12" t="s">
        <v>20</v>
      </c>
      <c r="K407" s="135">
        <v>15236</v>
      </c>
      <c r="L407" s="5">
        <v>332533</v>
      </c>
      <c r="M407" s="62">
        <f t="shared" si="54"/>
        <v>1.0158383680784755</v>
      </c>
      <c r="N407" s="28">
        <f t="shared" si="55"/>
        <v>0.9920770420755175</v>
      </c>
      <c r="O407" s="28">
        <f t="shared" si="56"/>
        <v>1.0401688037266259</v>
      </c>
      <c r="P407" s="28">
        <v>1.5714249963751301E-2</v>
      </c>
      <c r="Q407" s="28">
        <v>1.2075898619429501E-2</v>
      </c>
      <c r="R407" s="119">
        <v>0.19315909977926399</v>
      </c>
      <c r="S407" s="173" t="s">
        <v>20</v>
      </c>
      <c r="T407" s="173">
        <v>7220</v>
      </c>
      <c r="U407" s="5">
        <v>152502</v>
      </c>
      <c r="V407" s="62">
        <f t="shared" si="57"/>
        <v>0.99998811179082792</v>
      </c>
      <c r="W407" s="28">
        <f t="shared" si="58"/>
        <v>0.97785450250493466</v>
      </c>
      <c r="X407" s="28">
        <f t="shared" si="59"/>
        <v>1.022622712439716</v>
      </c>
      <c r="Y407" s="28">
        <v>-1.1888279837440599E-5</v>
      </c>
      <c r="Z407" s="28">
        <v>1.1419643969262599E-2</v>
      </c>
      <c r="AA407" s="119">
        <v>0.99916937224584201</v>
      </c>
      <c r="AB407" s="173" t="s">
        <v>20</v>
      </c>
      <c r="AC407" s="173">
        <v>8016</v>
      </c>
      <c r="AD407" s="173">
        <v>180031</v>
      </c>
      <c r="AE407" s="62">
        <v>1.5726138243588698E-2</v>
      </c>
      <c r="AF407" s="74">
        <v>1.6620336815222899E-2</v>
      </c>
      <c r="AG407" s="119">
        <v>0.34404733638185298</v>
      </c>
    </row>
    <row r="408" spans="1:33" ht="17">
      <c r="A408" s="88" t="s">
        <v>1629</v>
      </c>
      <c r="B408" s="156" t="s">
        <v>1632</v>
      </c>
      <c r="C408" s="43" t="s">
        <v>1633</v>
      </c>
      <c r="D408" s="350">
        <f t="shared" si="60"/>
        <v>0.99680885258292984</v>
      </c>
      <c r="E408" s="371">
        <f t="shared" si="61"/>
        <v>0.98300012559830763</v>
      </c>
      <c r="F408" s="371">
        <f t="shared" si="62"/>
        <v>1.0108115581195078</v>
      </c>
      <c r="G408" s="28">
        <v>-3.1962499862475402E-3</v>
      </c>
      <c r="H408" s="28">
        <v>7.1172352440441802E-3</v>
      </c>
      <c r="I408" s="119">
        <v>0.65336969235282105</v>
      </c>
      <c r="J408" s="12" t="s">
        <v>20</v>
      </c>
      <c r="K408" s="135">
        <v>21168</v>
      </c>
      <c r="L408" s="5">
        <v>326601</v>
      </c>
      <c r="M408" s="62">
        <f t="shared" si="54"/>
        <v>0.99324563174908398</v>
      </c>
      <c r="N408" s="28">
        <f t="shared" si="55"/>
        <v>0.97447147914411603</v>
      </c>
      <c r="O408" s="28">
        <f t="shared" si="56"/>
        <v>1.0123814868908407</v>
      </c>
      <c r="P408" s="17">
        <v>-6.7772822340903599E-3</v>
      </c>
      <c r="Q408" s="17">
        <v>9.7360945905145997E-3</v>
      </c>
      <c r="R408" s="119">
        <v>0.48636705620510601</v>
      </c>
      <c r="S408" s="173" t="s">
        <v>20</v>
      </c>
      <c r="T408" s="173">
        <v>11432</v>
      </c>
      <c r="U408" s="5">
        <v>148290</v>
      </c>
      <c r="V408" s="62">
        <f t="shared" si="57"/>
        <v>0.99479481275162263</v>
      </c>
      <c r="W408" s="28">
        <f t="shared" si="58"/>
        <v>0.97466137850250723</v>
      </c>
      <c r="X408" s="28">
        <f t="shared" si="59"/>
        <v>1.0153441403392904</v>
      </c>
      <c r="Y408" s="28">
        <v>-5.2187814295476002E-3</v>
      </c>
      <c r="Z408" s="28">
        <v>1.0431832132026199E-2</v>
      </c>
      <c r="AA408" s="119">
        <v>0.61688168364461604</v>
      </c>
      <c r="AB408" s="173" t="s">
        <v>20</v>
      </c>
      <c r="AC408" s="173">
        <v>9736</v>
      </c>
      <c r="AD408" s="173">
        <v>178311</v>
      </c>
      <c r="AE408" s="62">
        <v>-1.5585008045427601E-3</v>
      </c>
      <c r="AF408" s="74">
        <v>1.4269360865372401E-2</v>
      </c>
      <c r="AG408" s="119">
        <v>0.913027930196318</v>
      </c>
    </row>
    <row r="409" spans="1:33" ht="34">
      <c r="A409" s="88" t="s">
        <v>1629</v>
      </c>
      <c r="B409" s="156" t="s">
        <v>1634</v>
      </c>
      <c r="C409" s="43" t="s">
        <v>1635</v>
      </c>
      <c r="D409" s="350">
        <f t="shared" si="60"/>
        <v>1.1198002758045793</v>
      </c>
      <c r="E409" s="371">
        <f t="shared" si="61"/>
        <v>0.82321208451237837</v>
      </c>
      <c r="F409" s="371">
        <f t="shared" si="62"/>
        <v>1.5232437439676054</v>
      </c>
      <c r="G409" s="28">
        <v>0.113150344230696</v>
      </c>
      <c r="H409" s="28">
        <v>0.15698559126430001</v>
      </c>
      <c r="I409" s="119">
        <v>0.47105166474395399</v>
      </c>
      <c r="J409" s="12" t="s">
        <v>20</v>
      </c>
      <c r="K409" s="135">
        <v>42</v>
      </c>
      <c r="L409" s="5">
        <v>347727</v>
      </c>
      <c r="M409" s="62">
        <f t="shared" si="54"/>
        <v>0.97087631349769565</v>
      </c>
      <c r="N409" s="28">
        <f t="shared" si="55"/>
        <v>0.60448541031586767</v>
      </c>
      <c r="O409" s="28">
        <f t="shared" si="56"/>
        <v>1.5593441959473091</v>
      </c>
      <c r="P409" s="28">
        <v>-2.9556199342305401E-2</v>
      </c>
      <c r="Q409" s="28">
        <v>0.24174568622602599</v>
      </c>
      <c r="R409" s="119">
        <v>0.90269189185482701</v>
      </c>
      <c r="S409" s="173" t="s">
        <v>20</v>
      </c>
      <c r="T409" s="173">
        <v>17</v>
      </c>
      <c r="U409" s="5">
        <v>159705</v>
      </c>
      <c r="V409" s="62">
        <f t="shared" si="57"/>
        <v>1.1711989371015208</v>
      </c>
      <c r="W409" s="28">
        <f t="shared" si="58"/>
        <v>0.78634034731305624</v>
      </c>
      <c r="X409" s="28">
        <f t="shared" si="59"/>
        <v>1.7444188829364884</v>
      </c>
      <c r="Y409" s="28">
        <v>0.15802795669505901</v>
      </c>
      <c r="Z409" s="28">
        <v>0.20326200261321101</v>
      </c>
      <c r="AA409" s="119">
        <v>0.43688777287762498</v>
      </c>
      <c r="AB409" s="173" t="s">
        <v>20</v>
      </c>
      <c r="AC409" s="173">
        <v>25</v>
      </c>
      <c r="AD409" s="173">
        <v>188022</v>
      </c>
      <c r="AE409" s="62">
        <v>-0.187584156037364</v>
      </c>
      <c r="AF409" s="74">
        <v>0.315842395056815</v>
      </c>
      <c r="AG409" s="119">
        <v>0.55256765291516596</v>
      </c>
    </row>
    <row r="410" spans="1:33" ht="17">
      <c r="A410" s="88" t="s">
        <v>1629</v>
      </c>
      <c r="B410" s="156" t="s">
        <v>1636</v>
      </c>
      <c r="C410" s="43" t="s">
        <v>1637</v>
      </c>
      <c r="D410" s="350">
        <f t="shared" si="60"/>
        <v>0.98991417164763928</v>
      </c>
      <c r="E410" s="371">
        <f t="shared" si="61"/>
        <v>0.96013514249590359</v>
      </c>
      <c r="F410" s="371">
        <f t="shared" si="62"/>
        <v>1.0206168109642053</v>
      </c>
      <c r="G410" s="28">
        <v>-1.01370349171715E-2</v>
      </c>
      <c r="H410" s="28">
        <v>1.5583773508928899E-2</v>
      </c>
      <c r="I410" s="119">
        <v>0.51537799307196297</v>
      </c>
      <c r="J410" s="12" t="s">
        <v>20</v>
      </c>
      <c r="K410" s="135">
        <v>4156</v>
      </c>
      <c r="L410" s="5">
        <v>343612</v>
      </c>
      <c r="M410" s="62">
        <f t="shared" si="54"/>
        <v>0.99039329485164584</v>
      </c>
      <c r="N410" s="28">
        <f t="shared" si="55"/>
        <v>0.94453390381420188</v>
      </c>
      <c r="O410" s="28">
        <f t="shared" si="56"/>
        <v>1.0384792695382661</v>
      </c>
      <c r="P410" s="28">
        <v>-9.6531472164374903E-3</v>
      </c>
      <c r="Q410" s="28">
        <v>2.4189055828419001E-2</v>
      </c>
      <c r="R410" s="119">
        <v>0.68984099581611502</v>
      </c>
      <c r="S410" s="173" t="s">
        <v>20</v>
      </c>
      <c r="T410" s="173">
        <v>1726</v>
      </c>
      <c r="U410" s="5">
        <v>157995</v>
      </c>
      <c r="V410" s="62">
        <f t="shared" si="57"/>
        <v>0.98842381234811949</v>
      </c>
      <c r="W410" s="28">
        <f t="shared" si="58"/>
        <v>0.94969390373289009</v>
      </c>
      <c r="X410" s="28">
        <f t="shared" si="59"/>
        <v>1.0287331833727082</v>
      </c>
      <c r="Y410" s="28">
        <v>-1.16437133447331E-2</v>
      </c>
      <c r="Z410" s="28">
        <v>2.0393795693608999E-2</v>
      </c>
      <c r="AA410" s="119">
        <v>0.56803766832078095</v>
      </c>
      <c r="AB410" s="173" t="s">
        <v>20</v>
      </c>
      <c r="AC410" s="173">
        <v>2430</v>
      </c>
      <c r="AD410" s="173">
        <v>185617</v>
      </c>
      <c r="AE410" s="62">
        <v>1.9905661282956098E-3</v>
      </c>
      <c r="AF410" s="74">
        <v>3.1638857828041697E-2</v>
      </c>
      <c r="AG410" s="119">
        <v>0.94983400428874498</v>
      </c>
    </row>
    <row r="411" spans="1:33" ht="34">
      <c r="A411" s="88" t="s">
        <v>1629</v>
      </c>
      <c r="B411" s="156" t="s">
        <v>1638</v>
      </c>
      <c r="C411" s="43" t="s">
        <v>1639</v>
      </c>
      <c r="D411" s="350">
        <f t="shared" si="60"/>
        <v>0.99440803699274849</v>
      </c>
      <c r="E411" s="371">
        <f t="shared" si="61"/>
        <v>0.97120502578954959</v>
      </c>
      <c r="F411" s="371">
        <f t="shared" si="62"/>
        <v>1.0181653901882142</v>
      </c>
      <c r="G411" s="28">
        <v>-5.6076565649296004E-3</v>
      </c>
      <c r="H411" s="28">
        <v>1.20459322963612E-2</v>
      </c>
      <c r="I411" s="119">
        <v>0.64155708742491102</v>
      </c>
      <c r="J411" s="12" t="s">
        <v>20</v>
      </c>
      <c r="K411" s="135">
        <v>7023</v>
      </c>
      <c r="L411" s="5">
        <v>340740</v>
      </c>
      <c r="M411" s="62">
        <f t="shared" si="54"/>
        <v>0.97571903215490419</v>
      </c>
      <c r="N411" s="28">
        <f t="shared" si="55"/>
        <v>0.94126387198593386</v>
      </c>
      <c r="O411" s="28">
        <f t="shared" si="56"/>
        <v>1.0114354306414195</v>
      </c>
      <c r="P411" s="28">
        <v>-2.4580610904017801E-2</v>
      </c>
      <c r="Q411" s="28">
        <v>1.8342424101507802E-2</v>
      </c>
      <c r="R411" s="119">
        <v>0.18021410561266901</v>
      </c>
      <c r="S411" s="173" t="s">
        <v>20</v>
      </c>
      <c r="T411" s="173">
        <v>3016</v>
      </c>
      <c r="U411" s="5">
        <v>156704</v>
      </c>
      <c r="V411" s="62">
        <f t="shared" si="57"/>
        <v>1.0103466338226181</v>
      </c>
      <c r="W411" s="28">
        <f t="shared" si="58"/>
        <v>0.97917862704090486</v>
      </c>
      <c r="X411" s="28">
        <f t="shared" si="59"/>
        <v>1.0425067421677412</v>
      </c>
      <c r="Y411" s="28">
        <v>1.0293473777472599E-2</v>
      </c>
      <c r="Z411" s="28">
        <v>1.5987075612050899E-2</v>
      </c>
      <c r="AA411" s="119">
        <v>0.51966479120236597</v>
      </c>
      <c r="AB411" s="173" t="s">
        <v>20</v>
      </c>
      <c r="AC411" s="173">
        <v>4007</v>
      </c>
      <c r="AD411" s="173">
        <v>184036</v>
      </c>
      <c r="AE411" s="62">
        <v>-3.4874084681490398E-2</v>
      </c>
      <c r="AF411" s="74">
        <v>2.43316893894568E-2</v>
      </c>
      <c r="AG411" s="119">
        <v>0.15177829409819299</v>
      </c>
    </row>
    <row r="412" spans="1:33" ht="34">
      <c r="A412" s="88" t="s">
        <v>1629</v>
      </c>
      <c r="B412" s="156" t="s">
        <v>1640</v>
      </c>
      <c r="C412" s="43" t="s">
        <v>1641</v>
      </c>
      <c r="D412" s="350">
        <f t="shared" si="60"/>
        <v>0.9977911896337881</v>
      </c>
      <c r="E412" s="371">
        <f t="shared" si="61"/>
        <v>0.95217243455434286</v>
      </c>
      <c r="F412" s="371">
        <f t="shared" si="62"/>
        <v>1.0455955475930021</v>
      </c>
      <c r="G412" s="28">
        <v>-2.21125338593667E-3</v>
      </c>
      <c r="H412" s="28">
        <v>2.38764686087297E-2</v>
      </c>
      <c r="I412" s="119">
        <v>0.92621161461148804</v>
      </c>
      <c r="J412" s="12" t="s">
        <v>20</v>
      </c>
      <c r="K412" s="135">
        <v>1763</v>
      </c>
      <c r="L412" s="5">
        <v>346006</v>
      </c>
      <c r="M412" s="62">
        <f t="shared" si="54"/>
        <v>1.015016643647848</v>
      </c>
      <c r="N412" s="28">
        <f t="shared" si="55"/>
        <v>0.93748124292333579</v>
      </c>
      <c r="O412" s="28">
        <f t="shared" si="56"/>
        <v>1.0989646935969619</v>
      </c>
      <c r="P412" s="28">
        <v>1.49050100419191E-2</v>
      </c>
      <c r="Q412" s="28">
        <v>4.0542621902084602E-2</v>
      </c>
      <c r="R412" s="119">
        <v>0.71314314664313805</v>
      </c>
      <c r="S412" s="173" t="s">
        <v>20</v>
      </c>
      <c r="T412" s="173">
        <v>613</v>
      </c>
      <c r="U412" s="5">
        <v>159109</v>
      </c>
      <c r="V412" s="62">
        <f t="shared" si="57"/>
        <v>0.98938451306983943</v>
      </c>
      <c r="W412" s="28">
        <f t="shared" si="58"/>
        <v>0.93368303181316137</v>
      </c>
      <c r="X412" s="28">
        <f t="shared" si="59"/>
        <v>1.0484090224939706</v>
      </c>
      <c r="Y412" s="28">
        <v>-1.0672233161410499E-2</v>
      </c>
      <c r="Z412" s="28">
        <v>2.9564301814666301E-2</v>
      </c>
      <c r="AA412" s="119">
        <v>0.71811157898534095</v>
      </c>
      <c r="AB412" s="173" t="s">
        <v>20</v>
      </c>
      <c r="AC412" s="173">
        <v>1150</v>
      </c>
      <c r="AD412" s="173">
        <v>186897</v>
      </c>
      <c r="AE412" s="62">
        <v>2.5577243203329599E-2</v>
      </c>
      <c r="AF412" s="74">
        <v>5.0177207300567003E-2</v>
      </c>
      <c r="AG412" s="119">
        <v>0.61023483278402402</v>
      </c>
    </row>
    <row r="413" spans="1:33" ht="17">
      <c r="A413" s="88" t="s">
        <v>1629</v>
      </c>
      <c r="B413" s="156" t="s">
        <v>1642</v>
      </c>
      <c r="C413" s="43" t="s">
        <v>1643</v>
      </c>
      <c r="D413" s="350">
        <f t="shared" si="60"/>
        <v>0.98322630264910615</v>
      </c>
      <c r="E413" s="371">
        <f t="shared" si="61"/>
        <v>0.94061636939546889</v>
      </c>
      <c r="F413" s="371">
        <f t="shared" si="62"/>
        <v>1.0277664664100503</v>
      </c>
      <c r="G413" s="28">
        <v>-1.6915969004023201E-2</v>
      </c>
      <c r="H413" s="28">
        <v>2.26040497329025E-2</v>
      </c>
      <c r="I413" s="119">
        <v>0.45424298020906201</v>
      </c>
      <c r="J413" s="12" t="s">
        <v>20</v>
      </c>
      <c r="K413" s="135">
        <v>1957</v>
      </c>
      <c r="L413" s="5">
        <v>345812</v>
      </c>
      <c r="M413" s="62">
        <f t="shared" si="54"/>
        <v>0.93974614364718112</v>
      </c>
      <c r="N413" s="28">
        <f t="shared" si="55"/>
        <v>0.87394846694257255</v>
      </c>
      <c r="O413" s="28">
        <f t="shared" si="56"/>
        <v>1.0104975841301851</v>
      </c>
      <c r="P413" s="28">
        <v>-6.21455001406497E-2</v>
      </c>
      <c r="Q413" s="28">
        <v>3.7034881241105398E-2</v>
      </c>
      <c r="R413" s="119">
        <v>9.3341989111199897E-2</v>
      </c>
      <c r="S413" s="173" t="s">
        <v>20</v>
      </c>
      <c r="T413" s="173">
        <v>722</v>
      </c>
      <c r="U413" s="5">
        <v>159000</v>
      </c>
      <c r="V413" s="62">
        <f t="shared" si="57"/>
        <v>1.0072363244163607</v>
      </c>
      <c r="W413" s="28">
        <f t="shared" si="58"/>
        <v>0.95242156084559415</v>
      </c>
      <c r="X413" s="28">
        <f t="shared" si="59"/>
        <v>1.0652058446923949</v>
      </c>
      <c r="Y413" s="28">
        <v>7.2102678478424302E-3</v>
      </c>
      <c r="Z413" s="28">
        <v>2.85498949175572E-2</v>
      </c>
      <c r="AA413" s="119">
        <v>0.80061619145184304</v>
      </c>
      <c r="AB413" s="173" t="s">
        <v>20</v>
      </c>
      <c r="AC413" s="173">
        <v>1235</v>
      </c>
      <c r="AD413" s="173">
        <v>186812</v>
      </c>
      <c r="AE413" s="62">
        <v>-6.9355767988492106E-2</v>
      </c>
      <c r="AF413" s="74">
        <v>4.6761938885661498E-2</v>
      </c>
      <c r="AG413" s="119">
        <v>0.13803002732953201</v>
      </c>
    </row>
    <row r="414" spans="1:33" ht="17">
      <c r="A414" s="88" t="s">
        <v>1629</v>
      </c>
      <c r="B414" s="156" t="s">
        <v>1644</v>
      </c>
      <c r="C414" s="43" t="s">
        <v>1645</v>
      </c>
      <c r="D414" s="350">
        <f t="shared" si="60"/>
        <v>1.0146063722782501</v>
      </c>
      <c r="E414" s="371">
        <f t="shared" si="61"/>
        <v>0.87874840721516523</v>
      </c>
      <c r="F414" s="371">
        <f t="shared" si="62"/>
        <v>1.1714685138718797</v>
      </c>
      <c r="G414" s="28">
        <v>1.45007267124862E-2</v>
      </c>
      <c r="H414" s="28">
        <v>7.3345599555517102E-2</v>
      </c>
      <c r="I414" s="119">
        <v>0.84327657142108703</v>
      </c>
      <c r="J414" s="12" t="s">
        <v>20</v>
      </c>
      <c r="K414" s="135">
        <v>187</v>
      </c>
      <c r="L414" s="5">
        <v>347581</v>
      </c>
      <c r="M414" s="62">
        <f t="shared" si="54"/>
        <v>1.0290068928287752</v>
      </c>
      <c r="N414" s="28">
        <f t="shared" si="55"/>
        <v>0.82457185355495544</v>
      </c>
      <c r="O414" s="28">
        <f t="shared" si="56"/>
        <v>1.2841272484915844</v>
      </c>
      <c r="P414" s="28">
        <v>2.85941553997156E-2</v>
      </c>
      <c r="Q414" s="28">
        <v>0.113002626604209</v>
      </c>
      <c r="R414" s="119">
        <v>0.80023750316056497</v>
      </c>
      <c r="S414" s="173" t="s">
        <v>20</v>
      </c>
      <c r="T414" s="173">
        <v>79</v>
      </c>
      <c r="U414" s="5">
        <v>159643</v>
      </c>
      <c r="V414" s="62">
        <f t="shared" si="57"/>
        <v>0.96009864152433533</v>
      </c>
      <c r="W414" s="28">
        <f t="shared" si="58"/>
        <v>0.79565130222694491</v>
      </c>
      <c r="X414" s="28">
        <f t="shared" si="59"/>
        <v>1.1585343967600905</v>
      </c>
      <c r="Y414" s="28">
        <v>-4.0719248210988698E-2</v>
      </c>
      <c r="Z414" s="28">
        <v>9.5854593588341405E-2</v>
      </c>
      <c r="AA414" s="119">
        <v>0.67098082834309503</v>
      </c>
      <c r="AB414" s="173" t="s">
        <v>20</v>
      </c>
      <c r="AC414" s="173">
        <v>108</v>
      </c>
      <c r="AD414" s="173">
        <v>187938</v>
      </c>
      <c r="AE414" s="62">
        <v>6.9313403610704302E-2</v>
      </c>
      <c r="AF414" s="74">
        <v>0.148181296834102</v>
      </c>
      <c r="AG414" s="119">
        <v>0.63995564824687201</v>
      </c>
    </row>
    <row r="415" spans="1:33" ht="17">
      <c r="A415" s="88" t="s">
        <v>1629</v>
      </c>
      <c r="B415" s="156" t="s">
        <v>1646</v>
      </c>
      <c r="C415" s="43" t="s">
        <v>1647</v>
      </c>
      <c r="D415" s="350">
        <f t="shared" si="60"/>
        <v>1.0009655572474727</v>
      </c>
      <c r="E415" s="371">
        <f t="shared" si="61"/>
        <v>0.91629580671158717</v>
      </c>
      <c r="F415" s="371">
        <f t="shared" si="62"/>
        <v>1.0934591640132991</v>
      </c>
      <c r="G415" s="28">
        <v>9.6509139691977196E-4</v>
      </c>
      <c r="H415" s="28">
        <v>4.5092410584358103E-2</v>
      </c>
      <c r="I415" s="119">
        <v>0.98292456021705699</v>
      </c>
      <c r="J415" s="12" t="s">
        <v>20</v>
      </c>
      <c r="K415" s="135">
        <v>493</v>
      </c>
      <c r="L415" s="5">
        <v>347276</v>
      </c>
      <c r="M415" s="62">
        <f t="shared" si="54"/>
        <v>0.96922309741439316</v>
      </c>
      <c r="N415" s="28">
        <f t="shared" si="55"/>
        <v>0.85533733295096792</v>
      </c>
      <c r="O415" s="28">
        <f t="shared" si="56"/>
        <v>1.0982724316739263</v>
      </c>
      <c r="P415" s="28">
        <v>-3.1260458901533401E-2</v>
      </c>
      <c r="Q415" s="28">
        <v>6.3774942597826706E-2</v>
      </c>
      <c r="R415" s="119">
        <v>0.624014769387498</v>
      </c>
      <c r="S415" s="173" t="s">
        <v>20</v>
      </c>
      <c r="T415" s="173">
        <v>245</v>
      </c>
      <c r="U415" s="5">
        <v>159477</v>
      </c>
      <c r="V415" s="62">
        <f t="shared" si="57"/>
        <v>0.97947386207269238</v>
      </c>
      <c r="W415" s="28">
        <f t="shared" si="58"/>
        <v>0.86499801186041281</v>
      </c>
      <c r="X415" s="28">
        <f t="shared" si="59"/>
        <v>1.1090997127498736</v>
      </c>
      <c r="Y415" s="28">
        <v>-2.0739726922767401E-2</v>
      </c>
      <c r="Z415" s="28">
        <v>6.3412420182346996E-2</v>
      </c>
      <c r="AA415" s="119">
        <v>0.74362177996747703</v>
      </c>
      <c r="AB415" s="173" t="s">
        <v>20</v>
      </c>
      <c r="AC415" s="173">
        <v>248</v>
      </c>
      <c r="AD415" s="173">
        <v>187799</v>
      </c>
      <c r="AE415" s="62">
        <v>-1.0520731978766001E-2</v>
      </c>
      <c r="AF415" s="74">
        <v>8.9935412028514197E-2</v>
      </c>
      <c r="AG415" s="119">
        <v>0.90687513153642696</v>
      </c>
    </row>
    <row r="416" spans="1:33" ht="17">
      <c r="A416" s="88" t="s">
        <v>1629</v>
      </c>
      <c r="B416" s="156" t="s">
        <v>1648</v>
      </c>
      <c r="C416" s="43" t="s">
        <v>1649</v>
      </c>
      <c r="D416" s="350">
        <f t="shared" si="60"/>
        <v>0.98589535416821827</v>
      </c>
      <c r="E416" s="371">
        <f t="shared" si="61"/>
        <v>0.93545647333895598</v>
      </c>
      <c r="F416" s="371">
        <f t="shared" si="62"/>
        <v>1.0390538491877892</v>
      </c>
      <c r="G416" s="28">
        <v>-1.42050616871014E-2</v>
      </c>
      <c r="H416" s="28">
        <v>2.6793673653506801E-2</v>
      </c>
      <c r="I416" s="119">
        <v>0.59599769859402796</v>
      </c>
      <c r="J416" s="12" t="s">
        <v>20</v>
      </c>
      <c r="K416" s="135">
        <v>1395</v>
      </c>
      <c r="L416" s="5">
        <v>346372</v>
      </c>
      <c r="M416" s="62">
        <f t="shared" si="54"/>
        <v>0.95853867784380087</v>
      </c>
      <c r="N416" s="28">
        <f t="shared" si="55"/>
        <v>0.88824473064431309</v>
      </c>
      <c r="O416" s="28">
        <f t="shared" si="56"/>
        <v>1.0343955502624456</v>
      </c>
      <c r="P416" s="28">
        <v>-4.23453648392145E-2</v>
      </c>
      <c r="Q416" s="28">
        <v>3.88584752797769E-2</v>
      </c>
      <c r="R416" s="119">
        <v>0.275830752441871</v>
      </c>
      <c r="S416" s="173" t="s">
        <v>20</v>
      </c>
      <c r="T416" s="173">
        <v>660</v>
      </c>
      <c r="U416" s="5">
        <v>159062</v>
      </c>
      <c r="V416" s="62">
        <f t="shared" si="57"/>
        <v>0.98537363035759395</v>
      </c>
      <c r="W416" s="28">
        <f t="shared" si="58"/>
        <v>0.91658645430804164</v>
      </c>
      <c r="X416" s="28">
        <f t="shared" si="59"/>
        <v>1.0593230860444165</v>
      </c>
      <c r="Y416" s="28">
        <v>-1.4734389573758701E-2</v>
      </c>
      <c r="Z416" s="28">
        <v>3.6920661038689302E-2</v>
      </c>
      <c r="AA416" s="119">
        <v>0.68983241911039395</v>
      </c>
      <c r="AB416" s="173" t="s">
        <v>20</v>
      </c>
      <c r="AC416" s="173">
        <v>735</v>
      </c>
      <c r="AD416" s="173">
        <v>187310</v>
      </c>
      <c r="AE416" s="62">
        <v>-2.7610975265455799E-2</v>
      </c>
      <c r="AF416" s="74">
        <v>5.3601458120118503E-2</v>
      </c>
      <c r="AG416" s="119">
        <v>0.60647187711750605</v>
      </c>
    </row>
    <row r="417" spans="1:33" ht="34">
      <c r="A417" s="88" t="s">
        <v>1629</v>
      </c>
      <c r="B417" s="156" t="s">
        <v>1650</v>
      </c>
      <c r="C417" s="43" t="s">
        <v>1651</v>
      </c>
      <c r="D417" s="350">
        <f t="shared" si="60"/>
        <v>0.99617641230513587</v>
      </c>
      <c r="E417" s="371">
        <f t="shared" si="61"/>
        <v>0.91336359860798688</v>
      </c>
      <c r="F417" s="371">
        <f t="shared" si="62"/>
        <v>1.0864976948342928</v>
      </c>
      <c r="G417" s="28">
        <v>-3.8309162932846901E-3</v>
      </c>
      <c r="H417" s="28">
        <v>4.4280773143796102E-2</v>
      </c>
      <c r="I417" s="119">
        <v>0.93105765712872501</v>
      </c>
      <c r="J417" s="12" t="s">
        <v>20</v>
      </c>
      <c r="K417" s="135">
        <v>510</v>
      </c>
      <c r="L417" s="5">
        <v>347259</v>
      </c>
      <c r="M417" s="62">
        <f t="shared" si="54"/>
        <v>0.96545238025999724</v>
      </c>
      <c r="N417" s="28">
        <f t="shared" si="55"/>
        <v>0.85273940449010743</v>
      </c>
      <c r="O417" s="28">
        <f t="shared" si="56"/>
        <v>1.0930634771205856</v>
      </c>
      <c r="P417" s="28">
        <v>-3.5158499655645298E-2</v>
      </c>
      <c r="Q417" s="28">
        <v>6.3338154699902893E-2</v>
      </c>
      <c r="R417" s="119">
        <v>0.57883177023584997</v>
      </c>
      <c r="S417" s="173" t="s">
        <v>20</v>
      </c>
      <c r="T417" s="173">
        <v>248</v>
      </c>
      <c r="U417" s="5">
        <v>159474</v>
      </c>
      <c r="V417" s="62">
        <f t="shared" si="57"/>
        <v>0.96133609412401555</v>
      </c>
      <c r="W417" s="28">
        <f t="shared" si="58"/>
        <v>0.85209382382100851</v>
      </c>
      <c r="X417" s="28">
        <f t="shared" si="59"/>
        <v>1.0845837160530216</v>
      </c>
      <c r="Y417" s="28">
        <v>-3.94311974145631E-2</v>
      </c>
      <c r="Z417" s="28">
        <v>6.1544611706929001E-2</v>
      </c>
      <c r="AA417" s="119">
        <v>0.52172221046879996</v>
      </c>
      <c r="AB417" s="173" t="s">
        <v>20</v>
      </c>
      <c r="AC417" s="173">
        <v>262</v>
      </c>
      <c r="AD417" s="173">
        <v>187785</v>
      </c>
      <c r="AE417" s="62">
        <v>4.2726977589177999E-3</v>
      </c>
      <c r="AF417" s="74">
        <v>8.8314557525616899E-2</v>
      </c>
      <c r="AG417" s="119">
        <v>0.96141304218547097</v>
      </c>
    </row>
    <row r="418" spans="1:33" ht="34">
      <c r="A418" s="88" t="s">
        <v>1629</v>
      </c>
      <c r="B418" s="156" t="s">
        <v>1652</v>
      </c>
      <c r="C418" s="43" t="s">
        <v>1653</v>
      </c>
      <c r="D418" s="350">
        <f t="shared" si="60"/>
        <v>0.96872683762309875</v>
      </c>
      <c r="E418" s="371">
        <f t="shared" si="61"/>
        <v>0.89682473606876745</v>
      </c>
      <c r="F418" s="371">
        <f t="shared" si="62"/>
        <v>1.0463936242937124</v>
      </c>
      <c r="G418" s="28">
        <v>-3.1772608150767802E-2</v>
      </c>
      <c r="H418" s="28">
        <v>3.9348069827306001E-2</v>
      </c>
      <c r="I418" s="119">
        <v>0.41939249944384499</v>
      </c>
      <c r="J418" s="12" t="s">
        <v>20</v>
      </c>
      <c r="K418" s="135">
        <v>642</v>
      </c>
      <c r="L418" s="5">
        <v>347127</v>
      </c>
      <c r="M418" s="62">
        <f t="shared" si="54"/>
        <v>0.95096586314399434</v>
      </c>
      <c r="N418" s="28">
        <f t="shared" si="55"/>
        <v>0.85319302008925302</v>
      </c>
      <c r="O418" s="28">
        <f t="shared" si="56"/>
        <v>1.0599431213942645</v>
      </c>
      <c r="P418" s="28">
        <v>-5.0277112828654498E-2</v>
      </c>
      <c r="Q418" s="28">
        <v>5.5353245128018702E-2</v>
      </c>
      <c r="R418" s="119">
        <v>0.36372202999707798</v>
      </c>
      <c r="S418" s="173" t="s">
        <v>20</v>
      </c>
      <c r="T418" s="173">
        <v>324</v>
      </c>
      <c r="U418" s="5">
        <v>159398</v>
      </c>
      <c r="V418" s="62">
        <f t="shared" si="57"/>
        <v>0.95251177547729549</v>
      </c>
      <c r="W418" s="28">
        <f t="shared" si="58"/>
        <v>0.85371679090662489</v>
      </c>
      <c r="X418" s="28">
        <f t="shared" si="59"/>
        <v>1.0627396486596024</v>
      </c>
      <c r="Y418" s="28">
        <v>-4.8652809351876602E-2</v>
      </c>
      <c r="Z418" s="28">
        <v>5.5868855823970102E-2</v>
      </c>
      <c r="AA418" s="119">
        <v>0.38384176620251997</v>
      </c>
      <c r="AB418" s="173" t="s">
        <v>20</v>
      </c>
      <c r="AC418" s="173">
        <v>318</v>
      </c>
      <c r="AD418" s="173">
        <v>187729</v>
      </c>
      <c r="AE418" s="62">
        <v>-1.6243034767779E-3</v>
      </c>
      <c r="AF418" s="74">
        <v>7.8646746895736794E-2</v>
      </c>
      <c r="AG418" s="119">
        <v>0.98352233770191999</v>
      </c>
    </row>
    <row r="419" spans="1:33" ht="17">
      <c r="A419" s="88" t="s">
        <v>1629</v>
      </c>
      <c r="B419" s="156" t="s">
        <v>1654</v>
      </c>
      <c r="C419" s="43" t="s">
        <v>1655</v>
      </c>
      <c r="D419" s="350">
        <f t="shared" si="60"/>
        <v>0.99569109763338981</v>
      </c>
      <c r="E419" s="371">
        <f t="shared" si="61"/>
        <v>0.92702996585976549</v>
      </c>
      <c r="F419" s="371">
        <f t="shared" si="62"/>
        <v>1.069437664819086</v>
      </c>
      <c r="G419" s="28">
        <v>-4.3182124401699301E-3</v>
      </c>
      <c r="H419" s="28">
        <v>3.6454681565183097E-2</v>
      </c>
      <c r="I419" s="119">
        <v>0.90570773266391902</v>
      </c>
      <c r="J419" s="12" t="s">
        <v>20</v>
      </c>
      <c r="K419" s="135">
        <v>754</v>
      </c>
      <c r="L419" s="5">
        <v>347015</v>
      </c>
      <c r="M419" s="62">
        <f t="shared" si="54"/>
        <v>0.93452815766060726</v>
      </c>
      <c r="N419" s="28">
        <f t="shared" si="55"/>
        <v>0.82857598955162381</v>
      </c>
      <c r="O419" s="28">
        <f t="shared" si="56"/>
        <v>1.0540287052405783</v>
      </c>
      <c r="P419" s="28">
        <v>-6.7713521282450007E-2</v>
      </c>
      <c r="Q419" s="28">
        <v>6.1394492655290803E-2</v>
      </c>
      <c r="R419" s="119">
        <v>0.27005973319146398</v>
      </c>
      <c r="S419" s="173" t="s">
        <v>20</v>
      </c>
      <c r="T419" s="173">
        <v>262</v>
      </c>
      <c r="U419" s="5">
        <v>159460</v>
      </c>
      <c r="V419" s="62">
        <f t="shared" si="57"/>
        <v>0.98572273736498095</v>
      </c>
      <c r="W419" s="28">
        <f t="shared" si="58"/>
        <v>0.90233555363821272</v>
      </c>
      <c r="X419" s="28">
        <f t="shared" si="59"/>
        <v>1.076815948391511</v>
      </c>
      <c r="Y419" s="28">
        <v>-1.43801633504709E-2</v>
      </c>
      <c r="Z419" s="28">
        <v>4.50962520726945E-2</v>
      </c>
      <c r="AA419" s="119">
        <v>0.74981968874953497</v>
      </c>
      <c r="AB419" s="173" t="s">
        <v>20</v>
      </c>
      <c r="AC419" s="173">
        <v>492</v>
      </c>
      <c r="AD419" s="173">
        <v>187555</v>
      </c>
      <c r="AE419" s="62">
        <v>-5.3333357931979103E-2</v>
      </c>
      <c r="AF419" s="74">
        <v>7.6177133573038597E-2</v>
      </c>
      <c r="AG419" s="119">
        <v>0.48385053719548399</v>
      </c>
    </row>
    <row r="420" spans="1:33" ht="17">
      <c r="A420" s="88" t="s">
        <v>1629</v>
      </c>
      <c r="B420" s="156" t="s">
        <v>1656</v>
      </c>
      <c r="C420" s="43" t="s">
        <v>1657</v>
      </c>
      <c r="D420" s="350">
        <f t="shared" si="60"/>
        <v>1.0006187577735313</v>
      </c>
      <c r="E420" s="371">
        <f t="shared" si="61"/>
        <v>0.97959073545460784</v>
      </c>
      <c r="F420" s="371">
        <f t="shared" si="62"/>
        <v>1.0220981703584517</v>
      </c>
      <c r="G420" s="28">
        <v>6.1856642186954405E-4</v>
      </c>
      <c r="H420" s="28">
        <v>1.0836213188091E-2</v>
      </c>
      <c r="I420" s="119">
        <v>0.95447886780479996</v>
      </c>
      <c r="J420" s="12" t="s">
        <v>20</v>
      </c>
      <c r="K420" s="135">
        <v>8780</v>
      </c>
      <c r="L420" s="5">
        <v>338988</v>
      </c>
      <c r="M420" s="62">
        <f t="shared" si="54"/>
        <v>1.0197451165730307</v>
      </c>
      <c r="N420" s="28">
        <f t="shared" si="55"/>
        <v>0.98257303154855646</v>
      </c>
      <c r="O420" s="28">
        <f t="shared" si="56"/>
        <v>1.058323472541955</v>
      </c>
      <c r="P420" s="28">
        <v>1.9552710356827901E-2</v>
      </c>
      <c r="Q420" s="28">
        <v>1.8945569384244399E-2</v>
      </c>
      <c r="R420" s="119">
        <v>0.302050290516232</v>
      </c>
      <c r="S420" s="173" t="s">
        <v>20</v>
      </c>
      <c r="T420" s="173">
        <v>2861</v>
      </c>
      <c r="U420" s="5">
        <v>156861</v>
      </c>
      <c r="V420" s="62">
        <f t="shared" si="57"/>
        <v>0.990544563991551</v>
      </c>
      <c r="W420" s="28">
        <f t="shared" si="58"/>
        <v>0.96522422437178335</v>
      </c>
      <c r="X420" s="28">
        <f t="shared" si="59"/>
        <v>1.0165291219165291</v>
      </c>
      <c r="Y420" s="28">
        <v>-9.5004224456690899E-3</v>
      </c>
      <c r="Z420" s="28">
        <v>1.3211441492961801E-2</v>
      </c>
      <c r="AA420" s="119">
        <v>0.47207581594479597</v>
      </c>
      <c r="AB420" s="173" t="s">
        <v>20</v>
      </c>
      <c r="AC420" s="173">
        <v>5919</v>
      </c>
      <c r="AD420" s="173">
        <v>182127</v>
      </c>
      <c r="AE420" s="62">
        <v>2.9053132802496998E-2</v>
      </c>
      <c r="AF420" s="74">
        <v>2.3097116391774301E-2</v>
      </c>
      <c r="AG420" s="119">
        <v>0.20843935416016099</v>
      </c>
    </row>
    <row r="421" spans="1:33" ht="17">
      <c r="A421" s="88" t="s">
        <v>1629</v>
      </c>
      <c r="B421" s="156" t="s">
        <v>1658</v>
      </c>
      <c r="C421" s="43" t="s">
        <v>1659</v>
      </c>
      <c r="D421" s="350">
        <f t="shared" si="60"/>
        <v>0.98442154379572466</v>
      </c>
      <c r="E421" s="371">
        <f t="shared" si="61"/>
        <v>0.96333640130676856</v>
      </c>
      <c r="F421" s="371">
        <f t="shared" si="62"/>
        <v>1.0059681899018766</v>
      </c>
      <c r="G421" s="28">
        <v>-1.57010754997924E-2</v>
      </c>
      <c r="H421" s="28">
        <v>1.1046697092621001E-2</v>
      </c>
      <c r="I421" s="119">
        <v>0.15521891205133601</v>
      </c>
      <c r="J421" s="12" t="s">
        <v>20</v>
      </c>
      <c r="K421" s="135">
        <v>8381</v>
      </c>
      <c r="L421" s="5">
        <v>339388</v>
      </c>
      <c r="M421" s="62">
        <f t="shared" si="54"/>
        <v>0.96881190034034859</v>
      </c>
      <c r="N421" s="28">
        <f t="shared" si="55"/>
        <v>0.93281631022237943</v>
      </c>
      <c r="O421" s="28">
        <f t="shared" si="56"/>
        <v>1.0061964911583932</v>
      </c>
      <c r="P421" s="28">
        <v>-3.1684803230393598E-2</v>
      </c>
      <c r="Q421" s="28">
        <v>1.93174362645698E-2</v>
      </c>
      <c r="R421" s="119">
        <v>0.100959885075289</v>
      </c>
      <c r="S421" s="173" t="s">
        <v>20</v>
      </c>
      <c r="T421" s="173">
        <v>2715</v>
      </c>
      <c r="U421" s="5">
        <v>157007</v>
      </c>
      <c r="V421" s="62">
        <f t="shared" si="57"/>
        <v>0.9913725568358932</v>
      </c>
      <c r="W421" s="28">
        <f t="shared" si="58"/>
        <v>0.96551315210391286</v>
      </c>
      <c r="X421" s="28">
        <f t="shared" si="59"/>
        <v>1.017924555771935</v>
      </c>
      <c r="Y421" s="28">
        <v>-8.6648750014170304E-3</v>
      </c>
      <c r="Z421" s="28">
        <v>1.34850408876375E-2</v>
      </c>
      <c r="AA421" s="119">
        <v>0.52051315250354202</v>
      </c>
      <c r="AB421" s="173" t="s">
        <v>20</v>
      </c>
      <c r="AC421" s="173">
        <v>5666</v>
      </c>
      <c r="AD421" s="173">
        <v>182381</v>
      </c>
      <c r="AE421" s="62">
        <v>-2.30199282289766E-2</v>
      </c>
      <c r="AF421" s="74">
        <v>2.3558643245674599E-2</v>
      </c>
      <c r="AG421" s="119">
        <v>0.328503302266066</v>
      </c>
    </row>
    <row r="422" spans="1:33" ht="34">
      <c r="A422" s="88" t="s">
        <v>1629</v>
      </c>
      <c r="B422" s="156" t="s">
        <v>1660</v>
      </c>
      <c r="C422" s="43" t="s">
        <v>1661</v>
      </c>
      <c r="D422" s="350">
        <f t="shared" si="60"/>
        <v>1.0070406186834653</v>
      </c>
      <c r="E422" s="371">
        <f t="shared" si="61"/>
        <v>0.98095984372303469</v>
      </c>
      <c r="F422" s="371">
        <f t="shared" si="62"/>
        <v>1.0338148030906629</v>
      </c>
      <c r="G422" s="28">
        <v>7.0159492520985396E-3</v>
      </c>
      <c r="H422" s="28">
        <v>1.33876038418891E-2</v>
      </c>
      <c r="I422" s="119">
        <v>0.60023464835194196</v>
      </c>
      <c r="J422" s="12" t="s">
        <v>20</v>
      </c>
      <c r="K422" s="135">
        <v>5703</v>
      </c>
      <c r="L422" s="5">
        <v>342057</v>
      </c>
      <c r="M422" s="62">
        <f t="shared" si="54"/>
        <v>1.0121814613957392</v>
      </c>
      <c r="N422" s="28">
        <f t="shared" si="55"/>
        <v>0.97606051861779919</v>
      </c>
      <c r="O422" s="28">
        <f t="shared" si="56"/>
        <v>1.0496391271352992</v>
      </c>
      <c r="P422" s="28">
        <v>1.21078644707988E-2</v>
      </c>
      <c r="Q422" s="28">
        <v>1.8540077643700199E-2</v>
      </c>
      <c r="R422" s="119">
        <v>0.51371476913098402</v>
      </c>
      <c r="S422" s="173" t="s">
        <v>20</v>
      </c>
      <c r="T422" s="173">
        <v>2986</v>
      </c>
      <c r="U422" s="5">
        <v>156732</v>
      </c>
      <c r="V422" s="62">
        <f t="shared" si="57"/>
        <v>0.98550366652162746</v>
      </c>
      <c r="W422" s="28">
        <f t="shared" si="58"/>
        <v>0.94889768057134583</v>
      </c>
      <c r="X422" s="28">
        <f t="shared" si="59"/>
        <v>1.0235218154846646</v>
      </c>
      <c r="Y422" s="28">
        <v>-1.46024319278635E-2</v>
      </c>
      <c r="Z422" s="28">
        <v>1.9312179801875599E-2</v>
      </c>
      <c r="AA422" s="119">
        <v>0.44957394459893202</v>
      </c>
      <c r="AB422" s="173" t="s">
        <v>20</v>
      </c>
      <c r="AC422" s="173">
        <v>2717</v>
      </c>
      <c r="AD422" s="173">
        <v>185325</v>
      </c>
      <c r="AE422" s="62">
        <v>2.6710296398662299E-2</v>
      </c>
      <c r="AF422" s="74">
        <v>2.67711555173549E-2</v>
      </c>
      <c r="AG422" s="119">
        <v>0.318411906981731</v>
      </c>
    </row>
    <row r="423" spans="1:33" ht="17">
      <c r="A423" s="88" t="s">
        <v>1629</v>
      </c>
      <c r="B423" s="156" t="s">
        <v>1662</v>
      </c>
      <c r="C423" s="43" t="s">
        <v>1663</v>
      </c>
      <c r="D423" s="350">
        <f t="shared" si="60"/>
        <v>0.9812846826386431</v>
      </c>
      <c r="E423" s="371">
        <f t="shared" si="61"/>
        <v>0.96359106597590005</v>
      </c>
      <c r="F423" s="371">
        <f t="shared" si="62"/>
        <v>0.99930319238275878</v>
      </c>
      <c r="G423" s="28">
        <v>-1.8892665145929299E-2</v>
      </c>
      <c r="H423" s="28">
        <v>9.2834768599108306E-3</v>
      </c>
      <c r="I423" s="119">
        <v>4.1842314076149599E-2</v>
      </c>
      <c r="J423" s="12" t="s">
        <v>20</v>
      </c>
      <c r="K423" s="135">
        <v>12099</v>
      </c>
      <c r="L423" s="5">
        <v>335662</v>
      </c>
      <c r="M423" s="62">
        <f t="shared" si="54"/>
        <v>0.96484801386085484</v>
      </c>
      <c r="N423" s="28">
        <f t="shared" si="55"/>
        <v>0.94114815520855921</v>
      </c>
      <c r="O423" s="28">
        <f t="shared" si="56"/>
        <v>0.98914467897452452</v>
      </c>
      <c r="P423" s="28">
        <v>-3.5784688637144201E-2</v>
      </c>
      <c r="Q423" s="28">
        <v>1.2688785062633601E-2</v>
      </c>
      <c r="R423" s="63">
        <v>4.7996355139785698E-3</v>
      </c>
      <c r="S423" s="173" t="s">
        <v>20</v>
      </c>
      <c r="T423" s="173">
        <v>6530</v>
      </c>
      <c r="U423" s="5">
        <v>153187</v>
      </c>
      <c r="V423" s="62">
        <f t="shared" si="57"/>
        <v>0.99545715961400971</v>
      </c>
      <c r="W423" s="28">
        <f t="shared" si="58"/>
        <v>0.96919432186931465</v>
      </c>
      <c r="X423" s="28">
        <f t="shared" si="59"/>
        <v>1.0224316571681369</v>
      </c>
      <c r="Y423" s="28">
        <v>-4.5531904430434304E-3</v>
      </c>
      <c r="Z423" s="28">
        <v>1.36413051983027E-2</v>
      </c>
      <c r="AA423" s="119">
        <v>0.73854582020210702</v>
      </c>
      <c r="AB423" s="173" t="s">
        <v>20</v>
      </c>
      <c r="AC423" s="173">
        <v>5569</v>
      </c>
      <c r="AD423" s="173">
        <v>182475</v>
      </c>
      <c r="AE423" s="62">
        <v>-3.1231498194100801E-2</v>
      </c>
      <c r="AF423" s="74">
        <v>1.86303642980741E-2</v>
      </c>
      <c r="AG423" s="119">
        <v>9.3664539409876402E-2</v>
      </c>
    </row>
    <row r="424" spans="1:33" ht="17">
      <c r="A424" s="88" t="s">
        <v>1629</v>
      </c>
      <c r="B424" s="156" t="s">
        <v>1664</v>
      </c>
      <c r="C424" s="43" t="s">
        <v>1665</v>
      </c>
      <c r="D424" s="350">
        <f t="shared" si="60"/>
        <v>0.99068594924558417</v>
      </c>
      <c r="E424" s="371">
        <f t="shared" si="61"/>
        <v>0.97209216712614577</v>
      </c>
      <c r="F424" s="371">
        <f t="shared" si="62"/>
        <v>1.0096353856385543</v>
      </c>
      <c r="G424" s="28">
        <v>-9.3576977568168504E-3</v>
      </c>
      <c r="H424" s="28">
        <v>9.6668158744776401E-3</v>
      </c>
      <c r="I424" s="119">
        <v>0.333033004339432</v>
      </c>
      <c r="J424" s="12" t="s">
        <v>20</v>
      </c>
      <c r="K424" s="135">
        <v>11044</v>
      </c>
      <c r="L424" s="5">
        <v>336724</v>
      </c>
      <c r="M424" s="62">
        <f t="shared" si="54"/>
        <v>0.98746063689666763</v>
      </c>
      <c r="N424" s="28">
        <f t="shared" si="55"/>
        <v>0.95693211291756375</v>
      </c>
      <c r="O424" s="28">
        <f t="shared" si="56"/>
        <v>1.0189630970241794</v>
      </c>
      <c r="P424" s="28">
        <v>-1.2618644371808801E-2</v>
      </c>
      <c r="Q424" s="28">
        <v>1.6022542379472E-2</v>
      </c>
      <c r="R424" s="119">
        <v>0.43095664328981997</v>
      </c>
      <c r="S424" s="173" t="s">
        <v>20</v>
      </c>
      <c r="T424" s="173">
        <v>3989</v>
      </c>
      <c r="U424" s="5">
        <v>155732</v>
      </c>
      <c r="V424" s="62">
        <f t="shared" si="57"/>
        <v>0.99282276459049246</v>
      </c>
      <c r="W424" s="28">
        <f t="shared" si="58"/>
        <v>0.96949236684805562</v>
      </c>
      <c r="X424" s="28">
        <f t="shared" si="59"/>
        <v>1.0167145978608745</v>
      </c>
      <c r="Y424" s="28">
        <v>-7.2031156704019999E-3</v>
      </c>
      <c r="Z424" s="28">
        <v>1.21324295649118E-2</v>
      </c>
      <c r="AA424" s="119">
        <v>0.55270769725612401</v>
      </c>
      <c r="AB424" s="173" t="s">
        <v>20</v>
      </c>
      <c r="AC424" s="173">
        <v>7055</v>
      </c>
      <c r="AD424" s="173">
        <v>180992</v>
      </c>
      <c r="AE424" s="62">
        <v>-5.4155287014068E-3</v>
      </c>
      <c r="AF424" s="74">
        <v>2.0097704133794001E-2</v>
      </c>
      <c r="AG424" s="119">
        <v>0.78757566803185097</v>
      </c>
    </row>
    <row r="425" spans="1:33" ht="34">
      <c r="A425" s="88" t="s">
        <v>1629</v>
      </c>
      <c r="B425" s="156" t="s">
        <v>1666</v>
      </c>
      <c r="C425" s="43" t="s">
        <v>1667</v>
      </c>
      <c r="D425" s="350">
        <f t="shared" si="60"/>
        <v>1.0007658114058844</v>
      </c>
      <c r="E425" s="371">
        <f t="shared" si="61"/>
        <v>0.98102997794820945</v>
      </c>
      <c r="F425" s="371">
        <f t="shared" si="62"/>
        <v>1.0208986797463095</v>
      </c>
      <c r="G425" s="28">
        <v>7.6551832195147804E-4</v>
      </c>
      <c r="H425" s="28">
        <v>1.0162132471817799E-2</v>
      </c>
      <c r="I425" s="119">
        <v>0.93995177044633005</v>
      </c>
      <c r="J425" s="12" t="s">
        <v>20</v>
      </c>
      <c r="K425" s="135">
        <v>9992</v>
      </c>
      <c r="L425" s="5">
        <v>337777</v>
      </c>
      <c r="M425" s="62">
        <f t="shared" si="54"/>
        <v>0.98848486697464111</v>
      </c>
      <c r="N425" s="28">
        <f t="shared" si="55"/>
        <v>0.96121200747489044</v>
      </c>
      <c r="O425" s="28">
        <f t="shared" si="56"/>
        <v>1.0165315504169861</v>
      </c>
      <c r="P425" s="28">
        <v>-1.1581945568426901E-2</v>
      </c>
      <c r="Q425" s="28">
        <v>1.42746619685166E-2</v>
      </c>
      <c r="R425" s="119">
        <v>0.41715671741708898</v>
      </c>
      <c r="S425" s="173" t="s">
        <v>20</v>
      </c>
      <c r="T425" s="173">
        <v>5070</v>
      </c>
      <c r="U425" s="5">
        <v>154652</v>
      </c>
      <c r="V425" s="62">
        <f t="shared" si="57"/>
        <v>1.009609743332031</v>
      </c>
      <c r="W425" s="28">
        <f t="shared" si="58"/>
        <v>0.98138166865013887</v>
      </c>
      <c r="X425" s="28">
        <f t="shared" si="59"/>
        <v>1.0386497592042885</v>
      </c>
      <c r="Y425" s="28">
        <v>9.5638634436948193E-3</v>
      </c>
      <c r="Z425" s="28">
        <v>1.4468213122222901E-2</v>
      </c>
      <c r="AA425" s="119">
        <v>0.50859571088776401</v>
      </c>
      <c r="AB425" s="173" t="s">
        <v>20</v>
      </c>
      <c r="AC425" s="173">
        <v>4922</v>
      </c>
      <c r="AD425" s="173">
        <v>183125</v>
      </c>
      <c r="AE425" s="62">
        <v>-2.1145809012121701E-2</v>
      </c>
      <c r="AF425" s="74">
        <v>2.0324742686328799E-2</v>
      </c>
      <c r="AG425" s="119">
        <v>0.29815531908127901</v>
      </c>
    </row>
    <row r="426" spans="1:33" ht="34">
      <c r="A426" s="88" t="s">
        <v>1629</v>
      </c>
      <c r="B426" s="156" t="s">
        <v>1668</v>
      </c>
      <c r="C426" s="43" t="s">
        <v>1669</v>
      </c>
      <c r="D426" s="350">
        <f t="shared" si="60"/>
        <v>0.62573299030523466</v>
      </c>
      <c r="E426" s="371">
        <f t="shared" si="61"/>
        <v>0.32602346087729056</v>
      </c>
      <c r="F426" s="371">
        <f t="shared" si="62"/>
        <v>1.2009619617641569</v>
      </c>
      <c r="G426" s="28">
        <v>-0.46883153193186899</v>
      </c>
      <c r="H426" s="28">
        <v>0.332629797138633</v>
      </c>
      <c r="I426" s="119">
        <v>0.15869640543084201</v>
      </c>
      <c r="J426" s="12" t="s">
        <v>20</v>
      </c>
      <c r="K426" s="135">
        <v>8</v>
      </c>
      <c r="L426" s="5">
        <v>347761</v>
      </c>
      <c r="M426" s="62">
        <f t="shared" si="54"/>
        <v>0.63311028641273304</v>
      </c>
      <c r="N426" s="28">
        <f t="shared" si="55"/>
        <v>0.26968721035079363</v>
      </c>
      <c r="O426" s="28">
        <f t="shared" si="56"/>
        <v>1.4862723161407543</v>
      </c>
      <c r="P426" s="28">
        <v>-0.45711064387374201</v>
      </c>
      <c r="Q426" s="28">
        <v>0.43539889175976498</v>
      </c>
      <c r="R426" s="119">
        <v>0.29377956605091698</v>
      </c>
      <c r="S426" s="173" t="s">
        <v>20</v>
      </c>
      <c r="T426" s="173">
        <v>5</v>
      </c>
      <c r="U426" s="5">
        <v>159717</v>
      </c>
      <c r="V426" s="62" t="s">
        <v>20</v>
      </c>
      <c r="W426" s="28" t="s">
        <v>20</v>
      </c>
      <c r="X426" s="28" t="s">
        <v>20</v>
      </c>
      <c r="Y426" s="28" t="s">
        <v>20</v>
      </c>
      <c r="Z426" s="28" t="s">
        <v>20</v>
      </c>
      <c r="AA426" s="119" t="s">
        <v>20</v>
      </c>
      <c r="AB426" s="173" t="s">
        <v>20</v>
      </c>
      <c r="AC426" s="173" t="s">
        <v>20</v>
      </c>
      <c r="AD426" s="173" t="s">
        <v>20</v>
      </c>
      <c r="AE426" s="62" t="s">
        <v>20</v>
      </c>
      <c r="AF426" s="74" t="s">
        <v>20</v>
      </c>
      <c r="AG426" s="119" t="s">
        <v>20</v>
      </c>
    </row>
    <row r="427" spans="1:33" ht="51">
      <c r="A427" s="88" t="s">
        <v>1629</v>
      </c>
      <c r="B427" s="156" t="s">
        <v>1670</v>
      </c>
      <c r="C427" s="43" t="s">
        <v>1671</v>
      </c>
      <c r="D427" s="350">
        <f t="shared" si="60"/>
        <v>1.1262806308236586</v>
      </c>
      <c r="E427" s="371">
        <f t="shared" si="61"/>
        <v>0.92926390836668349</v>
      </c>
      <c r="F427" s="371">
        <f t="shared" si="62"/>
        <v>1.3650676066803515</v>
      </c>
      <c r="G427" s="28">
        <v>0.118920726750293</v>
      </c>
      <c r="H427" s="28">
        <v>9.8103688450856402E-2</v>
      </c>
      <c r="I427" s="119">
        <v>0.22543803317424299</v>
      </c>
      <c r="J427" s="12" t="s">
        <v>20</v>
      </c>
      <c r="K427" s="135">
        <v>108</v>
      </c>
      <c r="L427" s="5">
        <v>347661</v>
      </c>
      <c r="M427" s="62">
        <f t="shared" si="54"/>
        <v>1.1574846027563599</v>
      </c>
      <c r="N427" s="28">
        <f t="shared" si="55"/>
        <v>0.89652569377524072</v>
      </c>
      <c r="O427" s="28">
        <f t="shared" si="56"/>
        <v>1.4944029099448535</v>
      </c>
      <c r="P427" s="28">
        <v>0.146249204735445</v>
      </c>
      <c r="Q427" s="28">
        <v>0.130345679075513</v>
      </c>
      <c r="R427" s="119">
        <v>0.26185802709145101</v>
      </c>
      <c r="S427" s="173" t="s">
        <v>20</v>
      </c>
      <c r="T427" s="173">
        <v>61</v>
      </c>
      <c r="U427" s="5">
        <v>159661</v>
      </c>
      <c r="V427" s="62">
        <f t="shared" si="57"/>
        <v>1.1220016788331779</v>
      </c>
      <c r="W427" s="28">
        <f t="shared" si="58"/>
        <v>0.84015507849582904</v>
      </c>
      <c r="X427" s="28">
        <f t="shared" si="59"/>
        <v>1.4983992830922579</v>
      </c>
      <c r="Y427" s="28">
        <v>0.11511430338563999</v>
      </c>
      <c r="Z427" s="28">
        <v>0.14759341342507501</v>
      </c>
      <c r="AA427" s="119">
        <v>0.435425010014585</v>
      </c>
      <c r="AB427" s="173" t="s">
        <v>20</v>
      </c>
      <c r="AC427" s="173">
        <v>47</v>
      </c>
      <c r="AD427" s="173">
        <v>188000</v>
      </c>
      <c r="AE427" s="62">
        <v>3.1134901349805E-2</v>
      </c>
      <c r="AF427" s="74">
        <v>0.19691066944206401</v>
      </c>
      <c r="AG427" s="119">
        <v>0.87436469697800301</v>
      </c>
    </row>
    <row r="428" spans="1:33" ht="34">
      <c r="A428" s="88" t="s">
        <v>1672</v>
      </c>
      <c r="B428" s="156" t="s">
        <v>1673</v>
      </c>
      <c r="C428" s="43" t="s">
        <v>1674</v>
      </c>
      <c r="D428" s="350">
        <f t="shared" si="60"/>
        <v>0.98691534694144467</v>
      </c>
      <c r="E428" s="371">
        <f t="shared" si="61"/>
        <v>0.93198371304326877</v>
      </c>
      <c r="F428" s="371">
        <f t="shared" si="62"/>
        <v>1.0450846816282642</v>
      </c>
      <c r="G428" s="28">
        <v>-1.31710112700602E-2</v>
      </c>
      <c r="H428" s="28">
        <v>2.9218841048287099E-2</v>
      </c>
      <c r="I428" s="119">
        <v>0.65215447936507598</v>
      </c>
      <c r="J428" s="12" t="s">
        <v>20</v>
      </c>
      <c r="K428" s="135">
        <v>1173</v>
      </c>
      <c r="L428" s="5">
        <v>346596</v>
      </c>
      <c r="M428" s="62">
        <f t="shared" si="54"/>
        <v>1.008262880441368</v>
      </c>
      <c r="N428" s="28">
        <f t="shared" si="55"/>
        <v>0.92006178632191049</v>
      </c>
      <c r="O428" s="28">
        <f t="shared" si="56"/>
        <v>1.1049193121474119</v>
      </c>
      <c r="P428" s="28">
        <v>8.2289297369686296E-3</v>
      </c>
      <c r="Q428" s="28">
        <v>4.6705807084455403E-2</v>
      </c>
      <c r="R428" s="119">
        <v>0.86014747582506501</v>
      </c>
      <c r="S428" s="173" t="s">
        <v>20</v>
      </c>
      <c r="T428" s="173">
        <v>462</v>
      </c>
      <c r="U428" s="5">
        <v>159260</v>
      </c>
      <c r="V428" s="62">
        <f t="shared" si="57"/>
        <v>1.0030577182262177</v>
      </c>
      <c r="W428" s="28">
        <f t="shared" si="58"/>
        <v>0.93176837956731562</v>
      </c>
      <c r="X428" s="28">
        <f t="shared" si="59"/>
        <v>1.0798013842886569</v>
      </c>
      <c r="Y428" s="28">
        <v>3.0530529135638102E-3</v>
      </c>
      <c r="Z428" s="28">
        <v>3.76143203437884E-2</v>
      </c>
      <c r="AA428" s="119">
        <v>0.93530890260362498</v>
      </c>
      <c r="AB428" s="173" t="s">
        <v>20</v>
      </c>
      <c r="AC428" s="173">
        <v>711</v>
      </c>
      <c r="AD428" s="173">
        <v>187336</v>
      </c>
      <c r="AE428" s="62">
        <v>5.1758768234048203E-3</v>
      </c>
      <c r="AF428" s="74">
        <v>5.9968904528392902E-2</v>
      </c>
      <c r="AG428" s="119">
        <v>0.93122051058391497</v>
      </c>
    </row>
    <row r="429" spans="1:33" ht="34">
      <c r="A429" s="88" t="s">
        <v>1672</v>
      </c>
      <c r="B429" s="156" t="s">
        <v>1675</v>
      </c>
      <c r="C429" s="43" t="s">
        <v>1676</v>
      </c>
      <c r="D429" s="350">
        <f t="shared" si="60"/>
        <v>0.99190455100008657</v>
      </c>
      <c r="E429" s="371">
        <f t="shared" si="61"/>
        <v>0.65345783826843462</v>
      </c>
      <c r="F429" s="371">
        <f t="shared" si="62"/>
        <v>1.5056436401494602</v>
      </c>
      <c r="G429" s="28">
        <v>-8.1283950764979105E-3</v>
      </c>
      <c r="H429" s="28">
        <v>0.21293309679943501</v>
      </c>
      <c r="I429" s="119">
        <v>0.96954937374415195</v>
      </c>
      <c r="J429" s="12" t="s">
        <v>20</v>
      </c>
      <c r="K429" s="135">
        <v>22</v>
      </c>
      <c r="L429" s="5">
        <v>347747</v>
      </c>
      <c r="M429" s="62">
        <f t="shared" si="54"/>
        <v>1.3002931790254759</v>
      </c>
      <c r="N429" s="28">
        <f t="shared" si="55"/>
        <v>0.63280798557659568</v>
      </c>
      <c r="O429" s="28">
        <f t="shared" si="56"/>
        <v>2.6718410480860264</v>
      </c>
      <c r="P429" s="28">
        <v>0.26258976136844298</v>
      </c>
      <c r="Q429" s="28">
        <v>0.367437757420775</v>
      </c>
      <c r="R429" s="119">
        <v>0.47482472163852601</v>
      </c>
      <c r="S429" s="173" t="s">
        <v>20</v>
      </c>
      <c r="T429" s="173">
        <v>8</v>
      </c>
      <c r="U429" s="5">
        <v>159714</v>
      </c>
      <c r="V429" s="62">
        <f t="shared" si="57"/>
        <v>0.87833962744310412</v>
      </c>
      <c r="W429" s="28">
        <f t="shared" si="58"/>
        <v>0.52511924436756718</v>
      </c>
      <c r="X429" s="28">
        <f t="shared" si="59"/>
        <v>1.4691529769891245</v>
      </c>
      <c r="Y429" s="28">
        <v>-0.12972194073108101</v>
      </c>
      <c r="Z429" s="28">
        <v>0.26245304557210702</v>
      </c>
      <c r="AA429" s="119">
        <v>0.62111746276701096</v>
      </c>
      <c r="AB429" s="173" t="s">
        <v>20</v>
      </c>
      <c r="AC429" s="173">
        <v>14</v>
      </c>
      <c r="AD429" s="173">
        <v>188033</v>
      </c>
      <c r="AE429" s="62">
        <v>0.39231170209952398</v>
      </c>
      <c r="AF429" s="74">
        <v>0.45154413594739901</v>
      </c>
      <c r="AG429" s="119">
        <v>0.384944227989368</v>
      </c>
    </row>
    <row r="430" spans="1:33" ht="17">
      <c r="A430" s="88" t="s">
        <v>1672</v>
      </c>
      <c r="B430" s="156" t="s">
        <v>1677</v>
      </c>
      <c r="C430" s="43" t="s">
        <v>1678</v>
      </c>
      <c r="D430" s="350">
        <f t="shared" si="60"/>
        <v>1.2392876582906995</v>
      </c>
      <c r="E430" s="371">
        <f t="shared" si="61"/>
        <v>0.7062637342916217</v>
      </c>
      <c r="F430" s="371">
        <f t="shared" si="62"/>
        <v>2.1745897820055533</v>
      </c>
      <c r="G430" s="28">
        <v>0.21453674542593501</v>
      </c>
      <c r="H430" s="28">
        <v>0.28688943640403602</v>
      </c>
      <c r="I430" s="119">
        <v>0.45457906756230099</v>
      </c>
      <c r="J430" s="12" t="s">
        <v>20</v>
      </c>
      <c r="K430" s="135">
        <v>13</v>
      </c>
      <c r="L430" s="5">
        <v>347756</v>
      </c>
      <c r="M430" s="62" t="s">
        <v>20</v>
      </c>
      <c r="N430" s="28" t="s">
        <v>20</v>
      </c>
      <c r="O430" s="28" t="s">
        <v>20</v>
      </c>
      <c r="P430" s="28" t="s">
        <v>20</v>
      </c>
      <c r="Q430" s="28" t="s">
        <v>20</v>
      </c>
      <c r="R430" s="119" t="s">
        <v>20</v>
      </c>
      <c r="S430" s="173" t="s">
        <v>20</v>
      </c>
      <c r="T430" s="173" t="s">
        <v>20</v>
      </c>
      <c r="U430" s="5" t="s">
        <v>20</v>
      </c>
      <c r="V430" s="62">
        <f t="shared" si="57"/>
        <v>1.0528489948649054</v>
      </c>
      <c r="W430" s="28">
        <f t="shared" si="58"/>
        <v>0.54446132016638493</v>
      </c>
      <c r="X430" s="28">
        <f t="shared" si="59"/>
        <v>2.0359407820729882</v>
      </c>
      <c r="Y430" s="28">
        <v>5.1499818181703599E-2</v>
      </c>
      <c r="Z430" s="28">
        <v>0.336458262580481</v>
      </c>
      <c r="AA430" s="119">
        <v>0.87834740509112597</v>
      </c>
      <c r="AB430" s="173" t="s">
        <v>20</v>
      </c>
      <c r="AC430" s="173">
        <v>9</v>
      </c>
      <c r="AD430" s="173" t="s">
        <v>20</v>
      </c>
      <c r="AE430" s="62" t="s">
        <v>20</v>
      </c>
      <c r="AF430" s="74" t="s">
        <v>20</v>
      </c>
      <c r="AG430" s="119" t="s">
        <v>20</v>
      </c>
    </row>
    <row r="431" spans="1:33" ht="17">
      <c r="A431" s="88" t="s">
        <v>1672</v>
      </c>
      <c r="B431" s="156" t="s">
        <v>1679</v>
      </c>
      <c r="C431" s="43" t="s">
        <v>1680</v>
      </c>
      <c r="D431" s="350">
        <f t="shared" si="60"/>
        <v>0.92975775185664888</v>
      </c>
      <c r="E431" s="371">
        <f t="shared" si="61"/>
        <v>0.85795319938860526</v>
      </c>
      <c r="F431" s="371">
        <f t="shared" si="62"/>
        <v>1.0075718323022211</v>
      </c>
      <c r="G431" s="28">
        <v>-7.2831208640702499E-2</v>
      </c>
      <c r="H431" s="28">
        <v>4.1007407402191498E-2</v>
      </c>
      <c r="I431" s="119">
        <v>7.5724665382853398E-2</v>
      </c>
      <c r="J431" s="12" t="s">
        <v>20</v>
      </c>
      <c r="K431" s="135">
        <v>584</v>
      </c>
      <c r="L431" s="5">
        <v>347185</v>
      </c>
      <c r="M431" s="62">
        <f t="shared" si="54"/>
        <v>0.93038903219656854</v>
      </c>
      <c r="N431" s="28">
        <f t="shared" si="55"/>
        <v>0.81959663669200011</v>
      </c>
      <c r="O431" s="28">
        <f t="shared" si="56"/>
        <v>1.0561582520951267</v>
      </c>
      <c r="P431" s="28">
        <v>-7.2152466113965294E-2</v>
      </c>
      <c r="Q431" s="28">
        <v>6.4689030667715905E-2</v>
      </c>
      <c r="R431" s="119">
        <v>0.26469016508104798</v>
      </c>
      <c r="S431" s="173" t="s">
        <v>20</v>
      </c>
      <c r="T431" s="173">
        <v>237</v>
      </c>
      <c r="U431" s="5">
        <v>159485</v>
      </c>
      <c r="V431" s="62">
        <f t="shared" si="57"/>
        <v>0.94366635922931486</v>
      </c>
      <c r="W431" s="28">
        <f t="shared" si="58"/>
        <v>0.8498101694234983</v>
      </c>
      <c r="X431" s="28">
        <f t="shared" si="59"/>
        <v>1.0478883750534778</v>
      </c>
      <c r="Y431" s="28">
        <v>-5.7982608328599999E-2</v>
      </c>
      <c r="Z431" s="28">
        <v>5.3448814388293402E-2</v>
      </c>
      <c r="AA431" s="119">
        <v>0.27799918512380001</v>
      </c>
      <c r="AB431" s="173" t="s">
        <v>20</v>
      </c>
      <c r="AC431" s="173">
        <v>347</v>
      </c>
      <c r="AD431" s="173">
        <v>187700</v>
      </c>
      <c r="AE431" s="62">
        <v>-1.41698577853653E-2</v>
      </c>
      <c r="AF431" s="74">
        <v>8.3913327000202598E-2</v>
      </c>
      <c r="AG431" s="119">
        <v>0.865904387470805</v>
      </c>
    </row>
    <row r="432" spans="1:33" ht="17">
      <c r="A432" s="88" t="s">
        <v>1672</v>
      </c>
      <c r="B432" s="156" t="s">
        <v>1681</v>
      </c>
      <c r="C432" s="43" t="s">
        <v>1682</v>
      </c>
      <c r="D432" s="350">
        <f t="shared" si="60"/>
        <v>0.90808308430210549</v>
      </c>
      <c r="E432" s="371">
        <f t="shared" si="61"/>
        <v>0.71843447546330086</v>
      </c>
      <c r="F432" s="371">
        <f t="shared" si="62"/>
        <v>1.1477941498615456</v>
      </c>
      <c r="G432" s="28">
        <v>-9.6419402031586901E-2</v>
      </c>
      <c r="H432" s="28">
        <v>0.11952110810375199</v>
      </c>
      <c r="I432" s="119">
        <v>0.41983103128122901</v>
      </c>
      <c r="J432" s="12" t="s">
        <v>20</v>
      </c>
      <c r="K432" s="135">
        <v>68</v>
      </c>
      <c r="L432" s="5">
        <v>347701</v>
      </c>
      <c r="M432" s="62">
        <f t="shared" si="54"/>
        <v>0.72937863622612842</v>
      </c>
      <c r="N432" s="28">
        <f t="shared" si="55"/>
        <v>0.53085007219647373</v>
      </c>
      <c r="O432" s="28">
        <f t="shared" si="56"/>
        <v>1.002153381616552</v>
      </c>
      <c r="P432" s="28">
        <v>-0.31556229055373902</v>
      </c>
      <c r="Q432" s="28">
        <v>0.16209865151386699</v>
      </c>
      <c r="R432" s="119">
        <v>5.1567125794522002E-2</v>
      </c>
      <c r="S432" s="173" t="s">
        <v>20</v>
      </c>
      <c r="T432" s="173">
        <v>36</v>
      </c>
      <c r="U432" s="5">
        <v>159686</v>
      </c>
      <c r="V432" s="62">
        <f t="shared" si="57"/>
        <v>1.1411190719740096</v>
      </c>
      <c r="W432" s="28">
        <f t="shared" si="58"/>
        <v>0.80279342172247559</v>
      </c>
      <c r="X432" s="28">
        <f t="shared" si="59"/>
        <v>1.622027163138585</v>
      </c>
      <c r="Y432" s="28">
        <v>0.13200942299335799</v>
      </c>
      <c r="Z432" s="28">
        <v>0.17942208125214501</v>
      </c>
      <c r="AA432" s="119">
        <v>0.46188412126119899</v>
      </c>
      <c r="AB432" s="173" t="s">
        <v>20</v>
      </c>
      <c r="AC432" s="173">
        <v>32</v>
      </c>
      <c r="AD432" s="173">
        <v>188015</v>
      </c>
      <c r="AE432" s="62">
        <v>-0.44757171354709702</v>
      </c>
      <c r="AF432" s="74">
        <v>0.24180210103194999</v>
      </c>
      <c r="AG432" s="119">
        <v>6.4171918393460606E-2</v>
      </c>
    </row>
    <row r="433" spans="1:33" ht="17">
      <c r="A433" s="88" t="s">
        <v>1672</v>
      </c>
      <c r="B433" s="156" t="s">
        <v>1683</v>
      </c>
      <c r="C433" s="43" t="s">
        <v>1684</v>
      </c>
      <c r="D433" s="350">
        <f t="shared" si="60"/>
        <v>0.98488867365212918</v>
      </c>
      <c r="E433" s="371">
        <f t="shared" si="61"/>
        <v>0.92734476708215585</v>
      </c>
      <c r="F433" s="371">
        <f t="shared" si="62"/>
        <v>1.0460033138919034</v>
      </c>
      <c r="G433" s="28">
        <v>-1.5226665870444E-2</v>
      </c>
      <c r="H433" s="28">
        <v>3.0715918196353002E-2</v>
      </c>
      <c r="I433" s="119">
        <v>0.62008804826500397</v>
      </c>
      <c r="J433" s="12" t="s">
        <v>20</v>
      </c>
      <c r="K433" s="135">
        <v>1061</v>
      </c>
      <c r="L433" s="5">
        <v>346708</v>
      </c>
      <c r="M433" s="62">
        <f t="shared" si="54"/>
        <v>0.89954997592886055</v>
      </c>
      <c r="N433" s="28">
        <f t="shared" si="55"/>
        <v>0.82789402100451315</v>
      </c>
      <c r="O433" s="28">
        <f t="shared" si="56"/>
        <v>0.97740790326253901</v>
      </c>
      <c r="P433" s="28">
        <v>-0.105860667458599</v>
      </c>
      <c r="Q433" s="28">
        <v>4.2351764941890697E-2</v>
      </c>
      <c r="R433" s="119">
        <v>1.2434855294178499E-2</v>
      </c>
      <c r="S433" s="173" t="s">
        <v>20</v>
      </c>
      <c r="T433" s="173">
        <v>550</v>
      </c>
      <c r="U433" s="5">
        <v>159172</v>
      </c>
      <c r="V433" s="62">
        <f t="shared" si="57"/>
        <v>1.0694997324286528</v>
      </c>
      <c r="W433" s="28">
        <f t="shared" si="58"/>
        <v>0.97990884190979688</v>
      </c>
      <c r="X433" s="28">
        <f t="shared" si="59"/>
        <v>1.1672817192216463</v>
      </c>
      <c r="Y433" s="28">
        <v>6.7190999356704195E-2</v>
      </c>
      <c r="Z433" s="28">
        <v>4.46360864592346E-2</v>
      </c>
      <c r="AA433" s="119">
        <v>0.13224524719827099</v>
      </c>
      <c r="AB433" s="173" t="s">
        <v>20</v>
      </c>
      <c r="AC433" s="173">
        <v>511</v>
      </c>
      <c r="AD433" s="173">
        <v>187536</v>
      </c>
      <c r="AE433" s="62">
        <v>-0.17305166681530301</v>
      </c>
      <c r="AF433" s="74">
        <v>6.15309044959476E-2</v>
      </c>
      <c r="AG433" s="63">
        <v>4.9167966187022598E-3</v>
      </c>
    </row>
    <row r="434" spans="1:33" ht="17">
      <c r="A434" s="88" t="s">
        <v>1672</v>
      </c>
      <c r="B434" s="156" t="s">
        <v>1685</v>
      </c>
      <c r="C434" s="43" t="s">
        <v>1686</v>
      </c>
      <c r="D434" s="350">
        <f t="shared" si="60"/>
        <v>0.99305049700346393</v>
      </c>
      <c r="E434" s="371">
        <f t="shared" si="61"/>
        <v>0.96427464999489287</v>
      </c>
      <c r="F434" s="371">
        <f t="shared" si="62"/>
        <v>1.0226850717314302</v>
      </c>
      <c r="G434" s="28">
        <v>-6.9737632556492301E-3</v>
      </c>
      <c r="H434" s="28">
        <v>1.50027321736856E-2</v>
      </c>
      <c r="I434" s="119">
        <v>0.64205113720047902</v>
      </c>
      <c r="J434" s="12" t="s">
        <v>20</v>
      </c>
      <c r="K434" s="135">
        <v>4538</v>
      </c>
      <c r="L434" s="5">
        <v>343230</v>
      </c>
      <c r="M434" s="62">
        <f t="shared" si="54"/>
        <v>0.95938390412122698</v>
      </c>
      <c r="N434" s="28">
        <f t="shared" si="55"/>
        <v>0.92309494560383143</v>
      </c>
      <c r="O434" s="28">
        <f t="shared" si="56"/>
        <v>0.99709946400454796</v>
      </c>
      <c r="P434" s="28">
        <v>-4.1463967080939197E-2</v>
      </c>
      <c r="Q434" s="28">
        <v>1.9673069581145501E-2</v>
      </c>
      <c r="R434" s="119">
        <v>3.5061178519362399E-2</v>
      </c>
      <c r="S434" s="173" t="s">
        <v>20</v>
      </c>
      <c r="T434" s="173">
        <v>2637</v>
      </c>
      <c r="U434" s="5">
        <v>157084</v>
      </c>
      <c r="V434" s="62">
        <f t="shared" si="57"/>
        <v>1.0307759569809345</v>
      </c>
      <c r="W434" s="28">
        <f t="shared" si="58"/>
        <v>0.98495637015635962</v>
      </c>
      <c r="X434" s="28">
        <f t="shared" si="59"/>
        <v>1.0787270438398118</v>
      </c>
      <c r="Y434" s="28">
        <v>3.0311874903303199E-2</v>
      </c>
      <c r="Z434" s="28">
        <v>2.3198881608098899E-2</v>
      </c>
      <c r="AA434" s="119">
        <v>0.191345429991265</v>
      </c>
      <c r="AB434" s="173" t="s">
        <v>20</v>
      </c>
      <c r="AC434" s="173">
        <v>1901</v>
      </c>
      <c r="AD434" s="173">
        <v>186146</v>
      </c>
      <c r="AE434" s="62">
        <v>-7.1775841984242403E-2</v>
      </c>
      <c r="AF434" s="74">
        <v>3.04173926333468E-2</v>
      </c>
      <c r="AG434" s="119">
        <v>1.8289847759819601E-2</v>
      </c>
    </row>
    <row r="435" spans="1:33" ht="17">
      <c r="A435" s="88" t="s">
        <v>1672</v>
      </c>
      <c r="B435" s="156" t="s">
        <v>1687</v>
      </c>
      <c r="C435" s="43" t="s">
        <v>1688</v>
      </c>
      <c r="D435" s="350">
        <f t="shared" si="60"/>
        <v>0.99452874522815937</v>
      </c>
      <c r="E435" s="371">
        <f t="shared" si="61"/>
        <v>0.80311226806926606</v>
      </c>
      <c r="F435" s="371">
        <f t="shared" si="62"/>
        <v>1.2315680688864676</v>
      </c>
      <c r="G435" s="28">
        <v>-5.4862769045621899E-3</v>
      </c>
      <c r="H435" s="28">
        <v>0.109068615871089</v>
      </c>
      <c r="I435" s="119">
        <v>0.95988240665301305</v>
      </c>
      <c r="J435" s="12" t="s">
        <v>20</v>
      </c>
      <c r="K435" s="135">
        <v>84</v>
      </c>
      <c r="L435" s="5">
        <v>347685</v>
      </c>
      <c r="M435" s="62">
        <f t="shared" si="54"/>
        <v>1.112760458877226</v>
      </c>
      <c r="N435" s="28">
        <f t="shared" si="55"/>
        <v>0.71229328713562823</v>
      </c>
      <c r="O435" s="28">
        <f t="shared" si="56"/>
        <v>1.7383792058746179</v>
      </c>
      <c r="P435" s="28">
        <v>0.106843827995448</v>
      </c>
      <c r="Q435" s="28">
        <v>0.227606816452606</v>
      </c>
      <c r="R435" s="119">
        <v>0.638767457798741</v>
      </c>
      <c r="S435" s="173" t="s">
        <v>20</v>
      </c>
      <c r="T435" s="173">
        <v>20</v>
      </c>
      <c r="U435" s="5">
        <v>159702</v>
      </c>
      <c r="V435" s="62">
        <f t="shared" si="57"/>
        <v>1.001324692993127</v>
      </c>
      <c r="W435" s="28">
        <f t="shared" si="58"/>
        <v>0.78364286838365738</v>
      </c>
      <c r="X435" s="28">
        <f t="shared" si="59"/>
        <v>1.2794745939127212</v>
      </c>
      <c r="Y435" s="28">
        <v>1.32381636145718E-3</v>
      </c>
      <c r="Z435" s="28">
        <v>0.12506413459034299</v>
      </c>
      <c r="AA435" s="119">
        <v>0.99155446990926299</v>
      </c>
      <c r="AB435" s="173" t="s">
        <v>20</v>
      </c>
      <c r="AC435" s="173">
        <v>64</v>
      </c>
      <c r="AD435" s="173">
        <v>187983</v>
      </c>
      <c r="AE435" s="62">
        <v>0.105520011633991</v>
      </c>
      <c r="AF435" s="74">
        <v>0.259703486030746</v>
      </c>
      <c r="AG435" s="119">
        <v>0.684515154890457</v>
      </c>
    </row>
    <row r="436" spans="1:33" ht="17">
      <c r="A436" s="88" t="s">
        <v>1672</v>
      </c>
      <c r="B436" s="156" t="s">
        <v>1689</v>
      </c>
      <c r="C436" s="43" t="s">
        <v>2924</v>
      </c>
      <c r="D436" s="350">
        <f t="shared" si="60"/>
        <v>0.99238029369584169</v>
      </c>
      <c r="E436" s="371">
        <f t="shared" si="61"/>
        <v>0.98484115711943354</v>
      </c>
      <c r="F436" s="371">
        <f t="shared" si="62"/>
        <v>0.99997714372167945</v>
      </c>
      <c r="G436" s="28">
        <v>-7.6488845806712297E-3</v>
      </c>
      <c r="H436" s="17">
        <v>3.8908306332356901E-3</v>
      </c>
      <c r="I436" s="119">
        <v>4.93131136291977E-2</v>
      </c>
      <c r="J436" s="12" t="s">
        <v>20</v>
      </c>
      <c r="K436" s="135">
        <v>104892</v>
      </c>
      <c r="L436" s="5">
        <v>242876</v>
      </c>
      <c r="M436" s="62">
        <f t="shared" si="54"/>
        <v>0.99478479028859057</v>
      </c>
      <c r="N436" s="28">
        <f t="shared" si="55"/>
        <v>0.98407950672746625</v>
      </c>
      <c r="O436" s="28">
        <f t="shared" si="56"/>
        <v>1.0056065310011346</v>
      </c>
      <c r="P436" s="17">
        <v>-5.2288563850978404E-3</v>
      </c>
      <c r="Q436" s="17">
        <v>5.5202700454634497E-3</v>
      </c>
      <c r="R436" s="119">
        <v>0.34353165193509599</v>
      </c>
      <c r="S436" s="173" t="s">
        <v>20</v>
      </c>
      <c r="T436" s="173">
        <v>55774</v>
      </c>
      <c r="U436" s="5">
        <v>103947</v>
      </c>
      <c r="V436" s="62">
        <f t="shared" si="57"/>
        <v>0.98674301456345348</v>
      </c>
      <c r="W436" s="28">
        <f t="shared" si="58"/>
        <v>0.97619315663250261</v>
      </c>
      <c r="X436" s="28">
        <f t="shared" si="59"/>
        <v>0.99740688630571517</v>
      </c>
      <c r="Y436" s="17">
        <v>-1.33456437006677E-2</v>
      </c>
      <c r="Z436" s="17">
        <v>5.4842663589292698E-3</v>
      </c>
      <c r="AA436" s="119">
        <v>1.49560343160969E-2</v>
      </c>
      <c r="AB436" s="173" t="s">
        <v>20</v>
      </c>
      <c r="AC436" s="173">
        <v>49118</v>
      </c>
      <c r="AD436" s="173">
        <v>138929</v>
      </c>
      <c r="AE436" s="35">
        <v>8.1167873155698605E-3</v>
      </c>
      <c r="AF436" s="89">
        <v>7.7814239616232402E-3</v>
      </c>
      <c r="AG436" s="119">
        <v>0.29690293403871798</v>
      </c>
    </row>
    <row r="437" spans="1:33" ht="17">
      <c r="A437" s="88" t="s">
        <v>1672</v>
      </c>
      <c r="B437" s="156" t="s">
        <v>1690</v>
      </c>
      <c r="C437" s="43" t="s">
        <v>1691</v>
      </c>
      <c r="D437" s="350">
        <f t="shared" si="60"/>
        <v>1.0141530800669576</v>
      </c>
      <c r="E437" s="371">
        <f t="shared" si="61"/>
        <v>0.9360178705818355</v>
      </c>
      <c r="F437" s="371">
        <f t="shared" si="62"/>
        <v>1.09881071946839</v>
      </c>
      <c r="G437" s="28">
        <v>1.4053860310151999E-2</v>
      </c>
      <c r="H437" s="28">
        <v>4.0905393109691601E-2</v>
      </c>
      <c r="I437" s="119">
        <v>0.73116979225481904</v>
      </c>
      <c r="J437" s="12" t="s">
        <v>20</v>
      </c>
      <c r="K437" s="135">
        <v>604</v>
      </c>
      <c r="L437" s="5">
        <v>347165</v>
      </c>
      <c r="M437" s="62">
        <f t="shared" si="54"/>
        <v>1.0182537396102638</v>
      </c>
      <c r="N437" s="28">
        <f t="shared" si="55"/>
        <v>0.92530825065745204</v>
      </c>
      <c r="O437" s="28">
        <f t="shared" si="56"/>
        <v>1.120535429672856</v>
      </c>
      <c r="P437" s="28">
        <v>1.8089140125217899E-2</v>
      </c>
      <c r="Q437" s="28">
        <v>4.8835455691000701E-2</v>
      </c>
      <c r="R437" s="119">
        <v>0.71107703947448098</v>
      </c>
      <c r="S437" s="173" t="s">
        <v>20</v>
      </c>
      <c r="T437" s="173">
        <v>424</v>
      </c>
      <c r="U437" s="5">
        <v>159298</v>
      </c>
      <c r="V437" s="62">
        <f t="shared" si="57"/>
        <v>0.95924484961854029</v>
      </c>
      <c r="W437" s="28">
        <f t="shared" si="58"/>
        <v>0.82925186042220711</v>
      </c>
      <c r="X437" s="28">
        <f t="shared" si="59"/>
        <v>1.1096154563357969</v>
      </c>
      <c r="Y437" s="28">
        <v>-4.1608919044844803E-2</v>
      </c>
      <c r="Z437" s="28">
        <v>7.4297162557576304E-2</v>
      </c>
      <c r="AA437" s="119">
        <v>0.57545641288737204</v>
      </c>
      <c r="AB437" s="173" t="s">
        <v>20</v>
      </c>
      <c r="AC437" s="173">
        <v>180</v>
      </c>
      <c r="AD437" s="173">
        <v>187867</v>
      </c>
      <c r="AE437" s="62">
        <v>5.9698059170062698E-2</v>
      </c>
      <c r="AF437" s="74">
        <v>8.8909898755170205E-2</v>
      </c>
      <c r="AG437" s="119">
        <v>0.501937428328737</v>
      </c>
    </row>
    <row r="438" spans="1:33" ht="17">
      <c r="A438" s="88" t="s">
        <v>1672</v>
      </c>
      <c r="B438" s="156" t="s">
        <v>1692</v>
      </c>
      <c r="C438" s="43" t="s">
        <v>1693</v>
      </c>
      <c r="D438" s="350">
        <f t="shared" si="60"/>
        <v>0.98093710072503604</v>
      </c>
      <c r="E438" s="371">
        <f t="shared" si="61"/>
        <v>0.93008626929197258</v>
      </c>
      <c r="F438" s="371">
        <f t="shared" si="62"/>
        <v>1.0345681119573373</v>
      </c>
      <c r="G438" s="28">
        <v>-1.9246938979997699E-2</v>
      </c>
      <c r="H438" s="28">
        <v>2.7158671161984001E-2</v>
      </c>
      <c r="I438" s="119">
        <v>0.47852006424865801</v>
      </c>
      <c r="J438" s="12" t="s">
        <v>20</v>
      </c>
      <c r="K438" s="135">
        <v>1357</v>
      </c>
      <c r="L438" s="5">
        <v>346412</v>
      </c>
      <c r="M438" s="62">
        <f t="shared" si="54"/>
        <v>0.99716919333546017</v>
      </c>
      <c r="N438" s="28">
        <f t="shared" si="55"/>
        <v>0.93091485841687871</v>
      </c>
      <c r="O438" s="28">
        <f t="shared" si="56"/>
        <v>1.0681389292983097</v>
      </c>
      <c r="P438" s="28">
        <v>-2.8348209753409101E-3</v>
      </c>
      <c r="Q438" s="28">
        <v>3.5077875849925499E-2</v>
      </c>
      <c r="R438" s="119">
        <v>0.93558902352843099</v>
      </c>
      <c r="S438" s="173" t="s">
        <v>20</v>
      </c>
      <c r="T438" s="173">
        <v>819</v>
      </c>
      <c r="U438" s="5">
        <v>158903</v>
      </c>
      <c r="V438" s="62">
        <f t="shared" si="57"/>
        <v>0.99514091500562429</v>
      </c>
      <c r="W438" s="28">
        <f t="shared" si="58"/>
        <v>0.91434442726915344</v>
      </c>
      <c r="X438" s="28">
        <f t="shared" si="59"/>
        <v>1.0830770234756593</v>
      </c>
      <c r="Y438" s="28">
        <v>-4.8709287299213604E-3</v>
      </c>
      <c r="Z438" s="28">
        <v>4.3202558518353799E-2</v>
      </c>
      <c r="AA438" s="119">
        <v>0.91023169120025404</v>
      </c>
      <c r="AB438" s="173" t="s">
        <v>20</v>
      </c>
      <c r="AC438" s="173">
        <v>538</v>
      </c>
      <c r="AD438" s="173">
        <v>187509</v>
      </c>
      <c r="AE438" s="62">
        <v>2.0361077545804499E-3</v>
      </c>
      <c r="AF438" s="74">
        <v>5.5649963492122499E-2</v>
      </c>
      <c r="AG438" s="119">
        <v>0.97081369957262398</v>
      </c>
    </row>
    <row r="439" spans="1:33" ht="34">
      <c r="A439" s="88" t="s">
        <v>1672</v>
      </c>
      <c r="B439" s="156" t="s">
        <v>1694</v>
      </c>
      <c r="C439" s="43" t="s">
        <v>1695</v>
      </c>
      <c r="D439" s="350">
        <f t="shared" si="60"/>
        <v>0.91524450335881313</v>
      </c>
      <c r="E439" s="371">
        <f t="shared" si="61"/>
        <v>0.73703386180901187</v>
      </c>
      <c r="F439" s="371">
        <f t="shared" si="62"/>
        <v>1.1365454754989091</v>
      </c>
      <c r="G439" s="28">
        <v>-8.8564032617073907E-2</v>
      </c>
      <c r="H439" s="28">
        <v>0.11048847436959899</v>
      </c>
      <c r="I439" s="119">
        <v>0.42280285671054302</v>
      </c>
      <c r="J439" s="12" t="s">
        <v>20</v>
      </c>
      <c r="K439" s="135">
        <v>80</v>
      </c>
      <c r="L439" s="5">
        <v>347689</v>
      </c>
      <c r="M439" s="62">
        <f t="shared" si="54"/>
        <v>0.80205708323454761</v>
      </c>
      <c r="N439" s="28">
        <f t="shared" si="55"/>
        <v>0.62442969311291174</v>
      </c>
      <c r="O439" s="28">
        <f t="shared" si="56"/>
        <v>1.0302129637041249</v>
      </c>
      <c r="P439" s="28">
        <v>-0.220575497545594</v>
      </c>
      <c r="Q439" s="28">
        <v>0.12772502004736999</v>
      </c>
      <c r="R439" s="119">
        <v>8.4175554917833198E-2</v>
      </c>
      <c r="S439" s="173" t="s">
        <v>20</v>
      </c>
      <c r="T439" s="173">
        <v>59</v>
      </c>
      <c r="U439" s="5">
        <v>159663</v>
      </c>
      <c r="V439" s="62">
        <f t="shared" si="57"/>
        <v>1.2597871226605117</v>
      </c>
      <c r="W439" s="28">
        <f t="shared" si="58"/>
        <v>0.81281211309409762</v>
      </c>
      <c r="X439" s="28">
        <f t="shared" si="59"/>
        <v>1.952558984855483</v>
      </c>
      <c r="Y439" s="28">
        <v>0.230942756420247</v>
      </c>
      <c r="Z439" s="28">
        <v>0.22357043661649301</v>
      </c>
      <c r="AA439" s="119">
        <v>0.30161542103042599</v>
      </c>
      <c r="AB439" s="173" t="s">
        <v>20</v>
      </c>
      <c r="AC439" s="173">
        <v>21</v>
      </c>
      <c r="AD439" s="173">
        <v>188026</v>
      </c>
      <c r="AE439" s="62">
        <v>-0.451518253965841</v>
      </c>
      <c r="AF439" s="74">
        <v>0.25748285549719702</v>
      </c>
      <c r="AG439" s="119">
        <v>7.9501522703846694E-2</v>
      </c>
    </row>
    <row r="440" spans="1:33" ht="17">
      <c r="A440" s="88" t="s">
        <v>1672</v>
      </c>
      <c r="B440" s="156" t="s">
        <v>1696</v>
      </c>
      <c r="C440" s="43" t="s">
        <v>1697</v>
      </c>
      <c r="D440" s="350">
        <f t="shared" si="60"/>
        <v>0.92606166973478099</v>
      </c>
      <c r="E440" s="371">
        <f t="shared" si="61"/>
        <v>0.80359558085205929</v>
      </c>
      <c r="F440" s="371">
        <f t="shared" si="62"/>
        <v>1.0671913044154131</v>
      </c>
      <c r="G440" s="28">
        <v>-7.68144485677804E-2</v>
      </c>
      <c r="H440" s="28">
        <v>7.2369743202691406E-2</v>
      </c>
      <c r="I440" s="119">
        <v>0.28850060493769702</v>
      </c>
      <c r="J440" s="12" t="s">
        <v>20</v>
      </c>
      <c r="K440" s="135">
        <v>187</v>
      </c>
      <c r="L440" s="5">
        <v>347582</v>
      </c>
      <c r="M440" s="62">
        <f t="shared" si="54"/>
        <v>1.0617864114391653</v>
      </c>
      <c r="N440" s="28">
        <f t="shared" si="55"/>
        <v>0.8765774868541425</v>
      </c>
      <c r="O440" s="28">
        <f t="shared" si="56"/>
        <v>1.2861274678212808</v>
      </c>
      <c r="P440" s="28">
        <v>5.9952783420413498E-2</v>
      </c>
      <c r="Q440" s="28">
        <v>9.7797427089379302E-2</v>
      </c>
      <c r="R440" s="119">
        <v>0.53985632298469799</v>
      </c>
      <c r="S440" s="173" t="s">
        <v>20</v>
      </c>
      <c r="T440" s="173">
        <v>106</v>
      </c>
      <c r="U440" s="5">
        <v>159616</v>
      </c>
      <c r="V440" s="62">
        <f t="shared" si="57"/>
        <v>0.83839390264561287</v>
      </c>
      <c r="W440" s="28">
        <f t="shared" si="58"/>
        <v>0.67707548215782087</v>
      </c>
      <c r="X440" s="28">
        <f t="shared" si="59"/>
        <v>1.0381476726246306</v>
      </c>
      <c r="Y440" s="28">
        <v>-0.176267238049614</v>
      </c>
      <c r="Z440" s="28">
        <v>0.109033305700056</v>
      </c>
      <c r="AA440" s="119">
        <v>0.105956735882164</v>
      </c>
      <c r="AB440" s="173" t="s">
        <v>20</v>
      </c>
      <c r="AC440" s="173">
        <v>81</v>
      </c>
      <c r="AD440" s="173">
        <v>187966</v>
      </c>
      <c r="AE440" s="62">
        <v>0.23622002147002699</v>
      </c>
      <c r="AF440" s="74">
        <v>0.14646705601323601</v>
      </c>
      <c r="AG440" s="119">
        <v>0.106791002699091</v>
      </c>
    </row>
    <row r="441" spans="1:33" ht="17">
      <c r="A441" s="88" t="s">
        <v>1672</v>
      </c>
      <c r="B441" s="156" t="s">
        <v>1698</v>
      </c>
      <c r="C441" s="43" t="s">
        <v>1699</v>
      </c>
      <c r="D441" s="350">
        <f t="shared" si="60"/>
        <v>0.99217542375757295</v>
      </c>
      <c r="E441" s="371">
        <f t="shared" si="61"/>
        <v>0.97892348371739013</v>
      </c>
      <c r="F441" s="371">
        <f t="shared" si="62"/>
        <v>1.005606758732855</v>
      </c>
      <c r="G441" s="28">
        <v>-7.8553488660472494E-3</v>
      </c>
      <c r="H441" s="28">
        <v>6.8604327714724203E-3</v>
      </c>
      <c r="I441" s="119">
        <v>0.25219989844860602</v>
      </c>
      <c r="J441" s="12" t="s">
        <v>20</v>
      </c>
      <c r="K441" s="135">
        <v>23787</v>
      </c>
      <c r="L441" s="5">
        <v>323981</v>
      </c>
      <c r="M441" s="62">
        <f t="shared" si="54"/>
        <v>0.9967997024621944</v>
      </c>
      <c r="N441" s="28">
        <f t="shared" si="55"/>
        <v>0.98008760983804</v>
      </c>
      <c r="O441" s="28">
        <f t="shared" si="56"/>
        <v>1.0137967635290419</v>
      </c>
      <c r="P441" s="17">
        <v>-3.2054294419760301E-3</v>
      </c>
      <c r="Q441" s="17">
        <v>8.6264714680457603E-3</v>
      </c>
      <c r="R441" s="119">
        <v>0.71020513562011101</v>
      </c>
      <c r="S441" s="173" t="s">
        <v>20</v>
      </c>
      <c r="T441" s="173">
        <v>15450</v>
      </c>
      <c r="U441" s="5">
        <v>144271</v>
      </c>
      <c r="V441" s="62">
        <f t="shared" si="57"/>
        <v>0.98582427665506067</v>
      </c>
      <c r="W441" s="28">
        <f t="shared" si="58"/>
        <v>0.96420749167584874</v>
      </c>
      <c r="X441" s="28">
        <f t="shared" si="59"/>
        <v>1.0079256932067004</v>
      </c>
      <c r="Y441" s="28">
        <v>-1.42771586648636E-2</v>
      </c>
      <c r="Z441" s="28">
        <v>1.1312045173448901E-2</v>
      </c>
      <c r="AA441" s="119">
        <v>0.20690560290861501</v>
      </c>
      <c r="AB441" s="173" t="s">
        <v>20</v>
      </c>
      <c r="AC441" s="173">
        <v>8337</v>
      </c>
      <c r="AD441" s="173">
        <v>179710</v>
      </c>
      <c r="AE441" s="62">
        <v>1.10717292228876E-2</v>
      </c>
      <c r="AF441" s="74">
        <v>1.42259753969686E-2</v>
      </c>
      <c r="AG441" s="119">
        <v>0.43640656980549197</v>
      </c>
    </row>
    <row r="442" spans="1:33" ht="17">
      <c r="A442" s="88" t="s">
        <v>1672</v>
      </c>
      <c r="B442" s="156" t="s">
        <v>1700</v>
      </c>
      <c r="C442" s="43" t="s">
        <v>1701</v>
      </c>
      <c r="D442" s="350">
        <f t="shared" si="60"/>
        <v>0.98390640794373274</v>
      </c>
      <c r="E442" s="371">
        <f t="shared" si="61"/>
        <v>0.96774994408969028</v>
      </c>
      <c r="F442" s="371">
        <f t="shared" si="62"/>
        <v>1.0003326019340166</v>
      </c>
      <c r="G442" s="28">
        <v>-1.62245003318158E-2</v>
      </c>
      <c r="H442" s="28">
        <v>8.4474729418728099E-3</v>
      </c>
      <c r="I442" s="119">
        <v>5.4777916607801701E-2</v>
      </c>
      <c r="J442" s="12" t="s">
        <v>20</v>
      </c>
      <c r="K442" s="135">
        <v>15158</v>
      </c>
      <c r="L442" s="5">
        <v>332611</v>
      </c>
      <c r="M442" s="62">
        <f t="shared" si="54"/>
        <v>0.98513752242479879</v>
      </c>
      <c r="N442" s="28">
        <f t="shared" si="55"/>
        <v>0.96641760422769829</v>
      </c>
      <c r="O442" s="28">
        <f t="shared" si="56"/>
        <v>1.0042200533638166</v>
      </c>
      <c r="P442" s="17">
        <v>-1.4974030880626399E-2</v>
      </c>
      <c r="Q442" s="17">
        <v>9.7883697916618696E-3</v>
      </c>
      <c r="R442" s="119">
        <v>0.12607173656026699</v>
      </c>
      <c r="S442" s="173" t="s">
        <v>20</v>
      </c>
      <c r="T442" s="173">
        <v>11485</v>
      </c>
      <c r="U442" s="5">
        <v>148237</v>
      </c>
      <c r="V442" s="62">
        <f t="shared" si="57"/>
        <v>0.98442469186057735</v>
      </c>
      <c r="W442" s="28">
        <f t="shared" si="58"/>
        <v>0.9526833416945294</v>
      </c>
      <c r="X442" s="28">
        <f t="shared" si="59"/>
        <v>1.0172235952200837</v>
      </c>
      <c r="Y442" s="28">
        <v>-1.5697877621973801E-2</v>
      </c>
      <c r="Z442" s="28">
        <v>1.6721851103799899E-2</v>
      </c>
      <c r="AA442" s="119">
        <v>0.34785174811258301</v>
      </c>
      <c r="AB442" s="173" t="s">
        <v>20</v>
      </c>
      <c r="AC442" s="173">
        <v>3673</v>
      </c>
      <c r="AD442" s="173">
        <v>184374</v>
      </c>
      <c r="AE442" s="62">
        <v>7.2384674134740197E-4</v>
      </c>
      <c r="AF442" s="74">
        <v>1.9376080292875901E-2</v>
      </c>
      <c r="AG442" s="119">
        <v>0.97019976066719305</v>
      </c>
    </row>
    <row r="443" spans="1:33" ht="17">
      <c r="A443" s="88" t="s">
        <v>1672</v>
      </c>
      <c r="B443" s="156" t="s">
        <v>1702</v>
      </c>
      <c r="C443" s="43" t="s">
        <v>1703</v>
      </c>
      <c r="D443" s="350">
        <f t="shared" si="60"/>
        <v>0.89768666796353969</v>
      </c>
      <c r="E443" s="371">
        <f t="shared" si="61"/>
        <v>0.82941456800925939</v>
      </c>
      <c r="F443" s="371">
        <f t="shared" si="62"/>
        <v>0.97157849032437782</v>
      </c>
      <c r="G443" s="28">
        <v>-0.107934193657013</v>
      </c>
      <c r="H443" s="28">
        <v>4.0357639362996099E-2</v>
      </c>
      <c r="I443" s="63">
        <v>7.4853568447015304E-3</v>
      </c>
      <c r="J443" s="12" t="s">
        <v>20</v>
      </c>
      <c r="K443" s="135">
        <v>599</v>
      </c>
      <c r="L443" s="5">
        <v>347170</v>
      </c>
      <c r="M443" s="62">
        <f t="shared" si="54"/>
        <v>0.90714342189393171</v>
      </c>
      <c r="N443" s="28">
        <f t="shared" si="55"/>
        <v>0.83229649976076592</v>
      </c>
      <c r="O443" s="28">
        <f t="shared" si="56"/>
        <v>0.9887211926542615</v>
      </c>
      <c r="P443" s="28">
        <v>-9.7454713590667194E-2</v>
      </c>
      <c r="Q443" s="28">
        <v>4.39346010970239E-2</v>
      </c>
      <c r="R443" s="119">
        <v>2.6542778828706402E-2</v>
      </c>
      <c r="S443" s="173" t="s">
        <v>20</v>
      </c>
      <c r="T443" s="173">
        <v>512</v>
      </c>
      <c r="U443" s="5">
        <v>159210</v>
      </c>
      <c r="V443" s="62">
        <f t="shared" si="57"/>
        <v>0.89104297322834325</v>
      </c>
      <c r="W443" s="28">
        <f t="shared" si="58"/>
        <v>0.72395259663631584</v>
      </c>
      <c r="X443" s="28">
        <f t="shared" si="59"/>
        <v>1.0966982974141577</v>
      </c>
      <c r="Y443" s="28">
        <v>-0.115362622339532</v>
      </c>
      <c r="Z443" s="28">
        <v>0.105952418703905</v>
      </c>
      <c r="AA443" s="119">
        <v>0.27623531080110902</v>
      </c>
      <c r="AB443" s="173" t="s">
        <v>20</v>
      </c>
      <c r="AC443" s="173">
        <v>87</v>
      </c>
      <c r="AD443" s="173">
        <v>187960</v>
      </c>
      <c r="AE443" s="62">
        <v>1.79079087488648E-2</v>
      </c>
      <c r="AF443" s="74">
        <v>0.11470032346407</v>
      </c>
      <c r="AG443" s="119">
        <v>0.87593228866445805</v>
      </c>
    </row>
    <row r="444" spans="1:33" ht="51">
      <c r="A444" s="88" t="s">
        <v>1672</v>
      </c>
      <c r="B444" s="156" t="s">
        <v>1704</v>
      </c>
      <c r="C444" s="43" t="s">
        <v>1705</v>
      </c>
      <c r="D444" s="350">
        <f t="shared" si="60"/>
        <v>1.0713406870219035</v>
      </c>
      <c r="E444" s="371">
        <f t="shared" si="61"/>
        <v>0.82585667467713497</v>
      </c>
      <c r="F444" s="371">
        <f t="shared" si="62"/>
        <v>1.3897942619611088</v>
      </c>
      <c r="G444" s="28">
        <v>6.8910842676457196E-2</v>
      </c>
      <c r="H444" s="28">
        <v>0.13277800027220499</v>
      </c>
      <c r="I444" s="119">
        <v>0.60376567530884595</v>
      </c>
      <c r="J444" s="12" t="s">
        <v>20</v>
      </c>
      <c r="K444" s="135">
        <v>58</v>
      </c>
      <c r="L444" s="5">
        <v>347711</v>
      </c>
      <c r="M444" s="62">
        <f t="shared" si="54"/>
        <v>1.007732666335319</v>
      </c>
      <c r="N444" s="28">
        <f t="shared" si="55"/>
        <v>0.7590853218323711</v>
      </c>
      <c r="O444" s="28">
        <f t="shared" si="56"/>
        <v>1.3378273793358237</v>
      </c>
      <c r="P444" s="28">
        <v>7.7029225053337298E-3</v>
      </c>
      <c r="Q444" s="28">
        <v>0.14456327394304999</v>
      </c>
      <c r="R444" s="119">
        <v>0.95750555650100699</v>
      </c>
      <c r="S444" s="173" t="s">
        <v>20</v>
      </c>
      <c r="T444" s="173">
        <v>48</v>
      </c>
      <c r="U444" s="5">
        <v>159674</v>
      </c>
      <c r="V444" s="62">
        <f t="shared" si="57"/>
        <v>1.2315395035960341</v>
      </c>
      <c r="W444" s="28">
        <f t="shared" si="58"/>
        <v>0.65388214441336001</v>
      </c>
      <c r="X444" s="28">
        <f t="shared" si="59"/>
        <v>2.3195151632077158</v>
      </c>
      <c r="Y444" s="28">
        <v>0.20826501568966699</v>
      </c>
      <c r="Z444" s="28">
        <v>0.32300671774128398</v>
      </c>
      <c r="AA444" s="119">
        <v>0.51907629740163497</v>
      </c>
      <c r="AB444" s="173" t="s">
        <v>20</v>
      </c>
      <c r="AC444" s="173">
        <v>10</v>
      </c>
      <c r="AD444" s="173">
        <v>188037</v>
      </c>
      <c r="AE444" s="62">
        <v>-0.20056209318433299</v>
      </c>
      <c r="AF444" s="74">
        <v>0.35388116632441902</v>
      </c>
      <c r="AG444" s="119">
        <v>0.57088415628623201</v>
      </c>
    </row>
    <row r="445" spans="1:33" ht="34">
      <c r="A445" s="88" t="s">
        <v>1672</v>
      </c>
      <c r="B445" s="156" t="s">
        <v>1706</v>
      </c>
      <c r="C445" s="43" t="s">
        <v>1707</v>
      </c>
      <c r="D445" s="350">
        <f t="shared" si="60"/>
        <v>0.98279372830183953</v>
      </c>
      <c r="E445" s="371">
        <f t="shared" si="61"/>
        <v>0.9485828431901151</v>
      </c>
      <c r="F445" s="371">
        <f t="shared" si="62"/>
        <v>1.0182384378164928</v>
      </c>
      <c r="G445" s="28">
        <v>-1.7356019814734301E-2</v>
      </c>
      <c r="H445" s="28">
        <v>1.8076598133205699E-2</v>
      </c>
      <c r="I445" s="119">
        <v>0.33698601523012101</v>
      </c>
      <c r="J445" s="12" t="s">
        <v>20</v>
      </c>
      <c r="K445" s="135">
        <v>3093</v>
      </c>
      <c r="L445" s="5">
        <v>344676</v>
      </c>
      <c r="M445" s="62">
        <f t="shared" si="54"/>
        <v>0.96712788489448276</v>
      </c>
      <c r="N445" s="28">
        <f t="shared" si="55"/>
        <v>0.92702437837820872</v>
      </c>
      <c r="O445" s="28">
        <f t="shared" si="56"/>
        <v>1.0089662877871761</v>
      </c>
      <c r="P445" s="28">
        <v>-3.3424543157698799E-2</v>
      </c>
      <c r="Q445" s="28">
        <v>2.1607587990690399E-2</v>
      </c>
      <c r="R445" s="119">
        <v>0.121889980753981</v>
      </c>
      <c r="S445" s="173" t="s">
        <v>20</v>
      </c>
      <c r="T445" s="173">
        <v>2167</v>
      </c>
      <c r="U445" s="5">
        <v>157555</v>
      </c>
      <c r="V445" s="62">
        <f t="shared" si="57"/>
        <v>0.99412199161481418</v>
      </c>
      <c r="W445" s="28">
        <f t="shared" si="58"/>
        <v>0.931950101592396</v>
      </c>
      <c r="X445" s="28">
        <f t="shared" si="59"/>
        <v>1.0604414684043297</v>
      </c>
      <c r="Y445" s="28">
        <v>-5.8953518733153003E-3</v>
      </c>
      <c r="Z445" s="28">
        <v>3.29493127145154E-2</v>
      </c>
      <c r="AA445" s="119">
        <v>0.85799906851906405</v>
      </c>
      <c r="AB445" s="173" t="s">
        <v>20</v>
      </c>
      <c r="AC445" s="173">
        <v>926</v>
      </c>
      <c r="AD445" s="173">
        <v>187121</v>
      </c>
      <c r="AE445" s="62">
        <v>-2.7529191284383501E-2</v>
      </c>
      <c r="AF445" s="74">
        <v>3.9402348497701897E-2</v>
      </c>
      <c r="AG445" s="119">
        <v>0.48475904062120501</v>
      </c>
    </row>
    <row r="446" spans="1:33" ht="17">
      <c r="A446" s="88" t="s">
        <v>1672</v>
      </c>
      <c r="B446" s="156" t="s">
        <v>1708</v>
      </c>
      <c r="C446" s="43" t="s">
        <v>1709</v>
      </c>
      <c r="D446" s="350">
        <f t="shared" si="60"/>
        <v>0.99298409832154988</v>
      </c>
      <c r="E446" s="371">
        <f t="shared" si="61"/>
        <v>0.98140973830268885</v>
      </c>
      <c r="F446" s="371">
        <f t="shared" si="62"/>
        <v>1.0046949617850149</v>
      </c>
      <c r="G446" s="28">
        <v>-7.0406288400606002E-3</v>
      </c>
      <c r="H446" s="28">
        <v>5.9819406466686299E-3</v>
      </c>
      <c r="I446" s="119">
        <v>0.239203199609166</v>
      </c>
      <c r="J446" s="12" t="s">
        <v>20</v>
      </c>
      <c r="K446" s="135">
        <v>33107</v>
      </c>
      <c r="L446" s="5">
        <v>314661</v>
      </c>
      <c r="M446" s="62">
        <f t="shared" si="54"/>
        <v>0.99223709034561258</v>
      </c>
      <c r="N446" s="28">
        <f t="shared" si="55"/>
        <v>0.97813182946988564</v>
      </c>
      <c r="O446" s="28">
        <f t="shared" si="56"/>
        <v>1.006545757734018</v>
      </c>
      <c r="P446" s="17">
        <v>-7.7931978892506002E-3</v>
      </c>
      <c r="Q446" s="17">
        <v>7.3049108077092098E-3</v>
      </c>
      <c r="R446" s="119">
        <v>0.28604243288212</v>
      </c>
      <c r="S446" s="173" t="s">
        <v>20</v>
      </c>
      <c r="T446" s="173">
        <v>23088</v>
      </c>
      <c r="U446" s="5">
        <v>136634</v>
      </c>
      <c r="V446" s="62">
        <f t="shared" si="57"/>
        <v>0.99675652915013491</v>
      </c>
      <c r="W446" s="28">
        <f t="shared" si="58"/>
        <v>0.97663550337691096</v>
      </c>
      <c r="X446" s="28">
        <f t="shared" si="59"/>
        <v>1.0172920961485825</v>
      </c>
      <c r="Y446" s="28">
        <v>-3.2487423030648E-3</v>
      </c>
      <c r="Z446" s="28">
        <v>1.0404607984869601E-2</v>
      </c>
      <c r="AA446" s="119">
        <v>0.75485758679169801</v>
      </c>
      <c r="AB446" s="173" t="s">
        <v>20</v>
      </c>
      <c r="AC446" s="173">
        <v>10019</v>
      </c>
      <c r="AD446" s="173">
        <v>178027</v>
      </c>
      <c r="AE446" s="62">
        <v>-4.5444555861857997E-3</v>
      </c>
      <c r="AF446" s="74">
        <v>1.27128906715742E-2</v>
      </c>
      <c r="AG446" s="119">
        <v>0.720741243537667</v>
      </c>
    </row>
    <row r="447" spans="1:33" ht="17">
      <c r="A447" s="88" t="s">
        <v>1672</v>
      </c>
      <c r="B447" s="156" t="s">
        <v>1710</v>
      </c>
      <c r="C447" s="43" t="s">
        <v>1711</v>
      </c>
      <c r="D447" s="350">
        <f t="shared" si="60"/>
        <v>0.99201154870307373</v>
      </c>
      <c r="E447" s="371">
        <f t="shared" si="61"/>
        <v>0.97013348998523308</v>
      </c>
      <c r="F447" s="371">
        <f t="shared" si="62"/>
        <v>1.0143829925665695</v>
      </c>
      <c r="G447" s="28">
        <v>-8.0205299272540203E-3</v>
      </c>
      <c r="H447" s="28">
        <v>1.13780961655816E-2</v>
      </c>
      <c r="I447" s="119">
        <v>0.48086645665676903</v>
      </c>
      <c r="J447" s="12" t="s">
        <v>20</v>
      </c>
      <c r="K447" s="135">
        <v>7930</v>
      </c>
      <c r="L447" s="5">
        <v>339839</v>
      </c>
      <c r="M447" s="62">
        <f t="shared" si="54"/>
        <v>0.99384055692283269</v>
      </c>
      <c r="N447" s="28">
        <f t="shared" si="55"/>
        <v>0.9631268770925685</v>
      </c>
      <c r="O447" s="28">
        <f t="shared" si="56"/>
        <v>1.0255336820901055</v>
      </c>
      <c r="P447" s="28">
        <v>-6.1784907021314103E-3</v>
      </c>
      <c r="Q447" s="28">
        <v>1.6016139411754199E-2</v>
      </c>
      <c r="R447" s="119">
        <v>0.69966957718854395</v>
      </c>
      <c r="S447" s="173" t="s">
        <v>20</v>
      </c>
      <c r="T447" s="173">
        <v>4019</v>
      </c>
      <c r="U447" s="5">
        <v>155703</v>
      </c>
      <c r="V447" s="62">
        <f t="shared" si="57"/>
        <v>0.99629650446344231</v>
      </c>
      <c r="W447" s="28">
        <f t="shared" si="58"/>
        <v>0.96518339226369965</v>
      </c>
      <c r="X447" s="28">
        <f t="shared" si="59"/>
        <v>1.0284125615527393</v>
      </c>
      <c r="Y447" s="28">
        <v>-3.7103704555559499E-3</v>
      </c>
      <c r="Z447" s="28">
        <v>1.6187133391351999E-2</v>
      </c>
      <c r="AA447" s="119">
        <v>0.81870005370377796</v>
      </c>
      <c r="AB447" s="173" t="s">
        <v>20</v>
      </c>
      <c r="AC447" s="173">
        <v>3911</v>
      </c>
      <c r="AD447" s="173">
        <v>184136</v>
      </c>
      <c r="AE447" s="62">
        <v>-2.46812024657546E-3</v>
      </c>
      <c r="AF447" s="74">
        <v>2.27714735817902E-2</v>
      </c>
      <c r="AG447" s="119">
        <v>0.91368911209148795</v>
      </c>
    </row>
    <row r="448" spans="1:33" ht="17">
      <c r="A448" s="88" t="s">
        <v>1672</v>
      </c>
      <c r="B448" s="156" t="s">
        <v>1712</v>
      </c>
      <c r="C448" s="43" t="s">
        <v>1713</v>
      </c>
      <c r="D448" s="350">
        <f t="shared" si="60"/>
        <v>1.0035857017876557</v>
      </c>
      <c r="E448" s="371">
        <f t="shared" si="61"/>
        <v>0.95790755717741483</v>
      </c>
      <c r="F448" s="371">
        <f t="shared" si="62"/>
        <v>1.0514420241138989</v>
      </c>
      <c r="G448" s="28">
        <v>3.5792884852217698E-3</v>
      </c>
      <c r="H448" s="28">
        <v>2.37669845877264E-2</v>
      </c>
      <c r="I448" s="119">
        <v>0.88029190511869504</v>
      </c>
      <c r="J448" s="12" t="s">
        <v>20</v>
      </c>
      <c r="K448" s="135">
        <v>1789</v>
      </c>
      <c r="L448" s="5">
        <v>345980</v>
      </c>
      <c r="M448" s="62">
        <f t="shared" si="54"/>
        <v>0.99125554685094652</v>
      </c>
      <c r="N448" s="28">
        <f t="shared" si="55"/>
        <v>0.93066538852274583</v>
      </c>
      <c r="O448" s="28">
        <f t="shared" si="56"/>
        <v>1.0557903745861223</v>
      </c>
      <c r="P448" s="28">
        <v>-8.7829102344140295E-3</v>
      </c>
      <c r="Q448" s="28">
        <v>3.21798810705737E-2</v>
      </c>
      <c r="R448" s="119">
        <v>0.78490570415574901</v>
      </c>
      <c r="S448" s="173" t="s">
        <v>20</v>
      </c>
      <c r="T448" s="173">
        <v>976</v>
      </c>
      <c r="U448" s="5">
        <v>158746</v>
      </c>
      <c r="V448" s="62">
        <f t="shared" si="57"/>
        <v>1.0026565113161199</v>
      </c>
      <c r="W448" s="28">
        <f t="shared" si="58"/>
        <v>0.93582530024012334</v>
      </c>
      <c r="X448" s="28">
        <f t="shared" si="59"/>
        <v>1.0742604195747405</v>
      </c>
      <c r="Y448" s="28">
        <v>2.6529890265559099E-3</v>
      </c>
      <c r="Z448" s="28">
        <v>3.5193598976560103E-2</v>
      </c>
      <c r="AA448" s="119">
        <v>0.93991021184448997</v>
      </c>
      <c r="AB448" s="173" t="s">
        <v>20</v>
      </c>
      <c r="AC448" s="173">
        <v>813</v>
      </c>
      <c r="AD448" s="173">
        <v>187234</v>
      </c>
      <c r="AE448" s="62">
        <v>-1.14358992609699E-2</v>
      </c>
      <c r="AF448" s="74">
        <v>4.7687882681444402E-2</v>
      </c>
      <c r="AG448" s="119">
        <v>0.81047969834704403</v>
      </c>
    </row>
    <row r="449" spans="1:33" ht="34">
      <c r="A449" s="88" t="s">
        <v>1672</v>
      </c>
      <c r="B449" s="156" t="s">
        <v>1714</v>
      </c>
      <c r="C449" s="43" t="s">
        <v>1715</v>
      </c>
      <c r="D449" s="350">
        <f t="shared" si="60"/>
        <v>0.98465471096521417</v>
      </c>
      <c r="E449" s="371">
        <f t="shared" si="61"/>
        <v>0.79535831101780408</v>
      </c>
      <c r="F449" s="371">
        <f t="shared" si="62"/>
        <v>1.2190039211198815</v>
      </c>
      <c r="G449" s="28">
        <v>-1.5464246509533101E-2</v>
      </c>
      <c r="H449" s="28">
        <v>0.10892771105755</v>
      </c>
      <c r="I449" s="119">
        <v>0.88710530204107596</v>
      </c>
      <c r="J449" s="12" t="s">
        <v>20</v>
      </c>
      <c r="K449" s="135">
        <v>84</v>
      </c>
      <c r="L449" s="5">
        <v>347685</v>
      </c>
      <c r="M449" s="62">
        <f t="shared" si="54"/>
        <v>0.91752225876967841</v>
      </c>
      <c r="N449" s="28">
        <f t="shared" si="55"/>
        <v>0.68194815043094792</v>
      </c>
      <c r="O449" s="28">
        <f t="shared" si="56"/>
        <v>1.2344737569943096</v>
      </c>
      <c r="P449" s="28">
        <v>-8.6078439108254995E-2</v>
      </c>
      <c r="Q449" s="28">
        <v>0.151389393204897</v>
      </c>
      <c r="R449" s="119">
        <v>0.56963466371760296</v>
      </c>
      <c r="S449" s="173" t="s">
        <v>20</v>
      </c>
      <c r="T449" s="173">
        <v>43</v>
      </c>
      <c r="U449" s="5">
        <v>159679</v>
      </c>
      <c r="V449" s="62">
        <f t="shared" si="57"/>
        <v>1.0400083408347522</v>
      </c>
      <c r="W449" s="28">
        <f t="shared" si="58"/>
        <v>0.76437747286344682</v>
      </c>
      <c r="X449" s="28">
        <f t="shared" si="59"/>
        <v>1.4150303840771106</v>
      </c>
      <c r="Y449" s="28">
        <v>3.9228733154536698E-2</v>
      </c>
      <c r="Z449" s="28">
        <v>0.15710319926333699</v>
      </c>
      <c r="AA449" s="119">
        <v>0.80281904166976603</v>
      </c>
      <c r="AB449" s="173" t="s">
        <v>20</v>
      </c>
      <c r="AC449" s="173">
        <v>41</v>
      </c>
      <c r="AD449" s="173">
        <v>188006</v>
      </c>
      <c r="AE449" s="62">
        <v>-0.125307172262792</v>
      </c>
      <c r="AF449" s="74">
        <v>0.21817461720769099</v>
      </c>
      <c r="AG449" s="119">
        <v>0.56573538132139201</v>
      </c>
    </row>
    <row r="450" spans="1:33" ht="17">
      <c r="A450" s="88" t="s">
        <v>1672</v>
      </c>
      <c r="B450" s="156" t="s">
        <v>1716</v>
      </c>
      <c r="C450" s="43" t="s">
        <v>1717</v>
      </c>
      <c r="D450" s="350">
        <f t="shared" si="60"/>
        <v>0.975637954870474</v>
      </c>
      <c r="E450" s="371">
        <f t="shared" si="61"/>
        <v>0.89269837510032102</v>
      </c>
      <c r="F450" s="371">
        <f t="shared" si="62"/>
        <v>1.0662833556483962</v>
      </c>
      <c r="G450" s="28">
        <v>-2.46637092658408E-2</v>
      </c>
      <c r="H450" s="28">
        <v>4.5327965173792603E-2</v>
      </c>
      <c r="I450" s="119">
        <v>0.58636107144009197</v>
      </c>
      <c r="J450" s="12" t="s">
        <v>20</v>
      </c>
      <c r="K450" s="135">
        <v>485</v>
      </c>
      <c r="L450" s="5">
        <v>347284</v>
      </c>
      <c r="M450" s="62">
        <f t="shared" si="54"/>
        <v>0.92901622367131376</v>
      </c>
      <c r="N450" s="28">
        <f t="shared" si="55"/>
        <v>0.83561440755724448</v>
      </c>
      <c r="O450" s="28">
        <f t="shared" si="56"/>
        <v>1.0328581413136813</v>
      </c>
      <c r="P450" s="28">
        <v>-7.3629076734871596E-2</v>
      </c>
      <c r="Q450" s="28">
        <v>5.4060678848728699E-2</v>
      </c>
      <c r="R450" s="119">
        <v>0.17320703795807499</v>
      </c>
      <c r="S450" s="173" t="s">
        <v>20</v>
      </c>
      <c r="T450" s="173">
        <v>338</v>
      </c>
      <c r="U450" s="5">
        <v>159384</v>
      </c>
      <c r="V450" s="62">
        <f t="shared" si="57"/>
        <v>1.0040286228879485</v>
      </c>
      <c r="W450" s="28">
        <f t="shared" si="58"/>
        <v>0.85393096182166173</v>
      </c>
      <c r="X450" s="28">
        <f t="shared" si="59"/>
        <v>1.1805093393355612</v>
      </c>
      <c r="Y450" s="28">
        <v>4.0205297157061897E-3</v>
      </c>
      <c r="Z450" s="28">
        <v>8.2615030171082293E-2</v>
      </c>
      <c r="AA450" s="119">
        <v>0.96118560053268498</v>
      </c>
      <c r="AB450" s="173" t="s">
        <v>20</v>
      </c>
      <c r="AC450" s="173">
        <v>147</v>
      </c>
      <c r="AD450" s="173">
        <v>187900</v>
      </c>
      <c r="AE450" s="62">
        <v>-7.7649606450577793E-2</v>
      </c>
      <c r="AF450" s="74">
        <v>9.8730948581254002E-2</v>
      </c>
      <c r="AG450" s="119">
        <v>0.43158817031627</v>
      </c>
    </row>
    <row r="451" spans="1:33" ht="17">
      <c r="A451" s="88" t="s">
        <v>1672</v>
      </c>
      <c r="B451" s="156" t="s">
        <v>1718</v>
      </c>
      <c r="C451" s="43" t="s">
        <v>1719</v>
      </c>
      <c r="D451" s="350">
        <f t="shared" si="60"/>
        <v>0.99829720979439418</v>
      </c>
      <c r="E451" s="371">
        <f t="shared" si="61"/>
        <v>0.95738939738139484</v>
      </c>
      <c r="F451" s="371">
        <f t="shared" si="62"/>
        <v>1.0409529516507257</v>
      </c>
      <c r="G451" s="28">
        <v>-1.7042416006962499E-3</v>
      </c>
      <c r="H451" s="28">
        <v>2.1347364730544299E-2</v>
      </c>
      <c r="I451" s="119">
        <v>0.93636942839630499</v>
      </c>
      <c r="J451" s="12" t="s">
        <v>20</v>
      </c>
      <c r="K451" s="135">
        <v>2215</v>
      </c>
      <c r="L451" s="5">
        <v>345554</v>
      </c>
      <c r="M451" s="62">
        <f t="shared" si="54"/>
        <v>0.99493802777349782</v>
      </c>
      <c r="N451" s="28">
        <f t="shared" si="55"/>
        <v>0.94275894755182721</v>
      </c>
      <c r="O451" s="28">
        <f t="shared" si="56"/>
        <v>1.0500050746592344</v>
      </c>
      <c r="P451" s="28">
        <v>-5.0748274079768204E-3</v>
      </c>
      <c r="Q451" s="28">
        <v>2.7484604374757401E-2</v>
      </c>
      <c r="R451" s="119">
        <v>0.85350941048761297</v>
      </c>
      <c r="S451" s="173" t="s">
        <v>20</v>
      </c>
      <c r="T451" s="173">
        <v>1338</v>
      </c>
      <c r="U451" s="5">
        <v>158384</v>
      </c>
      <c r="V451" s="62">
        <f t="shared" si="57"/>
        <v>1.0057572146391538</v>
      </c>
      <c r="W451" s="28">
        <f t="shared" si="58"/>
        <v>0.94107642441503048</v>
      </c>
      <c r="X451" s="28">
        <f t="shared" si="59"/>
        <v>1.0748835573343398</v>
      </c>
      <c r="Y451" s="28">
        <v>5.7407052141809E-3</v>
      </c>
      <c r="Z451" s="28">
        <v>3.39140978264241E-2</v>
      </c>
      <c r="AA451" s="119">
        <v>0.865582744210185</v>
      </c>
      <c r="AB451" s="173" t="s">
        <v>20</v>
      </c>
      <c r="AC451" s="173">
        <v>877</v>
      </c>
      <c r="AD451" s="173">
        <v>187170</v>
      </c>
      <c r="AE451" s="62">
        <v>-1.08155326221577E-2</v>
      </c>
      <c r="AF451" s="74">
        <v>4.3652829335762401E-2</v>
      </c>
      <c r="AG451" s="119">
        <v>0.80431819775422797</v>
      </c>
    </row>
    <row r="452" spans="1:33" ht="34">
      <c r="A452" s="88" t="s">
        <v>1672</v>
      </c>
      <c r="B452" s="156" t="s">
        <v>1720</v>
      </c>
      <c r="C452" s="43" t="s">
        <v>1721</v>
      </c>
      <c r="D452" s="350">
        <f t="shared" si="60"/>
        <v>0.9024282280097119</v>
      </c>
      <c r="E452" s="371">
        <f t="shared" si="61"/>
        <v>0.50231347025649642</v>
      </c>
      <c r="F452" s="371">
        <f t="shared" si="62"/>
        <v>1.6212519769635148</v>
      </c>
      <c r="G452" s="28">
        <v>-0.102666117688453</v>
      </c>
      <c r="H452" s="28">
        <v>0.29891060905264</v>
      </c>
      <c r="I452" s="119">
        <v>0.73124669081237803</v>
      </c>
      <c r="J452" s="12" t="s">
        <v>20</v>
      </c>
      <c r="K452" s="135">
        <v>11</v>
      </c>
      <c r="L452" s="5">
        <v>347758</v>
      </c>
      <c r="M452" s="62">
        <f t="shared" si="54"/>
        <v>1.6045409592405697</v>
      </c>
      <c r="N452" s="28">
        <f t="shared" si="55"/>
        <v>0.63554383376318935</v>
      </c>
      <c r="O452" s="28">
        <f t="shared" si="56"/>
        <v>4.0509427565934883</v>
      </c>
      <c r="P452" s="28">
        <v>0.47283770897056698</v>
      </c>
      <c r="Q452" s="28">
        <v>0.47250608391059101</v>
      </c>
      <c r="R452" s="119">
        <v>0.31697097616341602</v>
      </c>
      <c r="S452" s="173" t="s">
        <v>20</v>
      </c>
      <c r="T452" s="173">
        <v>5</v>
      </c>
      <c r="U452" s="5">
        <v>159717</v>
      </c>
      <c r="V452" s="62">
        <f t="shared" si="57"/>
        <v>0.63972417922683811</v>
      </c>
      <c r="W452" s="28">
        <f t="shared" si="58"/>
        <v>0.29901787071374247</v>
      </c>
      <c r="X452" s="28">
        <f t="shared" si="59"/>
        <v>1.3686373476963003</v>
      </c>
      <c r="Y452" s="28">
        <v>-0.44671816548072801</v>
      </c>
      <c r="Z452" s="28">
        <v>0.38802743552213698</v>
      </c>
      <c r="AA452" s="119">
        <v>0.24962772556492299</v>
      </c>
      <c r="AB452" s="173" t="s">
        <v>20</v>
      </c>
      <c r="AC452" s="173">
        <v>6</v>
      </c>
      <c r="AD452" s="173">
        <v>188041</v>
      </c>
      <c r="AE452" s="62">
        <v>0.91955587445129505</v>
      </c>
      <c r="AF452" s="74">
        <v>0.61141417226820005</v>
      </c>
      <c r="AG452" s="119">
        <v>0.13258601632262601</v>
      </c>
    </row>
    <row r="453" spans="1:33" ht="17">
      <c r="A453" s="88" t="s">
        <v>1672</v>
      </c>
      <c r="B453" s="156" t="s">
        <v>1722</v>
      </c>
      <c r="C453" s="43" t="s">
        <v>1723</v>
      </c>
      <c r="D453" s="350">
        <f t="shared" si="60"/>
        <v>1.0064958338806627</v>
      </c>
      <c r="E453" s="371">
        <f t="shared" si="61"/>
        <v>0.91062206308527038</v>
      </c>
      <c r="F453" s="371">
        <f t="shared" si="62"/>
        <v>1.1124635616524374</v>
      </c>
      <c r="G453" s="28">
        <v>6.4748268746990696E-3</v>
      </c>
      <c r="H453" s="28">
        <v>5.1072527589952302E-2</v>
      </c>
      <c r="I453" s="119">
        <v>0.89911682199638998</v>
      </c>
      <c r="J453" s="12" t="s">
        <v>20</v>
      </c>
      <c r="K453" s="135">
        <v>385</v>
      </c>
      <c r="L453" s="5">
        <v>347384</v>
      </c>
      <c r="M453" s="62">
        <f t="shared" ref="M453:M516" si="63">EXP(P453)</f>
        <v>0.94777649930995733</v>
      </c>
      <c r="N453" s="28">
        <f t="shared" ref="N453:N516" si="64">EXP(P453-1.96*Q453)</f>
        <v>0.84309170268454114</v>
      </c>
      <c r="O453" s="28">
        <f t="shared" ref="O453:O516" si="65">EXP(P453+1.96*Q453)</f>
        <v>1.065459771201599</v>
      </c>
      <c r="P453" s="28">
        <v>-5.36365647444891E-2</v>
      </c>
      <c r="Q453" s="28">
        <v>5.9715806527732299E-2</v>
      </c>
      <c r="R453" s="119">
        <v>0.36908047475775402</v>
      </c>
      <c r="S453" s="173" t="s">
        <v>20</v>
      </c>
      <c r="T453" s="173">
        <v>278</v>
      </c>
      <c r="U453" s="5">
        <v>159444</v>
      </c>
      <c r="V453" s="62">
        <f t="shared" ref="V453:V516" si="66">EXP(Y453)</f>
        <v>1.1204267786790241</v>
      </c>
      <c r="W453" s="28">
        <f t="shared" ref="W453:W516" si="67">EXP(Y453-1.96*Z453)</f>
        <v>0.92479451152628545</v>
      </c>
      <c r="X453" s="28">
        <f t="shared" ref="X453:X516" si="68">EXP(Y453+1.96*Z453)</f>
        <v>1.3574433571293678</v>
      </c>
      <c r="Y453" s="28">
        <v>0.113709665116964</v>
      </c>
      <c r="Z453" s="28">
        <v>9.7904786207596295E-2</v>
      </c>
      <c r="AA453" s="119">
        <v>0.245466621092327</v>
      </c>
      <c r="AB453" s="173" t="s">
        <v>20</v>
      </c>
      <c r="AC453" s="173">
        <v>107</v>
      </c>
      <c r="AD453" s="173">
        <v>187940</v>
      </c>
      <c r="AE453" s="62">
        <v>-0.16734622986145301</v>
      </c>
      <c r="AF453" s="74">
        <v>0.11467922528345199</v>
      </c>
      <c r="AG453" s="119">
        <v>0.144494943218716</v>
      </c>
    </row>
    <row r="454" spans="1:33" ht="34">
      <c r="A454" s="88" t="s">
        <v>1672</v>
      </c>
      <c r="B454" s="156" t="s">
        <v>1724</v>
      </c>
      <c r="C454" s="43" t="s">
        <v>1725</v>
      </c>
      <c r="D454" s="350">
        <f t="shared" ref="D454:D517" si="69">EXP(G454)</f>
        <v>1.0095548244283834</v>
      </c>
      <c r="E454" s="371">
        <f t="shared" ref="E454:E517" si="70">EXP(G454-1.96*H454)</f>
        <v>0.98052774845261426</v>
      </c>
      <c r="F454" s="371">
        <f t="shared" ref="F454:F517" si="71">EXP(G454+1.96*H454)</f>
        <v>1.0394412041220054</v>
      </c>
      <c r="G454" s="28">
        <v>9.5094657937577903E-3</v>
      </c>
      <c r="H454" s="28">
        <v>1.48845914445446E-2</v>
      </c>
      <c r="I454" s="119">
        <v>0.52290108664051305</v>
      </c>
      <c r="J454" s="12" t="s">
        <v>20</v>
      </c>
      <c r="K454" s="135">
        <v>4620</v>
      </c>
      <c r="L454" s="5">
        <v>343148</v>
      </c>
      <c r="M454" s="62">
        <f t="shared" si="63"/>
        <v>1.0153076462676718</v>
      </c>
      <c r="N454" s="28">
        <f t="shared" si="64"/>
        <v>0.97559433077055768</v>
      </c>
      <c r="O454" s="28">
        <f t="shared" si="65"/>
        <v>1.0566375634382783</v>
      </c>
      <c r="P454" s="28">
        <v>1.5191666339400001E-2</v>
      </c>
      <c r="Q454" s="28">
        <v>2.0357188783134899E-2</v>
      </c>
      <c r="R454" s="119">
        <v>0.45551302079893402</v>
      </c>
      <c r="S454" s="173" t="s">
        <v>20</v>
      </c>
      <c r="T454" s="173">
        <v>2480</v>
      </c>
      <c r="U454" s="5">
        <v>157242</v>
      </c>
      <c r="V454" s="62">
        <f t="shared" si="66"/>
        <v>0.99961275640583158</v>
      </c>
      <c r="W454" s="28">
        <f t="shared" si="67"/>
        <v>0.95780081477417545</v>
      </c>
      <c r="X454" s="28">
        <f t="shared" si="68"/>
        <v>1.0432499611151989</v>
      </c>
      <c r="Y454" s="28">
        <v>-3.8731859233134803E-4</v>
      </c>
      <c r="Z454" s="28">
        <v>2.1800062147500601E-2</v>
      </c>
      <c r="AA454" s="119">
        <v>0.985824844663726</v>
      </c>
      <c r="AB454" s="173" t="s">
        <v>20</v>
      </c>
      <c r="AC454" s="173">
        <v>2140</v>
      </c>
      <c r="AD454" s="173">
        <v>185906</v>
      </c>
      <c r="AE454" s="62">
        <v>1.55789849317313E-2</v>
      </c>
      <c r="AF454" s="74">
        <v>2.9827132694697299E-2</v>
      </c>
      <c r="AG454" s="119">
        <v>0.60145508527276903</v>
      </c>
    </row>
    <row r="455" spans="1:33" ht="17">
      <c r="A455" s="88" t="s">
        <v>1672</v>
      </c>
      <c r="B455" s="156" t="s">
        <v>1726</v>
      </c>
      <c r="C455" s="43" t="s">
        <v>1727</v>
      </c>
      <c r="D455" s="350">
        <f t="shared" si="69"/>
        <v>0.99199529752332549</v>
      </c>
      <c r="E455" s="371">
        <f t="shared" si="70"/>
        <v>0.96509660160602118</v>
      </c>
      <c r="F455" s="371">
        <f t="shared" si="71"/>
        <v>1.019643700610718</v>
      </c>
      <c r="G455" s="28">
        <v>-8.0369121083734302E-3</v>
      </c>
      <c r="H455" s="28">
        <v>1.40255945172267E-2</v>
      </c>
      <c r="I455" s="119">
        <v>0.56663279664325295</v>
      </c>
      <c r="J455" s="12" t="s">
        <v>20</v>
      </c>
      <c r="K455" s="135">
        <v>5214</v>
      </c>
      <c r="L455" s="5">
        <v>342554</v>
      </c>
      <c r="M455" s="62">
        <f t="shared" si="63"/>
        <v>0.96809960993652866</v>
      </c>
      <c r="N455" s="28">
        <f t="shared" si="64"/>
        <v>0.93488133268902918</v>
      </c>
      <c r="O455" s="28">
        <f t="shared" si="65"/>
        <v>1.0024982016311226</v>
      </c>
      <c r="P455" s="28">
        <v>-3.2420294172700301E-2</v>
      </c>
      <c r="Q455" s="28">
        <v>1.78139696354651E-2</v>
      </c>
      <c r="R455" s="119">
        <v>6.8768670317952099E-2</v>
      </c>
      <c r="S455" s="173" t="s">
        <v>20</v>
      </c>
      <c r="T455" s="173">
        <v>3238</v>
      </c>
      <c r="U455" s="5">
        <v>156483</v>
      </c>
      <c r="V455" s="62">
        <f t="shared" si="66"/>
        <v>1.0251881115354726</v>
      </c>
      <c r="W455" s="28">
        <f t="shared" si="67"/>
        <v>0.98047842759971093</v>
      </c>
      <c r="X455" s="28">
        <f t="shared" si="68"/>
        <v>1.0719365510229799</v>
      </c>
      <c r="Y455" s="28">
        <v>2.4876119201244998E-2</v>
      </c>
      <c r="Z455" s="28">
        <v>2.2750384804670301E-2</v>
      </c>
      <c r="AA455" s="119">
        <v>0.27420184662737801</v>
      </c>
      <c r="AB455" s="173" t="s">
        <v>20</v>
      </c>
      <c r="AC455" s="173">
        <v>1976</v>
      </c>
      <c r="AD455" s="173">
        <v>186071</v>
      </c>
      <c r="AE455" s="62">
        <v>-5.7296413373945303E-2</v>
      </c>
      <c r="AF455" s="74">
        <v>2.8894939400072199E-2</v>
      </c>
      <c r="AG455" s="119">
        <v>4.73761337551711E-2</v>
      </c>
    </row>
    <row r="456" spans="1:33" ht="34">
      <c r="A456" s="88" t="s">
        <v>1672</v>
      </c>
      <c r="B456" s="156" t="s">
        <v>1728</v>
      </c>
      <c r="C456" s="43" t="s">
        <v>1729</v>
      </c>
      <c r="D456" s="350">
        <f t="shared" si="69"/>
        <v>0.93701076468459521</v>
      </c>
      <c r="E456" s="371">
        <f t="shared" si="70"/>
        <v>0.8390592098643066</v>
      </c>
      <c r="F456" s="371">
        <f t="shared" si="71"/>
        <v>1.0463971586424743</v>
      </c>
      <c r="G456" s="28">
        <v>-6.5060508352294502E-2</v>
      </c>
      <c r="H456" s="28">
        <v>5.6333415665712802E-2</v>
      </c>
      <c r="I456" s="119">
        <v>0.24812377055340401</v>
      </c>
      <c r="J456" s="12" t="s">
        <v>20</v>
      </c>
      <c r="K456" s="135">
        <v>310</v>
      </c>
      <c r="L456" s="5">
        <v>347459</v>
      </c>
      <c r="M456" s="62">
        <f t="shared" si="63"/>
        <v>0.89991571065126741</v>
      </c>
      <c r="N456" s="28">
        <f t="shared" si="64"/>
        <v>0.77279320327382917</v>
      </c>
      <c r="O456" s="28">
        <f t="shared" si="65"/>
        <v>1.0479495456820376</v>
      </c>
      <c r="P456" s="28">
        <v>-0.105454174875639</v>
      </c>
      <c r="Q456" s="28">
        <v>7.7698783766523893E-2</v>
      </c>
      <c r="R456" s="119">
        <v>0.174712006297187</v>
      </c>
      <c r="S456" s="173" t="s">
        <v>20</v>
      </c>
      <c r="T456" s="173">
        <v>163</v>
      </c>
      <c r="U456" s="5">
        <v>159559</v>
      </c>
      <c r="V456" s="62">
        <f t="shared" si="66"/>
        <v>0.94046815946540097</v>
      </c>
      <c r="W456" s="28">
        <f t="shared" si="67"/>
        <v>0.80086530536953393</v>
      </c>
      <c r="X456" s="28">
        <f t="shared" si="68"/>
        <v>1.104405888278708</v>
      </c>
      <c r="Y456" s="28">
        <v>-6.1377485715363798E-2</v>
      </c>
      <c r="Z456" s="28">
        <v>8.1982152259714502E-2</v>
      </c>
      <c r="AA456" s="119">
        <v>0.454056807870787</v>
      </c>
      <c r="AB456" s="173" t="s">
        <v>20</v>
      </c>
      <c r="AC456" s="173">
        <v>147</v>
      </c>
      <c r="AD456" s="173">
        <v>187900</v>
      </c>
      <c r="AE456" s="62">
        <v>-4.4076689160275198E-2</v>
      </c>
      <c r="AF456" s="74">
        <v>0.11295208846202</v>
      </c>
      <c r="AG456" s="119">
        <v>0.69637043573189805</v>
      </c>
    </row>
    <row r="457" spans="1:33" ht="17">
      <c r="A457" s="88" t="s">
        <v>1672</v>
      </c>
      <c r="B457" s="156" t="s">
        <v>1730</v>
      </c>
      <c r="C457" s="43" t="s">
        <v>1731</v>
      </c>
      <c r="D457" s="350">
        <f t="shared" si="69"/>
        <v>0.94312746075155018</v>
      </c>
      <c r="E457" s="371">
        <f t="shared" si="70"/>
        <v>0.86167845396358689</v>
      </c>
      <c r="F457" s="371">
        <f t="shared" si="71"/>
        <v>1.032275326291558</v>
      </c>
      <c r="G457" s="28">
        <v>-5.8553840316654601E-2</v>
      </c>
      <c r="H457" s="28">
        <v>4.6081255528757602E-2</v>
      </c>
      <c r="I457" s="119">
        <v>0.203847838465783</v>
      </c>
      <c r="J457" s="12" t="s">
        <v>20</v>
      </c>
      <c r="K457" s="135">
        <v>464</v>
      </c>
      <c r="L457" s="5">
        <v>347305</v>
      </c>
      <c r="M457" s="62">
        <f t="shared" si="63"/>
        <v>0.94097527009977722</v>
      </c>
      <c r="N457" s="28">
        <f t="shared" si="64"/>
        <v>0.8335476371648588</v>
      </c>
      <c r="O457" s="28">
        <f t="shared" si="65"/>
        <v>1.0622481781017008</v>
      </c>
      <c r="P457" s="28">
        <v>-6.0838420188664803E-2</v>
      </c>
      <c r="Q457" s="28">
        <v>6.1850002586023703E-2</v>
      </c>
      <c r="R457" s="119">
        <v>0.32529029477599902</v>
      </c>
      <c r="S457" s="173" t="s">
        <v>20</v>
      </c>
      <c r="T457" s="173">
        <v>259</v>
      </c>
      <c r="U457" s="5">
        <v>159463</v>
      </c>
      <c r="V457" s="62">
        <f t="shared" si="66"/>
        <v>0.99690365081306154</v>
      </c>
      <c r="W457" s="28">
        <f t="shared" si="67"/>
        <v>0.8692495974822495</v>
      </c>
      <c r="X457" s="28">
        <f t="shared" si="68"/>
        <v>1.1433043994302279</v>
      </c>
      <c r="Y457" s="28">
        <v>-3.1011527944090202E-3</v>
      </c>
      <c r="Z457" s="28">
        <v>6.9910111409764303E-2</v>
      </c>
      <c r="AA457" s="119">
        <v>0.96461812684883597</v>
      </c>
      <c r="AB457" s="173" t="s">
        <v>20</v>
      </c>
      <c r="AC457" s="173">
        <v>205</v>
      </c>
      <c r="AD457" s="173">
        <v>187842</v>
      </c>
      <c r="AE457" s="62">
        <v>-5.7737267394255803E-2</v>
      </c>
      <c r="AF457" s="74">
        <v>9.3342629581648295E-2</v>
      </c>
      <c r="AG457" s="119">
        <v>0.53621155130693299</v>
      </c>
    </row>
    <row r="458" spans="1:33" ht="17">
      <c r="A458" s="88" t="s">
        <v>1672</v>
      </c>
      <c r="B458" s="156" t="s">
        <v>1732</v>
      </c>
      <c r="C458" s="43" t="s">
        <v>1733</v>
      </c>
      <c r="D458" s="350">
        <f t="shared" si="69"/>
        <v>0.94375320376002025</v>
      </c>
      <c r="E458" s="371">
        <f t="shared" si="70"/>
        <v>0.87659500595725748</v>
      </c>
      <c r="F458" s="371">
        <f t="shared" si="71"/>
        <v>1.0160565638115568</v>
      </c>
      <c r="G458" s="28">
        <v>-5.7890583712060399E-2</v>
      </c>
      <c r="H458" s="28">
        <v>3.76630634497628E-2</v>
      </c>
      <c r="I458" s="119">
        <v>0.124277346691773</v>
      </c>
      <c r="J458" s="12" t="s">
        <v>20</v>
      </c>
      <c r="K458" s="135">
        <v>696</v>
      </c>
      <c r="L458" s="5">
        <v>347073</v>
      </c>
      <c r="M458" s="62">
        <f t="shared" si="63"/>
        <v>0.93608353905051689</v>
      </c>
      <c r="N458" s="28">
        <f t="shared" si="64"/>
        <v>0.84737412319968164</v>
      </c>
      <c r="O458" s="28">
        <f t="shared" si="65"/>
        <v>1.0340797153123045</v>
      </c>
      <c r="P458" s="28">
        <v>-6.6050555364842403E-2</v>
      </c>
      <c r="Q458" s="28">
        <v>5.0797154383653897E-2</v>
      </c>
      <c r="R458" s="119">
        <v>0.19350480801665701</v>
      </c>
      <c r="S458" s="173" t="s">
        <v>20</v>
      </c>
      <c r="T458" s="173">
        <v>385</v>
      </c>
      <c r="U458" s="5">
        <v>159337</v>
      </c>
      <c r="V458" s="62">
        <f t="shared" si="66"/>
        <v>0.94366561672658367</v>
      </c>
      <c r="W458" s="28">
        <f t="shared" si="67"/>
        <v>0.84488888854218647</v>
      </c>
      <c r="X458" s="28">
        <f t="shared" si="68"/>
        <v>1.0539904220168939</v>
      </c>
      <c r="Y458" s="28">
        <v>-5.7983395156503699E-2</v>
      </c>
      <c r="Z458" s="28">
        <v>5.6411611206064097E-2</v>
      </c>
      <c r="AA458" s="119">
        <v>0.30401438281005499</v>
      </c>
      <c r="AB458" s="173" t="s">
        <v>20</v>
      </c>
      <c r="AC458" s="173">
        <v>311</v>
      </c>
      <c r="AD458" s="173">
        <v>187736</v>
      </c>
      <c r="AE458" s="62">
        <v>-8.0671602083387008E-3</v>
      </c>
      <c r="AF458" s="74">
        <v>7.5911927734321899E-2</v>
      </c>
      <c r="AG458" s="119">
        <v>0.91536813698852004</v>
      </c>
    </row>
    <row r="459" spans="1:33" ht="51">
      <c r="A459" s="88" t="s">
        <v>1672</v>
      </c>
      <c r="B459" s="156" t="s">
        <v>1734</v>
      </c>
      <c r="C459" s="43" t="s">
        <v>1735</v>
      </c>
      <c r="D459" s="350">
        <f t="shared" si="69"/>
        <v>0.93121890356531045</v>
      </c>
      <c r="E459" s="371">
        <f t="shared" si="70"/>
        <v>0.48926068288494573</v>
      </c>
      <c r="F459" s="371">
        <f t="shared" si="71"/>
        <v>1.7724061562520892</v>
      </c>
      <c r="G459" s="28">
        <v>-7.1260901990530895E-2</v>
      </c>
      <c r="H459" s="28">
        <v>0.32836680394210599</v>
      </c>
      <c r="I459" s="119">
        <v>0.82819575324999195</v>
      </c>
      <c r="J459" s="12" t="s">
        <v>20</v>
      </c>
      <c r="K459" s="135">
        <v>9</v>
      </c>
      <c r="L459" s="5">
        <v>347760</v>
      </c>
      <c r="M459" s="62">
        <f t="shared" si="63"/>
        <v>1.0545489940147128</v>
      </c>
      <c r="N459" s="28">
        <f t="shared" si="64"/>
        <v>0.43954857095148087</v>
      </c>
      <c r="O459" s="28">
        <f t="shared" si="65"/>
        <v>2.5300357099789039</v>
      </c>
      <c r="P459" s="28">
        <v>5.3113181701577798E-2</v>
      </c>
      <c r="Q459" s="28">
        <v>0.44648991609918798</v>
      </c>
      <c r="R459" s="119">
        <v>0.90530927955004303</v>
      </c>
      <c r="S459" s="173" t="s">
        <v>20</v>
      </c>
      <c r="T459" s="173">
        <v>5</v>
      </c>
      <c r="U459" s="5">
        <v>159717</v>
      </c>
      <c r="V459" s="62" t="s">
        <v>20</v>
      </c>
      <c r="W459" s="28" t="s">
        <v>20</v>
      </c>
      <c r="X459" s="28" t="s">
        <v>20</v>
      </c>
      <c r="Y459" s="28" t="s">
        <v>20</v>
      </c>
      <c r="Z459" s="28" t="s">
        <v>20</v>
      </c>
      <c r="AA459" s="119" t="s">
        <v>20</v>
      </c>
      <c r="AB459" s="173" t="s">
        <v>20</v>
      </c>
      <c r="AC459" s="173" t="s">
        <v>20</v>
      </c>
      <c r="AD459" s="173" t="s">
        <v>20</v>
      </c>
      <c r="AE459" s="62" t="s">
        <v>20</v>
      </c>
      <c r="AF459" s="74" t="s">
        <v>20</v>
      </c>
      <c r="AG459" s="119" t="s">
        <v>20</v>
      </c>
    </row>
    <row r="460" spans="1:33" ht="17">
      <c r="A460" s="88" t="s">
        <v>1672</v>
      </c>
      <c r="B460" s="156" t="s">
        <v>1736</v>
      </c>
      <c r="C460" s="43" t="s">
        <v>1737</v>
      </c>
      <c r="D460" s="350">
        <f t="shared" si="69"/>
        <v>0.86169477810690887</v>
      </c>
      <c r="E460" s="371">
        <f t="shared" si="70"/>
        <v>0.68019687611153978</v>
      </c>
      <c r="F460" s="371">
        <f t="shared" si="71"/>
        <v>1.0916220239961167</v>
      </c>
      <c r="G460" s="28">
        <v>-0.148854156744439</v>
      </c>
      <c r="H460" s="28">
        <v>0.120672878713266</v>
      </c>
      <c r="I460" s="119">
        <v>0.21737642062357501</v>
      </c>
      <c r="J460" s="12" t="s">
        <v>20</v>
      </c>
      <c r="K460" s="135">
        <v>66</v>
      </c>
      <c r="L460" s="5">
        <v>347703</v>
      </c>
      <c r="M460" s="62">
        <f t="shared" si="63"/>
        <v>0.79188165520175935</v>
      </c>
      <c r="N460" s="28">
        <f t="shared" si="64"/>
        <v>0.59305525046487961</v>
      </c>
      <c r="O460" s="28">
        <f t="shared" si="65"/>
        <v>1.0573661650470678</v>
      </c>
      <c r="P460" s="28">
        <v>-0.23334332358307999</v>
      </c>
      <c r="Q460" s="28">
        <v>0.147512443692418</v>
      </c>
      <c r="R460" s="119">
        <v>0.11368263410231801</v>
      </c>
      <c r="S460" s="173" t="s">
        <v>20</v>
      </c>
      <c r="T460" s="173">
        <v>44</v>
      </c>
      <c r="U460" s="5">
        <v>159678</v>
      </c>
      <c r="V460" s="62">
        <f t="shared" si="66"/>
        <v>1.1027584890689694</v>
      </c>
      <c r="W460" s="28">
        <f t="shared" si="67"/>
        <v>0.72225758926418027</v>
      </c>
      <c r="X460" s="28">
        <f t="shared" si="68"/>
        <v>1.6837154822458664</v>
      </c>
      <c r="Y460" s="28">
        <v>9.7814758063483095E-2</v>
      </c>
      <c r="Z460" s="28">
        <v>0.215912341809534</v>
      </c>
      <c r="AA460" s="119">
        <v>0.65052717316768505</v>
      </c>
      <c r="AB460" s="173" t="s">
        <v>20</v>
      </c>
      <c r="AC460" s="173">
        <v>22</v>
      </c>
      <c r="AD460" s="173">
        <v>188025</v>
      </c>
      <c r="AE460" s="62">
        <v>-0.33115808164656302</v>
      </c>
      <c r="AF460" s="74">
        <v>0.26149198915031002</v>
      </c>
      <c r="AG460" s="119">
        <v>0.20536357976786301</v>
      </c>
    </row>
    <row r="461" spans="1:33" ht="34">
      <c r="A461" s="88" t="s">
        <v>1672</v>
      </c>
      <c r="B461" s="156" t="s">
        <v>1738</v>
      </c>
      <c r="C461" s="43" t="s">
        <v>1739</v>
      </c>
      <c r="D461" s="350">
        <f t="shared" si="69"/>
        <v>0.5363473554357181</v>
      </c>
      <c r="E461" s="371">
        <f t="shared" si="70"/>
        <v>0.28082185292593886</v>
      </c>
      <c r="F461" s="371">
        <f t="shared" si="71"/>
        <v>1.0243806978894741</v>
      </c>
      <c r="G461" s="28">
        <v>-0.62297327661978696</v>
      </c>
      <c r="H461" s="28">
        <v>0.33013342317779898</v>
      </c>
      <c r="I461" s="119">
        <v>5.9155637620450702E-2</v>
      </c>
      <c r="J461" s="12" t="s">
        <v>20</v>
      </c>
      <c r="K461" s="135">
        <v>8</v>
      </c>
      <c r="L461" s="5">
        <v>347761</v>
      </c>
      <c r="M461" s="62">
        <f t="shared" si="63"/>
        <v>0.31254537719047443</v>
      </c>
      <c r="N461" s="28">
        <f t="shared" si="64"/>
        <v>0.13213052835878275</v>
      </c>
      <c r="O461" s="28">
        <f t="shared" si="65"/>
        <v>0.73930388394335678</v>
      </c>
      <c r="P461" s="28">
        <v>-1.16300561333768</v>
      </c>
      <c r="Q461" s="28">
        <v>0.439264990023708</v>
      </c>
      <c r="R461" s="63">
        <v>8.1061217870458807E-3</v>
      </c>
      <c r="S461" s="173" t="s">
        <v>20</v>
      </c>
      <c r="T461" s="173">
        <v>5</v>
      </c>
      <c r="U461" s="5">
        <v>159717</v>
      </c>
      <c r="V461" s="62" t="s">
        <v>20</v>
      </c>
      <c r="W461" s="28" t="s">
        <v>20</v>
      </c>
      <c r="X461" s="28" t="s">
        <v>20</v>
      </c>
      <c r="Y461" s="28" t="s">
        <v>20</v>
      </c>
      <c r="Z461" s="28" t="s">
        <v>20</v>
      </c>
      <c r="AA461" s="119" t="s">
        <v>20</v>
      </c>
      <c r="AB461" s="173" t="s">
        <v>20</v>
      </c>
      <c r="AC461" s="173" t="s">
        <v>20</v>
      </c>
      <c r="AD461" s="173" t="s">
        <v>20</v>
      </c>
      <c r="AE461" s="62" t="s">
        <v>20</v>
      </c>
      <c r="AF461" s="74" t="s">
        <v>20</v>
      </c>
      <c r="AG461" s="119" t="s">
        <v>20</v>
      </c>
    </row>
    <row r="462" spans="1:33" ht="17">
      <c r="A462" s="88" t="s">
        <v>1672</v>
      </c>
      <c r="B462" s="156" t="s">
        <v>1740</v>
      </c>
      <c r="C462" s="43" t="s">
        <v>1741</v>
      </c>
      <c r="D462" s="350">
        <f t="shared" si="69"/>
        <v>1.0040170649727274</v>
      </c>
      <c r="E462" s="371">
        <f t="shared" si="70"/>
        <v>0.96341922829705628</v>
      </c>
      <c r="F462" s="371">
        <f t="shared" si="71"/>
        <v>1.0463256671120045</v>
      </c>
      <c r="G462" s="28">
        <v>4.0090181098785998E-3</v>
      </c>
      <c r="H462" s="28">
        <v>2.1059002197115099E-2</v>
      </c>
      <c r="I462" s="119">
        <v>0.84901861413542601</v>
      </c>
      <c r="J462" s="12" t="s">
        <v>20</v>
      </c>
      <c r="K462" s="135">
        <v>2281</v>
      </c>
      <c r="L462" s="5">
        <v>345488</v>
      </c>
      <c r="M462" s="62">
        <f t="shared" si="63"/>
        <v>1.0111914786540603</v>
      </c>
      <c r="N462" s="28">
        <f t="shared" si="64"/>
        <v>0.95977043725414701</v>
      </c>
      <c r="O462" s="28">
        <f t="shared" si="65"/>
        <v>1.0653674741513477</v>
      </c>
      <c r="P462" s="28">
        <v>1.11293174110054E-2</v>
      </c>
      <c r="Q462" s="28">
        <v>2.6627789993443701E-2</v>
      </c>
      <c r="R462" s="119">
        <v>0.67597728817456804</v>
      </c>
      <c r="S462" s="173" t="s">
        <v>20</v>
      </c>
      <c r="T462" s="173">
        <v>1431</v>
      </c>
      <c r="U462" s="5">
        <v>158291</v>
      </c>
      <c r="V462" s="62">
        <f t="shared" si="66"/>
        <v>1.0018472405607366</v>
      </c>
      <c r="W462" s="28">
        <f t="shared" si="67"/>
        <v>0.93648604317141215</v>
      </c>
      <c r="X462" s="28">
        <f t="shared" si="68"/>
        <v>1.0717702636764743</v>
      </c>
      <c r="Y462" s="28">
        <v>1.84553651009695E-3</v>
      </c>
      <c r="Z462" s="28">
        <v>3.4421529030457802E-2</v>
      </c>
      <c r="AA462" s="119">
        <v>0.95724129827058901</v>
      </c>
      <c r="AB462" s="173" t="s">
        <v>20</v>
      </c>
      <c r="AC462" s="173">
        <v>850</v>
      </c>
      <c r="AD462" s="173">
        <v>187197</v>
      </c>
      <c r="AE462" s="62">
        <v>9.2837809009084504E-3</v>
      </c>
      <c r="AF462" s="74">
        <v>4.3518741488347203E-2</v>
      </c>
      <c r="AG462" s="119">
        <v>0.83107086979009603</v>
      </c>
    </row>
    <row r="463" spans="1:33" ht="34">
      <c r="A463" s="88" t="s">
        <v>1672</v>
      </c>
      <c r="B463" s="156" t="s">
        <v>1742</v>
      </c>
      <c r="C463" s="43" t="s">
        <v>1743</v>
      </c>
      <c r="D463" s="350">
        <f t="shared" si="69"/>
        <v>0.95649985393737547</v>
      </c>
      <c r="E463" s="371">
        <f t="shared" si="70"/>
        <v>0.76260204556799305</v>
      </c>
      <c r="F463" s="371">
        <f t="shared" si="71"/>
        <v>1.19969776621934</v>
      </c>
      <c r="G463" s="28">
        <v>-4.4474642807146497E-2</v>
      </c>
      <c r="H463" s="28">
        <v>0.115583829793259</v>
      </c>
      <c r="I463" s="119">
        <v>0.70039851560369704</v>
      </c>
      <c r="J463" s="12" t="s">
        <v>20</v>
      </c>
      <c r="K463" s="135">
        <v>74</v>
      </c>
      <c r="L463" s="5">
        <v>347695</v>
      </c>
      <c r="M463" s="62">
        <f t="shared" si="63"/>
        <v>0.88813141410017715</v>
      </c>
      <c r="N463" s="28">
        <f t="shared" si="64"/>
        <v>0.67675300436512975</v>
      </c>
      <c r="O463" s="28">
        <f t="shared" si="65"/>
        <v>1.1655321862243406</v>
      </c>
      <c r="P463" s="28">
        <v>-0.118635558087686</v>
      </c>
      <c r="Q463" s="28">
        <v>0.138680282147016</v>
      </c>
      <c r="R463" s="119">
        <v>0.39229604503585502</v>
      </c>
      <c r="S463" s="173" t="s">
        <v>20</v>
      </c>
      <c r="T463" s="173">
        <v>51</v>
      </c>
      <c r="U463" s="5">
        <v>159671</v>
      </c>
      <c r="V463" s="62">
        <f t="shared" si="66"/>
        <v>1.1286088414901712</v>
      </c>
      <c r="W463" s="28">
        <f t="shared" si="67"/>
        <v>0.7459245164266044</v>
      </c>
      <c r="X463" s="28">
        <f t="shared" si="68"/>
        <v>1.7076230758466002</v>
      </c>
      <c r="Y463" s="28">
        <v>0.120985760555684</v>
      </c>
      <c r="Z463" s="28">
        <v>0.211283994320555</v>
      </c>
      <c r="AA463" s="119">
        <v>0.56690099012466899</v>
      </c>
      <c r="AB463" s="173" t="s">
        <v>20</v>
      </c>
      <c r="AC463" s="173">
        <v>23</v>
      </c>
      <c r="AD463" s="173">
        <v>188024</v>
      </c>
      <c r="AE463" s="62">
        <v>-0.23962131864337</v>
      </c>
      <c r="AF463" s="74">
        <v>0.252731373027617</v>
      </c>
      <c r="AG463" s="119">
        <v>0.34306504592672699</v>
      </c>
    </row>
    <row r="464" spans="1:33" ht="34">
      <c r="A464" s="88" t="s">
        <v>1672</v>
      </c>
      <c r="B464" s="156" t="s">
        <v>1744</v>
      </c>
      <c r="C464" s="43" t="s">
        <v>1745</v>
      </c>
      <c r="D464" s="350">
        <f t="shared" si="69"/>
        <v>1.0076590359983724</v>
      </c>
      <c r="E464" s="371">
        <f t="shared" si="70"/>
        <v>0.98485593502136626</v>
      </c>
      <c r="F464" s="371">
        <f t="shared" si="71"/>
        <v>1.0309901141095736</v>
      </c>
      <c r="G464" s="28">
        <v>7.6298544889336403E-3</v>
      </c>
      <c r="H464" s="28">
        <v>1.16784499272496E-2</v>
      </c>
      <c r="I464" s="119">
        <v>0.51354505720871901</v>
      </c>
      <c r="J464" s="12" t="s">
        <v>20</v>
      </c>
      <c r="K464" s="135">
        <v>7652</v>
      </c>
      <c r="L464" s="5">
        <v>340117</v>
      </c>
      <c r="M464" s="62">
        <f t="shared" si="63"/>
        <v>0.9944873345997326</v>
      </c>
      <c r="N464" s="28">
        <f t="shared" si="64"/>
        <v>0.96644275981675687</v>
      </c>
      <c r="O464" s="28">
        <f t="shared" si="65"/>
        <v>1.0233457166845574</v>
      </c>
      <c r="P464" s="28">
        <v>-5.5279162144227199E-3</v>
      </c>
      <c r="Q464" s="28">
        <v>1.45945357484101E-2</v>
      </c>
      <c r="R464" s="119">
        <v>0.70486152111105005</v>
      </c>
      <c r="S464" s="173" t="s">
        <v>20</v>
      </c>
      <c r="T464" s="173">
        <v>4936</v>
      </c>
      <c r="U464" s="5">
        <v>154786</v>
      </c>
      <c r="V464" s="62">
        <f t="shared" si="66"/>
        <v>1.0452393512669602</v>
      </c>
      <c r="W464" s="28">
        <f t="shared" si="67"/>
        <v>1.0060502080455755</v>
      </c>
      <c r="X464" s="28">
        <f t="shared" si="68"/>
        <v>1.0859550474716295</v>
      </c>
      <c r="Y464" s="28">
        <v>4.4245903464742102E-2</v>
      </c>
      <c r="Z464" s="28">
        <v>1.9496900223763099E-2</v>
      </c>
      <c r="AA464" s="119">
        <v>2.3245139988112E-2</v>
      </c>
      <c r="AB464" s="173" t="s">
        <v>20</v>
      </c>
      <c r="AC464" s="173">
        <v>2716</v>
      </c>
      <c r="AD464" s="173">
        <v>185331</v>
      </c>
      <c r="AE464" s="62">
        <v>-4.9773819679164798E-2</v>
      </c>
      <c r="AF464" s="74">
        <v>2.4354252032181001E-2</v>
      </c>
      <c r="AG464" s="119">
        <v>4.0978993291242202E-2</v>
      </c>
    </row>
    <row r="465" spans="1:33" ht="17">
      <c r="A465" s="88" t="s">
        <v>1672</v>
      </c>
      <c r="B465" s="156" t="s">
        <v>1746</v>
      </c>
      <c r="C465" s="43" t="s">
        <v>1747</v>
      </c>
      <c r="D465" s="350">
        <f t="shared" si="69"/>
        <v>1.0070828349616401</v>
      </c>
      <c r="E465" s="371">
        <f t="shared" si="70"/>
        <v>0.97862245882275922</v>
      </c>
      <c r="F465" s="371">
        <f t="shared" si="71"/>
        <v>1.0363708980217277</v>
      </c>
      <c r="G465" s="28">
        <v>7.05786950093401E-3</v>
      </c>
      <c r="H465" s="28">
        <v>1.4626132622279501E-2</v>
      </c>
      <c r="I465" s="119">
        <v>0.62941387029166995</v>
      </c>
      <c r="J465" s="12" t="s">
        <v>20</v>
      </c>
      <c r="K465" s="135">
        <v>4800</v>
      </c>
      <c r="L465" s="5">
        <v>342969</v>
      </c>
      <c r="M465" s="62">
        <f t="shared" si="63"/>
        <v>1.0040989071789048</v>
      </c>
      <c r="N465" s="28">
        <f t="shared" si="64"/>
        <v>0.96991365417664599</v>
      </c>
      <c r="O465" s="28">
        <f t="shared" si="65"/>
        <v>1.0394890422011209</v>
      </c>
      <c r="P465" s="28">
        <v>4.0905295438373604E-3</v>
      </c>
      <c r="Q465" s="28">
        <v>1.76728353589128E-2</v>
      </c>
      <c r="R465" s="119">
        <v>0.81695855281705598</v>
      </c>
      <c r="S465" s="173" t="s">
        <v>20</v>
      </c>
      <c r="T465" s="173">
        <v>3308</v>
      </c>
      <c r="U465" s="5">
        <v>156414</v>
      </c>
      <c r="V465" s="62">
        <f t="shared" si="66"/>
        <v>1.0216999574915868</v>
      </c>
      <c r="W465" s="28">
        <f t="shared" si="67"/>
        <v>0.97077434477278524</v>
      </c>
      <c r="X465" s="28">
        <f t="shared" si="68"/>
        <v>1.0752970644095812</v>
      </c>
      <c r="Y465" s="28">
        <v>2.1467865009667901E-2</v>
      </c>
      <c r="Z465" s="28">
        <v>2.6086274173994999E-2</v>
      </c>
      <c r="AA465" s="119">
        <v>0.410532815634021</v>
      </c>
      <c r="AB465" s="173" t="s">
        <v>20</v>
      </c>
      <c r="AC465" s="173">
        <v>1492</v>
      </c>
      <c r="AD465" s="173">
        <v>186555</v>
      </c>
      <c r="AE465" s="62">
        <v>-1.73773354658305E-2</v>
      </c>
      <c r="AF465" s="74">
        <v>3.1509090908880197E-2</v>
      </c>
      <c r="AG465" s="119">
        <v>0.58128940438431298</v>
      </c>
    </row>
    <row r="466" spans="1:33" ht="17">
      <c r="A466" s="88" t="s">
        <v>1672</v>
      </c>
      <c r="B466" s="156" t="s">
        <v>1748</v>
      </c>
      <c r="C466" s="43" t="s">
        <v>1749</v>
      </c>
      <c r="D466" s="350">
        <f t="shared" si="69"/>
        <v>0.95990470037878473</v>
      </c>
      <c r="E466" s="371">
        <f t="shared" si="70"/>
        <v>0.91812158352664819</v>
      </c>
      <c r="F466" s="371">
        <f t="shared" si="71"/>
        <v>1.0035893397364408</v>
      </c>
      <c r="G466" s="28">
        <v>-4.0921269886657202E-2</v>
      </c>
      <c r="H466" s="28">
        <v>2.2706215977602799E-2</v>
      </c>
      <c r="I466" s="119">
        <v>7.1513061917707593E-2</v>
      </c>
      <c r="J466" s="12" t="s">
        <v>20</v>
      </c>
      <c r="K466" s="135">
        <v>1938</v>
      </c>
      <c r="L466" s="5">
        <v>345831</v>
      </c>
      <c r="M466" s="62">
        <f t="shared" si="63"/>
        <v>0.96395961809694963</v>
      </c>
      <c r="N466" s="28">
        <f t="shared" si="64"/>
        <v>0.91335229164005649</v>
      </c>
      <c r="O466" s="28">
        <f t="shared" si="65"/>
        <v>1.0173710120692543</v>
      </c>
      <c r="P466" s="28">
        <v>-3.6705875189923097E-2</v>
      </c>
      <c r="Q466" s="28">
        <v>2.7514151032399001E-2</v>
      </c>
      <c r="R466" s="119">
        <v>0.182180062376741</v>
      </c>
      <c r="S466" s="173" t="s">
        <v>20</v>
      </c>
      <c r="T466" s="173">
        <v>1330</v>
      </c>
      <c r="U466" s="5">
        <v>158392</v>
      </c>
      <c r="V466" s="62">
        <f t="shared" si="66"/>
        <v>0.95014979745268602</v>
      </c>
      <c r="W466" s="28">
        <f t="shared" si="67"/>
        <v>0.87779679535802724</v>
      </c>
      <c r="X466" s="28">
        <f t="shared" si="68"/>
        <v>1.0284665453023911</v>
      </c>
      <c r="Y466" s="28">
        <v>-5.1135625288833003E-2</v>
      </c>
      <c r="Z466" s="28">
        <v>4.04104730670172E-2</v>
      </c>
      <c r="AA466" s="119">
        <v>0.20572608963324601</v>
      </c>
      <c r="AB466" s="173" t="s">
        <v>20</v>
      </c>
      <c r="AC466" s="173">
        <v>608</v>
      </c>
      <c r="AD466" s="173">
        <v>187439</v>
      </c>
      <c r="AE466" s="62">
        <v>1.4429750098909899E-2</v>
      </c>
      <c r="AF466" s="74">
        <v>4.8887982577866598E-2</v>
      </c>
      <c r="AG466" s="119">
        <v>0.76787207617147402</v>
      </c>
    </row>
    <row r="467" spans="1:33" ht="17">
      <c r="A467" s="88" t="s">
        <v>1672</v>
      </c>
      <c r="B467" s="156" t="s">
        <v>1750</v>
      </c>
      <c r="C467" s="43" t="s">
        <v>1751</v>
      </c>
      <c r="D467" s="350">
        <f t="shared" si="69"/>
        <v>0.99800123481321212</v>
      </c>
      <c r="E467" s="371">
        <f t="shared" si="70"/>
        <v>0.97165395434918544</v>
      </c>
      <c r="F467" s="371">
        <f t="shared" si="71"/>
        <v>1.0250629457437057</v>
      </c>
      <c r="G467" s="28">
        <v>-2.0007653836508201E-3</v>
      </c>
      <c r="H467" s="28">
        <v>1.36504013112959E-2</v>
      </c>
      <c r="I467" s="119">
        <v>0.88346992726428997</v>
      </c>
      <c r="J467" s="12" t="s">
        <v>20</v>
      </c>
      <c r="K467" s="135">
        <v>5474</v>
      </c>
      <c r="L467" s="5">
        <v>342295</v>
      </c>
      <c r="M467" s="62">
        <f t="shared" si="63"/>
        <v>0.99171693305498898</v>
      </c>
      <c r="N467" s="28">
        <f t="shared" si="64"/>
        <v>0.95596073869948339</v>
      </c>
      <c r="O467" s="28">
        <f t="shared" si="65"/>
        <v>1.028810531116559</v>
      </c>
      <c r="P467" s="28">
        <v>-8.31756216020328E-3</v>
      </c>
      <c r="Q467" s="28">
        <v>1.8735139244815398E-2</v>
      </c>
      <c r="R467" s="119">
        <v>0.65707498694813604</v>
      </c>
      <c r="S467" s="173" t="s">
        <v>20</v>
      </c>
      <c r="T467" s="173">
        <v>2915</v>
      </c>
      <c r="U467" s="5">
        <v>156807</v>
      </c>
      <c r="V467" s="62">
        <f t="shared" si="66"/>
        <v>0.99568206233181356</v>
      </c>
      <c r="W467" s="28">
        <f t="shared" si="67"/>
        <v>0.95755922199210952</v>
      </c>
      <c r="X467" s="28">
        <f t="shared" si="68"/>
        <v>1.0353226688025179</v>
      </c>
      <c r="Y467" s="28">
        <v>-4.3272868836323102E-3</v>
      </c>
      <c r="Z467" s="28">
        <v>1.9918582812181201E-2</v>
      </c>
      <c r="AA467" s="119">
        <v>0.82801450784310104</v>
      </c>
      <c r="AB467" s="173" t="s">
        <v>20</v>
      </c>
      <c r="AC467" s="173">
        <v>2559</v>
      </c>
      <c r="AD467" s="173">
        <v>185488</v>
      </c>
      <c r="AE467" s="62">
        <v>-3.9902752765709698E-3</v>
      </c>
      <c r="AF467" s="74">
        <v>2.7345116269058799E-2</v>
      </c>
      <c r="AG467" s="119">
        <v>0.88398235137792902</v>
      </c>
    </row>
    <row r="468" spans="1:33" ht="17">
      <c r="A468" s="88" t="s">
        <v>1672</v>
      </c>
      <c r="B468" s="156" t="s">
        <v>1752</v>
      </c>
      <c r="C468" s="43" t="s">
        <v>1753</v>
      </c>
      <c r="D468" s="350">
        <f t="shared" si="69"/>
        <v>0.99163689933151222</v>
      </c>
      <c r="E468" s="371">
        <f t="shared" si="70"/>
        <v>0.97861630452320258</v>
      </c>
      <c r="F468" s="371">
        <f t="shared" si="71"/>
        <v>1.0048307345491412</v>
      </c>
      <c r="G468" s="28">
        <v>-8.3982676018782201E-3</v>
      </c>
      <c r="H468" s="28">
        <v>6.7435569356769998E-3</v>
      </c>
      <c r="I468" s="119">
        <v>0.212993372764648</v>
      </c>
      <c r="J468" s="12" t="s">
        <v>20</v>
      </c>
      <c r="K468" s="135">
        <v>24969</v>
      </c>
      <c r="L468" s="5">
        <v>322798</v>
      </c>
      <c r="M468" s="62">
        <f t="shared" si="63"/>
        <v>0.98975372846655318</v>
      </c>
      <c r="N468" s="28">
        <f t="shared" si="64"/>
        <v>0.97334033243511775</v>
      </c>
      <c r="O468" s="28">
        <f t="shared" si="65"/>
        <v>1.0064439028871166</v>
      </c>
      <c r="P468" s="17">
        <v>-1.02991259238784E-2</v>
      </c>
      <c r="Q468" s="17">
        <v>8.5318140979067699E-3</v>
      </c>
      <c r="R468" s="119">
        <v>0.22737679497970401</v>
      </c>
      <c r="S468" s="173" t="s">
        <v>20</v>
      </c>
      <c r="T468" s="173">
        <v>16023</v>
      </c>
      <c r="U468" s="5">
        <v>143698</v>
      </c>
      <c r="V468" s="62">
        <f t="shared" si="66"/>
        <v>0.98792688692568609</v>
      </c>
      <c r="W468" s="28">
        <f t="shared" si="67"/>
        <v>0.96686597874765934</v>
      </c>
      <c r="X468" s="28">
        <f t="shared" si="68"/>
        <v>1.0094465576034106</v>
      </c>
      <c r="Y468" s="28">
        <v>-1.2146585059847099E-2</v>
      </c>
      <c r="Z468" s="28">
        <v>1.0994287223290799E-2</v>
      </c>
      <c r="AA468" s="119">
        <v>0.26924245503154698</v>
      </c>
      <c r="AB468" s="173" t="s">
        <v>20</v>
      </c>
      <c r="AC468" s="173">
        <v>8946</v>
      </c>
      <c r="AD468" s="173">
        <v>179100</v>
      </c>
      <c r="AE468" s="62">
        <v>1.8474591359686999E-3</v>
      </c>
      <c r="AF468" s="74">
        <v>1.3916400516996301E-2</v>
      </c>
      <c r="AG468" s="119">
        <v>0.89438786096294998</v>
      </c>
    </row>
    <row r="469" spans="1:33" ht="17">
      <c r="A469" s="88" t="s">
        <v>1672</v>
      </c>
      <c r="B469" s="156" t="s">
        <v>1754</v>
      </c>
      <c r="C469" s="43" t="s">
        <v>1755</v>
      </c>
      <c r="D469" s="350">
        <f t="shared" si="69"/>
        <v>1.0108997193301748</v>
      </c>
      <c r="E469" s="371">
        <f t="shared" si="70"/>
        <v>0.98910054116516966</v>
      </c>
      <c r="F469" s="371">
        <f t="shared" si="71"/>
        <v>1.0331793382076173</v>
      </c>
      <c r="G469" s="28">
        <v>1.08407455343254E-2</v>
      </c>
      <c r="H469" s="28">
        <v>1.1122468694868701E-2</v>
      </c>
      <c r="I469" s="119">
        <v>0.32972357841523903</v>
      </c>
      <c r="J469" s="12" t="s">
        <v>20</v>
      </c>
      <c r="K469" s="135">
        <v>8365</v>
      </c>
      <c r="L469" s="5">
        <v>339403</v>
      </c>
      <c r="M469" s="62">
        <f t="shared" si="63"/>
        <v>1.0081048484511432</v>
      </c>
      <c r="N469" s="28">
        <f t="shared" si="64"/>
        <v>0.97877726280306265</v>
      </c>
      <c r="O469" s="28">
        <f t="shared" si="65"/>
        <v>1.038311191006063</v>
      </c>
      <c r="P469" s="28">
        <v>8.0721805604330298E-3</v>
      </c>
      <c r="Q469" s="28">
        <v>1.50629377090407E-2</v>
      </c>
      <c r="R469" s="119">
        <v>0.59202985582775602</v>
      </c>
      <c r="S469" s="173" t="s">
        <v>20</v>
      </c>
      <c r="T469" s="173">
        <v>4585</v>
      </c>
      <c r="U469" s="5">
        <v>155137</v>
      </c>
      <c r="V469" s="62">
        <f t="shared" si="66"/>
        <v>1.0038888959683783</v>
      </c>
      <c r="W469" s="28">
        <f t="shared" si="67"/>
        <v>0.97199823884740044</v>
      </c>
      <c r="X469" s="28">
        <f t="shared" si="68"/>
        <v>1.0368258656966853</v>
      </c>
      <c r="Y469" s="28">
        <v>3.8813537600371302E-3</v>
      </c>
      <c r="Z469" s="28">
        <v>1.64707347799832E-2</v>
      </c>
      <c r="AA469" s="119">
        <v>0.81370308840473105</v>
      </c>
      <c r="AB469" s="173" t="s">
        <v>20</v>
      </c>
      <c r="AC469" s="173">
        <v>3780</v>
      </c>
      <c r="AD469" s="173">
        <v>184266</v>
      </c>
      <c r="AE469" s="62">
        <v>4.1908268003958997E-3</v>
      </c>
      <c r="AF469" s="74">
        <v>2.23198834365009E-2</v>
      </c>
      <c r="AG469" s="119">
        <v>0.85106319577009304</v>
      </c>
    </row>
    <row r="470" spans="1:33" ht="17">
      <c r="A470" s="88" t="s">
        <v>1672</v>
      </c>
      <c r="B470" s="156" t="s">
        <v>1756</v>
      </c>
      <c r="C470" s="43" t="s">
        <v>1757</v>
      </c>
      <c r="D470" s="350">
        <f t="shared" si="69"/>
        <v>0.9968015570708858</v>
      </c>
      <c r="E470" s="371">
        <f t="shared" si="70"/>
        <v>0.97794956414387801</v>
      </c>
      <c r="F470" s="371">
        <f t="shared" si="71"/>
        <v>1.0160169610063448</v>
      </c>
      <c r="G470" s="28">
        <v>-3.2035688806601199E-3</v>
      </c>
      <c r="H470" s="28">
        <v>9.7416386742302692E-3</v>
      </c>
      <c r="I470" s="119">
        <v>0.74226666278418096</v>
      </c>
      <c r="J470" s="12" t="s">
        <v>20</v>
      </c>
      <c r="K470" s="135">
        <v>11184</v>
      </c>
      <c r="L470" s="5">
        <v>336585</v>
      </c>
      <c r="M470" s="62">
        <f t="shared" si="63"/>
        <v>0.99889921687724703</v>
      </c>
      <c r="N470" s="28">
        <f t="shared" si="64"/>
        <v>0.97541173848473339</v>
      </c>
      <c r="O470" s="28">
        <f t="shared" si="65"/>
        <v>1.0229522632442611</v>
      </c>
      <c r="P470" s="28">
        <v>-1.10138942947696E-3</v>
      </c>
      <c r="Q470" s="28">
        <v>1.21399039871662E-2</v>
      </c>
      <c r="R470" s="119">
        <v>0.92771132533040401</v>
      </c>
      <c r="S470" s="173" t="s">
        <v>20</v>
      </c>
      <c r="T470" s="173">
        <v>7301</v>
      </c>
      <c r="U470" s="5">
        <v>152421</v>
      </c>
      <c r="V470" s="62">
        <f t="shared" si="66"/>
        <v>0.98720137457968882</v>
      </c>
      <c r="W470" s="28">
        <f t="shared" si="67"/>
        <v>0.95614206050275796</v>
      </c>
      <c r="X470" s="28">
        <f t="shared" si="68"/>
        <v>1.0192696192651343</v>
      </c>
      <c r="Y470" s="28">
        <v>-1.2881233429543001E-2</v>
      </c>
      <c r="Z470" s="28">
        <v>1.63099717799241E-2</v>
      </c>
      <c r="AA470" s="119">
        <v>0.429658269651292</v>
      </c>
      <c r="AB470" s="173" t="s">
        <v>20</v>
      </c>
      <c r="AC470" s="173">
        <v>3883</v>
      </c>
      <c r="AD470" s="173">
        <v>184164</v>
      </c>
      <c r="AE470" s="62">
        <v>1.1779844000066E-2</v>
      </c>
      <c r="AF470" s="74">
        <v>2.0332054698911601E-2</v>
      </c>
      <c r="AG470" s="119">
        <v>0.56233750261668203</v>
      </c>
    </row>
    <row r="471" spans="1:33" ht="34">
      <c r="A471" s="88" t="s">
        <v>1672</v>
      </c>
      <c r="B471" s="156" t="s">
        <v>1758</v>
      </c>
      <c r="C471" s="43" t="s">
        <v>1759</v>
      </c>
      <c r="D471" s="350">
        <f t="shared" si="69"/>
        <v>0.97755956346364292</v>
      </c>
      <c r="E471" s="371">
        <f t="shared" si="70"/>
        <v>0.95891818351218072</v>
      </c>
      <c r="F471" s="371">
        <f t="shared" si="71"/>
        <v>0.99656333204478165</v>
      </c>
      <c r="G471" s="28">
        <v>-2.26960544893865E-2</v>
      </c>
      <c r="H471" s="28">
        <v>9.8231977684076297E-3</v>
      </c>
      <c r="I471" s="119">
        <v>2.0862987888985302E-2</v>
      </c>
      <c r="J471" s="12" t="s">
        <v>20</v>
      </c>
      <c r="K471" s="135">
        <v>10839</v>
      </c>
      <c r="L471" s="5">
        <v>336929</v>
      </c>
      <c r="M471" s="62">
        <f t="shared" si="63"/>
        <v>0.97842224399583488</v>
      </c>
      <c r="N471" s="28">
        <f t="shared" si="64"/>
        <v>0.95517928165003918</v>
      </c>
      <c r="O471" s="28">
        <f t="shared" si="65"/>
        <v>1.0022307915767654</v>
      </c>
      <c r="P471" s="28">
        <v>-2.1813959794191599E-2</v>
      </c>
      <c r="Q471" s="28">
        <v>1.2266462678422199E-2</v>
      </c>
      <c r="R471" s="119">
        <v>7.5347782263988305E-2</v>
      </c>
      <c r="S471" s="173" t="s">
        <v>20</v>
      </c>
      <c r="T471" s="173">
        <v>7040</v>
      </c>
      <c r="U471" s="5">
        <v>152681</v>
      </c>
      <c r="V471" s="62">
        <f t="shared" si="66"/>
        <v>0.97797843089068182</v>
      </c>
      <c r="W471" s="28">
        <f t="shared" si="67"/>
        <v>0.94697553244466692</v>
      </c>
      <c r="X471" s="28">
        <f t="shared" si="68"/>
        <v>1.009996328857933</v>
      </c>
      <c r="Y471" s="28">
        <v>-2.2267663494525799E-2</v>
      </c>
      <c r="Z471" s="28">
        <v>1.6435897728042E-2</v>
      </c>
      <c r="AA471" s="119">
        <v>0.17547529030751099</v>
      </c>
      <c r="AB471" s="173" t="s">
        <v>20</v>
      </c>
      <c r="AC471" s="173">
        <v>3799</v>
      </c>
      <c r="AD471" s="173">
        <v>184248</v>
      </c>
      <c r="AE471" s="62">
        <v>4.5370370033419999E-4</v>
      </c>
      <c r="AF471" s="74">
        <v>2.0508652826740699E-2</v>
      </c>
      <c r="AG471" s="119">
        <v>0.98235019847120497</v>
      </c>
    </row>
    <row r="472" spans="1:33" ht="17">
      <c r="A472" s="88" t="s">
        <v>1672</v>
      </c>
      <c r="B472" s="156" t="s">
        <v>1760</v>
      </c>
      <c r="C472" s="43" t="s">
        <v>1761</v>
      </c>
      <c r="D472" s="350">
        <f t="shared" si="69"/>
        <v>1.0023288098467498</v>
      </c>
      <c r="E472" s="371">
        <f t="shared" si="70"/>
        <v>0.94938373173708568</v>
      </c>
      <c r="F472" s="371">
        <f t="shared" si="71"/>
        <v>1.0582265204930064</v>
      </c>
      <c r="G472" s="28">
        <v>2.3261023717468499E-3</v>
      </c>
      <c r="H472" s="28">
        <v>2.7687913618906299E-2</v>
      </c>
      <c r="I472" s="119">
        <v>0.93304731090792703</v>
      </c>
      <c r="J472" s="12" t="s">
        <v>20</v>
      </c>
      <c r="K472" s="135">
        <v>1313</v>
      </c>
      <c r="L472" s="5">
        <v>346456</v>
      </c>
      <c r="M472" s="62">
        <f t="shared" si="63"/>
        <v>1.0149870968355621</v>
      </c>
      <c r="N472" s="28">
        <f t="shared" si="64"/>
        <v>0.92965244737109243</v>
      </c>
      <c r="O472" s="28">
        <f t="shared" si="65"/>
        <v>1.1081547837107506</v>
      </c>
      <c r="P472" s="28">
        <v>1.48758999356678E-2</v>
      </c>
      <c r="Q472" s="28">
        <v>4.4806313838074201E-2</v>
      </c>
      <c r="R472" s="119">
        <v>0.73988582544371095</v>
      </c>
      <c r="S472" s="173" t="s">
        <v>20</v>
      </c>
      <c r="T472" s="173">
        <v>502</v>
      </c>
      <c r="U472" s="5">
        <v>159220</v>
      </c>
      <c r="V472" s="62">
        <f t="shared" si="66"/>
        <v>0.98915256481894687</v>
      </c>
      <c r="W472" s="28">
        <f t="shared" si="67"/>
        <v>0.92321641920912145</v>
      </c>
      <c r="X472" s="28">
        <f t="shared" si="68"/>
        <v>1.0597978720158296</v>
      </c>
      <c r="Y472" s="28">
        <v>-1.0906697558916399E-2</v>
      </c>
      <c r="Z472" s="28">
        <v>3.5196377919560103E-2</v>
      </c>
      <c r="AA472" s="119">
        <v>0.75665126234477098</v>
      </c>
      <c r="AB472" s="173" t="s">
        <v>20</v>
      </c>
      <c r="AC472" s="173">
        <v>811</v>
      </c>
      <c r="AD472" s="173">
        <v>187236</v>
      </c>
      <c r="AE472" s="62">
        <v>2.5782597494584201E-2</v>
      </c>
      <c r="AF472" s="74">
        <v>5.6977107494260298E-2</v>
      </c>
      <c r="AG472" s="119">
        <v>0.65090305254179703</v>
      </c>
    </row>
    <row r="473" spans="1:33" ht="17">
      <c r="A473" s="88" t="s">
        <v>1672</v>
      </c>
      <c r="B473" s="156" t="s">
        <v>1762</v>
      </c>
      <c r="C473" s="43" t="s">
        <v>1763</v>
      </c>
      <c r="D473" s="350">
        <f t="shared" si="69"/>
        <v>0.97612642919165016</v>
      </c>
      <c r="E473" s="371">
        <f t="shared" si="70"/>
        <v>0.92735106212338791</v>
      </c>
      <c r="F473" s="371">
        <f t="shared" si="71"/>
        <v>1.0274672070625877</v>
      </c>
      <c r="G473" s="28">
        <v>-2.4163162852181602E-2</v>
      </c>
      <c r="H473" s="28">
        <v>2.6153017583457502E-2</v>
      </c>
      <c r="I473" s="119">
        <v>0.35553062024527898</v>
      </c>
      <c r="J473" s="12" t="s">
        <v>20</v>
      </c>
      <c r="K473" s="135">
        <v>1462</v>
      </c>
      <c r="L473" s="5">
        <v>346307</v>
      </c>
      <c r="M473" s="62">
        <f t="shared" si="63"/>
        <v>0.94319718597549795</v>
      </c>
      <c r="N473" s="28">
        <f t="shared" si="64"/>
        <v>0.88119232332702557</v>
      </c>
      <c r="O473" s="28">
        <f t="shared" si="65"/>
        <v>1.009565004235681</v>
      </c>
      <c r="P473" s="28">
        <v>-5.8479913249963801E-2</v>
      </c>
      <c r="Q473" s="28">
        <v>3.4693603293100103E-2</v>
      </c>
      <c r="R473" s="119">
        <v>9.1870782946152196E-2</v>
      </c>
      <c r="S473" s="173" t="s">
        <v>20</v>
      </c>
      <c r="T473" s="173">
        <v>827</v>
      </c>
      <c r="U473" s="5">
        <v>158895</v>
      </c>
      <c r="V473" s="62">
        <f t="shared" si="66"/>
        <v>1.0626413505185255</v>
      </c>
      <c r="W473" s="28">
        <f t="shared" si="67"/>
        <v>0.98238192360852516</v>
      </c>
      <c r="X473" s="28">
        <f t="shared" si="68"/>
        <v>1.1494578765089527</v>
      </c>
      <c r="Y473" s="28">
        <v>6.0757648750101499E-2</v>
      </c>
      <c r="Z473" s="28">
        <v>4.00677401756473E-2</v>
      </c>
      <c r="AA473" s="119">
        <v>0.12942500315335601</v>
      </c>
      <c r="AB473" s="173" t="s">
        <v>20</v>
      </c>
      <c r="AC473" s="173">
        <v>635</v>
      </c>
      <c r="AD473" s="173">
        <v>187412</v>
      </c>
      <c r="AE473" s="62">
        <v>-0.11923756200006499</v>
      </c>
      <c r="AF473" s="74">
        <v>5.3000659545350798E-2</v>
      </c>
      <c r="AG473" s="119">
        <v>2.4465624698837601E-2</v>
      </c>
    </row>
    <row r="474" spans="1:33" ht="34">
      <c r="A474" s="88" t="s">
        <v>1672</v>
      </c>
      <c r="B474" s="156" t="s">
        <v>1764</v>
      </c>
      <c r="C474" s="43" t="s">
        <v>1765</v>
      </c>
      <c r="D474" s="350">
        <f t="shared" si="69"/>
        <v>1.027376698288351</v>
      </c>
      <c r="E474" s="371">
        <f t="shared" si="70"/>
        <v>0.95761267674509454</v>
      </c>
      <c r="F474" s="371">
        <f t="shared" si="71"/>
        <v>1.1022231699913427</v>
      </c>
      <c r="G474" s="28">
        <v>2.7008658521638099E-2</v>
      </c>
      <c r="H474" s="28">
        <v>3.5877829239659299E-2</v>
      </c>
      <c r="I474" s="119">
        <v>0.45157297682991598</v>
      </c>
      <c r="J474" s="12" t="s">
        <v>20</v>
      </c>
      <c r="K474" s="135">
        <v>788</v>
      </c>
      <c r="L474" s="5">
        <v>346981</v>
      </c>
      <c r="M474" s="62">
        <f t="shared" si="63"/>
        <v>1.0352005155652744</v>
      </c>
      <c r="N474" s="28">
        <f t="shared" si="64"/>
        <v>0.94879195059918986</v>
      </c>
      <c r="O474" s="28">
        <f t="shared" si="65"/>
        <v>1.1294784981574071</v>
      </c>
      <c r="P474" s="28">
        <v>3.4595142798836298E-2</v>
      </c>
      <c r="Q474" s="28">
        <v>4.4469835379247397E-2</v>
      </c>
      <c r="R474" s="119">
        <v>0.43660068605079</v>
      </c>
      <c r="S474" s="173" t="s">
        <v>20</v>
      </c>
      <c r="T474" s="173">
        <v>513</v>
      </c>
      <c r="U474" s="5">
        <v>159209</v>
      </c>
      <c r="V474" s="62">
        <f t="shared" si="66"/>
        <v>0.96982884408076153</v>
      </c>
      <c r="W474" s="28">
        <f t="shared" si="67"/>
        <v>0.86182406734088501</v>
      </c>
      <c r="X474" s="28">
        <f t="shared" si="68"/>
        <v>1.0913689028354725</v>
      </c>
      <c r="Y474" s="28">
        <v>-3.0635672455012398E-2</v>
      </c>
      <c r="Z474" s="28">
        <v>6.0239007605477797E-2</v>
      </c>
      <c r="AA474" s="119">
        <v>0.61105458856158701</v>
      </c>
      <c r="AB474" s="173" t="s">
        <v>20</v>
      </c>
      <c r="AC474" s="173">
        <v>275</v>
      </c>
      <c r="AD474" s="173">
        <v>187772</v>
      </c>
      <c r="AE474" s="62">
        <v>6.5230815253848703E-2</v>
      </c>
      <c r="AF474" s="74">
        <v>7.4875258236283701E-2</v>
      </c>
      <c r="AG474" s="119">
        <v>0.38364867634185501</v>
      </c>
    </row>
    <row r="475" spans="1:33" ht="17">
      <c r="A475" s="88" t="s">
        <v>1672</v>
      </c>
      <c r="B475" s="156" t="s">
        <v>1766</v>
      </c>
      <c r="C475" s="43" t="s">
        <v>1767</v>
      </c>
      <c r="D475" s="350">
        <f t="shared" si="69"/>
        <v>0.98457306875404282</v>
      </c>
      <c r="E475" s="371">
        <f t="shared" si="70"/>
        <v>0.95979986194669364</v>
      </c>
      <c r="F475" s="371">
        <f t="shared" si="71"/>
        <v>1.009985691964594</v>
      </c>
      <c r="G475" s="28">
        <v>-1.5547164506180201E-2</v>
      </c>
      <c r="H475" s="28">
        <v>1.3001698411895499E-2</v>
      </c>
      <c r="I475" s="119">
        <v>0.23178261541659601</v>
      </c>
      <c r="J475" s="12" t="s">
        <v>20</v>
      </c>
      <c r="K475" s="135">
        <v>6067</v>
      </c>
      <c r="L475" s="5">
        <v>341702</v>
      </c>
      <c r="M475" s="62">
        <f t="shared" si="63"/>
        <v>0.97537173387826837</v>
      </c>
      <c r="N475" s="28">
        <f t="shared" si="64"/>
        <v>0.94406398682038939</v>
      </c>
      <c r="O475" s="28">
        <f t="shared" si="65"/>
        <v>1.007717731562719</v>
      </c>
      <c r="P475" s="28">
        <v>-2.4936615131345399E-2</v>
      </c>
      <c r="Q475" s="28">
        <v>1.6645263955976201E-2</v>
      </c>
      <c r="R475" s="119">
        <v>0.13410188385204899</v>
      </c>
      <c r="S475" s="173" t="s">
        <v>20</v>
      </c>
      <c r="T475" s="173">
        <v>3723</v>
      </c>
      <c r="U475" s="5">
        <v>155999</v>
      </c>
      <c r="V475" s="62">
        <f t="shared" si="66"/>
        <v>0.98138244788063111</v>
      </c>
      <c r="W475" s="28">
        <f t="shared" si="67"/>
        <v>0.94214292982116654</v>
      </c>
      <c r="X475" s="28">
        <f t="shared" si="68"/>
        <v>1.0222562612564456</v>
      </c>
      <c r="Y475" s="28">
        <v>-1.87930402624749E-2</v>
      </c>
      <c r="Z475" s="28">
        <v>2.0819002796973199E-2</v>
      </c>
      <c r="AA475" s="119">
        <v>0.36669211224012599</v>
      </c>
      <c r="AB475" s="173" t="s">
        <v>20</v>
      </c>
      <c r="AC475" s="173">
        <v>2344</v>
      </c>
      <c r="AD475" s="173">
        <v>185703</v>
      </c>
      <c r="AE475" s="62">
        <v>-6.1435748688704996E-3</v>
      </c>
      <c r="AF475" s="74">
        <v>2.6655125016110798E-2</v>
      </c>
      <c r="AG475" s="119">
        <v>0.81771583972763795</v>
      </c>
    </row>
    <row r="476" spans="1:33" ht="34">
      <c r="A476" s="88" t="s">
        <v>1672</v>
      </c>
      <c r="B476" s="156" t="s">
        <v>1768</v>
      </c>
      <c r="C476" s="43" t="s">
        <v>1769</v>
      </c>
      <c r="D476" s="350">
        <f t="shared" si="69"/>
        <v>0.97731396462284903</v>
      </c>
      <c r="E476" s="371">
        <f t="shared" si="70"/>
        <v>0.95341713810549522</v>
      </c>
      <c r="F476" s="371">
        <f t="shared" si="71"/>
        <v>1.0018097507086612</v>
      </c>
      <c r="G476" s="28">
        <v>-2.2947322756675902E-2</v>
      </c>
      <c r="H476" s="28">
        <v>1.2630325428372099E-2</v>
      </c>
      <c r="I476" s="119">
        <v>6.9241103022752507E-2</v>
      </c>
      <c r="J476" s="12" t="s">
        <v>20</v>
      </c>
      <c r="K476" s="135">
        <v>6421</v>
      </c>
      <c r="L476" s="5">
        <v>341348</v>
      </c>
      <c r="M476" s="62">
        <f t="shared" si="63"/>
        <v>0.97435027402518115</v>
      </c>
      <c r="N476" s="28">
        <f t="shared" si="64"/>
        <v>0.94371606951022113</v>
      </c>
      <c r="O476" s="28">
        <f t="shared" si="65"/>
        <v>1.0059789031521449</v>
      </c>
      <c r="P476" s="28">
        <v>-2.59844157330727E-2</v>
      </c>
      <c r="Q476" s="28">
        <v>1.62987327392859E-2</v>
      </c>
      <c r="R476" s="119">
        <v>0.110877839229543</v>
      </c>
      <c r="S476" s="173" t="s">
        <v>20</v>
      </c>
      <c r="T476" s="173">
        <v>3890</v>
      </c>
      <c r="U476" s="5">
        <v>155832</v>
      </c>
      <c r="V476" s="62">
        <f t="shared" si="66"/>
        <v>0.97147004777130685</v>
      </c>
      <c r="W476" s="28">
        <f t="shared" si="67"/>
        <v>0.93409834145773241</v>
      </c>
      <c r="X476" s="28">
        <f t="shared" si="68"/>
        <v>1.0103369333083112</v>
      </c>
      <c r="Y476" s="28">
        <v>-2.89448415495418E-2</v>
      </c>
      <c r="Z476" s="28">
        <v>2.0014650054312501E-2</v>
      </c>
      <c r="AA476" s="119">
        <v>0.148125952177314</v>
      </c>
      <c r="AB476" s="173" t="s">
        <v>20</v>
      </c>
      <c r="AC476" s="173">
        <v>2531</v>
      </c>
      <c r="AD476" s="173">
        <v>185516</v>
      </c>
      <c r="AE476" s="62">
        <v>2.9604258164690998E-3</v>
      </c>
      <c r="AF476" s="74">
        <v>2.5811526605438499E-2</v>
      </c>
      <c r="AG476" s="119">
        <v>0.90868771333512299</v>
      </c>
    </row>
    <row r="477" spans="1:33" ht="51">
      <c r="A477" s="88" t="s">
        <v>1672</v>
      </c>
      <c r="B477" s="156" t="s">
        <v>1770</v>
      </c>
      <c r="C477" s="43" t="s">
        <v>1771</v>
      </c>
      <c r="D477" s="350">
        <f t="shared" si="69"/>
        <v>0.93490590221615744</v>
      </c>
      <c r="E477" s="371">
        <f t="shared" si="70"/>
        <v>0.89266468813151756</v>
      </c>
      <c r="F477" s="371">
        <f t="shared" si="71"/>
        <v>0.97914598574311751</v>
      </c>
      <c r="G477" s="28">
        <v>-6.7309394098936395E-2</v>
      </c>
      <c r="H477" s="28">
        <v>2.3589216191252399E-2</v>
      </c>
      <c r="I477" s="63">
        <v>4.3254573875865397E-3</v>
      </c>
      <c r="J477" s="12" t="s">
        <v>20</v>
      </c>
      <c r="K477" s="135">
        <v>1784</v>
      </c>
      <c r="L477" s="5">
        <v>345985</v>
      </c>
      <c r="M477" s="62">
        <f t="shared" si="63"/>
        <v>0.95382858731693987</v>
      </c>
      <c r="N477" s="28">
        <f t="shared" si="64"/>
        <v>0.90147908739162907</v>
      </c>
      <c r="O477" s="28">
        <f t="shared" si="65"/>
        <v>1.0092180580865655</v>
      </c>
      <c r="P477" s="28">
        <v>-4.7271301542694801E-2</v>
      </c>
      <c r="Q477" s="28">
        <v>2.8799557466350201E-2</v>
      </c>
      <c r="R477" s="119">
        <v>0.10071651380103799</v>
      </c>
      <c r="S477" s="173" t="s">
        <v>20</v>
      </c>
      <c r="T477" s="173">
        <v>1213</v>
      </c>
      <c r="U477" s="5">
        <v>158509</v>
      </c>
      <c r="V477" s="62">
        <f t="shared" si="66"/>
        <v>0.89030741638702826</v>
      </c>
      <c r="W477" s="28">
        <f t="shared" si="67"/>
        <v>0.82083629337316144</v>
      </c>
      <c r="X477" s="28">
        <f t="shared" si="68"/>
        <v>0.96565819771007499</v>
      </c>
      <c r="Y477" s="28">
        <v>-0.11618846422601101</v>
      </c>
      <c r="Z477" s="28">
        <v>4.1450573594184602E-2</v>
      </c>
      <c r="AA477" s="63">
        <v>5.0620177600626502E-3</v>
      </c>
      <c r="AB477" s="173" t="s">
        <v>20</v>
      </c>
      <c r="AC477" s="173">
        <v>571</v>
      </c>
      <c r="AD477" s="173">
        <v>187476</v>
      </c>
      <c r="AE477" s="62">
        <v>6.8917162683316199E-2</v>
      </c>
      <c r="AF477" s="74">
        <v>5.0473404497264902E-2</v>
      </c>
      <c r="AG477" s="119">
        <v>0.1721225332504</v>
      </c>
    </row>
    <row r="478" spans="1:33" ht="51">
      <c r="A478" s="88" t="s">
        <v>1672</v>
      </c>
      <c r="B478" s="156" t="s">
        <v>1772</v>
      </c>
      <c r="C478" s="43" t="s">
        <v>1773</v>
      </c>
      <c r="D478" s="350">
        <f t="shared" si="69"/>
        <v>1.0740502221781636</v>
      </c>
      <c r="E478" s="371">
        <f t="shared" si="70"/>
        <v>0.90751931012049258</v>
      </c>
      <c r="F478" s="371">
        <f t="shared" si="71"/>
        <v>1.2711397618721738</v>
      </c>
      <c r="G478" s="28">
        <v>7.1436756797995396E-2</v>
      </c>
      <c r="H478" s="28">
        <v>8.5957750764193402E-2</v>
      </c>
      <c r="I478" s="119">
        <v>0.40593507931158701</v>
      </c>
      <c r="J478" s="12" t="s">
        <v>20</v>
      </c>
      <c r="K478" s="135">
        <v>139</v>
      </c>
      <c r="L478" s="5">
        <v>347630</v>
      </c>
      <c r="M478" s="62">
        <f t="shared" si="63"/>
        <v>1.1058002533742206</v>
      </c>
      <c r="N478" s="28">
        <f t="shared" si="64"/>
        <v>0.89344873967931204</v>
      </c>
      <c r="O478" s="28">
        <f t="shared" si="65"/>
        <v>1.3686226708444307</v>
      </c>
      <c r="P478" s="28">
        <v>0.100569284053719</v>
      </c>
      <c r="Q478" s="28">
        <v>0.10879367364015199</v>
      </c>
      <c r="R478" s="119">
        <v>0.35527612309301199</v>
      </c>
      <c r="S478" s="173" t="s">
        <v>20</v>
      </c>
      <c r="T478" s="173">
        <v>87</v>
      </c>
      <c r="U478" s="5">
        <v>159635</v>
      </c>
      <c r="V478" s="62">
        <f t="shared" si="66"/>
        <v>1.0689111970589171</v>
      </c>
      <c r="W478" s="28">
        <f t="shared" si="67"/>
        <v>0.81228804926792431</v>
      </c>
      <c r="X478" s="28">
        <f t="shared" si="68"/>
        <v>1.4066083432197121</v>
      </c>
      <c r="Y478" s="28">
        <v>6.6640557552951604E-2</v>
      </c>
      <c r="Z478" s="28">
        <v>0.14007184632714201</v>
      </c>
      <c r="AA478" s="119">
        <v>0.63424549225217897</v>
      </c>
      <c r="AB478" s="173" t="s">
        <v>20</v>
      </c>
      <c r="AC478" s="173">
        <v>52</v>
      </c>
      <c r="AD478" s="173">
        <v>187995</v>
      </c>
      <c r="AE478" s="62">
        <v>3.3928726500767399E-2</v>
      </c>
      <c r="AF478" s="74">
        <v>0.17735891733322701</v>
      </c>
      <c r="AG478" s="119">
        <v>0.84829071297419001</v>
      </c>
    </row>
    <row r="479" spans="1:33" ht="17">
      <c r="A479" s="88" t="s">
        <v>1672</v>
      </c>
      <c r="B479" s="156" t="s">
        <v>1774</v>
      </c>
      <c r="C479" s="43" t="s">
        <v>1775</v>
      </c>
      <c r="D479" s="350">
        <f t="shared" si="69"/>
        <v>0.98813197432198818</v>
      </c>
      <c r="E479" s="371">
        <f t="shared" si="70"/>
        <v>0.96362537201850174</v>
      </c>
      <c r="F479" s="371">
        <f t="shared" si="71"/>
        <v>1.0132618204439756</v>
      </c>
      <c r="G479" s="28">
        <v>-1.1939012905939701E-2</v>
      </c>
      <c r="H479" s="28">
        <v>1.28130945078353E-2</v>
      </c>
      <c r="I479" s="119">
        <v>0.35144911494298697</v>
      </c>
      <c r="J479" s="12" t="s">
        <v>20</v>
      </c>
      <c r="K479" s="135">
        <v>6257</v>
      </c>
      <c r="L479" s="5">
        <v>341512</v>
      </c>
      <c r="M479" s="62">
        <f t="shared" si="63"/>
        <v>0.96202833756194661</v>
      </c>
      <c r="N479" s="28">
        <f t="shared" si="64"/>
        <v>0.92992542471681638</v>
      </c>
      <c r="O479" s="28">
        <f t="shared" si="65"/>
        <v>0.99523950810790907</v>
      </c>
      <c r="P479" s="28">
        <v>-3.8711371825176803E-2</v>
      </c>
      <c r="Q479" s="28">
        <v>1.7316077908912202E-2</v>
      </c>
      <c r="R479" s="119">
        <v>2.53796958378418E-2</v>
      </c>
      <c r="S479" s="173" t="s">
        <v>20</v>
      </c>
      <c r="T479" s="173">
        <v>3435</v>
      </c>
      <c r="U479" s="5">
        <v>156287</v>
      </c>
      <c r="V479" s="62">
        <f t="shared" si="66"/>
        <v>1.0188122155573094</v>
      </c>
      <c r="W479" s="28">
        <f t="shared" si="67"/>
        <v>0.98140219772261661</v>
      </c>
      <c r="X479" s="28">
        <f t="shared" si="68"/>
        <v>1.0576482638590619</v>
      </c>
      <c r="Y479" s="28">
        <v>1.86374541939116E-2</v>
      </c>
      <c r="Z479" s="28">
        <v>1.9086923544776299E-2</v>
      </c>
      <c r="AA479" s="119">
        <v>0.32884079527161098</v>
      </c>
      <c r="AB479" s="173" t="s">
        <v>20</v>
      </c>
      <c r="AC479" s="173">
        <v>2822</v>
      </c>
      <c r="AD479" s="173">
        <v>185225</v>
      </c>
      <c r="AE479" s="62">
        <v>-5.7348826019088403E-2</v>
      </c>
      <c r="AF479" s="74">
        <v>2.57712476328107E-2</v>
      </c>
      <c r="AG479" s="119">
        <v>2.60609267199952E-2</v>
      </c>
    </row>
    <row r="480" spans="1:33" ht="34">
      <c r="A480" s="88" t="s">
        <v>1672</v>
      </c>
      <c r="B480" s="156" t="s">
        <v>1776</v>
      </c>
      <c r="C480" s="43" t="s">
        <v>1777</v>
      </c>
      <c r="D480" s="350">
        <f t="shared" si="69"/>
        <v>1.1642956424069573</v>
      </c>
      <c r="E480" s="371">
        <f t="shared" si="70"/>
        <v>0.93262301411107484</v>
      </c>
      <c r="F480" s="371">
        <f t="shared" si="71"/>
        <v>1.4535180050429037</v>
      </c>
      <c r="G480" s="28">
        <v>0.15211630538180099</v>
      </c>
      <c r="H480" s="28">
        <v>0.11319924639218799</v>
      </c>
      <c r="I480" s="119">
        <v>0.17901547523612499</v>
      </c>
      <c r="J480" s="12" t="s">
        <v>20</v>
      </c>
      <c r="K480" s="135">
        <v>82</v>
      </c>
      <c r="L480" s="5">
        <v>347687</v>
      </c>
      <c r="M480" s="62">
        <f t="shared" si="63"/>
        <v>1.1561064653889821</v>
      </c>
      <c r="N480" s="28">
        <f t="shared" si="64"/>
        <v>0.83628615552199981</v>
      </c>
      <c r="O480" s="28">
        <f t="shared" si="65"/>
        <v>1.5982354251457469</v>
      </c>
      <c r="P480" s="28">
        <v>0.14505786409677199</v>
      </c>
      <c r="Q480" s="28">
        <v>0.16522566187155599</v>
      </c>
      <c r="R480" s="119">
        <v>0.37997744152812801</v>
      </c>
      <c r="S480" s="173" t="s">
        <v>20</v>
      </c>
      <c r="T480" s="173">
        <v>38</v>
      </c>
      <c r="U480" s="5">
        <v>159684</v>
      </c>
      <c r="V480" s="62">
        <f t="shared" si="66"/>
        <v>1.1648861347051742</v>
      </c>
      <c r="W480" s="28">
        <f t="shared" si="67"/>
        <v>0.86228420429889019</v>
      </c>
      <c r="X480" s="28">
        <f t="shared" si="68"/>
        <v>1.5736803481535231</v>
      </c>
      <c r="Y480" s="28">
        <v>0.152623343790456</v>
      </c>
      <c r="Z480" s="28">
        <v>0.153466175043943</v>
      </c>
      <c r="AA480" s="119">
        <v>0.319975596811028</v>
      </c>
      <c r="AB480" s="173" t="s">
        <v>20</v>
      </c>
      <c r="AC480" s="173">
        <v>44</v>
      </c>
      <c r="AD480" s="173">
        <v>188003</v>
      </c>
      <c r="AE480" s="62">
        <v>-7.5654796936840104E-3</v>
      </c>
      <c r="AF480" s="74">
        <v>0.225502519328525</v>
      </c>
      <c r="AG480" s="119">
        <v>0.97323645312984997</v>
      </c>
    </row>
    <row r="481" spans="1:33" ht="34">
      <c r="A481" s="88" t="s">
        <v>1672</v>
      </c>
      <c r="B481" s="156" t="s">
        <v>1778</v>
      </c>
      <c r="C481" s="43" t="s">
        <v>1779</v>
      </c>
      <c r="D481" s="350">
        <f t="shared" si="69"/>
        <v>0.96438141840014258</v>
      </c>
      <c r="E481" s="371">
        <f t="shared" si="70"/>
        <v>0.92426523458006604</v>
      </c>
      <c r="F481" s="371">
        <f t="shared" si="71"/>
        <v>1.0062387779607709</v>
      </c>
      <c r="G481" s="28">
        <v>-3.62684003844434E-2</v>
      </c>
      <c r="H481" s="28">
        <v>2.1677447824372201E-2</v>
      </c>
      <c r="I481" s="119">
        <v>9.4308860683675402E-2</v>
      </c>
      <c r="J481" s="12" t="s">
        <v>20</v>
      </c>
      <c r="K481" s="135">
        <v>2128</v>
      </c>
      <c r="L481" s="5">
        <v>345641</v>
      </c>
      <c r="M481" s="62">
        <f t="shared" si="63"/>
        <v>0.96573096169262307</v>
      </c>
      <c r="N481" s="28">
        <f t="shared" si="64"/>
        <v>0.91413256423854938</v>
      </c>
      <c r="O481" s="28">
        <f t="shared" si="65"/>
        <v>1.0202418411257697</v>
      </c>
      <c r="P481" s="28">
        <v>-3.4869991124625702E-2</v>
      </c>
      <c r="Q481" s="28">
        <v>2.80151476837537E-2</v>
      </c>
      <c r="R481" s="119">
        <v>0.21324812587860101</v>
      </c>
      <c r="S481" s="173" t="s">
        <v>20</v>
      </c>
      <c r="T481" s="173">
        <v>1282</v>
      </c>
      <c r="U481" s="5">
        <v>158440</v>
      </c>
      <c r="V481" s="62">
        <f t="shared" si="66"/>
        <v>0.95520489189485569</v>
      </c>
      <c r="W481" s="28">
        <f t="shared" si="67"/>
        <v>0.89306134590334707</v>
      </c>
      <c r="X481" s="28">
        <f t="shared" si="68"/>
        <v>1.0216726876438011</v>
      </c>
      <c r="Y481" s="28">
        <v>-4.5829415026453102E-2</v>
      </c>
      <c r="Z481" s="28">
        <v>3.4321729090997198E-2</v>
      </c>
      <c r="AA481" s="119">
        <v>0.18178189458178901</v>
      </c>
      <c r="AB481" s="173" t="s">
        <v>20</v>
      </c>
      <c r="AC481" s="173">
        <v>846</v>
      </c>
      <c r="AD481" s="173">
        <v>187201</v>
      </c>
      <c r="AE481" s="62">
        <v>1.09594239018274E-2</v>
      </c>
      <c r="AF481" s="74">
        <v>4.4303832650667299E-2</v>
      </c>
      <c r="AG481" s="119">
        <v>0.80462215452701702</v>
      </c>
    </row>
    <row r="482" spans="1:33" ht="17">
      <c r="A482" s="88" t="s">
        <v>1672</v>
      </c>
      <c r="B482" s="156" t="s">
        <v>1780</v>
      </c>
      <c r="C482" s="43" t="s">
        <v>1781</v>
      </c>
      <c r="D482" s="350">
        <f t="shared" si="69"/>
        <v>0.983269159087095</v>
      </c>
      <c r="E482" s="371">
        <f t="shared" si="70"/>
        <v>0.94406757912277917</v>
      </c>
      <c r="F482" s="371">
        <f t="shared" si="71"/>
        <v>1.0240985503497573</v>
      </c>
      <c r="G482" s="28">
        <v>-1.6872382391361799E-2</v>
      </c>
      <c r="H482" s="28">
        <v>2.07577270172375E-2</v>
      </c>
      <c r="I482" s="119">
        <v>0.41631887144528501</v>
      </c>
      <c r="J482" s="12" t="s">
        <v>20</v>
      </c>
      <c r="K482" s="135">
        <v>2344</v>
      </c>
      <c r="L482" s="5">
        <v>345425</v>
      </c>
      <c r="M482" s="62">
        <f t="shared" si="63"/>
        <v>0.9910646159092048</v>
      </c>
      <c r="N482" s="28">
        <f t="shared" si="64"/>
        <v>0.94368434768334408</v>
      </c>
      <c r="O482" s="28">
        <f t="shared" si="65"/>
        <v>1.0408237408180927</v>
      </c>
      <c r="P482" s="28">
        <v>-8.9755440439458004E-3</v>
      </c>
      <c r="Q482" s="28">
        <v>2.4993878654786399E-2</v>
      </c>
      <c r="R482" s="119">
        <v>0.71951303203887595</v>
      </c>
      <c r="S482" s="173" t="s">
        <v>20</v>
      </c>
      <c r="T482" s="173">
        <v>1629</v>
      </c>
      <c r="U482" s="5">
        <v>158093</v>
      </c>
      <c r="V482" s="62">
        <f t="shared" si="66"/>
        <v>0.97099058070160282</v>
      </c>
      <c r="W482" s="28">
        <f t="shared" si="67"/>
        <v>0.9023737510883908</v>
      </c>
      <c r="X482" s="28">
        <f t="shared" si="68"/>
        <v>1.0448250591000214</v>
      </c>
      <c r="Y482" s="28">
        <v>-2.9438511354132401E-2</v>
      </c>
      <c r="Z482" s="28">
        <v>3.7391824080055598E-2</v>
      </c>
      <c r="AA482" s="119">
        <v>0.43110739262411901</v>
      </c>
      <c r="AB482" s="173" t="s">
        <v>20</v>
      </c>
      <c r="AC482" s="173">
        <v>715</v>
      </c>
      <c r="AD482" s="173">
        <v>187332</v>
      </c>
      <c r="AE482" s="62">
        <v>2.0462967310186601E-2</v>
      </c>
      <c r="AF482" s="74">
        <v>4.4976021147318197E-2</v>
      </c>
      <c r="AG482" s="119">
        <v>0.64912719113736095</v>
      </c>
    </row>
    <row r="483" spans="1:33" ht="17">
      <c r="A483" s="88" t="s">
        <v>1672</v>
      </c>
      <c r="B483" s="156" t="s">
        <v>1782</v>
      </c>
      <c r="C483" s="43" t="s">
        <v>1783</v>
      </c>
      <c r="D483" s="350">
        <f t="shared" si="69"/>
        <v>1.0001469247200971</v>
      </c>
      <c r="E483" s="371">
        <f t="shared" si="70"/>
        <v>0.96498193858207748</v>
      </c>
      <c r="F483" s="371">
        <f t="shared" si="71"/>
        <v>1.0365933610082658</v>
      </c>
      <c r="G483" s="28">
        <v>1.46913927717537E-4</v>
      </c>
      <c r="H483" s="28">
        <v>1.8261636857796401E-2</v>
      </c>
      <c r="I483" s="119">
        <v>0.99358112905335205</v>
      </c>
      <c r="J483" s="12" t="s">
        <v>20</v>
      </c>
      <c r="K483" s="135">
        <v>3070</v>
      </c>
      <c r="L483" s="5">
        <v>344698</v>
      </c>
      <c r="M483" s="62">
        <f t="shared" si="63"/>
        <v>0.99581875951872489</v>
      </c>
      <c r="N483" s="28">
        <f t="shared" si="64"/>
        <v>0.95692466203052251</v>
      </c>
      <c r="O483" s="28">
        <f t="shared" si="65"/>
        <v>1.036293703315363</v>
      </c>
      <c r="P483" s="28">
        <v>-4.1900063104824501E-3</v>
      </c>
      <c r="Q483" s="28">
        <v>2.03268404993001E-2</v>
      </c>
      <c r="R483" s="119">
        <v>0.83668803271750203</v>
      </c>
      <c r="S483" s="173" t="s">
        <v>20</v>
      </c>
      <c r="T483" s="173">
        <v>2486</v>
      </c>
      <c r="U483" s="5">
        <v>157235</v>
      </c>
      <c r="V483" s="62">
        <f t="shared" si="66"/>
        <v>0.98954683435688306</v>
      </c>
      <c r="W483" s="28">
        <f t="shared" si="67"/>
        <v>0.91233297872670638</v>
      </c>
      <c r="X483" s="28">
        <f t="shared" si="68"/>
        <v>1.0732955622763403</v>
      </c>
      <c r="Y483" s="28">
        <v>-1.05081837236988E-2</v>
      </c>
      <c r="Z483" s="28">
        <v>4.1450032432111497E-2</v>
      </c>
      <c r="AA483" s="119">
        <v>0.79987066744089697</v>
      </c>
      <c r="AB483" s="173" t="s">
        <v>20</v>
      </c>
      <c r="AC483" s="173">
        <v>584</v>
      </c>
      <c r="AD483" s="173">
        <v>187463</v>
      </c>
      <c r="AE483" s="62">
        <v>6.3181774132163504E-3</v>
      </c>
      <c r="AF483" s="74">
        <v>4.61658492102884E-2</v>
      </c>
      <c r="AG483" s="119">
        <v>0.89114283853321496</v>
      </c>
    </row>
    <row r="484" spans="1:33" ht="17">
      <c r="A484" s="88" t="s">
        <v>1672</v>
      </c>
      <c r="B484" s="156" t="s">
        <v>1784</v>
      </c>
      <c r="C484" s="43" t="s">
        <v>1785</v>
      </c>
      <c r="D484" s="350">
        <f t="shared" si="69"/>
        <v>0.96323523196079452</v>
      </c>
      <c r="E484" s="371">
        <f t="shared" si="70"/>
        <v>0.9061259659427735</v>
      </c>
      <c r="F484" s="371">
        <f t="shared" si="71"/>
        <v>1.0239438521389448</v>
      </c>
      <c r="G484" s="28">
        <v>-3.7457627064154002E-2</v>
      </c>
      <c r="H484" s="28">
        <v>3.1183326674788198E-2</v>
      </c>
      <c r="I484" s="119">
        <v>0.22967095479265601</v>
      </c>
      <c r="J484" s="12" t="s">
        <v>20</v>
      </c>
      <c r="K484" s="135">
        <v>1023</v>
      </c>
      <c r="L484" s="5">
        <v>346746</v>
      </c>
      <c r="M484" s="62">
        <f t="shared" si="63"/>
        <v>0.99393754363927578</v>
      </c>
      <c r="N484" s="28">
        <f t="shared" si="64"/>
        <v>0.91959046171514902</v>
      </c>
      <c r="O484" s="28">
        <f t="shared" si="65"/>
        <v>1.0742954410522054</v>
      </c>
      <c r="P484" s="28">
        <v>-6.0809076605508701E-3</v>
      </c>
      <c r="Q484" s="28">
        <v>3.9666301375986299E-2</v>
      </c>
      <c r="R484" s="119">
        <v>0.87816043512540898</v>
      </c>
      <c r="S484" s="173" t="s">
        <v>20</v>
      </c>
      <c r="T484" s="173">
        <v>640</v>
      </c>
      <c r="U484" s="5">
        <v>159082</v>
      </c>
      <c r="V484" s="62">
        <f t="shared" si="66"/>
        <v>0.91102347678904039</v>
      </c>
      <c r="W484" s="28">
        <f t="shared" si="67"/>
        <v>0.82487784251600726</v>
      </c>
      <c r="X484" s="28">
        <f t="shared" si="68"/>
        <v>1.0061656799136114</v>
      </c>
      <c r="Y484" s="28">
        <v>-9.3186611704019498E-2</v>
      </c>
      <c r="Z484" s="28">
        <v>5.0680286522653301E-2</v>
      </c>
      <c r="AA484" s="119">
        <v>6.5957090802373095E-2</v>
      </c>
      <c r="AB484" s="173" t="s">
        <v>20</v>
      </c>
      <c r="AC484" s="173">
        <v>383</v>
      </c>
      <c r="AD484" s="173">
        <v>187664</v>
      </c>
      <c r="AE484" s="62">
        <v>8.7105704043468596E-2</v>
      </c>
      <c r="AF484" s="74">
        <v>6.435764839449E-2</v>
      </c>
      <c r="AG484" s="119">
        <v>0.17590772212556499</v>
      </c>
    </row>
    <row r="485" spans="1:33" ht="17">
      <c r="A485" s="88" t="s">
        <v>1672</v>
      </c>
      <c r="B485" s="156" t="s">
        <v>1786</v>
      </c>
      <c r="C485" s="43" t="s">
        <v>1787</v>
      </c>
      <c r="D485" s="350">
        <f t="shared" si="69"/>
        <v>0.98201017018206749</v>
      </c>
      <c r="E485" s="371">
        <f t="shared" si="70"/>
        <v>0.96156658635660097</v>
      </c>
      <c r="F485" s="371">
        <f t="shared" si="71"/>
        <v>1.0028883990186637</v>
      </c>
      <c r="G485" s="28">
        <v>-1.8153614080417001E-2</v>
      </c>
      <c r="H485" s="28">
        <v>1.0733596780493199E-2</v>
      </c>
      <c r="I485" s="119">
        <v>9.0781621406645502E-2</v>
      </c>
      <c r="J485" s="12" t="s">
        <v>20</v>
      </c>
      <c r="K485" s="135">
        <v>8917</v>
      </c>
      <c r="L485" s="5">
        <v>338851</v>
      </c>
      <c r="M485" s="62">
        <f t="shared" si="63"/>
        <v>0.96941970185036386</v>
      </c>
      <c r="N485" s="28">
        <f t="shared" si="64"/>
        <v>0.94114950548113252</v>
      </c>
      <c r="O485" s="28">
        <f t="shared" si="65"/>
        <v>0.99853907680185061</v>
      </c>
      <c r="P485" s="28">
        <v>-3.1057632020047798E-2</v>
      </c>
      <c r="Q485" s="28">
        <v>1.50998166495485E-2</v>
      </c>
      <c r="R485" s="119">
        <v>3.9703370568359098E-2</v>
      </c>
      <c r="S485" s="173" t="s">
        <v>20</v>
      </c>
      <c r="T485" s="173">
        <v>4540</v>
      </c>
      <c r="U485" s="5">
        <v>155182</v>
      </c>
      <c r="V485" s="62">
        <f t="shared" si="66"/>
        <v>0.99952838727849425</v>
      </c>
      <c r="W485" s="28">
        <f t="shared" si="67"/>
        <v>0.96997955323709195</v>
      </c>
      <c r="X485" s="28">
        <f t="shared" si="68"/>
        <v>1.0299773780193779</v>
      </c>
      <c r="Y485" s="28">
        <v>-4.7172396576285701E-4</v>
      </c>
      <c r="Z485" s="28">
        <v>1.53104912643533E-2</v>
      </c>
      <c r="AA485" s="119">
        <v>0.97542066271838601</v>
      </c>
      <c r="AB485" s="173" t="s">
        <v>20</v>
      </c>
      <c r="AC485" s="173">
        <v>4377</v>
      </c>
      <c r="AD485" s="173">
        <v>183669</v>
      </c>
      <c r="AE485" s="62">
        <v>-3.0585908054284901E-2</v>
      </c>
      <c r="AF485" s="74">
        <v>2.1503850948279501E-2</v>
      </c>
      <c r="AG485" s="119">
        <v>0.154925943495443</v>
      </c>
    </row>
    <row r="486" spans="1:33" ht="17">
      <c r="A486" s="88" t="s">
        <v>1672</v>
      </c>
      <c r="B486" s="156" t="s">
        <v>1788</v>
      </c>
      <c r="C486" s="43" t="s">
        <v>1789</v>
      </c>
      <c r="D486" s="350">
        <f t="shared" si="69"/>
        <v>0.9974975850358746</v>
      </c>
      <c r="E486" s="371">
        <f t="shared" si="70"/>
        <v>0.94521984758596411</v>
      </c>
      <c r="F486" s="371">
        <f t="shared" si="71"/>
        <v>1.0526666729370706</v>
      </c>
      <c r="G486" s="28">
        <v>-2.5055512377163101E-3</v>
      </c>
      <c r="H486" s="28">
        <v>2.7465400183541901E-2</v>
      </c>
      <c r="I486" s="119">
        <v>0.92731322898174695</v>
      </c>
      <c r="J486" s="12" t="s">
        <v>20</v>
      </c>
      <c r="K486" s="135">
        <v>1337</v>
      </c>
      <c r="L486" s="5">
        <v>346432</v>
      </c>
      <c r="M486" s="62">
        <f t="shared" si="63"/>
        <v>0.99496642049753758</v>
      </c>
      <c r="N486" s="28">
        <f t="shared" si="64"/>
        <v>0.93224846523649019</v>
      </c>
      <c r="O486" s="28">
        <f t="shared" si="65"/>
        <v>1.0619037894222254</v>
      </c>
      <c r="P486" s="28">
        <v>-5.0462906367099002E-3</v>
      </c>
      <c r="Q486" s="28">
        <v>3.3219191626638403E-2</v>
      </c>
      <c r="R486" s="119">
        <v>0.87925879385560302</v>
      </c>
      <c r="S486" s="173" t="s">
        <v>20</v>
      </c>
      <c r="T486" s="173">
        <v>916</v>
      </c>
      <c r="U486" s="5">
        <v>158806</v>
      </c>
      <c r="V486" s="62">
        <f t="shared" si="66"/>
        <v>0.99609097049870055</v>
      </c>
      <c r="W486" s="28">
        <f t="shared" si="67"/>
        <v>0.90521602642930254</v>
      </c>
      <c r="X486" s="28">
        <f t="shared" si="68"/>
        <v>1.0960888810407445</v>
      </c>
      <c r="Y486" s="28">
        <v>-3.9166897263340104E-3</v>
      </c>
      <c r="Z486" s="28">
        <v>4.8808658573552703E-2</v>
      </c>
      <c r="AA486" s="119">
        <v>0.93604176653494797</v>
      </c>
      <c r="AB486" s="173" t="s">
        <v>20</v>
      </c>
      <c r="AC486" s="173">
        <v>421</v>
      </c>
      <c r="AD486" s="173">
        <v>187626</v>
      </c>
      <c r="AE486" s="62">
        <v>-1.12960091037589E-3</v>
      </c>
      <c r="AF486" s="74">
        <v>5.9040662632434598E-2</v>
      </c>
      <c r="AG486" s="119">
        <v>0.98473533151710502</v>
      </c>
    </row>
    <row r="487" spans="1:33" ht="34">
      <c r="A487" s="88" t="s">
        <v>1672</v>
      </c>
      <c r="B487" s="156" t="s">
        <v>1790</v>
      </c>
      <c r="C487" s="43" t="s">
        <v>1791</v>
      </c>
      <c r="D487" s="350">
        <f t="shared" si="69"/>
        <v>0.95303260891048325</v>
      </c>
      <c r="E487" s="371">
        <f t="shared" si="70"/>
        <v>0.91446947377930232</v>
      </c>
      <c r="F487" s="371">
        <f t="shared" si="71"/>
        <v>0.99322194965462995</v>
      </c>
      <c r="G487" s="28">
        <v>-4.81061587984443E-2</v>
      </c>
      <c r="H487" s="28">
        <v>2.1073996500153701E-2</v>
      </c>
      <c r="I487" s="119">
        <v>2.24465158927032E-2</v>
      </c>
      <c r="J487" s="12" t="s">
        <v>20</v>
      </c>
      <c r="K487" s="135">
        <v>2247</v>
      </c>
      <c r="L487" s="5">
        <v>345522</v>
      </c>
      <c r="M487" s="62">
        <f t="shared" si="63"/>
        <v>0.95349327355457725</v>
      </c>
      <c r="N487" s="28">
        <f t="shared" si="64"/>
        <v>0.90456950366311217</v>
      </c>
      <c r="O487" s="28">
        <f t="shared" si="65"/>
        <v>1.0050630924789803</v>
      </c>
      <c r="P487" s="28">
        <v>-4.76229084452277E-2</v>
      </c>
      <c r="Q487" s="28">
        <v>2.6874095189706099E-2</v>
      </c>
      <c r="R487" s="119">
        <v>7.6382131643552398E-2</v>
      </c>
      <c r="S487" s="173" t="s">
        <v>20</v>
      </c>
      <c r="T487" s="173">
        <v>1392</v>
      </c>
      <c r="U487" s="5">
        <v>158330</v>
      </c>
      <c r="V487" s="62">
        <f t="shared" si="66"/>
        <v>0.93745932422077982</v>
      </c>
      <c r="W487" s="28">
        <f t="shared" si="67"/>
        <v>0.87687557358066448</v>
      </c>
      <c r="X487" s="28">
        <f t="shared" si="68"/>
        <v>1.0022288350214115</v>
      </c>
      <c r="Y487" s="28">
        <v>-6.4581909576670704E-2</v>
      </c>
      <c r="Z487" s="28">
        <v>3.4085849198918002E-2</v>
      </c>
      <c r="AA487" s="119">
        <v>5.8134292429745202E-2</v>
      </c>
      <c r="AB487" s="173" t="s">
        <v>20</v>
      </c>
      <c r="AC487" s="173">
        <v>855</v>
      </c>
      <c r="AD487" s="173">
        <v>187192</v>
      </c>
      <c r="AE487" s="62">
        <v>1.6959001131443E-2</v>
      </c>
      <c r="AF487" s="74">
        <v>4.3405784267500101E-2</v>
      </c>
      <c r="AG487" s="119">
        <v>0.69601284688660403</v>
      </c>
    </row>
    <row r="488" spans="1:33" ht="17">
      <c r="A488" s="88" t="s">
        <v>1672</v>
      </c>
      <c r="B488" s="156" t="s">
        <v>1792</v>
      </c>
      <c r="C488" s="43" t="s">
        <v>1793</v>
      </c>
      <c r="D488" s="350">
        <f t="shared" si="69"/>
        <v>1.035969171050561</v>
      </c>
      <c r="E488" s="371">
        <f t="shared" si="70"/>
        <v>0.99214546051494179</v>
      </c>
      <c r="F488" s="371">
        <f t="shared" si="71"/>
        <v>1.0817286033946667</v>
      </c>
      <c r="G488" s="28">
        <v>3.5337385721319198E-2</v>
      </c>
      <c r="H488" s="28">
        <v>2.20525176452173E-2</v>
      </c>
      <c r="I488" s="119">
        <v>0.109062861333456</v>
      </c>
      <c r="J488" s="12" t="s">
        <v>20</v>
      </c>
      <c r="K488" s="135">
        <v>2093</v>
      </c>
      <c r="L488" s="5">
        <v>345675</v>
      </c>
      <c r="M488" s="62">
        <f t="shared" si="63"/>
        <v>1.0320457859499368</v>
      </c>
      <c r="N488" s="28">
        <f t="shared" si="64"/>
        <v>0.9641203610372443</v>
      </c>
      <c r="O488" s="28">
        <f t="shared" si="65"/>
        <v>1.1047567786568893</v>
      </c>
      <c r="P488" s="28">
        <v>3.1543032305777902E-2</v>
      </c>
      <c r="Q488" s="28">
        <v>3.4735800318085798E-2</v>
      </c>
      <c r="R488" s="119">
        <v>0.363833724368607</v>
      </c>
      <c r="S488" s="173" t="s">
        <v>20</v>
      </c>
      <c r="T488" s="173">
        <v>841</v>
      </c>
      <c r="U488" s="5">
        <v>158881</v>
      </c>
      <c r="V488" s="62">
        <f t="shared" si="66"/>
        <v>1.0294440270553504</v>
      </c>
      <c r="W488" s="28">
        <f t="shared" si="67"/>
        <v>0.97360174578115555</v>
      </c>
      <c r="X488" s="28">
        <f t="shared" si="68"/>
        <v>1.0884892199835339</v>
      </c>
      <c r="Y488" s="28">
        <v>2.90188769502016E-2</v>
      </c>
      <c r="Z488" s="28">
        <v>2.84550107862848E-2</v>
      </c>
      <c r="AA488" s="119">
        <v>0.30781570565044702</v>
      </c>
      <c r="AB488" s="173" t="s">
        <v>20</v>
      </c>
      <c r="AC488" s="173">
        <v>1252</v>
      </c>
      <c r="AD488" s="173">
        <v>186794</v>
      </c>
      <c r="AE488" s="62">
        <v>2.5241553555762999E-3</v>
      </c>
      <c r="AF488" s="74">
        <v>4.4902822434514197E-2</v>
      </c>
      <c r="AG488" s="119">
        <v>0.95517153961491297</v>
      </c>
    </row>
    <row r="489" spans="1:33" ht="51">
      <c r="A489" s="88" t="s">
        <v>1672</v>
      </c>
      <c r="B489" s="156" t="s">
        <v>1794</v>
      </c>
      <c r="C489" s="43" t="s">
        <v>1795</v>
      </c>
      <c r="D489" s="350">
        <f t="shared" si="69"/>
        <v>1.0590534573685977</v>
      </c>
      <c r="E489" s="371">
        <f t="shared" si="70"/>
        <v>0.87465517248548708</v>
      </c>
      <c r="F489" s="371">
        <f t="shared" si="71"/>
        <v>1.2823273226375285</v>
      </c>
      <c r="G489" s="28">
        <v>5.7375544446845603E-2</v>
      </c>
      <c r="H489" s="28">
        <v>9.7602603741172494E-2</v>
      </c>
      <c r="I489" s="119">
        <v>0.55663398501164596</v>
      </c>
      <c r="J489" s="12" t="s">
        <v>20</v>
      </c>
      <c r="K489" s="135">
        <v>107</v>
      </c>
      <c r="L489" s="5">
        <v>347662</v>
      </c>
      <c r="M489" s="62">
        <f t="shared" si="63"/>
        <v>1.0716725663715525</v>
      </c>
      <c r="N489" s="28">
        <f t="shared" si="64"/>
        <v>0.86504318940286051</v>
      </c>
      <c r="O489" s="28">
        <f t="shared" si="65"/>
        <v>1.3276586690500238</v>
      </c>
      <c r="P489" s="28">
        <v>6.9220574174175695E-2</v>
      </c>
      <c r="Q489" s="28">
        <v>0.109283886492545</v>
      </c>
      <c r="R489" s="119">
        <v>0.52647150636395201</v>
      </c>
      <c r="S489" s="173" t="s">
        <v>20</v>
      </c>
      <c r="T489" s="173">
        <v>85</v>
      </c>
      <c r="U489" s="5">
        <v>159637</v>
      </c>
      <c r="V489" s="62">
        <f t="shared" si="66"/>
        <v>1.0017751861785458</v>
      </c>
      <c r="W489" s="28">
        <f t="shared" si="67"/>
        <v>0.66107962817558863</v>
      </c>
      <c r="X489" s="28">
        <f t="shared" si="68"/>
        <v>1.518052411345078</v>
      </c>
      <c r="Y489" s="28">
        <v>1.7736123977887201E-3</v>
      </c>
      <c r="Z489" s="28">
        <v>0.21206866967214599</v>
      </c>
      <c r="AA489" s="119">
        <v>0.99332706026712703</v>
      </c>
      <c r="AB489" s="173" t="s">
        <v>20</v>
      </c>
      <c r="AC489" s="173">
        <v>22</v>
      </c>
      <c r="AD489" s="173">
        <v>188025</v>
      </c>
      <c r="AE489" s="62">
        <v>6.7446961776386996E-2</v>
      </c>
      <c r="AF489" s="74">
        <v>0.23857092971154101</v>
      </c>
      <c r="AG489" s="119">
        <v>0.77739730469270896</v>
      </c>
    </row>
    <row r="490" spans="1:33" ht="17">
      <c r="A490" s="88" t="s">
        <v>1672</v>
      </c>
      <c r="B490" s="156" t="s">
        <v>1796</v>
      </c>
      <c r="C490" s="43" t="s">
        <v>1797</v>
      </c>
      <c r="D490" s="350">
        <f t="shared" si="69"/>
        <v>1.0072840442674351</v>
      </c>
      <c r="E490" s="371">
        <f t="shared" si="70"/>
        <v>0.9896991002256057</v>
      </c>
      <c r="F490" s="371">
        <f t="shared" si="71"/>
        <v>1.0251814370695838</v>
      </c>
      <c r="G490" s="28">
        <v>7.2576437412066796E-3</v>
      </c>
      <c r="H490" s="28">
        <v>8.9856964079758593E-3</v>
      </c>
      <c r="I490" s="119">
        <v>0.41926991979839501</v>
      </c>
      <c r="J490" s="12" t="s">
        <v>20</v>
      </c>
      <c r="K490" s="135">
        <v>12972</v>
      </c>
      <c r="L490" s="5">
        <v>334797</v>
      </c>
      <c r="M490" s="62">
        <f t="shared" si="63"/>
        <v>1.0159233194271005</v>
      </c>
      <c r="N490" s="28">
        <f t="shared" si="64"/>
        <v>0.98939865501513202</v>
      </c>
      <c r="O490" s="28">
        <f t="shared" si="65"/>
        <v>1.043159080239495</v>
      </c>
      <c r="P490" s="28">
        <v>1.57978733032373E-2</v>
      </c>
      <c r="Q490" s="28">
        <v>1.34978637179282E-2</v>
      </c>
      <c r="R490" s="119">
        <v>0.24184082216740699</v>
      </c>
      <c r="S490" s="173" t="s">
        <v>20</v>
      </c>
      <c r="T490" s="173">
        <v>5747</v>
      </c>
      <c r="U490" s="5">
        <v>153975</v>
      </c>
      <c r="V490" s="62">
        <f t="shared" si="66"/>
        <v>0.99776478363468246</v>
      </c>
      <c r="W490" s="28">
        <f t="shared" si="67"/>
        <v>0.97450619832478347</v>
      </c>
      <c r="X490" s="28">
        <f t="shared" si="68"/>
        <v>1.0215784826950614</v>
      </c>
      <c r="Y490" s="28">
        <v>-2.2377181901925701E-3</v>
      </c>
      <c r="Z490" s="28">
        <v>1.2034021095186099E-2</v>
      </c>
      <c r="AA490" s="119">
        <v>0.85248449502581702</v>
      </c>
      <c r="AB490" s="173" t="s">
        <v>20</v>
      </c>
      <c r="AC490" s="173">
        <v>7225</v>
      </c>
      <c r="AD490" s="173">
        <v>180822</v>
      </c>
      <c r="AE490" s="62">
        <v>1.8035591493429901E-2</v>
      </c>
      <c r="AF490" s="74">
        <v>1.80834175051937E-2</v>
      </c>
      <c r="AG490" s="119">
        <v>0.31859210165897001</v>
      </c>
    </row>
    <row r="491" spans="1:33" ht="17">
      <c r="A491" s="88" t="s">
        <v>1672</v>
      </c>
      <c r="B491" s="156" t="s">
        <v>1798</v>
      </c>
      <c r="C491" s="43" t="s">
        <v>1799</v>
      </c>
      <c r="D491" s="350">
        <f t="shared" si="69"/>
        <v>0.95187504928031264</v>
      </c>
      <c r="E491" s="371">
        <f t="shared" si="70"/>
        <v>0.8517008276908421</v>
      </c>
      <c r="F491" s="371">
        <f t="shared" si="71"/>
        <v>1.0638314299857525</v>
      </c>
      <c r="G491" s="28">
        <v>-4.9321503560880102E-2</v>
      </c>
      <c r="H491" s="28">
        <v>5.67339038083585E-2</v>
      </c>
      <c r="I491" s="119">
        <v>0.38465683765349001</v>
      </c>
      <c r="J491" s="12" t="s">
        <v>20</v>
      </c>
      <c r="K491" s="135">
        <v>307</v>
      </c>
      <c r="L491" s="5">
        <v>347462</v>
      </c>
      <c r="M491" s="62">
        <f t="shared" si="63"/>
        <v>0.91921120576217785</v>
      </c>
      <c r="N491" s="28">
        <f t="shared" si="64"/>
        <v>0.79873876376934239</v>
      </c>
      <c r="O491" s="28">
        <f t="shared" si="65"/>
        <v>1.0578543062206494</v>
      </c>
      <c r="P491" s="28">
        <v>-8.4239361744942204E-2</v>
      </c>
      <c r="Q491" s="28">
        <v>7.1674479037155195E-2</v>
      </c>
      <c r="R491" s="119">
        <v>0.23987278092506301</v>
      </c>
      <c r="S491" s="173" t="s">
        <v>20</v>
      </c>
      <c r="T491" s="173">
        <v>192</v>
      </c>
      <c r="U491" s="5">
        <v>159530</v>
      </c>
      <c r="V491" s="62">
        <f t="shared" si="66"/>
        <v>1.0039049511688161</v>
      </c>
      <c r="W491" s="28">
        <f t="shared" si="67"/>
        <v>0.83594026226433171</v>
      </c>
      <c r="X491" s="28">
        <f t="shared" si="68"/>
        <v>1.2056186266843307</v>
      </c>
      <c r="Y491" s="28">
        <v>3.89734663745419E-3</v>
      </c>
      <c r="Z491" s="28">
        <v>9.3416056994718596E-2</v>
      </c>
      <c r="AA491" s="119">
        <v>0.96672166488913902</v>
      </c>
      <c r="AB491" s="173" t="s">
        <v>20</v>
      </c>
      <c r="AC491" s="173">
        <v>115</v>
      </c>
      <c r="AD491" s="173">
        <v>187932</v>
      </c>
      <c r="AE491" s="62">
        <v>-8.81367083823964E-2</v>
      </c>
      <c r="AF491" s="74">
        <v>0.117744599237876</v>
      </c>
      <c r="AG491" s="119">
        <v>0.45413365695969499</v>
      </c>
    </row>
    <row r="492" spans="1:33" ht="34">
      <c r="A492" s="88" t="s">
        <v>1672</v>
      </c>
      <c r="B492" s="156" t="s">
        <v>1800</v>
      </c>
      <c r="C492" s="43" t="s">
        <v>1801</v>
      </c>
      <c r="D492" s="350">
        <f t="shared" si="69"/>
        <v>0.98690080457606333</v>
      </c>
      <c r="E492" s="371">
        <f t="shared" si="70"/>
        <v>0.92455040929820698</v>
      </c>
      <c r="F492" s="371">
        <f t="shared" si="71"/>
        <v>1.0534560238983499</v>
      </c>
      <c r="G492" s="28">
        <v>-1.31857465485921E-2</v>
      </c>
      <c r="H492" s="28">
        <v>3.3296916877924597E-2</v>
      </c>
      <c r="I492" s="119">
        <v>0.69210131793687502</v>
      </c>
      <c r="J492" s="12" t="s">
        <v>20</v>
      </c>
      <c r="K492" s="135">
        <v>902</v>
      </c>
      <c r="L492" s="5">
        <v>346867</v>
      </c>
      <c r="M492" s="62">
        <f t="shared" si="63"/>
        <v>1.0464049992060076</v>
      </c>
      <c r="N492" s="28">
        <f t="shared" si="64"/>
        <v>0.95240484061259412</v>
      </c>
      <c r="O492" s="28">
        <f t="shared" si="65"/>
        <v>1.1496827563990917</v>
      </c>
      <c r="P492" s="28">
        <v>4.5360479238061802E-2</v>
      </c>
      <c r="Q492" s="28">
        <v>4.8023245448384801E-2</v>
      </c>
      <c r="R492" s="119">
        <v>0.344887358342374</v>
      </c>
      <c r="S492" s="173" t="s">
        <v>20</v>
      </c>
      <c r="T492" s="173">
        <v>440</v>
      </c>
      <c r="U492" s="5">
        <v>159282</v>
      </c>
      <c r="V492" s="62">
        <f t="shared" si="66"/>
        <v>0.95131384523208051</v>
      </c>
      <c r="W492" s="28">
        <f t="shared" si="67"/>
        <v>0.86866234851488533</v>
      </c>
      <c r="X492" s="28">
        <f t="shared" si="68"/>
        <v>1.041829467660804</v>
      </c>
      <c r="Y492" s="28">
        <v>-4.9911254863145599E-2</v>
      </c>
      <c r="Z492" s="28">
        <v>4.6372207207105297E-2</v>
      </c>
      <c r="AA492" s="119">
        <v>0.28178493057441401</v>
      </c>
      <c r="AB492" s="173" t="s">
        <v>20</v>
      </c>
      <c r="AC492" s="173">
        <v>462</v>
      </c>
      <c r="AD492" s="173">
        <v>187585</v>
      </c>
      <c r="AE492" s="62">
        <v>9.52717341012074E-2</v>
      </c>
      <c r="AF492" s="74">
        <v>6.6757873727782302E-2</v>
      </c>
      <c r="AG492" s="119">
        <v>0.153544283965072</v>
      </c>
    </row>
    <row r="493" spans="1:33" ht="17">
      <c r="A493" s="88" t="s">
        <v>1672</v>
      </c>
      <c r="B493" s="156" t="s">
        <v>1802</v>
      </c>
      <c r="C493" s="43" t="s">
        <v>1803</v>
      </c>
      <c r="D493" s="350">
        <f t="shared" si="69"/>
        <v>1.0043415523676564</v>
      </c>
      <c r="E493" s="371">
        <f t="shared" si="70"/>
        <v>0.98893649887256063</v>
      </c>
      <c r="F493" s="371">
        <f t="shared" si="71"/>
        <v>1.0199865764508105</v>
      </c>
      <c r="G493" s="28">
        <v>4.3321550187461703E-3</v>
      </c>
      <c r="H493" s="28">
        <v>7.8863835961697493E-3</v>
      </c>
      <c r="I493" s="119">
        <v>0.58278527437959404</v>
      </c>
      <c r="J493" s="12" t="s">
        <v>20</v>
      </c>
      <c r="K493" s="135">
        <v>17055</v>
      </c>
      <c r="L493" s="5">
        <v>330712</v>
      </c>
      <c r="M493" s="62">
        <f t="shared" si="63"/>
        <v>1.0033709806336091</v>
      </c>
      <c r="N493" s="28">
        <f t="shared" si="64"/>
        <v>0.9784955822803566</v>
      </c>
      <c r="O493" s="28">
        <f t="shared" si="65"/>
        <v>1.0288787634906227</v>
      </c>
      <c r="P493" s="28">
        <v>3.3653116149219499E-3</v>
      </c>
      <c r="Q493" s="28">
        <v>1.28083257952531E-2</v>
      </c>
      <c r="R493" s="119">
        <v>0.79274784889976901</v>
      </c>
      <c r="S493" s="173" t="s">
        <v>20</v>
      </c>
      <c r="T493" s="173">
        <v>6403</v>
      </c>
      <c r="U493" s="5">
        <v>153319</v>
      </c>
      <c r="V493" s="62">
        <f t="shared" si="66"/>
        <v>0.99470935378669167</v>
      </c>
      <c r="W493" s="28">
        <f t="shared" si="67"/>
        <v>0.97541178391347871</v>
      </c>
      <c r="X493" s="28">
        <f t="shared" si="68"/>
        <v>1.0143887072400839</v>
      </c>
      <c r="Y493" s="17">
        <v>-5.3046912420735698E-3</v>
      </c>
      <c r="Z493" s="17">
        <v>9.9953384838434405E-3</v>
      </c>
      <c r="AA493" s="119">
        <v>0.59561523742920697</v>
      </c>
      <c r="AB493" s="173" t="s">
        <v>20</v>
      </c>
      <c r="AC493" s="173">
        <v>10652</v>
      </c>
      <c r="AD493" s="173">
        <v>177393</v>
      </c>
      <c r="AE493" s="62">
        <v>8.6700028569955193E-3</v>
      </c>
      <c r="AF493" s="74">
        <v>1.6246845881091699E-2</v>
      </c>
      <c r="AG493" s="119">
        <v>0.59358909395362303</v>
      </c>
    </row>
    <row r="494" spans="1:33" ht="17">
      <c r="A494" s="88" t="s">
        <v>1672</v>
      </c>
      <c r="B494" s="156" t="s">
        <v>1804</v>
      </c>
      <c r="C494" s="43" t="s">
        <v>1805</v>
      </c>
      <c r="D494" s="350">
        <f t="shared" si="69"/>
        <v>0.98930696554849029</v>
      </c>
      <c r="E494" s="371">
        <f t="shared" si="70"/>
        <v>0.97573092626093894</v>
      </c>
      <c r="F494" s="371">
        <f t="shared" si="71"/>
        <v>1.0030718979394337</v>
      </c>
      <c r="G494" s="28">
        <v>-1.0750615791776901E-2</v>
      </c>
      <c r="H494" s="28">
        <v>7.0499005577761399E-3</v>
      </c>
      <c r="I494" s="119">
        <v>0.127276171330825</v>
      </c>
      <c r="J494" s="12" t="s">
        <v>20</v>
      </c>
      <c r="K494" s="135">
        <v>21445</v>
      </c>
      <c r="L494" s="5">
        <v>326324</v>
      </c>
      <c r="M494" s="62">
        <f t="shared" si="63"/>
        <v>0.98659440110074237</v>
      </c>
      <c r="N494" s="28">
        <f t="shared" si="64"/>
        <v>0.96721617939230631</v>
      </c>
      <c r="O494" s="28">
        <f t="shared" si="65"/>
        <v>1.0063608663937895</v>
      </c>
      <c r="P494" s="28">
        <v>-1.3496265142102301E-2</v>
      </c>
      <c r="Q494" s="28">
        <v>1.0120911533806299E-2</v>
      </c>
      <c r="R494" s="119">
        <v>0.18236681599459101</v>
      </c>
      <c r="S494" s="173" t="s">
        <v>20</v>
      </c>
      <c r="T494" s="173">
        <v>10454</v>
      </c>
      <c r="U494" s="5">
        <v>149268</v>
      </c>
      <c r="V494" s="62">
        <f t="shared" si="66"/>
        <v>0.99373964091716016</v>
      </c>
      <c r="W494" s="28">
        <f t="shared" si="67"/>
        <v>0.97476655833093528</v>
      </c>
      <c r="X494" s="28">
        <f t="shared" si="68"/>
        <v>1.0130820199874992</v>
      </c>
      <c r="Y494" s="17">
        <v>-6.2800373022323603E-3</v>
      </c>
      <c r="Z494" s="17">
        <v>9.8353197460454098E-3</v>
      </c>
      <c r="AA494" s="119">
        <v>0.52313597107284604</v>
      </c>
      <c r="AB494" s="173" t="s">
        <v>20</v>
      </c>
      <c r="AC494" s="173">
        <v>10991</v>
      </c>
      <c r="AD494" s="173">
        <v>177056</v>
      </c>
      <c r="AE494" s="62">
        <v>-7.2162278398699396E-3</v>
      </c>
      <c r="AF494" s="74">
        <v>1.41126313911362E-2</v>
      </c>
      <c r="AG494" s="119">
        <v>0.60911920635545602</v>
      </c>
    </row>
    <row r="495" spans="1:33" ht="17">
      <c r="A495" s="88" t="s">
        <v>1672</v>
      </c>
      <c r="B495" s="156" t="s">
        <v>1806</v>
      </c>
      <c r="C495" s="43" t="s">
        <v>1807</v>
      </c>
      <c r="D495" s="350">
        <f t="shared" si="69"/>
        <v>1.0308095102290649</v>
      </c>
      <c r="E495" s="371">
        <f t="shared" si="70"/>
        <v>0.96191665082398703</v>
      </c>
      <c r="F495" s="371">
        <f t="shared" si="71"/>
        <v>1.1046365040759805</v>
      </c>
      <c r="G495" s="28">
        <v>3.0344425819738199E-2</v>
      </c>
      <c r="H495" s="28">
        <v>3.5291785431057203E-2</v>
      </c>
      <c r="I495" s="119">
        <v>0.389890727406774</v>
      </c>
      <c r="J495" s="12" t="s">
        <v>20</v>
      </c>
      <c r="K495" s="135">
        <v>815</v>
      </c>
      <c r="L495" s="5">
        <v>346954</v>
      </c>
      <c r="M495" s="62">
        <f t="shared" si="63"/>
        <v>1.030687686034707</v>
      </c>
      <c r="N495" s="28">
        <f t="shared" si="64"/>
        <v>0.94623631923840157</v>
      </c>
      <c r="O495" s="28">
        <f t="shared" si="65"/>
        <v>1.1226763172635428</v>
      </c>
      <c r="P495" s="28">
        <v>3.0226235802579299E-2</v>
      </c>
      <c r="Q495" s="28">
        <v>4.3616922453982E-2</v>
      </c>
      <c r="R495" s="119">
        <v>0.48831374501249603</v>
      </c>
      <c r="S495" s="173" t="s">
        <v>20</v>
      </c>
      <c r="T495" s="173">
        <v>532</v>
      </c>
      <c r="U495" s="5">
        <v>159190</v>
      </c>
      <c r="V495" s="62">
        <f t="shared" si="66"/>
        <v>1.0944354515497832</v>
      </c>
      <c r="W495" s="28">
        <f t="shared" si="67"/>
        <v>0.97268168810232292</v>
      </c>
      <c r="X495" s="28">
        <f t="shared" si="68"/>
        <v>1.2314295336903418</v>
      </c>
      <c r="Y495" s="28">
        <v>9.0238660955953495E-2</v>
      </c>
      <c r="Z495" s="28">
        <v>6.0171967389337097E-2</v>
      </c>
      <c r="AA495" s="119">
        <v>0.13369746486321199</v>
      </c>
      <c r="AB495" s="173" t="s">
        <v>20</v>
      </c>
      <c r="AC495" s="173">
        <v>283</v>
      </c>
      <c r="AD495" s="173">
        <v>187764</v>
      </c>
      <c r="AE495" s="62">
        <v>-6.0012425153374203E-2</v>
      </c>
      <c r="AF495" s="74">
        <v>7.4317572510545105E-2</v>
      </c>
      <c r="AG495" s="119">
        <v>0.41937083888426502</v>
      </c>
    </row>
    <row r="496" spans="1:33" ht="17">
      <c r="A496" s="88" t="s">
        <v>1672</v>
      </c>
      <c r="B496" s="156" t="s">
        <v>1808</v>
      </c>
      <c r="C496" s="43" t="s">
        <v>1809</v>
      </c>
      <c r="D496" s="350">
        <f t="shared" si="69"/>
        <v>0.9816071456761466</v>
      </c>
      <c r="E496" s="371">
        <f t="shared" si="70"/>
        <v>0.93394817546683317</v>
      </c>
      <c r="F496" s="371">
        <f t="shared" si="71"/>
        <v>1.031698132458839</v>
      </c>
      <c r="G496" s="28">
        <v>-1.8564105990755399E-2</v>
      </c>
      <c r="H496" s="28">
        <v>2.5392970894996501E-2</v>
      </c>
      <c r="I496" s="119">
        <v>0.464734791696855</v>
      </c>
      <c r="J496" s="12" t="s">
        <v>20</v>
      </c>
      <c r="K496" s="135">
        <v>1557</v>
      </c>
      <c r="L496" s="5">
        <v>346212</v>
      </c>
      <c r="M496" s="62">
        <f t="shared" si="63"/>
        <v>0.97537161208806911</v>
      </c>
      <c r="N496" s="28">
        <f t="shared" si="64"/>
        <v>0.92322199402441396</v>
      </c>
      <c r="O496" s="28">
        <f t="shared" si="65"/>
        <v>1.0304669817497014</v>
      </c>
      <c r="P496" s="28">
        <v>-2.49367399967712E-2</v>
      </c>
      <c r="Q496" s="28">
        <v>2.80351121591936E-2</v>
      </c>
      <c r="R496" s="119">
        <v>0.37374385587417502</v>
      </c>
      <c r="S496" s="173" t="s">
        <v>20</v>
      </c>
      <c r="T496" s="173">
        <v>1277</v>
      </c>
      <c r="U496" s="5">
        <v>158445</v>
      </c>
      <c r="V496" s="62">
        <f t="shared" si="66"/>
        <v>0.96307687718348234</v>
      </c>
      <c r="W496" s="28">
        <f t="shared" si="67"/>
        <v>0.85686718887867852</v>
      </c>
      <c r="X496" s="28">
        <f t="shared" si="68"/>
        <v>1.0824513803349902</v>
      </c>
      <c r="Y496" s="28">
        <v>-3.7622039442519101E-2</v>
      </c>
      <c r="Z496" s="28">
        <v>5.9617502595999197E-2</v>
      </c>
      <c r="AA496" s="119">
        <v>0.52800328718362399</v>
      </c>
      <c r="AB496" s="173" t="s">
        <v>20</v>
      </c>
      <c r="AC496" s="173">
        <v>280</v>
      </c>
      <c r="AD496" s="173">
        <v>187767</v>
      </c>
      <c r="AE496" s="62">
        <v>1.2685299445747899E-2</v>
      </c>
      <c r="AF496" s="74">
        <v>6.5880301529080296E-2</v>
      </c>
      <c r="AG496" s="119">
        <v>0.84731084286966596</v>
      </c>
    </row>
    <row r="497" spans="1:33" ht="17">
      <c r="A497" s="88" t="s">
        <v>1672</v>
      </c>
      <c r="B497" s="156" t="s">
        <v>1810</v>
      </c>
      <c r="C497" s="43" t="s">
        <v>1811</v>
      </c>
      <c r="D497" s="350">
        <f t="shared" si="69"/>
        <v>1.0044042578212675</v>
      </c>
      <c r="E497" s="371">
        <f t="shared" si="70"/>
        <v>0.95116663637835364</v>
      </c>
      <c r="F497" s="371">
        <f t="shared" si="71"/>
        <v>1.0606216351013824</v>
      </c>
      <c r="G497" s="28">
        <v>4.3945874612319998E-3</v>
      </c>
      <c r="H497" s="28">
        <v>2.7786018866349699E-2</v>
      </c>
      <c r="I497" s="119">
        <v>0.87433211992589899</v>
      </c>
      <c r="J497" s="12" t="s">
        <v>20</v>
      </c>
      <c r="K497" s="135">
        <v>1305</v>
      </c>
      <c r="L497" s="5">
        <v>346464</v>
      </c>
      <c r="M497" s="62">
        <f t="shared" si="63"/>
        <v>0.99413370562156267</v>
      </c>
      <c r="N497" s="28">
        <f t="shared" si="64"/>
        <v>0.91934757192869399</v>
      </c>
      <c r="O497" s="28">
        <f t="shared" si="65"/>
        <v>1.0750034642279058</v>
      </c>
      <c r="P497" s="28">
        <v>-5.8835686738355399E-3</v>
      </c>
      <c r="Q497" s="28">
        <v>3.99017616254368E-2</v>
      </c>
      <c r="R497" s="119">
        <v>0.88277577589874301</v>
      </c>
      <c r="S497" s="173" t="s">
        <v>20</v>
      </c>
      <c r="T497" s="173">
        <v>632</v>
      </c>
      <c r="U497" s="5">
        <v>159090</v>
      </c>
      <c r="V497" s="62">
        <f t="shared" si="66"/>
        <v>1.0166808281629882</v>
      </c>
      <c r="W497" s="28">
        <f t="shared" si="67"/>
        <v>0.94238138150859874</v>
      </c>
      <c r="X497" s="28">
        <f t="shared" si="68"/>
        <v>1.0968382086448809</v>
      </c>
      <c r="Y497" s="28">
        <v>1.6543231194842301E-2</v>
      </c>
      <c r="Z497" s="28">
        <v>3.8718598948229398E-2</v>
      </c>
      <c r="AA497" s="119">
        <v>0.66918389572467296</v>
      </c>
      <c r="AB497" s="173" t="s">
        <v>20</v>
      </c>
      <c r="AC497" s="173">
        <v>673</v>
      </c>
      <c r="AD497" s="173">
        <v>187374</v>
      </c>
      <c r="AE497" s="62">
        <v>-2.2426799868677801E-2</v>
      </c>
      <c r="AF497" s="74">
        <v>5.5599284935392901E-2</v>
      </c>
      <c r="AG497" s="119">
        <v>0.68667980606004897</v>
      </c>
    </row>
    <row r="498" spans="1:33" ht="17">
      <c r="A498" s="88" t="s">
        <v>1672</v>
      </c>
      <c r="B498" s="156" t="s">
        <v>1812</v>
      </c>
      <c r="C498" s="43" t="s">
        <v>1813</v>
      </c>
      <c r="D498" s="350">
        <f t="shared" si="69"/>
        <v>1.0064172092357875</v>
      </c>
      <c r="E498" s="371">
        <f t="shared" si="70"/>
        <v>0.90217182578330646</v>
      </c>
      <c r="F498" s="371">
        <f t="shared" si="71"/>
        <v>1.1227080807655754</v>
      </c>
      <c r="G498" s="28">
        <v>6.3967066149253297E-3</v>
      </c>
      <c r="H498" s="28">
        <v>5.5789280336547002E-2</v>
      </c>
      <c r="I498" s="119">
        <v>0.90871593108748505</v>
      </c>
      <c r="J498" s="12" t="s">
        <v>20</v>
      </c>
      <c r="K498" s="135">
        <v>322</v>
      </c>
      <c r="L498" s="5">
        <v>347447</v>
      </c>
      <c r="M498" s="62">
        <f t="shared" si="63"/>
        <v>1.049401613292271</v>
      </c>
      <c r="N498" s="28">
        <f t="shared" si="64"/>
        <v>0.89103187442851761</v>
      </c>
      <c r="O498" s="28">
        <f t="shared" si="65"/>
        <v>1.2359195867002257</v>
      </c>
      <c r="P498" s="28">
        <v>4.8220109616606298E-2</v>
      </c>
      <c r="Q498" s="28">
        <v>8.3466932652255105E-2</v>
      </c>
      <c r="R498" s="119">
        <v>0.56345646442330699</v>
      </c>
      <c r="S498" s="173" t="s">
        <v>20</v>
      </c>
      <c r="T498" s="173">
        <v>145</v>
      </c>
      <c r="U498" s="5">
        <v>159577</v>
      </c>
      <c r="V498" s="62">
        <f t="shared" si="66"/>
        <v>0.99078685231671382</v>
      </c>
      <c r="W498" s="28">
        <f t="shared" si="67"/>
        <v>0.85516243263044067</v>
      </c>
      <c r="X498" s="28">
        <f t="shared" si="68"/>
        <v>1.1479206163256315</v>
      </c>
      <c r="Y498" s="28">
        <v>-9.2558512201020102E-3</v>
      </c>
      <c r="Z498" s="28">
        <v>7.5106121012450996E-2</v>
      </c>
      <c r="AA498" s="119">
        <v>0.90191944624021403</v>
      </c>
      <c r="AB498" s="173" t="s">
        <v>20</v>
      </c>
      <c r="AC498" s="173">
        <v>177</v>
      </c>
      <c r="AD498" s="173">
        <v>187870</v>
      </c>
      <c r="AE498" s="62">
        <v>5.7475960836708299E-2</v>
      </c>
      <c r="AF498" s="74">
        <v>0.112283829022317</v>
      </c>
      <c r="AG498" s="119">
        <v>0.60873428299054799</v>
      </c>
    </row>
    <row r="499" spans="1:33" ht="34">
      <c r="A499" s="88" t="s">
        <v>1672</v>
      </c>
      <c r="B499" s="156" t="s">
        <v>1814</v>
      </c>
      <c r="C499" s="43" t="s">
        <v>1815</v>
      </c>
      <c r="D499" s="350">
        <f t="shared" si="69"/>
        <v>1.0139274883652767</v>
      </c>
      <c r="E499" s="371">
        <f t="shared" si="70"/>
        <v>0.96843192608363071</v>
      </c>
      <c r="F499" s="371">
        <f t="shared" si="71"/>
        <v>1.0615603678207728</v>
      </c>
      <c r="G499" s="28">
        <v>1.38313921241018E-2</v>
      </c>
      <c r="H499" s="28">
        <v>2.3422693223212099E-2</v>
      </c>
      <c r="I499" s="119">
        <v>0.55484713677378905</v>
      </c>
      <c r="J499" s="12" t="s">
        <v>20</v>
      </c>
      <c r="K499" s="135">
        <v>1843</v>
      </c>
      <c r="L499" s="5">
        <v>345925</v>
      </c>
      <c r="M499" s="62">
        <f t="shared" si="63"/>
        <v>1.0260085488022812</v>
      </c>
      <c r="N499" s="28">
        <f t="shared" si="64"/>
        <v>0.94764217570172526</v>
      </c>
      <c r="O499" s="28">
        <f t="shared" si="65"/>
        <v>1.1108555203717561</v>
      </c>
      <c r="P499" s="28">
        <v>2.5676078879831601E-2</v>
      </c>
      <c r="Q499" s="28">
        <v>4.0537948291445698E-2</v>
      </c>
      <c r="R499" s="119">
        <v>0.52648305517414196</v>
      </c>
      <c r="S499" s="173" t="s">
        <v>20</v>
      </c>
      <c r="T499" s="173">
        <v>616</v>
      </c>
      <c r="U499" s="5">
        <v>159106</v>
      </c>
      <c r="V499" s="62">
        <f t="shared" si="66"/>
        <v>1.0156288913598259</v>
      </c>
      <c r="W499" s="28">
        <f t="shared" si="67"/>
        <v>0.96006263139743275</v>
      </c>
      <c r="X499" s="28">
        <f t="shared" si="68"/>
        <v>1.0744112011352549</v>
      </c>
      <c r="Y499" s="28">
        <v>1.55080180213768E-2</v>
      </c>
      <c r="Z499" s="28">
        <v>2.87065171585426E-2</v>
      </c>
      <c r="AA499" s="119">
        <v>0.58904091798701397</v>
      </c>
      <c r="AB499" s="173" t="s">
        <v>20</v>
      </c>
      <c r="AC499" s="173">
        <v>1227</v>
      </c>
      <c r="AD499" s="173">
        <v>186819</v>
      </c>
      <c r="AE499" s="62">
        <v>1.01680608584548E-2</v>
      </c>
      <c r="AF499" s="74">
        <v>4.9672823344899801E-2</v>
      </c>
      <c r="AG499" s="119">
        <v>0.83780598685755303</v>
      </c>
    </row>
    <row r="500" spans="1:33" ht="17">
      <c r="A500" s="88" t="s">
        <v>1672</v>
      </c>
      <c r="B500" s="156" t="s">
        <v>1816</v>
      </c>
      <c r="C500" s="43" t="s">
        <v>1817</v>
      </c>
      <c r="D500" s="350">
        <f t="shared" si="69"/>
        <v>0.98942748190630481</v>
      </c>
      <c r="E500" s="371">
        <f t="shared" si="70"/>
        <v>0.97159837225738843</v>
      </c>
      <c r="F500" s="371">
        <f t="shared" si="71"/>
        <v>1.0075837608465144</v>
      </c>
      <c r="G500" s="28">
        <v>-1.0628804238823401E-2</v>
      </c>
      <c r="H500" s="28">
        <v>9.2775270094126398E-3</v>
      </c>
      <c r="I500" s="119">
        <v>0.25193975813076502</v>
      </c>
      <c r="J500" s="12" t="s">
        <v>20</v>
      </c>
      <c r="K500" s="135">
        <v>12166</v>
      </c>
      <c r="L500" s="5">
        <v>335603</v>
      </c>
      <c r="M500" s="62">
        <f t="shared" si="63"/>
        <v>0.99414276298180926</v>
      </c>
      <c r="N500" s="28">
        <f t="shared" si="64"/>
        <v>0.96959527636013432</v>
      </c>
      <c r="O500" s="28">
        <f t="shared" si="65"/>
        <v>1.0193117244746319</v>
      </c>
      <c r="P500" s="28">
        <v>-5.8744579084167104E-3</v>
      </c>
      <c r="Q500" s="28">
        <v>1.27561619955729E-2</v>
      </c>
      <c r="R500" s="119">
        <v>0.64514357133443501</v>
      </c>
      <c r="S500" s="173" t="s">
        <v>20</v>
      </c>
      <c r="T500" s="173">
        <v>6521</v>
      </c>
      <c r="U500" s="5">
        <v>153201</v>
      </c>
      <c r="V500" s="62">
        <f t="shared" si="66"/>
        <v>0.98749291613688484</v>
      </c>
      <c r="W500" s="28">
        <f t="shared" si="67"/>
        <v>0.96161118298199877</v>
      </c>
      <c r="X500" s="28">
        <f t="shared" si="68"/>
        <v>1.0140712552827948</v>
      </c>
      <c r="Y500" s="28">
        <v>-1.2585955764858501E-2</v>
      </c>
      <c r="Z500" s="28">
        <v>1.35505765035567E-2</v>
      </c>
      <c r="AA500" s="119">
        <v>0.352985847333256</v>
      </c>
      <c r="AB500" s="173" t="s">
        <v>20</v>
      </c>
      <c r="AC500" s="173">
        <v>5645</v>
      </c>
      <c r="AD500" s="173">
        <v>182402</v>
      </c>
      <c r="AE500" s="62">
        <v>6.7114978564417902E-3</v>
      </c>
      <c r="AF500" s="74">
        <v>1.86101529396198E-2</v>
      </c>
      <c r="AG500" s="119">
        <v>0.71837130293892903</v>
      </c>
    </row>
    <row r="501" spans="1:33" ht="51">
      <c r="A501" s="88" t="s">
        <v>1672</v>
      </c>
      <c r="B501" s="156" t="s">
        <v>1818</v>
      </c>
      <c r="C501" s="43" t="s">
        <v>1819</v>
      </c>
      <c r="D501" s="350">
        <f t="shared" si="69"/>
        <v>1.0439923664072175</v>
      </c>
      <c r="E501" s="371">
        <f t="shared" si="70"/>
        <v>0.92451805064726356</v>
      </c>
      <c r="F501" s="371">
        <f t="shared" si="71"/>
        <v>1.1789061991309726</v>
      </c>
      <c r="G501" s="28">
        <v>4.30521775632337E-2</v>
      </c>
      <c r="H501" s="28">
        <v>6.2007592419189198E-2</v>
      </c>
      <c r="I501" s="119">
        <v>0.48749099537982599</v>
      </c>
      <c r="J501" s="12" t="s">
        <v>20</v>
      </c>
      <c r="K501" s="135">
        <v>264</v>
      </c>
      <c r="L501" s="5">
        <v>347505</v>
      </c>
      <c r="M501" s="62">
        <f t="shared" si="63"/>
        <v>0.9615206789195706</v>
      </c>
      <c r="N501" s="28">
        <f t="shared" si="64"/>
        <v>0.78435701889363929</v>
      </c>
      <c r="O501" s="28">
        <f t="shared" si="65"/>
        <v>1.1787005071925281</v>
      </c>
      <c r="P501" s="28">
        <v>-3.9239207247942602E-2</v>
      </c>
      <c r="Q501" s="28">
        <v>0.10390396622268901</v>
      </c>
      <c r="R501" s="119">
        <v>0.70569151397398899</v>
      </c>
      <c r="S501" s="173" t="s">
        <v>20</v>
      </c>
      <c r="T501" s="173">
        <v>92</v>
      </c>
      <c r="U501" s="5">
        <v>159630</v>
      </c>
      <c r="V501" s="62">
        <f t="shared" si="66"/>
        <v>1.116737569060493</v>
      </c>
      <c r="W501" s="28">
        <f t="shared" si="67"/>
        <v>0.95979602525819019</v>
      </c>
      <c r="X501" s="28">
        <f t="shared" si="68"/>
        <v>1.2993414906210539</v>
      </c>
      <c r="Y501" s="28">
        <v>0.110411549834202</v>
      </c>
      <c r="Z501" s="28">
        <v>7.7268388071211502E-2</v>
      </c>
      <c r="AA501" s="119">
        <v>0.15302274647838801</v>
      </c>
      <c r="AB501" s="173" t="s">
        <v>20</v>
      </c>
      <c r="AC501" s="173">
        <v>172</v>
      </c>
      <c r="AD501" s="173">
        <v>187875</v>
      </c>
      <c r="AE501" s="62">
        <v>-0.14965075708214501</v>
      </c>
      <c r="AF501" s="74">
        <v>0.129485280985636</v>
      </c>
      <c r="AG501" s="119">
        <v>0.247789296029824</v>
      </c>
    </row>
    <row r="502" spans="1:33" ht="51">
      <c r="A502" s="88" t="s">
        <v>1672</v>
      </c>
      <c r="B502" s="156" t="s">
        <v>1820</v>
      </c>
      <c r="C502" s="43" t="s">
        <v>1821</v>
      </c>
      <c r="D502" s="350">
        <f t="shared" si="69"/>
        <v>1.0570137514038991</v>
      </c>
      <c r="E502" s="371">
        <f t="shared" si="70"/>
        <v>0.95650897235099819</v>
      </c>
      <c r="F502" s="371">
        <f t="shared" si="71"/>
        <v>1.1680790279580879</v>
      </c>
      <c r="G502" s="28">
        <v>5.5447716646329498E-2</v>
      </c>
      <c r="H502" s="28">
        <v>5.0975931833586403E-2</v>
      </c>
      <c r="I502" s="119">
        <v>0.276717210436282</v>
      </c>
      <c r="J502" s="12" t="s">
        <v>20</v>
      </c>
      <c r="K502" s="135">
        <v>393</v>
      </c>
      <c r="L502" s="5">
        <v>347376</v>
      </c>
      <c r="M502" s="62">
        <f t="shared" si="63"/>
        <v>1.0632333925919544</v>
      </c>
      <c r="N502" s="28">
        <f t="shared" si="64"/>
        <v>0.94454797434017113</v>
      </c>
      <c r="O502" s="28">
        <f t="shared" si="65"/>
        <v>1.1968320062433053</v>
      </c>
      <c r="P502" s="28">
        <v>6.13146355534432E-2</v>
      </c>
      <c r="Q502" s="28">
        <v>6.0389507914091797E-2</v>
      </c>
      <c r="R502" s="119">
        <v>0.30995362641158603</v>
      </c>
      <c r="S502" s="173" t="s">
        <v>20</v>
      </c>
      <c r="T502" s="173">
        <v>279</v>
      </c>
      <c r="U502" s="5">
        <v>159443</v>
      </c>
      <c r="V502" s="62">
        <f t="shared" si="66"/>
        <v>1.1093325999407886</v>
      </c>
      <c r="W502" s="28">
        <f t="shared" si="67"/>
        <v>0.92127182999338741</v>
      </c>
      <c r="X502" s="28">
        <f t="shared" si="68"/>
        <v>1.3357825315251666</v>
      </c>
      <c r="Y502" s="28">
        <v>0.10375857317956599</v>
      </c>
      <c r="Z502" s="28">
        <v>9.4774853510690205E-2</v>
      </c>
      <c r="AA502" s="119">
        <v>0.27360859618097</v>
      </c>
      <c r="AB502" s="173" t="s">
        <v>20</v>
      </c>
      <c r="AC502" s="173">
        <v>114</v>
      </c>
      <c r="AD502" s="173">
        <v>187933</v>
      </c>
      <c r="AE502" s="62">
        <v>-4.24439376261228E-2</v>
      </c>
      <c r="AF502" s="74">
        <v>0.112379560081355</v>
      </c>
      <c r="AG502" s="119">
        <v>0.70566551473250705</v>
      </c>
    </row>
    <row r="503" spans="1:33" ht="34">
      <c r="A503" s="88" t="s">
        <v>1672</v>
      </c>
      <c r="B503" s="156" t="s">
        <v>1822</v>
      </c>
      <c r="C503" s="43" t="s">
        <v>1823</v>
      </c>
      <c r="D503" s="350">
        <f t="shared" si="69"/>
        <v>0.98782320164710169</v>
      </c>
      <c r="E503" s="371">
        <f t="shared" si="70"/>
        <v>0.89390825631893989</v>
      </c>
      <c r="F503" s="371">
        <f t="shared" si="71"/>
        <v>1.091604950300598</v>
      </c>
      <c r="G503" s="28">
        <v>-1.2251542948275599E-2</v>
      </c>
      <c r="H503" s="28">
        <v>5.0969687598715299E-2</v>
      </c>
      <c r="I503" s="119">
        <v>0.81004405446112604</v>
      </c>
      <c r="J503" s="12" t="s">
        <v>20</v>
      </c>
      <c r="K503" s="135">
        <v>385</v>
      </c>
      <c r="L503" s="5">
        <v>347384</v>
      </c>
      <c r="M503" s="62">
        <f t="shared" si="63"/>
        <v>1.0038718895431529</v>
      </c>
      <c r="N503" s="28">
        <f t="shared" si="64"/>
        <v>0.87712091514470703</v>
      </c>
      <c r="O503" s="28">
        <f t="shared" si="65"/>
        <v>1.1489393916101986</v>
      </c>
      <c r="P503" s="28">
        <v>3.8644130713370701E-3</v>
      </c>
      <c r="Q503" s="28">
        <v>6.8864712034604397E-2</v>
      </c>
      <c r="R503" s="119">
        <v>0.95524938756116795</v>
      </c>
      <c r="S503" s="173" t="s">
        <v>20</v>
      </c>
      <c r="T503" s="173">
        <v>212</v>
      </c>
      <c r="U503" s="5">
        <v>159510</v>
      </c>
      <c r="V503" s="62">
        <f t="shared" si="66"/>
        <v>0.98386201107302496</v>
      </c>
      <c r="W503" s="28">
        <f t="shared" si="67"/>
        <v>0.8476862446626483</v>
      </c>
      <c r="X503" s="28">
        <f t="shared" si="68"/>
        <v>1.1419136065111963</v>
      </c>
      <c r="Y503" s="28">
        <v>-1.6269624412765801E-2</v>
      </c>
      <c r="Z503" s="28">
        <v>7.6007694767304096E-2</v>
      </c>
      <c r="AA503" s="119">
        <v>0.830506246749804</v>
      </c>
      <c r="AB503" s="173" t="s">
        <v>20</v>
      </c>
      <c r="AC503" s="173">
        <v>173</v>
      </c>
      <c r="AD503" s="173">
        <v>187874</v>
      </c>
      <c r="AE503" s="62">
        <v>2.0134037484102901E-2</v>
      </c>
      <c r="AF503" s="74">
        <v>0.102564702639108</v>
      </c>
      <c r="AG503" s="119">
        <v>0.84437088697971097</v>
      </c>
    </row>
    <row r="504" spans="1:33" ht="34">
      <c r="A504" s="88" t="s">
        <v>1824</v>
      </c>
      <c r="B504" s="156" t="s">
        <v>1825</v>
      </c>
      <c r="C504" s="43" t="s">
        <v>1826</v>
      </c>
      <c r="D504" s="350">
        <f t="shared" si="69"/>
        <v>1.0081062559748024</v>
      </c>
      <c r="E504" s="371">
        <f t="shared" si="70"/>
        <v>0.97649839039350128</v>
      </c>
      <c r="F504" s="371">
        <f t="shared" si="71"/>
        <v>1.0407372232595309</v>
      </c>
      <c r="G504" s="28">
        <v>8.0735767670665308E-3</v>
      </c>
      <c r="H504" s="28">
        <v>1.6252935600192399E-2</v>
      </c>
      <c r="I504" s="119">
        <v>0.61936835221812103</v>
      </c>
      <c r="J504" s="12" t="s">
        <v>20</v>
      </c>
      <c r="K504" s="135">
        <v>3841</v>
      </c>
      <c r="L504" s="5">
        <v>343928</v>
      </c>
      <c r="M504" s="62">
        <f t="shared" si="63"/>
        <v>1.010781365657119</v>
      </c>
      <c r="N504" s="28">
        <f t="shared" si="64"/>
        <v>0.96125665228896584</v>
      </c>
      <c r="O504" s="28">
        <f t="shared" si="65"/>
        <v>1.0628576319621044</v>
      </c>
      <c r="P504" s="28">
        <v>1.0723661119706299E-2</v>
      </c>
      <c r="Q504" s="28">
        <v>2.56313769639155E-2</v>
      </c>
      <c r="R504" s="119">
        <v>0.67566914649554399</v>
      </c>
      <c r="S504" s="173" t="s">
        <v>20</v>
      </c>
      <c r="T504" s="173">
        <v>1542</v>
      </c>
      <c r="U504" s="5">
        <v>158180</v>
      </c>
      <c r="V504" s="62">
        <f t="shared" si="66"/>
        <v>1.0010236183648551</v>
      </c>
      <c r="W504" s="28">
        <f t="shared" si="67"/>
        <v>0.96066960638398957</v>
      </c>
      <c r="X504" s="28">
        <f t="shared" si="68"/>
        <v>1.043072746202546</v>
      </c>
      <c r="Y504" s="28">
        <v>1.02309482481627E-3</v>
      </c>
      <c r="Z504" s="28">
        <v>2.0993788693769801E-2</v>
      </c>
      <c r="AA504" s="119">
        <v>0.961131905315598</v>
      </c>
      <c r="AB504" s="173" t="s">
        <v>20</v>
      </c>
      <c r="AC504" s="173">
        <v>2299</v>
      </c>
      <c r="AD504" s="173">
        <v>185748</v>
      </c>
      <c r="AE504" s="62">
        <v>9.7005662948900298E-3</v>
      </c>
      <c r="AF504" s="74">
        <v>3.3131656294018798E-2</v>
      </c>
      <c r="AG504" s="119">
        <v>0.76968385708779097</v>
      </c>
    </row>
    <row r="505" spans="1:33" ht="17">
      <c r="A505" s="88" t="s">
        <v>1824</v>
      </c>
      <c r="B505" s="156" t="s">
        <v>1827</v>
      </c>
      <c r="C505" s="43" t="s">
        <v>1828</v>
      </c>
      <c r="D505" s="350">
        <f t="shared" si="69"/>
        <v>0.98808530848628451</v>
      </c>
      <c r="E505" s="371">
        <f t="shared" si="70"/>
        <v>0.97306696435578466</v>
      </c>
      <c r="F505" s="371">
        <f t="shared" si="71"/>
        <v>1.0033354461815482</v>
      </c>
      <c r="G505" s="28">
        <v>-1.19862403400061E-2</v>
      </c>
      <c r="H505" s="28">
        <v>7.8143552343108297E-3</v>
      </c>
      <c r="I505" s="119">
        <v>0.12506052690160299</v>
      </c>
      <c r="J505" s="12" t="s">
        <v>20</v>
      </c>
      <c r="K505" s="135">
        <v>17267</v>
      </c>
      <c r="L505" s="5">
        <v>330501</v>
      </c>
      <c r="M505" s="62">
        <f t="shared" si="63"/>
        <v>0.98536823222644465</v>
      </c>
      <c r="N505" s="28">
        <f t="shared" si="64"/>
        <v>0.95891855627023004</v>
      </c>
      <c r="O505" s="28">
        <f t="shared" si="65"/>
        <v>1.0125474647791131</v>
      </c>
      <c r="P505" s="28">
        <v>-1.4739867846942801E-2</v>
      </c>
      <c r="Q505" s="28">
        <v>1.38822783371986E-2</v>
      </c>
      <c r="R505" s="119">
        <v>0.28833745690849899</v>
      </c>
      <c r="S505" s="173" t="s">
        <v>20</v>
      </c>
      <c r="T505" s="173">
        <v>5357</v>
      </c>
      <c r="U505" s="5">
        <v>154364</v>
      </c>
      <c r="V505" s="62">
        <f t="shared" si="66"/>
        <v>0.98731071429433548</v>
      </c>
      <c r="W505" s="28">
        <f t="shared" si="67"/>
        <v>0.96916942575759257</v>
      </c>
      <c r="X505" s="28">
        <f t="shared" si="68"/>
        <v>1.0057915784935239</v>
      </c>
      <c r="Y505" s="17">
        <v>-1.27704823074055E-2</v>
      </c>
      <c r="Z505" s="17">
        <v>9.4619153493240207E-3</v>
      </c>
      <c r="AA505" s="119">
        <v>0.177121214443037</v>
      </c>
      <c r="AB505" s="173" t="s">
        <v>20</v>
      </c>
      <c r="AC505" s="173">
        <v>11910</v>
      </c>
      <c r="AD505" s="173">
        <v>176137</v>
      </c>
      <c r="AE505" s="62">
        <v>-1.9693855395373E-3</v>
      </c>
      <c r="AF505" s="74">
        <v>1.68001635084075E-2</v>
      </c>
      <c r="AG505" s="119">
        <v>0.906682399146574</v>
      </c>
    </row>
    <row r="506" spans="1:33" ht="17">
      <c r="A506" s="88" t="s">
        <v>1824</v>
      </c>
      <c r="B506" s="156" t="s">
        <v>1829</v>
      </c>
      <c r="C506" s="43" t="s">
        <v>1830</v>
      </c>
      <c r="D506" s="350">
        <f t="shared" si="69"/>
        <v>1.001921381503468</v>
      </c>
      <c r="E506" s="371">
        <f t="shared" si="70"/>
        <v>0.98636018071301479</v>
      </c>
      <c r="F506" s="371">
        <f t="shared" si="71"/>
        <v>1.0177280818333143</v>
      </c>
      <c r="G506" s="28">
        <v>1.9195380110175501E-3</v>
      </c>
      <c r="H506" s="28">
        <v>7.9863440069642098E-3</v>
      </c>
      <c r="I506" s="119">
        <v>0.81005697292005396</v>
      </c>
      <c r="J506" s="12" t="s">
        <v>20</v>
      </c>
      <c r="K506" s="135">
        <v>16506</v>
      </c>
      <c r="L506" s="5">
        <v>331261</v>
      </c>
      <c r="M506" s="62">
        <f t="shared" si="63"/>
        <v>1.0036645531327257</v>
      </c>
      <c r="N506" s="28">
        <f t="shared" si="64"/>
        <v>0.97831322786150654</v>
      </c>
      <c r="O506" s="28">
        <f t="shared" si="65"/>
        <v>1.0296728149296956</v>
      </c>
      <c r="P506" s="28">
        <v>3.6578550166419198E-3</v>
      </c>
      <c r="Q506" s="28">
        <v>1.30526741600377E-2</v>
      </c>
      <c r="R506" s="119">
        <v>0.77929493110730597</v>
      </c>
      <c r="S506" s="173" t="s">
        <v>20</v>
      </c>
      <c r="T506" s="173">
        <v>6110</v>
      </c>
      <c r="U506" s="5">
        <v>153611</v>
      </c>
      <c r="V506" s="62">
        <f t="shared" si="66"/>
        <v>0.99873732942210214</v>
      </c>
      <c r="W506" s="28">
        <f t="shared" si="67"/>
        <v>0.97916918321384805</v>
      </c>
      <c r="X506" s="28">
        <f t="shared" si="68"/>
        <v>1.0186965340425203</v>
      </c>
      <c r="Y506" s="28">
        <v>-1.26346841806892E-3</v>
      </c>
      <c r="Z506" s="28">
        <v>1.00955972920039E-2</v>
      </c>
      <c r="AA506" s="119">
        <v>0.90040445378412803</v>
      </c>
      <c r="AB506" s="173" t="s">
        <v>20</v>
      </c>
      <c r="AC506" s="173">
        <v>10396</v>
      </c>
      <c r="AD506" s="173">
        <v>177650</v>
      </c>
      <c r="AE506" s="62">
        <v>4.9213234347108403E-3</v>
      </c>
      <c r="AF506" s="74">
        <v>1.6501314717634798E-2</v>
      </c>
      <c r="AG506" s="119">
        <v>0.76552132033697595</v>
      </c>
    </row>
    <row r="507" spans="1:33" ht="17">
      <c r="A507" s="88" t="s">
        <v>1824</v>
      </c>
      <c r="B507" s="156" t="s">
        <v>1831</v>
      </c>
      <c r="C507" s="43" t="s">
        <v>1832</v>
      </c>
      <c r="D507" s="350">
        <f t="shared" si="69"/>
        <v>1.0063444161310817</v>
      </c>
      <c r="E507" s="371">
        <f t="shared" si="70"/>
        <v>0.98784847544979448</v>
      </c>
      <c r="F507" s="371">
        <f t="shared" si="71"/>
        <v>1.0251866648041186</v>
      </c>
      <c r="G507" s="28">
        <v>6.3243750443905296E-3</v>
      </c>
      <c r="H507" s="28">
        <v>9.4644555967453893E-3</v>
      </c>
      <c r="I507" s="119">
        <v>0.50399070760702003</v>
      </c>
      <c r="J507" s="12" t="s">
        <v>20</v>
      </c>
      <c r="K507" s="135">
        <v>11609</v>
      </c>
      <c r="L507" s="5">
        <v>336159</v>
      </c>
      <c r="M507" s="62">
        <f t="shared" si="63"/>
        <v>1.0179197029386577</v>
      </c>
      <c r="N507" s="28">
        <f t="shared" si="64"/>
        <v>0.98797032577106536</v>
      </c>
      <c r="O507" s="28">
        <f t="shared" si="65"/>
        <v>1.0487769668811151</v>
      </c>
      <c r="P507" s="28">
        <v>1.7761037746881699E-2</v>
      </c>
      <c r="Q507" s="28">
        <v>1.5236558202485E-2</v>
      </c>
      <c r="R507" s="119">
        <v>0.243741550992572</v>
      </c>
      <c r="S507" s="173" t="s">
        <v>20</v>
      </c>
      <c r="T507" s="173">
        <v>4456</v>
      </c>
      <c r="U507" s="5">
        <v>155265</v>
      </c>
      <c r="V507" s="62">
        <f t="shared" si="66"/>
        <v>0.99897825940366669</v>
      </c>
      <c r="W507" s="28">
        <f t="shared" si="67"/>
        <v>0.97561201312014612</v>
      </c>
      <c r="X507" s="28">
        <f t="shared" si="68"/>
        <v>1.0229041353945296</v>
      </c>
      <c r="Y507" s="28">
        <v>-1.0222629290791499E-3</v>
      </c>
      <c r="Z507" s="28">
        <v>1.2075528681540101E-2</v>
      </c>
      <c r="AA507" s="119">
        <v>0.93253507654142098</v>
      </c>
      <c r="AB507" s="173" t="s">
        <v>20</v>
      </c>
      <c r="AC507" s="173">
        <v>7153</v>
      </c>
      <c r="AD507" s="173">
        <v>180894</v>
      </c>
      <c r="AE507" s="62">
        <v>1.8783300675960801E-2</v>
      </c>
      <c r="AF507" s="74">
        <v>1.9441478822260699E-2</v>
      </c>
      <c r="AG507" s="119">
        <v>0.33397129208411303</v>
      </c>
    </row>
    <row r="508" spans="1:33" ht="17">
      <c r="A508" s="88" t="s">
        <v>1824</v>
      </c>
      <c r="B508" s="156" t="s">
        <v>1833</v>
      </c>
      <c r="C508" s="43" t="s">
        <v>1834</v>
      </c>
      <c r="D508" s="350">
        <f t="shared" si="69"/>
        <v>1.0161907600434168</v>
      </c>
      <c r="E508" s="371">
        <f t="shared" si="70"/>
        <v>0.98173906885788176</v>
      </c>
      <c r="F508" s="371">
        <f t="shared" si="71"/>
        <v>1.0518514476549823</v>
      </c>
      <c r="G508" s="28">
        <v>1.6061087480593001E-2</v>
      </c>
      <c r="H508" s="28">
        <v>1.7597350719639099E-2</v>
      </c>
      <c r="I508" s="119">
        <v>0.36140077804939003</v>
      </c>
      <c r="J508" s="12" t="s">
        <v>20</v>
      </c>
      <c r="K508" s="135">
        <v>3288</v>
      </c>
      <c r="L508" s="5">
        <v>344481</v>
      </c>
      <c r="M508" s="62">
        <f t="shared" si="63"/>
        <v>0.99198217097274433</v>
      </c>
      <c r="N508" s="28">
        <f t="shared" si="64"/>
        <v>0.92682484456444747</v>
      </c>
      <c r="O508" s="28">
        <f t="shared" si="65"/>
        <v>1.0617201656805324</v>
      </c>
      <c r="P508" s="28">
        <v>-8.0501446685107003E-3</v>
      </c>
      <c r="Q508" s="28">
        <v>3.4663538413643002E-2</v>
      </c>
      <c r="R508" s="119">
        <v>0.81635419908815399</v>
      </c>
      <c r="S508" s="173" t="s">
        <v>20</v>
      </c>
      <c r="T508" s="173">
        <v>834</v>
      </c>
      <c r="U508" s="5">
        <v>158888</v>
      </c>
      <c r="V508" s="62">
        <f t="shared" si="66"/>
        <v>1.0233857841663689</v>
      </c>
      <c r="W508" s="28">
        <f t="shared" si="67"/>
        <v>0.98328846930060276</v>
      </c>
      <c r="X508" s="28">
        <f t="shared" si="68"/>
        <v>1.0651182190499546</v>
      </c>
      <c r="Y508" s="28">
        <v>2.3116526503211901E-2</v>
      </c>
      <c r="Z508" s="28">
        <v>2.0392484847186001E-2</v>
      </c>
      <c r="AA508" s="119">
        <v>0.25697048784853999</v>
      </c>
      <c r="AB508" s="173" t="s">
        <v>20</v>
      </c>
      <c r="AC508" s="173">
        <v>2454</v>
      </c>
      <c r="AD508" s="173">
        <v>185593</v>
      </c>
      <c r="AE508" s="62">
        <v>-3.1166671171722601E-2</v>
      </c>
      <c r="AF508" s="74">
        <v>4.0217090068735903E-2</v>
      </c>
      <c r="AG508" s="119">
        <v>0.43836278103293802</v>
      </c>
    </row>
    <row r="509" spans="1:33" ht="34">
      <c r="A509" s="88" t="s">
        <v>1824</v>
      </c>
      <c r="B509" s="156" t="s">
        <v>1835</v>
      </c>
      <c r="C509" s="43" t="s">
        <v>1836</v>
      </c>
      <c r="D509" s="350">
        <f t="shared" si="69"/>
        <v>1.0078536703901877</v>
      </c>
      <c r="E509" s="371">
        <f t="shared" si="70"/>
        <v>0.84428675408342313</v>
      </c>
      <c r="F509" s="371">
        <f t="shared" si="71"/>
        <v>1.2031090337568011</v>
      </c>
      <c r="G509" s="28">
        <v>7.8229908475419795E-3</v>
      </c>
      <c r="H509" s="28">
        <v>9.0350039242202307E-2</v>
      </c>
      <c r="I509" s="119">
        <v>0.93100110169127404</v>
      </c>
      <c r="J509" s="12" t="s">
        <v>20</v>
      </c>
      <c r="K509" s="135">
        <v>123</v>
      </c>
      <c r="L509" s="5">
        <v>347646</v>
      </c>
      <c r="M509" s="62">
        <f t="shared" si="63"/>
        <v>1.1565670750765413</v>
      </c>
      <c r="N509" s="28">
        <f t="shared" si="64"/>
        <v>0.91568288846852952</v>
      </c>
      <c r="O509" s="28">
        <f t="shared" si="65"/>
        <v>1.4608194780054344</v>
      </c>
      <c r="P509" s="28">
        <v>0.145456199344346</v>
      </c>
      <c r="Q509" s="28">
        <v>0.11915375776466899</v>
      </c>
      <c r="R509" s="119">
        <v>0.222183075582535</v>
      </c>
      <c r="S509" s="173" t="s">
        <v>20</v>
      </c>
      <c r="T509" s="173">
        <v>73</v>
      </c>
      <c r="U509" s="5">
        <v>159649</v>
      </c>
      <c r="V509" s="62">
        <f t="shared" si="66"/>
        <v>0.99614394330116374</v>
      </c>
      <c r="W509" s="28">
        <f t="shared" si="67"/>
        <v>0.75533639853591672</v>
      </c>
      <c r="X509" s="28">
        <f t="shared" si="68"/>
        <v>1.3137229421208774</v>
      </c>
      <c r="Y509" s="28">
        <v>-3.8635104530378101E-3</v>
      </c>
      <c r="Z509" s="28">
        <v>0.141188039560289</v>
      </c>
      <c r="AA509" s="119">
        <v>0.97816918006190101</v>
      </c>
      <c r="AB509" s="173" t="s">
        <v>20</v>
      </c>
      <c r="AC509" s="173">
        <v>50</v>
      </c>
      <c r="AD509" s="173">
        <v>187997</v>
      </c>
      <c r="AE509" s="62">
        <v>0.14931970979738399</v>
      </c>
      <c r="AF509" s="74">
        <v>0.18474761298679701</v>
      </c>
      <c r="AG509" s="119">
        <v>0.41895461874200202</v>
      </c>
    </row>
    <row r="510" spans="1:33" ht="34">
      <c r="A510" s="88" t="s">
        <v>1824</v>
      </c>
      <c r="B510" s="156" t="s">
        <v>1837</v>
      </c>
      <c r="C510" s="43" t="s">
        <v>1838</v>
      </c>
      <c r="D510" s="350">
        <f t="shared" si="69"/>
        <v>0.99201397991668872</v>
      </c>
      <c r="E510" s="371">
        <f t="shared" si="70"/>
        <v>0.98112352049013019</v>
      </c>
      <c r="F510" s="371">
        <f t="shared" si="71"/>
        <v>1.0030253233135573</v>
      </c>
      <c r="G510" s="28">
        <v>-8.0180791386125407E-3</v>
      </c>
      <c r="H510" s="28">
        <v>5.6320588625210404E-3</v>
      </c>
      <c r="I510" s="119">
        <v>0.15454788940844699</v>
      </c>
      <c r="J510" s="12" t="s">
        <v>20</v>
      </c>
      <c r="K510" s="135">
        <v>35134</v>
      </c>
      <c r="L510" s="5">
        <v>312624</v>
      </c>
      <c r="M510" s="62">
        <f t="shared" si="63"/>
        <v>0.99268844931814115</v>
      </c>
      <c r="N510" s="28">
        <f t="shared" si="64"/>
        <v>0.97542061771656452</v>
      </c>
      <c r="O510" s="28">
        <f t="shared" si="65"/>
        <v>1.010261972641632</v>
      </c>
      <c r="P510" s="17">
        <v>-7.3384110760540099E-3</v>
      </c>
      <c r="Q510" s="17">
        <v>8.9531056884918202E-3</v>
      </c>
      <c r="R510" s="119">
        <v>0.41241578873275803</v>
      </c>
      <c r="S510" s="173" t="s">
        <v>20</v>
      </c>
      <c r="T510" s="173">
        <v>13649</v>
      </c>
      <c r="U510" s="5">
        <v>146067</v>
      </c>
      <c r="V510" s="62">
        <f t="shared" si="66"/>
        <v>0.99052124718133783</v>
      </c>
      <c r="W510" s="28">
        <f t="shared" si="67"/>
        <v>0.97654761792721656</v>
      </c>
      <c r="X510" s="28">
        <f t="shared" si="68"/>
        <v>1.0046948280926513</v>
      </c>
      <c r="Y510" s="17">
        <v>-9.5239621080899593E-3</v>
      </c>
      <c r="Z510" s="17">
        <v>7.24887952442592E-3</v>
      </c>
      <c r="AA510" s="119">
        <v>0.188895677939487</v>
      </c>
      <c r="AB510" s="173" t="s">
        <v>20</v>
      </c>
      <c r="AC510" s="173">
        <v>21485</v>
      </c>
      <c r="AD510" s="173">
        <v>166557</v>
      </c>
      <c r="AE510" s="62">
        <v>2.1855510320359498E-3</v>
      </c>
      <c r="AF510" s="74">
        <v>1.15197376631999E-2</v>
      </c>
      <c r="AG510" s="119">
        <v>0.84952675161942803</v>
      </c>
    </row>
    <row r="511" spans="1:33" ht="34">
      <c r="A511" s="88" t="s">
        <v>1824</v>
      </c>
      <c r="B511" s="156" t="s">
        <v>1839</v>
      </c>
      <c r="C511" s="43" t="s">
        <v>1840</v>
      </c>
      <c r="D511" s="350">
        <f t="shared" si="69"/>
        <v>0.83039452864250951</v>
      </c>
      <c r="E511" s="371">
        <f t="shared" si="70"/>
        <v>0.53633772736335616</v>
      </c>
      <c r="F511" s="371">
        <f t="shared" si="71"/>
        <v>1.2856732577610717</v>
      </c>
      <c r="G511" s="28">
        <v>-0.18585435541386</v>
      </c>
      <c r="H511" s="28">
        <v>0.22302901660986399</v>
      </c>
      <c r="I511" s="119">
        <v>0.40466474657019902</v>
      </c>
      <c r="J511" s="12" t="s">
        <v>20</v>
      </c>
      <c r="K511" s="135">
        <v>19</v>
      </c>
      <c r="L511" s="5">
        <v>347750</v>
      </c>
      <c r="M511" s="62">
        <f t="shared" si="63"/>
        <v>0.84124554495792081</v>
      </c>
      <c r="N511" s="28">
        <f t="shared" si="64"/>
        <v>0.45780779024306673</v>
      </c>
      <c r="O511" s="28">
        <f t="shared" si="65"/>
        <v>1.5458322946750396</v>
      </c>
      <c r="P511" s="28">
        <v>-0.17287169377817799</v>
      </c>
      <c r="Q511" s="28">
        <v>0.31042559241584999</v>
      </c>
      <c r="R511" s="119">
        <v>0.57760526036203697</v>
      </c>
      <c r="S511" s="173" t="s">
        <v>20</v>
      </c>
      <c r="T511" s="173">
        <v>10</v>
      </c>
      <c r="U511" s="5">
        <v>159712</v>
      </c>
      <c r="V511" s="62">
        <f t="shared" si="66"/>
        <v>0.73525090192082421</v>
      </c>
      <c r="W511" s="28">
        <f t="shared" si="67"/>
        <v>0.39168648139659595</v>
      </c>
      <c r="X511" s="28">
        <f t="shared" si="68"/>
        <v>1.3801698921235313</v>
      </c>
      <c r="Y511" s="28">
        <v>-0.30754347486286299</v>
      </c>
      <c r="Z511" s="28">
        <v>0.321301059535192</v>
      </c>
      <c r="AA511" s="119">
        <v>0.33847558274159401</v>
      </c>
      <c r="AB511" s="173" t="s">
        <v>20</v>
      </c>
      <c r="AC511" s="173">
        <v>9</v>
      </c>
      <c r="AD511" s="173">
        <v>188038</v>
      </c>
      <c r="AE511" s="62">
        <v>0.134671781084685</v>
      </c>
      <c r="AF511" s="74">
        <v>0.446764389007415</v>
      </c>
      <c r="AG511" s="119">
        <v>0.76308049186567795</v>
      </c>
    </row>
    <row r="512" spans="1:33" ht="34">
      <c r="A512" s="88" t="s">
        <v>1824</v>
      </c>
      <c r="B512" s="156" t="s">
        <v>1841</v>
      </c>
      <c r="C512" s="43" t="s">
        <v>1842</v>
      </c>
      <c r="D512" s="350">
        <f t="shared" si="69"/>
        <v>1.0095206882076273</v>
      </c>
      <c r="E512" s="371">
        <f t="shared" si="70"/>
        <v>0.95151235334630246</v>
      </c>
      <c r="F512" s="371">
        <f t="shared" si="71"/>
        <v>1.0710654636643366</v>
      </c>
      <c r="G512" s="28">
        <v>9.4756520799608099E-3</v>
      </c>
      <c r="H512" s="28">
        <v>3.0192990503703401E-2</v>
      </c>
      <c r="I512" s="119">
        <v>0.75364548212758498</v>
      </c>
      <c r="J512" s="12" t="s">
        <v>20</v>
      </c>
      <c r="K512" s="135">
        <v>1106</v>
      </c>
      <c r="L512" s="5">
        <v>346663</v>
      </c>
      <c r="M512" s="62">
        <f t="shared" si="63"/>
        <v>1.0245091075866672</v>
      </c>
      <c r="N512" s="28">
        <f t="shared" si="64"/>
        <v>0.94048618126268191</v>
      </c>
      <c r="O512" s="28">
        <f t="shared" si="65"/>
        <v>1.1160386324005607</v>
      </c>
      <c r="P512" s="28">
        <v>2.4213578444191902E-2</v>
      </c>
      <c r="Q512" s="28">
        <v>4.3659133552121698E-2</v>
      </c>
      <c r="R512" s="119">
        <v>0.57916479495658901</v>
      </c>
      <c r="S512" s="173" t="s">
        <v>20</v>
      </c>
      <c r="T512" s="173">
        <v>530</v>
      </c>
      <c r="U512" s="5">
        <v>159192</v>
      </c>
      <c r="V512" s="62">
        <f t="shared" si="66"/>
        <v>1.0416523807223976</v>
      </c>
      <c r="W512" s="28">
        <f t="shared" si="67"/>
        <v>0.95942127258370746</v>
      </c>
      <c r="X512" s="28">
        <f t="shared" si="68"/>
        <v>1.1309314409327644</v>
      </c>
      <c r="Y512" s="28">
        <v>4.0808279919712198E-2</v>
      </c>
      <c r="Z512" s="28">
        <v>4.19557639185393E-2</v>
      </c>
      <c r="AA512" s="119">
        <v>0.33072721054317</v>
      </c>
      <c r="AB512" s="173" t="s">
        <v>20</v>
      </c>
      <c r="AC512" s="173">
        <v>576</v>
      </c>
      <c r="AD512" s="173">
        <v>187471</v>
      </c>
      <c r="AE512" s="62">
        <v>-1.65947014755203E-2</v>
      </c>
      <c r="AF512" s="74">
        <v>6.0550855225258403E-2</v>
      </c>
      <c r="AG512" s="119">
        <v>0.78403681088851196</v>
      </c>
    </row>
    <row r="513" spans="1:33" ht="17">
      <c r="A513" s="88" t="s">
        <v>1824</v>
      </c>
      <c r="B513" s="156" t="s">
        <v>1843</v>
      </c>
      <c r="C513" s="43" t="s">
        <v>1844</v>
      </c>
      <c r="D513" s="350">
        <f t="shared" si="69"/>
        <v>1.0046082886685344</v>
      </c>
      <c r="E513" s="371">
        <f t="shared" si="70"/>
        <v>0.98183282946923556</v>
      </c>
      <c r="F513" s="371">
        <f t="shared" si="71"/>
        <v>1.0279120674820994</v>
      </c>
      <c r="G513" s="28">
        <v>4.5977030150146404E-3</v>
      </c>
      <c r="H513" s="28">
        <v>1.1699960658492801E-2</v>
      </c>
      <c r="I513" s="119">
        <v>0.69434356612123205</v>
      </c>
      <c r="J513" s="12" t="s">
        <v>20</v>
      </c>
      <c r="K513" s="135">
        <v>7480</v>
      </c>
      <c r="L513" s="5">
        <v>340285</v>
      </c>
      <c r="M513" s="62">
        <f t="shared" si="63"/>
        <v>0.98079019029630399</v>
      </c>
      <c r="N513" s="28">
        <f t="shared" si="64"/>
        <v>0.9465119891825694</v>
      </c>
      <c r="O513" s="28">
        <f t="shared" si="65"/>
        <v>1.0163097862206933</v>
      </c>
      <c r="P513" s="28">
        <v>-1.9396715587255101E-2</v>
      </c>
      <c r="Q513" s="28">
        <v>1.8150472431720799E-2</v>
      </c>
      <c r="R513" s="119">
        <v>0.28522211404821002</v>
      </c>
      <c r="S513" s="173" t="s">
        <v>20</v>
      </c>
      <c r="T513" s="173">
        <v>3082</v>
      </c>
      <c r="U513" s="5">
        <v>156640</v>
      </c>
      <c r="V513" s="62">
        <f t="shared" si="66"/>
        <v>1.0131351667389872</v>
      </c>
      <c r="W513" s="28">
        <f t="shared" si="67"/>
        <v>0.98323858308272993</v>
      </c>
      <c r="X513" s="28">
        <f t="shared" si="68"/>
        <v>1.0439407929508298</v>
      </c>
      <c r="Y513" s="28">
        <v>1.3049648486681499E-2</v>
      </c>
      <c r="Z513" s="28">
        <v>1.5282207975853401E-2</v>
      </c>
      <c r="AA513" s="119">
        <v>0.39315419574278898</v>
      </c>
      <c r="AB513" s="173" t="s">
        <v>20</v>
      </c>
      <c r="AC513" s="173">
        <v>4398</v>
      </c>
      <c r="AD513" s="173">
        <v>183645</v>
      </c>
      <c r="AE513" s="62">
        <v>-3.2446364073936598E-2</v>
      </c>
      <c r="AF513" s="74">
        <v>2.3727316116912499E-2</v>
      </c>
      <c r="AG513" s="119">
        <v>0.17147841582498799</v>
      </c>
    </row>
    <row r="514" spans="1:33" ht="34">
      <c r="A514" s="88" t="s">
        <v>1824</v>
      </c>
      <c r="B514" s="156" t="s">
        <v>1845</v>
      </c>
      <c r="C514" s="43" t="s">
        <v>1846</v>
      </c>
      <c r="D514" s="350">
        <f t="shared" si="69"/>
        <v>1.0405112373562071</v>
      </c>
      <c r="E514" s="371">
        <f t="shared" si="70"/>
        <v>0.97600801703578799</v>
      </c>
      <c r="F514" s="371">
        <f t="shared" si="71"/>
        <v>1.1092773995368179</v>
      </c>
      <c r="G514" s="28">
        <v>3.9712166751144702E-2</v>
      </c>
      <c r="H514" s="28">
        <v>3.2651349580567902E-2</v>
      </c>
      <c r="I514" s="119">
        <v>0.22389013564974</v>
      </c>
      <c r="J514" s="12" t="s">
        <v>20</v>
      </c>
      <c r="K514" s="135">
        <v>957</v>
      </c>
      <c r="L514" s="5">
        <v>346812</v>
      </c>
      <c r="M514" s="62">
        <f t="shared" si="63"/>
        <v>1.0432753027032047</v>
      </c>
      <c r="N514" s="28">
        <f t="shared" si="64"/>
        <v>0.9624319447125359</v>
      </c>
      <c r="O514" s="28">
        <f t="shared" si="65"/>
        <v>1.130909425035304</v>
      </c>
      <c r="P514" s="28">
        <v>4.23650939248158E-2</v>
      </c>
      <c r="Q514" s="28">
        <v>4.1151538794401601E-2</v>
      </c>
      <c r="R514" s="119">
        <v>0.30324951928121902</v>
      </c>
      <c r="S514" s="173" t="s">
        <v>20</v>
      </c>
      <c r="T514" s="173">
        <v>602</v>
      </c>
      <c r="U514" s="5">
        <v>159120</v>
      </c>
      <c r="V514" s="62">
        <f t="shared" si="66"/>
        <v>1.0493440443730992</v>
      </c>
      <c r="W514" s="28">
        <f t="shared" si="67"/>
        <v>0.94493901741771391</v>
      </c>
      <c r="X514" s="28">
        <f t="shared" si="68"/>
        <v>1.1652846407701432</v>
      </c>
      <c r="Y514" s="28">
        <v>4.8165249306138497E-2</v>
      </c>
      <c r="Z514" s="28">
        <v>5.3469456484647002E-2</v>
      </c>
      <c r="AA514" s="119">
        <v>0.36769503650287</v>
      </c>
      <c r="AB514" s="173" t="s">
        <v>20</v>
      </c>
      <c r="AC514" s="173">
        <v>355</v>
      </c>
      <c r="AD514" s="173">
        <v>187692</v>
      </c>
      <c r="AE514" s="62">
        <v>-5.8001553813227004E-3</v>
      </c>
      <c r="AF514" s="74">
        <v>6.7471712012596094E-2</v>
      </c>
      <c r="AG514" s="119">
        <v>0.93149483326948102</v>
      </c>
    </row>
    <row r="515" spans="1:33" ht="34">
      <c r="A515" s="88" t="s">
        <v>1824</v>
      </c>
      <c r="B515" s="156" t="s">
        <v>1847</v>
      </c>
      <c r="C515" s="43" t="s">
        <v>1848</v>
      </c>
      <c r="D515" s="350">
        <f t="shared" si="69"/>
        <v>0.99569507656617473</v>
      </c>
      <c r="E515" s="371">
        <f t="shared" si="70"/>
        <v>0.92521593312480677</v>
      </c>
      <c r="F515" s="371">
        <f t="shared" si="71"/>
        <v>1.0715430312032732</v>
      </c>
      <c r="G515" s="28">
        <v>-4.3142162963416804E-3</v>
      </c>
      <c r="H515" s="28">
        <v>3.7456077143124399E-2</v>
      </c>
      <c r="I515" s="119">
        <v>0.90830191481977496</v>
      </c>
      <c r="J515" s="12" t="s">
        <v>20</v>
      </c>
      <c r="K515" s="135">
        <v>714</v>
      </c>
      <c r="L515" s="5">
        <v>347055</v>
      </c>
      <c r="M515" s="62">
        <f t="shared" si="63"/>
        <v>1.0098783336922201</v>
      </c>
      <c r="N515" s="28">
        <f t="shared" si="64"/>
        <v>0.91365470563418094</v>
      </c>
      <c r="O515" s="28">
        <f t="shared" si="65"/>
        <v>1.1162359724870892</v>
      </c>
      <c r="P515" s="28">
        <v>9.8298619062047801E-3</v>
      </c>
      <c r="Q515" s="28">
        <v>5.1087971725765603E-2</v>
      </c>
      <c r="R515" s="119">
        <v>0.84742067251353403</v>
      </c>
      <c r="S515" s="173" t="s">
        <v>20</v>
      </c>
      <c r="T515" s="173">
        <v>386</v>
      </c>
      <c r="U515" s="5">
        <v>159336</v>
      </c>
      <c r="V515" s="62">
        <f t="shared" si="66"/>
        <v>0.98693521832031916</v>
      </c>
      <c r="W515" s="28">
        <f t="shared" si="67"/>
        <v>0.88577835979256803</v>
      </c>
      <c r="X515" s="28">
        <f t="shared" si="68"/>
        <v>1.0996443008486654</v>
      </c>
      <c r="Y515" s="28">
        <v>-1.31508766365425E-2</v>
      </c>
      <c r="Z515" s="28">
        <v>5.5172265960700601E-2</v>
      </c>
      <c r="AA515" s="119">
        <v>0.81160167339470501</v>
      </c>
      <c r="AB515" s="173" t="s">
        <v>20</v>
      </c>
      <c r="AC515" s="173">
        <v>328</v>
      </c>
      <c r="AD515" s="173">
        <v>187719</v>
      </c>
      <c r="AE515" s="62">
        <v>2.2980738542747299E-2</v>
      </c>
      <c r="AF515" s="74">
        <v>7.5192817384979696E-2</v>
      </c>
      <c r="AG515" s="119">
        <v>0.75989085458653205</v>
      </c>
    </row>
    <row r="516" spans="1:33" ht="34">
      <c r="A516" s="88" t="s">
        <v>1824</v>
      </c>
      <c r="B516" s="156" t="s">
        <v>1849</v>
      </c>
      <c r="C516" s="43" t="s">
        <v>1850</v>
      </c>
      <c r="D516" s="350">
        <f t="shared" si="69"/>
        <v>0.9221440651885574</v>
      </c>
      <c r="E516" s="371">
        <f t="shared" si="70"/>
        <v>0.79321444598264557</v>
      </c>
      <c r="F516" s="371">
        <f t="shared" si="71"/>
        <v>1.0720299929851287</v>
      </c>
      <c r="G516" s="28">
        <v>-8.1053814715752806E-2</v>
      </c>
      <c r="H516" s="28">
        <v>7.6840742604017798E-2</v>
      </c>
      <c r="I516" s="119">
        <v>0.29150371126873198</v>
      </c>
      <c r="J516" s="12" t="s">
        <v>20</v>
      </c>
      <c r="K516" s="135">
        <v>166</v>
      </c>
      <c r="L516" s="5">
        <v>347603</v>
      </c>
      <c r="M516" s="62">
        <f t="shared" si="63"/>
        <v>0.86129169341473844</v>
      </c>
      <c r="N516" s="28">
        <f t="shared" si="64"/>
        <v>0.70235912560409275</v>
      </c>
      <c r="O516" s="28">
        <f t="shared" si="65"/>
        <v>1.0561881437892506</v>
      </c>
      <c r="P516" s="28">
        <v>-0.14932204747508199</v>
      </c>
      <c r="Q516" s="28">
        <v>0.10407570579412501</v>
      </c>
      <c r="R516" s="119">
        <v>0.151359915667375</v>
      </c>
      <c r="S516" s="173" t="s">
        <v>20</v>
      </c>
      <c r="T516" s="173">
        <v>90</v>
      </c>
      <c r="U516" s="5">
        <v>159632</v>
      </c>
      <c r="V516" s="62">
        <f t="shared" si="66"/>
        <v>0.9845442030711139</v>
      </c>
      <c r="W516" s="28">
        <f t="shared" si="67"/>
        <v>0.78671747040585038</v>
      </c>
      <c r="X516" s="28">
        <f t="shared" si="68"/>
        <v>1.232116133509632</v>
      </c>
      <c r="Y516" s="28">
        <v>-1.5576482905184701E-2</v>
      </c>
      <c r="Z516" s="28">
        <v>0.114443677441982</v>
      </c>
      <c r="AA516" s="119">
        <v>0.89173740323899298</v>
      </c>
      <c r="AB516" s="173" t="s">
        <v>20</v>
      </c>
      <c r="AC516" s="173">
        <v>76</v>
      </c>
      <c r="AD516" s="173">
        <v>187971</v>
      </c>
      <c r="AE516" s="62">
        <v>-0.133745564569897</v>
      </c>
      <c r="AF516" s="74">
        <v>0.15469036118320301</v>
      </c>
      <c r="AG516" s="119">
        <v>0.38725738477071298</v>
      </c>
    </row>
    <row r="517" spans="1:33" ht="34">
      <c r="A517" s="88" t="s">
        <v>1824</v>
      </c>
      <c r="B517" s="156" t="s">
        <v>1851</v>
      </c>
      <c r="C517" s="43" t="s">
        <v>1852</v>
      </c>
      <c r="D517" s="350">
        <f t="shared" si="69"/>
        <v>1.0170647321302695</v>
      </c>
      <c r="E517" s="371">
        <f t="shared" si="70"/>
        <v>0.9538188355545465</v>
      </c>
      <c r="F517" s="371">
        <f t="shared" si="71"/>
        <v>1.0845043427369612</v>
      </c>
      <c r="G517" s="28">
        <v>1.6920765119770399E-2</v>
      </c>
      <c r="H517" s="28">
        <v>3.2756270675959098E-2</v>
      </c>
      <c r="I517" s="119">
        <v>0.60545938110845998</v>
      </c>
      <c r="J517" s="12" t="s">
        <v>20</v>
      </c>
      <c r="K517" s="135">
        <v>942</v>
      </c>
      <c r="L517" s="5">
        <v>346825</v>
      </c>
      <c r="M517" s="62">
        <f t="shared" ref="M517:M580" si="72">EXP(P517)</f>
        <v>1.012532394421763</v>
      </c>
      <c r="N517" s="28">
        <f t="shared" ref="N517:N580" si="73">EXP(P517-1.96*Q517)</f>
        <v>0.93349775914357835</v>
      </c>
      <c r="O517" s="28">
        <f t="shared" ref="O517:O580" si="74">EXP(P517+1.96*Q517)</f>
        <v>1.09825850111739</v>
      </c>
      <c r="P517" s="28">
        <v>1.2454513977374499E-2</v>
      </c>
      <c r="Q517" s="28">
        <v>4.1464913504873101E-2</v>
      </c>
      <c r="R517" s="119">
        <v>0.76390050088886396</v>
      </c>
      <c r="S517" s="173" t="s">
        <v>20</v>
      </c>
      <c r="T517" s="173">
        <v>587</v>
      </c>
      <c r="U517" s="5">
        <v>159133</v>
      </c>
      <c r="V517" s="62">
        <f t="shared" ref="V517:V580" si="75">EXP(Y517)</f>
        <v>0.99420178419959582</v>
      </c>
      <c r="W517" s="28">
        <f t="shared" ref="W517:W580" si="76">EXP(Y517-1.96*Z517)</f>
        <v>0.89587848885039856</v>
      </c>
      <c r="X517" s="28">
        <f t="shared" ref="X517:X580" si="77">EXP(Y517+1.96*Z517)</f>
        <v>1.1033161304877779</v>
      </c>
      <c r="Y517" s="28">
        <v>-5.8150907148510596E-3</v>
      </c>
      <c r="Z517" s="28">
        <v>5.3130305924102401E-2</v>
      </c>
      <c r="AA517" s="119">
        <v>0.91284589514405801</v>
      </c>
      <c r="AB517" s="173" t="s">
        <v>20</v>
      </c>
      <c r="AC517" s="173">
        <v>355</v>
      </c>
      <c r="AD517" s="173">
        <v>187692</v>
      </c>
      <c r="AE517" s="62">
        <v>1.8269604692225602E-2</v>
      </c>
      <c r="AF517" s="74">
        <v>6.7395611574903896E-2</v>
      </c>
      <c r="AG517" s="119">
        <v>0.78632947722510604</v>
      </c>
    </row>
    <row r="518" spans="1:33" ht="51">
      <c r="A518" s="88" t="s">
        <v>1824</v>
      </c>
      <c r="B518" s="156" t="s">
        <v>1853</v>
      </c>
      <c r="C518" s="43" t="s">
        <v>1854</v>
      </c>
      <c r="D518" s="350">
        <f t="shared" ref="D518:D581" si="78">EXP(G518)</f>
        <v>1.014448405921865</v>
      </c>
      <c r="E518" s="371">
        <f t="shared" ref="E518:E581" si="79">EXP(G518-1.96*H518)</f>
        <v>0.80038584233174648</v>
      </c>
      <c r="F518" s="371">
        <f t="shared" ref="F518:F581" si="80">EXP(G518+1.96*H518)</f>
        <v>1.2857618336668009</v>
      </c>
      <c r="G518" s="28">
        <v>1.43450223338748E-2</v>
      </c>
      <c r="H518" s="28">
        <v>0.12092162602248401</v>
      </c>
      <c r="I518" s="119">
        <v>0.90556790798039799</v>
      </c>
      <c r="J518" s="12" t="s">
        <v>20</v>
      </c>
      <c r="K518" s="135">
        <v>69</v>
      </c>
      <c r="L518" s="5">
        <v>347700</v>
      </c>
      <c r="M518" s="62">
        <f t="shared" si="72"/>
        <v>0.90978189635094153</v>
      </c>
      <c r="N518" s="28">
        <f t="shared" si="73"/>
        <v>0.66356125305525804</v>
      </c>
      <c r="O518" s="28">
        <f t="shared" si="74"/>
        <v>1.2473650248818677</v>
      </c>
      <c r="P518" s="28">
        <v>-9.4550382537350597E-2</v>
      </c>
      <c r="Q518" s="28">
        <v>0.16101210655088999</v>
      </c>
      <c r="R518" s="119">
        <v>0.55705240289399005</v>
      </c>
      <c r="S518" s="173" t="s">
        <v>20</v>
      </c>
      <c r="T518" s="173">
        <v>38</v>
      </c>
      <c r="U518" s="5">
        <v>159684</v>
      </c>
      <c r="V518" s="62">
        <f t="shared" si="75"/>
        <v>1.123120006038874</v>
      </c>
      <c r="W518" s="28">
        <f t="shared" si="76"/>
        <v>0.78578154111629361</v>
      </c>
      <c r="X518" s="28">
        <f t="shared" si="77"/>
        <v>1.6052789254540105</v>
      </c>
      <c r="Y518" s="28">
        <v>0.116110532058432</v>
      </c>
      <c r="Z518" s="28">
        <v>0.18223826262970799</v>
      </c>
      <c r="AA518" s="119">
        <v>0.52403635261270698</v>
      </c>
      <c r="AB518" s="173" t="s">
        <v>20</v>
      </c>
      <c r="AC518" s="173">
        <v>31</v>
      </c>
      <c r="AD518" s="173">
        <v>188016</v>
      </c>
      <c r="AE518" s="62">
        <v>-0.21066091459578301</v>
      </c>
      <c r="AF518" s="74">
        <v>0.24317829430738599</v>
      </c>
      <c r="AG518" s="119">
        <v>0.386335680352063</v>
      </c>
    </row>
    <row r="519" spans="1:33" ht="34">
      <c r="A519" s="88" t="s">
        <v>1824</v>
      </c>
      <c r="B519" s="156" t="s">
        <v>1855</v>
      </c>
      <c r="C519" s="43" t="s">
        <v>1856</v>
      </c>
      <c r="D519" s="350">
        <f t="shared" si="78"/>
        <v>0.93862672589466367</v>
      </c>
      <c r="E519" s="371">
        <f t="shared" si="79"/>
        <v>0.82922777824789007</v>
      </c>
      <c r="F519" s="371">
        <f t="shared" si="80"/>
        <v>1.0624585351268385</v>
      </c>
      <c r="G519" s="28">
        <v>-6.3337401815969002E-2</v>
      </c>
      <c r="H519" s="28">
        <v>6.3226018932603795E-2</v>
      </c>
      <c r="I519" s="119">
        <v>0.31645871748211701</v>
      </c>
      <c r="J519" s="12" t="s">
        <v>20</v>
      </c>
      <c r="K519" s="135">
        <v>246</v>
      </c>
      <c r="L519" s="5">
        <v>347523</v>
      </c>
      <c r="M519" s="62">
        <f t="shared" si="72"/>
        <v>0.91553259990295965</v>
      </c>
      <c r="N519" s="28">
        <f t="shared" si="73"/>
        <v>0.78497652790396588</v>
      </c>
      <c r="O519" s="28">
        <f t="shared" si="74"/>
        <v>1.0678025542027652</v>
      </c>
      <c r="P519" s="28">
        <v>-8.8249306650694595E-2</v>
      </c>
      <c r="Q519" s="28">
        <v>7.8495997834362105E-2</v>
      </c>
      <c r="R519" s="119">
        <v>0.26090600493210397</v>
      </c>
      <c r="S519" s="173" t="s">
        <v>20</v>
      </c>
      <c r="T519" s="173">
        <v>160</v>
      </c>
      <c r="U519" s="5">
        <v>159562</v>
      </c>
      <c r="V519" s="62">
        <f t="shared" si="75"/>
        <v>0.90971573865368682</v>
      </c>
      <c r="W519" s="28">
        <f t="shared" si="76"/>
        <v>0.73828657948133758</v>
      </c>
      <c r="X519" s="28">
        <f t="shared" si="77"/>
        <v>1.1209505199669454</v>
      </c>
      <c r="Y519" s="28">
        <v>-9.4623103376346093E-2</v>
      </c>
      <c r="Z519" s="28">
        <v>0.10653066699043701</v>
      </c>
      <c r="AA519" s="119">
        <v>0.37442022988058499</v>
      </c>
      <c r="AB519" s="173" t="s">
        <v>20</v>
      </c>
      <c r="AC519" s="173">
        <v>86</v>
      </c>
      <c r="AD519" s="173">
        <v>187961</v>
      </c>
      <c r="AE519" s="62">
        <v>6.3737967256515E-3</v>
      </c>
      <c r="AF519" s="74">
        <v>0.13232688572410201</v>
      </c>
      <c r="AG519" s="119">
        <v>0.96158310393417401</v>
      </c>
    </row>
    <row r="520" spans="1:33" ht="17">
      <c r="A520" s="88" t="s">
        <v>1824</v>
      </c>
      <c r="B520" s="156" t="s">
        <v>1857</v>
      </c>
      <c r="C520" s="43" t="s">
        <v>1858</v>
      </c>
      <c r="D520" s="350">
        <f t="shared" si="78"/>
        <v>0.99416122170078247</v>
      </c>
      <c r="E520" s="371">
        <f t="shared" si="79"/>
        <v>0.98096761640975283</v>
      </c>
      <c r="F520" s="371">
        <f t="shared" si="80"/>
        <v>1.0075322754800839</v>
      </c>
      <c r="G520" s="28">
        <v>-5.8558906077263101E-3</v>
      </c>
      <c r="H520" s="28">
        <v>6.8162959945280597E-3</v>
      </c>
      <c r="I520" s="119">
        <v>0.390284479820734</v>
      </c>
      <c r="J520" s="12" t="s">
        <v>20</v>
      </c>
      <c r="K520" s="135">
        <v>23486</v>
      </c>
      <c r="L520" s="5">
        <v>324260</v>
      </c>
      <c r="M520" s="62">
        <f t="shared" si="72"/>
        <v>0.99363277896335622</v>
      </c>
      <c r="N520" s="28">
        <f t="shared" si="73"/>
        <v>0.97571999224040196</v>
      </c>
      <c r="O520" s="28">
        <f t="shared" si="74"/>
        <v>1.0118744181549837</v>
      </c>
      <c r="P520" s="17">
        <v>-6.3875782470879704E-3</v>
      </c>
      <c r="Q520" s="17">
        <v>9.2816574897918308E-3</v>
      </c>
      <c r="R520" s="119">
        <v>0.49133080818757202</v>
      </c>
      <c r="S520" s="173" t="s">
        <v>20</v>
      </c>
      <c r="T520" s="173">
        <v>12895</v>
      </c>
      <c r="U520" s="5">
        <v>146812</v>
      </c>
      <c r="V520" s="62">
        <f t="shared" si="75"/>
        <v>0.99897959570995887</v>
      </c>
      <c r="W520" s="28">
        <f t="shared" si="76"/>
        <v>0.9794786059043169</v>
      </c>
      <c r="X520" s="28">
        <f t="shared" si="77"/>
        <v>1.0188688416766924</v>
      </c>
      <c r="Y520" s="28">
        <v>-1.02092525692678E-3</v>
      </c>
      <c r="Z520" s="28">
        <v>1.0058142057569001E-2</v>
      </c>
      <c r="AA520" s="119">
        <v>0.919151676266732</v>
      </c>
      <c r="AB520" s="173" t="s">
        <v>20</v>
      </c>
      <c r="AC520" s="173">
        <v>10591</v>
      </c>
      <c r="AD520" s="173">
        <v>177448</v>
      </c>
      <c r="AE520" s="62">
        <v>-5.3666529901611904E-3</v>
      </c>
      <c r="AF520" s="74">
        <v>1.36863211787553E-2</v>
      </c>
      <c r="AG520" s="119">
        <v>0.69497102277608203</v>
      </c>
    </row>
    <row r="521" spans="1:33" ht="17">
      <c r="A521" s="88" t="s">
        <v>1824</v>
      </c>
      <c r="B521" s="156" t="s">
        <v>1859</v>
      </c>
      <c r="C521" s="43" t="s">
        <v>1860</v>
      </c>
      <c r="D521" s="350">
        <f t="shared" si="78"/>
        <v>1.0038995887960316</v>
      </c>
      <c r="E521" s="371">
        <f t="shared" si="79"/>
        <v>0.9724076258552049</v>
      </c>
      <c r="F521" s="371">
        <f t="shared" si="80"/>
        <v>1.0364114365089403</v>
      </c>
      <c r="G521" s="28">
        <v>3.89200510875683E-3</v>
      </c>
      <c r="H521" s="28">
        <v>1.6261326212711799E-2</v>
      </c>
      <c r="I521" s="119">
        <v>0.81084103111515404</v>
      </c>
      <c r="J521" s="12" t="s">
        <v>20</v>
      </c>
      <c r="K521" s="135">
        <v>3842</v>
      </c>
      <c r="L521" s="5">
        <v>343922</v>
      </c>
      <c r="M521" s="62">
        <f t="shared" si="72"/>
        <v>1.0145918831530525</v>
      </c>
      <c r="N521" s="28">
        <f t="shared" si="73"/>
        <v>0.96557348509322849</v>
      </c>
      <c r="O521" s="28">
        <f t="shared" si="74"/>
        <v>1.0660987540069686</v>
      </c>
      <c r="P521" s="28">
        <v>1.448644607218E-2</v>
      </c>
      <c r="Q521" s="28">
        <v>2.5265058756158001E-2</v>
      </c>
      <c r="R521" s="119">
        <v>0.56638832171364895</v>
      </c>
      <c r="S521" s="173" t="s">
        <v>20</v>
      </c>
      <c r="T521" s="173">
        <v>1589</v>
      </c>
      <c r="U521" s="5">
        <v>158130</v>
      </c>
      <c r="V521" s="62">
        <f t="shared" si="75"/>
        <v>0.97987858844090614</v>
      </c>
      <c r="W521" s="28">
        <f t="shared" si="76"/>
        <v>0.94002990158881894</v>
      </c>
      <c r="X521" s="28">
        <f t="shared" si="77"/>
        <v>1.0214164958605008</v>
      </c>
      <c r="Y521" s="28">
        <v>-2.03266043384525E-2</v>
      </c>
      <c r="Z521" s="28">
        <v>2.1182137594233399E-2</v>
      </c>
      <c r="AA521" s="119">
        <v>0.33725121857269402</v>
      </c>
      <c r="AB521" s="173" t="s">
        <v>20</v>
      </c>
      <c r="AC521" s="173">
        <v>2253</v>
      </c>
      <c r="AD521" s="173">
        <v>185792</v>
      </c>
      <c r="AE521" s="62">
        <v>3.4813050410632498E-2</v>
      </c>
      <c r="AF521" s="74">
        <v>3.2969776265743003E-2</v>
      </c>
      <c r="AG521" s="119">
        <v>0.29101025029688499</v>
      </c>
    </row>
    <row r="522" spans="1:33" ht="17">
      <c r="A522" s="88" t="s">
        <v>1824</v>
      </c>
      <c r="B522" s="156" t="s">
        <v>1861</v>
      </c>
      <c r="C522" s="43" t="s">
        <v>1862</v>
      </c>
      <c r="D522" s="350">
        <f t="shared" si="78"/>
        <v>1.0478289857921499</v>
      </c>
      <c r="E522" s="371">
        <f t="shared" si="79"/>
        <v>0.86271563845646138</v>
      </c>
      <c r="F522" s="371">
        <f t="shared" si="80"/>
        <v>1.2726622012214925</v>
      </c>
      <c r="G522" s="28">
        <v>4.6720391087261302E-2</v>
      </c>
      <c r="H522" s="28">
        <v>9.9178845311674202E-2</v>
      </c>
      <c r="I522" s="119">
        <v>0.63758921823105097</v>
      </c>
      <c r="J522" s="12" t="s">
        <v>20</v>
      </c>
      <c r="K522" s="135">
        <v>103</v>
      </c>
      <c r="L522" s="5">
        <v>347662</v>
      </c>
      <c r="M522" s="62">
        <f t="shared" si="72"/>
        <v>1.1341535772612164</v>
      </c>
      <c r="N522" s="28">
        <f t="shared" si="73"/>
        <v>0.81422903423783566</v>
      </c>
      <c r="O522" s="28">
        <f t="shared" si="74"/>
        <v>1.5797819565823608</v>
      </c>
      <c r="P522" s="28">
        <v>0.12588662581940099</v>
      </c>
      <c r="Q522" s="28">
        <v>0.169081739557774</v>
      </c>
      <c r="R522" s="119">
        <v>0.45655518963594599</v>
      </c>
      <c r="S522" s="173" t="s">
        <v>20</v>
      </c>
      <c r="T522" s="173">
        <v>36</v>
      </c>
      <c r="U522" s="5">
        <v>159683</v>
      </c>
      <c r="V522" s="62">
        <f t="shared" si="75"/>
        <v>1.0022684146047554</v>
      </c>
      <c r="W522" s="28">
        <f t="shared" si="76"/>
        <v>0.78905463784899188</v>
      </c>
      <c r="X522" s="28">
        <f t="shared" si="77"/>
        <v>1.2730955839164302</v>
      </c>
      <c r="Y522" s="28">
        <v>2.2658456366021801E-3</v>
      </c>
      <c r="Z522" s="28">
        <v>0.12203344728507599</v>
      </c>
      <c r="AA522" s="119">
        <v>0.98518619756654802</v>
      </c>
      <c r="AB522" s="173" t="s">
        <v>20</v>
      </c>
      <c r="AC522" s="173">
        <v>67</v>
      </c>
      <c r="AD522" s="173">
        <v>187979</v>
      </c>
      <c r="AE522" s="62">
        <v>0.123620780182799</v>
      </c>
      <c r="AF522" s="74">
        <v>0.20852049517532401</v>
      </c>
      <c r="AG522" s="119">
        <v>0.55328345341180996</v>
      </c>
    </row>
    <row r="523" spans="1:33" ht="34">
      <c r="A523" s="88" t="s">
        <v>1824</v>
      </c>
      <c r="B523" s="156" t="s">
        <v>1863</v>
      </c>
      <c r="C523" s="43" t="s">
        <v>1864</v>
      </c>
      <c r="D523" s="350">
        <f t="shared" si="78"/>
        <v>0.99316419303428638</v>
      </c>
      <c r="E523" s="371">
        <f t="shared" si="79"/>
        <v>0.98320989604289222</v>
      </c>
      <c r="F523" s="371">
        <f t="shared" si="80"/>
        <v>1.0032192701632601</v>
      </c>
      <c r="G523" s="28">
        <v>-6.85927811814934E-3</v>
      </c>
      <c r="H523" s="28">
        <v>5.1394783293972597E-3</v>
      </c>
      <c r="I523" s="119">
        <v>0.18199899346623599</v>
      </c>
      <c r="J523" s="12" t="s">
        <v>20</v>
      </c>
      <c r="K523" s="135">
        <v>43593</v>
      </c>
      <c r="L523" s="5">
        <v>304174</v>
      </c>
      <c r="M523" s="62">
        <f t="shared" si="72"/>
        <v>0.9969686344427775</v>
      </c>
      <c r="N523" s="28">
        <f t="shared" si="73"/>
        <v>0.98218169695888491</v>
      </c>
      <c r="O523" s="28">
        <f t="shared" si="74"/>
        <v>1.0119781921616322</v>
      </c>
      <c r="P523" s="17">
        <v>-3.0359694522065698E-3</v>
      </c>
      <c r="Q523" s="17">
        <v>7.6239749172923596E-3</v>
      </c>
      <c r="R523" s="119">
        <v>0.69047284295815803</v>
      </c>
      <c r="S523" s="173" t="s">
        <v>20</v>
      </c>
      <c r="T523" s="173">
        <v>19863</v>
      </c>
      <c r="U523" s="5">
        <v>139857</v>
      </c>
      <c r="V523" s="62">
        <f t="shared" si="75"/>
        <v>0.9931603397391906</v>
      </c>
      <c r="W523" s="28">
        <f t="shared" si="76"/>
        <v>0.97969454924060506</v>
      </c>
      <c r="X523" s="28">
        <f t="shared" si="77"/>
        <v>1.0068112160013873</v>
      </c>
      <c r="Y523" s="17">
        <v>-6.8631579424500997E-3</v>
      </c>
      <c r="Z523" s="17">
        <v>6.96494000363503E-3</v>
      </c>
      <c r="AA523" s="119">
        <v>0.32443425197884201</v>
      </c>
      <c r="AB523" s="173" t="s">
        <v>20</v>
      </c>
      <c r="AC523" s="173">
        <v>23730</v>
      </c>
      <c r="AD523" s="173">
        <v>164317</v>
      </c>
      <c r="AE523" s="62">
        <v>3.8271884902435298E-3</v>
      </c>
      <c r="AF523" s="74">
        <v>1.03264409548372E-2</v>
      </c>
      <c r="AG523" s="119">
        <v>0.71092037115352302</v>
      </c>
    </row>
    <row r="524" spans="1:33" ht="17">
      <c r="A524" s="88" t="s">
        <v>1824</v>
      </c>
      <c r="B524" s="156" t="s">
        <v>1865</v>
      </c>
      <c r="C524" s="43" t="s">
        <v>1866</v>
      </c>
      <c r="D524" s="350">
        <f t="shared" si="78"/>
        <v>1.013929042453324</v>
      </c>
      <c r="E524" s="371">
        <f t="shared" si="79"/>
        <v>1.0026453483351818</v>
      </c>
      <c r="F524" s="371">
        <f t="shared" si="80"/>
        <v>1.0253397224026608</v>
      </c>
      <c r="G524" s="28">
        <v>1.3832924863744499E-2</v>
      </c>
      <c r="H524" s="28">
        <v>5.7097292367791798E-3</v>
      </c>
      <c r="I524" s="119">
        <v>1.54059115808831E-2</v>
      </c>
      <c r="J524" s="12" t="s">
        <v>20</v>
      </c>
      <c r="K524" s="135">
        <v>34276</v>
      </c>
      <c r="L524" s="5">
        <v>313476</v>
      </c>
      <c r="M524" s="62">
        <f t="shared" si="72"/>
        <v>1.0209822642301125</v>
      </c>
      <c r="N524" s="28">
        <f t="shared" si="73"/>
        <v>1.0042227947443967</v>
      </c>
      <c r="O524" s="28">
        <f t="shared" si="74"/>
        <v>1.0380214324230401</v>
      </c>
      <c r="P524" s="17">
        <v>2.07651680523296E-2</v>
      </c>
      <c r="Q524" s="17">
        <v>8.44452259418438E-3</v>
      </c>
      <c r="R524" s="119">
        <v>1.39320619963008E-2</v>
      </c>
      <c r="S524" s="173" t="s">
        <v>20</v>
      </c>
      <c r="T524" s="173">
        <v>15678</v>
      </c>
      <c r="U524" s="5">
        <v>144037</v>
      </c>
      <c r="V524" s="62">
        <f t="shared" si="75"/>
        <v>1.0099614602228546</v>
      </c>
      <c r="W524" s="28">
        <f t="shared" si="76"/>
        <v>0.99474486303651644</v>
      </c>
      <c r="X524" s="28">
        <f t="shared" si="77"/>
        <v>1.0254108254671495</v>
      </c>
      <c r="Y524" s="17">
        <v>9.9121719299322501E-3</v>
      </c>
      <c r="Z524" s="17">
        <v>7.7454927006335803E-3</v>
      </c>
      <c r="AA524" s="119">
        <v>0.200638631166457</v>
      </c>
      <c r="AB524" s="173" t="s">
        <v>20</v>
      </c>
      <c r="AC524" s="173">
        <v>18598</v>
      </c>
      <c r="AD524" s="173">
        <v>169439</v>
      </c>
      <c r="AE524" s="62">
        <v>1.0852996122397301E-2</v>
      </c>
      <c r="AF524" s="74">
        <v>1.1458735489540701E-2</v>
      </c>
      <c r="AG524" s="119">
        <v>0.343568805420707</v>
      </c>
    </row>
    <row r="525" spans="1:33" ht="34">
      <c r="A525" s="88" t="s">
        <v>1824</v>
      </c>
      <c r="B525" s="156" t="s">
        <v>1867</v>
      </c>
      <c r="C525" s="43" t="s">
        <v>1868</v>
      </c>
      <c r="D525" s="350">
        <f t="shared" si="78"/>
        <v>0.98298388961677008</v>
      </c>
      <c r="E525" s="371">
        <f t="shared" si="79"/>
        <v>0.95548492937717733</v>
      </c>
      <c r="F525" s="371">
        <f t="shared" si="80"/>
        <v>1.0112742729243871</v>
      </c>
      <c r="G525" s="28">
        <v>-1.7162547965436301E-2</v>
      </c>
      <c r="H525" s="28">
        <v>1.4476397938668201E-2</v>
      </c>
      <c r="I525" s="119">
        <v>0.23579857336037899</v>
      </c>
      <c r="J525" s="12" t="s">
        <v>20</v>
      </c>
      <c r="K525" s="135">
        <v>4821</v>
      </c>
      <c r="L525" s="5">
        <v>342948</v>
      </c>
      <c r="M525" s="62">
        <f t="shared" si="72"/>
        <v>0.98122143486800151</v>
      </c>
      <c r="N525" s="28">
        <f t="shared" si="73"/>
        <v>0.9412638795356002</v>
      </c>
      <c r="O525" s="28">
        <f t="shared" si="74"/>
        <v>1.0228752267849084</v>
      </c>
      <c r="P525" s="28">
        <v>-1.8957121271797401E-2</v>
      </c>
      <c r="Q525" s="28">
        <v>2.12115473726531E-2</v>
      </c>
      <c r="R525" s="119">
        <v>0.37147330740475198</v>
      </c>
      <c r="S525" s="173" t="s">
        <v>20</v>
      </c>
      <c r="T525" s="173">
        <v>2248</v>
      </c>
      <c r="U525" s="5">
        <v>157474</v>
      </c>
      <c r="V525" s="62">
        <f t="shared" si="75"/>
        <v>0.99613211736068374</v>
      </c>
      <c r="W525" s="28">
        <f t="shared" si="76"/>
        <v>0.95812303422413392</v>
      </c>
      <c r="X525" s="28">
        <f t="shared" si="77"/>
        <v>1.0356490344071563</v>
      </c>
      <c r="Y525" s="28">
        <v>-3.8753822420068201E-3</v>
      </c>
      <c r="Z525" s="28">
        <v>1.98488259217133E-2</v>
      </c>
      <c r="AA525" s="119">
        <v>0.84520122198305203</v>
      </c>
      <c r="AB525" s="173" t="s">
        <v>20</v>
      </c>
      <c r="AC525" s="173">
        <v>2573</v>
      </c>
      <c r="AD525" s="173">
        <v>185474</v>
      </c>
      <c r="AE525" s="62">
        <v>-1.5081739029790601E-2</v>
      </c>
      <c r="AF525" s="74">
        <v>2.9050053914111501E-2</v>
      </c>
      <c r="AG525" s="119">
        <v>0.60364645703776099</v>
      </c>
    </row>
    <row r="526" spans="1:33" ht="17">
      <c r="A526" s="88" t="s">
        <v>1824</v>
      </c>
      <c r="B526" s="156" t="s">
        <v>1869</v>
      </c>
      <c r="C526" s="43" t="s">
        <v>1870</v>
      </c>
      <c r="D526" s="350">
        <f t="shared" si="78"/>
        <v>1.0002670944026022</v>
      </c>
      <c r="E526" s="371">
        <f t="shared" si="79"/>
        <v>0.97990878981726814</v>
      </c>
      <c r="F526" s="371">
        <f t="shared" si="80"/>
        <v>1.0210483572978279</v>
      </c>
      <c r="G526" s="28">
        <v>2.6705873924237801E-4</v>
      </c>
      <c r="H526" s="28">
        <v>1.0491245920013201E-2</v>
      </c>
      <c r="I526" s="119">
        <v>0.97969173187883696</v>
      </c>
      <c r="J526" s="12" t="s">
        <v>20</v>
      </c>
      <c r="K526" s="135">
        <v>9348</v>
      </c>
      <c r="L526" s="5">
        <v>338421</v>
      </c>
      <c r="M526" s="62">
        <f t="shared" si="72"/>
        <v>1.0109447649619721</v>
      </c>
      <c r="N526" s="28">
        <f t="shared" si="73"/>
        <v>0.97927008911198143</v>
      </c>
      <c r="O526" s="28">
        <f t="shared" si="74"/>
        <v>1.0436439641802928</v>
      </c>
      <c r="P526" s="28">
        <v>1.0885304482508301E-2</v>
      </c>
      <c r="Q526" s="28">
        <v>1.6241375681211302E-2</v>
      </c>
      <c r="R526" s="119">
        <v>0.50271717655941195</v>
      </c>
      <c r="S526" s="173" t="s">
        <v>20</v>
      </c>
      <c r="T526" s="173">
        <v>3900</v>
      </c>
      <c r="U526" s="5">
        <v>155822</v>
      </c>
      <c r="V526" s="62">
        <f t="shared" si="75"/>
        <v>0.99621471782621529</v>
      </c>
      <c r="W526" s="28">
        <f t="shared" si="76"/>
        <v>0.96972242578813272</v>
      </c>
      <c r="X526" s="28">
        <f t="shared" si="77"/>
        <v>1.0234307649500489</v>
      </c>
      <c r="Y526" s="28">
        <v>-3.7924644847970299E-3</v>
      </c>
      <c r="Z526" s="28">
        <v>1.37515014961795E-2</v>
      </c>
      <c r="AA526" s="119">
        <v>0.78271283421567595</v>
      </c>
      <c r="AB526" s="173" t="s">
        <v>20</v>
      </c>
      <c r="AC526" s="173">
        <v>5448</v>
      </c>
      <c r="AD526" s="173">
        <v>182599</v>
      </c>
      <c r="AE526" s="62">
        <v>1.4677768967305301E-2</v>
      </c>
      <c r="AF526" s="74">
        <v>2.1281120210591999E-2</v>
      </c>
      <c r="AG526" s="119">
        <v>0.49037753514671101</v>
      </c>
    </row>
    <row r="527" spans="1:33" ht="17">
      <c r="A527" s="88" t="s">
        <v>1824</v>
      </c>
      <c r="B527" s="156" t="s">
        <v>1871</v>
      </c>
      <c r="C527" s="43" t="s">
        <v>1872</v>
      </c>
      <c r="D527" s="350">
        <f t="shared" si="78"/>
        <v>0.99403980737243736</v>
      </c>
      <c r="E527" s="371">
        <f t="shared" si="79"/>
        <v>0.96772718876325614</v>
      </c>
      <c r="F527" s="371">
        <f t="shared" si="80"/>
        <v>1.021067869245083</v>
      </c>
      <c r="G527" s="28">
        <v>-5.9780254690614404E-3</v>
      </c>
      <c r="H527" s="28">
        <v>1.36872631367356E-2</v>
      </c>
      <c r="I527" s="119">
        <v>0.66228666017150195</v>
      </c>
      <c r="J527" s="12" t="s">
        <v>20</v>
      </c>
      <c r="K527" s="135">
        <v>5437</v>
      </c>
      <c r="L527" s="5">
        <v>342331</v>
      </c>
      <c r="M527" s="62">
        <f t="shared" si="72"/>
        <v>0.99155091335541456</v>
      </c>
      <c r="N527" s="28">
        <f t="shared" si="73"/>
        <v>0.95889762972357928</v>
      </c>
      <c r="O527" s="28">
        <f t="shared" si="74"/>
        <v>1.0253161373017214</v>
      </c>
      <c r="P527" s="28">
        <v>-8.4849825116830296E-3</v>
      </c>
      <c r="Q527" s="28">
        <v>1.7084680706205699E-2</v>
      </c>
      <c r="R527" s="119">
        <v>0.61944101310548605</v>
      </c>
      <c r="S527" s="173" t="s">
        <v>20</v>
      </c>
      <c r="T527" s="173">
        <v>3505</v>
      </c>
      <c r="U527" s="5">
        <v>156217</v>
      </c>
      <c r="V527" s="62">
        <f t="shared" si="75"/>
        <v>0.99217495213106366</v>
      </c>
      <c r="W527" s="28">
        <f t="shared" si="76"/>
        <v>0.94870336123669197</v>
      </c>
      <c r="X527" s="28">
        <f t="shared" si="77"/>
        <v>1.0376385030965203</v>
      </c>
      <c r="Y527" s="28">
        <v>-7.8558242120496495E-3</v>
      </c>
      <c r="Z527" s="28">
        <v>2.28588190741537E-2</v>
      </c>
      <c r="AA527" s="119">
        <v>0.73109665116218303</v>
      </c>
      <c r="AB527" s="173" t="s">
        <v>20</v>
      </c>
      <c r="AC527" s="173">
        <v>1932</v>
      </c>
      <c r="AD527" s="173">
        <v>186114</v>
      </c>
      <c r="AE527" s="62">
        <v>-6.2915829963337995E-4</v>
      </c>
      <c r="AF527" s="74">
        <v>2.8537903291900899E-2</v>
      </c>
      <c r="AG527" s="119">
        <v>0.98241093516709099</v>
      </c>
    </row>
    <row r="528" spans="1:33" ht="34">
      <c r="A528" s="88" t="s">
        <v>1824</v>
      </c>
      <c r="B528" s="156" t="s">
        <v>1873</v>
      </c>
      <c r="C528" s="43" t="s">
        <v>1874</v>
      </c>
      <c r="D528" s="350">
        <f t="shared" si="78"/>
        <v>1.0046350935551456</v>
      </c>
      <c r="E528" s="371">
        <f t="shared" si="79"/>
        <v>0.98663430524700313</v>
      </c>
      <c r="F528" s="371">
        <f t="shared" si="80"/>
        <v>1.0229642997765831</v>
      </c>
      <c r="G528" s="28">
        <v>4.6243845876402902E-3</v>
      </c>
      <c r="H528" s="28">
        <v>9.2245939764371496E-3</v>
      </c>
      <c r="I528" s="119">
        <v>0.61615271065053601</v>
      </c>
      <c r="J528" s="12" t="s">
        <v>20</v>
      </c>
      <c r="K528" s="135">
        <v>12223</v>
      </c>
      <c r="L528" s="5">
        <v>335543</v>
      </c>
      <c r="M528" s="62">
        <f t="shared" si="72"/>
        <v>1.005436601684647</v>
      </c>
      <c r="N528" s="28">
        <f t="shared" si="73"/>
        <v>0.9810293533352844</v>
      </c>
      <c r="O528" s="28">
        <f t="shared" si="74"/>
        <v>1.0304510834159282</v>
      </c>
      <c r="P528" s="28">
        <v>5.4218767108107999E-3</v>
      </c>
      <c r="Q528" s="28">
        <v>1.25381503697916E-2</v>
      </c>
      <c r="R528" s="119">
        <v>0.66542866611599805</v>
      </c>
      <c r="S528" s="173" t="s">
        <v>20</v>
      </c>
      <c r="T528" s="173">
        <v>6651</v>
      </c>
      <c r="U528" s="5">
        <v>153069</v>
      </c>
      <c r="V528" s="62">
        <f t="shared" si="75"/>
        <v>1.0005363056524805</v>
      </c>
      <c r="W528" s="28">
        <f t="shared" si="76"/>
        <v>0.97419987717283352</v>
      </c>
      <c r="X528" s="28">
        <f t="shared" si="77"/>
        <v>1.0275847106795652</v>
      </c>
      <c r="Y528" s="28">
        <v>5.3616189200156599E-4</v>
      </c>
      <c r="Z528" s="28">
        <v>1.36096661131304E-2</v>
      </c>
      <c r="AA528" s="119">
        <v>0.96857493341825596</v>
      </c>
      <c r="AB528" s="173" t="s">
        <v>20</v>
      </c>
      <c r="AC528" s="173">
        <v>5572</v>
      </c>
      <c r="AD528" s="173">
        <v>182474</v>
      </c>
      <c r="AE528" s="62">
        <v>4.8857148188092298E-3</v>
      </c>
      <c r="AF528" s="74">
        <v>1.85048163029627E-2</v>
      </c>
      <c r="AG528" s="119">
        <v>0.79176145874369497</v>
      </c>
    </row>
    <row r="529" spans="1:33" ht="34">
      <c r="A529" s="88" t="s">
        <v>1824</v>
      </c>
      <c r="B529" s="156" t="s">
        <v>1875</v>
      </c>
      <c r="C529" s="43" t="s">
        <v>1876</v>
      </c>
      <c r="D529" s="350">
        <f t="shared" si="78"/>
        <v>1.0097491968079706</v>
      </c>
      <c r="E529" s="371">
        <f t="shared" si="79"/>
        <v>0.95588213613720141</v>
      </c>
      <c r="F529" s="371">
        <f t="shared" si="80"/>
        <v>1.0666518411721795</v>
      </c>
      <c r="G529" s="28">
        <v>9.7019800245455607E-3</v>
      </c>
      <c r="H529" s="28">
        <v>2.79707357731394E-2</v>
      </c>
      <c r="I529" s="119">
        <v>0.72869513901431004</v>
      </c>
      <c r="J529" s="12" t="s">
        <v>20</v>
      </c>
      <c r="K529" s="135">
        <v>1287</v>
      </c>
      <c r="L529" s="5">
        <v>346482</v>
      </c>
      <c r="M529" s="62">
        <f t="shared" si="72"/>
        <v>1.0877138053889617</v>
      </c>
      <c r="N529" s="28">
        <f t="shared" si="73"/>
        <v>0.99959137093038697</v>
      </c>
      <c r="O529" s="28">
        <f t="shared" si="74"/>
        <v>1.183604977834618</v>
      </c>
      <c r="P529" s="28">
        <v>8.4078067313449106E-2</v>
      </c>
      <c r="Q529" s="28">
        <v>4.3105499946260901E-2</v>
      </c>
      <c r="R529" s="119">
        <v>5.1114372067462499E-2</v>
      </c>
      <c r="S529" s="173" t="s">
        <v>20</v>
      </c>
      <c r="T529" s="173">
        <v>550</v>
      </c>
      <c r="U529" s="5">
        <v>159172</v>
      </c>
      <c r="V529" s="62">
        <f t="shared" si="75"/>
        <v>0.97307412260921744</v>
      </c>
      <c r="W529" s="28">
        <f t="shared" si="76"/>
        <v>0.90535841336563383</v>
      </c>
      <c r="X529" s="28">
        <f t="shared" si="77"/>
        <v>1.0458545854472536</v>
      </c>
      <c r="Y529" s="28">
        <v>-2.7295020243150701E-2</v>
      </c>
      <c r="Z529" s="28">
        <v>3.6800692129009001E-2</v>
      </c>
      <c r="AA529" s="119">
        <v>0.45826999438858601</v>
      </c>
      <c r="AB529" s="173" t="s">
        <v>20</v>
      </c>
      <c r="AC529" s="173">
        <v>737</v>
      </c>
      <c r="AD529" s="173">
        <v>187310</v>
      </c>
      <c r="AE529" s="62">
        <v>0.1113730875566</v>
      </c>
      <c r="AF529" s="74">
        <v>5.6677818119535997E-2</v>
      </c>
      <c r="AG529" s="119">
        <v>4.9411838249418999E-2</v>
      </c>
    </row>
    <row r="530" spans="1:33" ht="17">
      <c r="A530" s="88" t="s">
        <v>1824</v>
      </c>
      <c r="B530" s="156" t="s">
        <v>1877</v>
      </c>
      <c r="C530" s="43" t="s">
        <v>1878</v>
      </c>
      <c r="D530" s="350">
        <f t="shared" si="78"/>
        <v>0.9854272235765309</v>
      </c>
      <c r="E530" s="371">
        <f t="shared" si="79"/>
        <v>0.91146799126170053</v>
      </c>
      <c r="F530" s="371">
        <f t="shared" si="80"/>
        <v>1.0653877286700433</v>
      </c>
      <c r="G530" s="28">
        <v>-1.4680002324186399E-2</v>
      </c>
      <c r="H530" s="28">
        <v>3.9805510055661603E-2</v>
      </c>
      <c r="I530" s="119">
        <v>0.71228185685836698</v>
      </c>
      <c r="J530" s="12" t="s">
        <v>20</v>
      </c>
      <c r="K530" s="135">
        <v>630</v>
      </c>
      <c r="L530" s="5">
        <v>347139</v>
      </c>
      <c r="M530" s="62">
        <f t="shared" si="72"/>
        <v>0.97661582641080014</v>
      </c>
      <c r="N530" s="28">
        <f t="shared" si="73"/>
        <v>0.88161353336176185</v>
      </c>
      <c r="O530" s="28">
        <f t="shared" si="74"/>
        <v>1.0818555254694304</v>
      </c>
      <c r="P530" s="28">
        <v>-2.3661921863523401E-2</v>
      </c>
      <c r="Q530" s="28">
        <v>5.2214065269565402E-2</v>
      </c>
      <c r="R530" s="119">
        <v>0.65042531384721503</v>
      </c>
      <c r="S530" s="173" t="s">
        <v>20</v>
      </c>
      <c r="T530" s="173">
        <v>366</v>
      </c>
      <c r="U530" s="5">
        <v>159356</v>
      </c>
      <c r="V530" s="62">
        <f t="shared" si="75"/>
        <v>0.99037570447739942</v>
      </c>
      <c r="W530" s="28">
        <f t="shared" si="76"/>
        <v>0.87791780382469897</v>
      </c>
      <c r="X530" s="28">
        <f t="shared" si="77"/>
        <v>1.1172390305174384</v>
      </c>
      <c r="Y530" s="28">
        <v>-9.6709083730921307E-3</v>
      </c>
      <c r="Z530" s="28">
        <v>6.1495611667374203E-2</v>
      </c>
      <c r="AA530" s="119">
        <v>0.87503855310400702</v>
      </c>
      <c r="AB530" s="173" t="s">
        <v>20</v>
      </c>
      <c r="AC530" s="173">
        <v>264</v>
      </c>
      <c r="AD530" s="173">
        <v>187783</v>
      </c>
      <c r="AE530" s="62">
        <v>-1.39910134904313E-2</v>
      </c>
      <c r="AF530" s="74">
        <v>8.0672293052317101E-2</v>
      </c>
      <c r="AG530" s="119">
        <v>0.86231327328486596</v>
      </c>
    </row>
    <row r="531" spans="1:33" ht="34">
      <c r="A531" s="88" t="s">
        <v>1824</v>
      </c>
      <c r="B531" s="156" t="s">
        <v>1879</v>
      </c>
      <c r="C531" s="43" t="s">
        <v>1880</v>
      </c>
      <c r="D531" s="350">
        <f t="shared" si="78"/>
        <v>1.0067260199183556</v>
      </c>
      <c r="E531" s="371">
        <f t="shared" si="79"/>
        <v>0.91452481705841171</v>
      </c>
      <c r="F531" s="371">
        <f t="shared" si="80"/>
        <v>1.1082228281574562</v>
      </c>
      <c r="G531" s="28">
        <v>6.7035011643821604E-3</v>
      </c>
      <c r="H531" s="28">
        <v>4.9007232340038197E-2</v>
      </c>
      <c r="I531" s="119">
        <v>0.89119998417289703</v>
      </c>
      <c r="J531" s="12" t="s">
        <v>20</v>
      </c>
      <c r="K531" s="135">
        <v>418</v>
      </c>
      <c r="L531" s="5">
        <v>347350</v>
      </c>
      <c r="M531" s="62">
        <f t="shared" si="72"/>
        <v>0.95672922628803903</v>
      </c>
      <c r="N531" s="28">
        <f t="shared" si="73"/>
        <v>0.8189690930479343</v>
      </c>
      <c r="O531" s="28">
        <f t="shared" si="74"/>
        <v>1.1176622172970518</v>
      </c>
      <c r="P531" s="28">
        <v>-4.4234867702185703E-2</v>
      </c>
      <c r="Q531" s="28">
        <v>7.9323502839370494E-2</v>
      </c>
      <c r="R531" s="119">
        <v>0.57708240487062301</v>
      </c>
      <c r="S531" s="173" t="s">
        <v>20</v>
      </c>
      <c r="T531" s="173">
        <v>158</v>
      </c>
      <c r="U531" s="5">
        <v>159564</v>
      </c>
      <c r="V531" s="62">
        <f t="shared" si="75"/>
        <v>1.0230869144616563</v>
      </c>
      <c r="W531" s="28">
        <f t="shared" si="76"/>
        <v>0.90562680073809865</v>
      </c>
      <c r="X531" s="28">
        <f t="shared" si="77"/>
        <v>1.155781646136788</v>
      </c>
      <c r="Y531" s="28">
        <v>2.2824443733637002E-2</v>
      </c>
      <c r="Z531" s="28">
        <v>6.2220623086810499E-2</v>
      </c>
      <c r="AA531" s="119">
        <v>0.71374519826955496</v>
      </c>
      <c r="AB531" s="173" t="s">
        <v>20</v>
      </c>
      <c r="AC531" s="173">
        <v>260</v>
      </c>
      <c r="AD531" s="173">
        <v>187786</v>
      </c>
      <c r="AE531" s="62">
        <v>-6.7059311435822694E-2</v>
      </c>
      <c r="AF531" s="74">
        <v>0.100814800699196</v>
      </c>
      <c r="AG531" s="119">
        <v>0.50593967001865603</v>
      </c>
    </row>
    <row r="532" spans="1:33" ht="34">
      <c r="A532" s="88" t="s">
        <v>1824</v>
      </c>
      <c r="B532" s="156" t="s">
        <v>1881</v>
      </c>
      <c r="C532" s="43" t="s">
        <v>1882</v>
      </c>
      <c r="D532" s="350">
        <f t="shared" si="78"/>
        <v>1.0057528504920312</v>
      </c>
      <c r="E532" s="371">
        <f t="shared" si="79"/>
        <v>0.96693121526895864</v>
      </c>
      <c r="F532" s="371">
        <f t="shared" si="80"/>
        <v>1.0461331481489919</v>
      </c>
      <c r="G532" s="28">
        <v>5.7363660391519401E-3</v>
      </c>
      <c r="H532" s="28">
        <v>2.0083818463272202E-2</v>
      </c>
      <c r="I532" s="119">
        <v>0.77516819915183299</v>
      </c>
      <c r="J532" s="12" t="s">
        <v>20</v>
      </c>
      <c r="K532" s="135">
        <v>2507</v>
      </c>
      <c r="L532" s="5">
        <v>345262</v>
      </c>
      <c r="M532" s="62">
        <f t="shared" si="72"/>
        <v>1.0219480981813849</v>
      </c>
      <c r="N532" s="28">
        <f t="shared" si="73"/>
        <v>0.96643321709791552</v>
      </c>
      <c r="O532" s="28">
        <f t="shared" si="74"/>
        <v>1.0806519238987797</v>
      </c>
      <c r="P532" s="28">
        <v>2.1710705933601498E-2</v>
      </c>
      <c r="Q532" s="28">
        <v>2.8496829759630801E-2</v>
      </c>
      <c r="R532" s="119">
        <v>0.44614123613865703</v>
      </c>
      <c r="S532" s="173" t="s">
        <v>20</v>
      </c>
      <c r="T532" s="173">
        <v>1251</v>
      </c>
      <c r="U532" s="5">
        <v>158471</v>
      </c>
      <c r="V532" s="62">
        <f t="shared" si="75"/>
        <v>1.0007449374904731</v>
      </c>
      <c r="W532" s="28">
        <f t="shared" si="76"/>
        <v>0.94668127615342468</v>
      </c>
      <c r="X532" s="28">
        <f t="shared" si="77"/>
        <v>1.0578960999229732</v>
      </c>
      <c r="Y532" s="28">
        <v>7.4466016226041102E-4</v>
      </c>
      <c r="Z532" s="28">
        <v>2.8335440928521201E-2</v>
      </c>
      <c r="AA532" s="119">
        <v>0.979033872688852</v>
      </c>
      <c r="AB532" s="173" t="s">
        <v>20</v>
      </c>
      <c r="AC532" s="173">
        <v>1256</v>
      </c>
      <c r="AD532" s="173">
        <v>186791</v>
      </c>
      <c r="AE532" s="62">
        <v>2.0966045771341101E-2</v>
      </c>
      <c r="AF532" s="74">
        <v>4.0186646027792497E-2</v>
      </c>
      <c r="AG532" s="119">
        <v>0.60186757074890795</v>
      </c>
    </row>
    <row r="533" spans="1:33" ht="34">
      <c r="A533" s="88" t="s">
        <v>1824</v>
      </c>
      <c r="B533" s="156" t="s">
        <v>1883</v>
      </c>
      <c r="C533" s="43" t="s">
        <v>1884</v>
      </c>
      <c r="D533" s="350">
        <f t="shared" si="78"/>
        <v>1.025099140267969</v>
      </c>
      <c r="E533" s="371">
        <f t="shared" si="79"/>
        <v>0.97012937182333547</v>
      </c>
      <c r="F533" s="371">
        <f t="shared" si="80"/>
        <v>1.0831836226163549</v>
      </c>
      <c r="G533" s="28">
        <v>2.47893301257326E-2</v>
      </c>
      <c r="H533" s="28">
        <v>2.8119986474532101E-2</v>
      </c>
      <c r="I533" s="119">
        <v>0.37801720181963</v>
      </c>
      <c r="J533" s="12" t="s">
        <v>20</v>
      </c>
      <c r="K533" s="135">
        <v>1280</v>
      </c>
      <c r="L533" s="5">
        <v>346489</v>
      </c>
      <c r="M533" s="62">
        <f t="shared" si="72"/>
        <v>1.0626523524941427</v>
      </c>
      <c r="N533" s="28">
        <f t="shared" si="73"/>
        <v>0.98232693232478185</v>
      </c>
      <c r="O533" s="28">
        <f t="shared" si="74"/>
        <v>1.149546026992146</v>
      </c>
      <c r="P533" s="28">
        <v>6.0768002119710403E-2</v>
      </c>
      <c r="Q533" s="28">
        <v>4.0101583255246903E-2</v>
      </c>
      <c r="R533" s="119">
        <v>0.12968336361509</v>
      </c>
      <c r="S533" s="173" t="s">
        <v>20</v>
      </c>
      <c r="T533" s="173">
        <v>634</v>
      </c>
      <c r="U533" s="5">
        <v>159088</v>
      </c>
      <c r="V533" s="62">
        <f t="shared" si="75"/>
        <v>1.0224340570354129</v>
      </c>
      <c r="W533" s="28">
        <f t="shared" si="76"/>
        <v>0.94623081947122822</v>
      </c>
      <c r="X533" s="28">
        <f t="shared" si="77"/>
        <v>1.1047742046386391</v>
      </c>
      <c r="Y533" s="28">
        <v>2.21861149582212E-2</v>
      </c>
      <c r="Z533" s="28">
        <v>3.9517785427426497E-2</v>
      </c>
      <c r="AA533" s="119">
        <v>0.57451056547316404</v>
      </c>
      <c r="AB533" s="173" t="s">
        <v>20</v>
      </c>
      <c r="AC533" s="173">
        <v>646</v>
      </c>
      <c r="AD533" s="173">
        <v>187401</v>
      </c>
      <c r="AE533" s="62">
        <v>3.8581887161489199E-2</v>
      </c>
      <c r="AF533" s="74">
        <v>5.6300908915093199E-2</v>
      </c>
      <c r="AG533" s="119">
        <v>0.49316724650437199</v>
      </c>
    </row>
    <row r="534" spans="1:33" ht="34">
      <c r="A534" s="88" t="s">
        <v>1824</v>
      </c>
      <c r="B534" s="156" t="s">
        <v>1885</v>
      </c>
      <c r="C534" s="43" t="s">
        <v>1886</v>
      </c>
      <c r="D534" s="350">
        <f t="shared" si="78"/>
        <v>0.99683263362909591</v>
      </c>
      <c r="E534" s="371">
        <f t="shared" si="79"/>
        <v>0.97287161015232004</v>
      </c>
      <c r="F534" s="371">
        <f t="shared" si="80"/>
        <v>1.0213837973053219</v>
      </c>
      <c r="G534" s="28">
        <v>-3.1723930928876198E-3</v>
      </c>
      <c r="H534" s="28">
        <v>1.2413655600377001E-2</v>
      </c>
      <c r="I534" s="119">
        <v>0.79829314219638403</v>
      </c>
      <c r="J534" s="12" t="s">
        <v>20</v>
      </c>
      <c r="K534" s="135">
        <v>6619</v>
      </c>
      <c r="L534" s="5">
        <v>341141</v>
      </c>
      <c r="M534" s="62">
        <f t="shared" si="72"/>
        <v>0.98460579061832099</v>
      </c>
      <c r="N534" s="28">
        <f t="shared" si="73"/>
        <v>0.94907937594169534</v>
      </c>
      <c r="O534" s="28">
        <f t="shared" si="74"/>
        <v>1.0214620478473921</v>
      </c>
      <c r="P534" s="28">
        <v>-1.55139304867051E-2</v>
      </c>
      <c r="Q534" s="28">
        <v>1.8749444753355299E-2</v>
      </c>
      <c r="R534" s="119">
        <v>0.40799104314114598</v>
      </c>
      <c r="S534" s="173" t="s">
        <v>20</v>
      </c>
      <c r="T534" s="173">
        <v>2893</v>
      </c>
      <c r="U534" s="5">
        <v>156825</v>
      </c>
      <c r="V534" s="62">
        <f t="shared" si="75"/>
        <v>1.0219301996187331</v>
      </c>
      <c r="W534" s="28">
        <f t="shared" si="76"/>
        <v>0.98922913647530097</v>
      </c>
      <c r="X534" s="28">
        <f t="shared" si="77"/>
        <v>1.0557122656272053</v>
      </c>
      <c r="Y534" s="28">
        <v>2.1693191620081601E-2</v>
      </c>
      <c r="Z534" s="28">
        <v>1.6593102450978701E-2</v>
      </c>
      <c r="AA534" s="119">
        <v>0.191089796364211</v>
      </c>
      <c r="AB534" s="173" t="s">
        <v>20</v>
      </c>
      <c r="AC534" s="173">
        <v>3726</v>
      </c>
      <c r="AD534" s="173">
        <v>184316</v>
      </c>
      <c r="AE534" s="62">
        <v>-3.72071221067867E-2</v>
      </c>
      <c r="AF534" s="74">
        <v>2.50374265352451E-2</v>
      </c>
      <c r="AG534" s="119">
        <v>0.13726320874536799</v>
      </c>
    </row>
    <row r="535" spans="1:33" ht="34">
      <c r="A535" s="88" t="s">
        <v>1824</v>
      </c>
      <c r="B535" s="156" t="s">
        <v>1887</v>
      </c>
      <c r="C535" s="43" t="s">
        <v>1888</v>
      </c>
      <c r="D535" s="350">
        <f t="shared" si="78"/>
        <v>0.9095343611502773</v>
      </c>
      <c r="E535" s="371">
        <f t="shared" si="79"/>
        <v>0.73844699842200956</v>
      </c>
      <c r="F535" s="371">
        <f t="shared" si="80"/>
        <v>1.1202601620438608</v>
      </c>
      <c r="G535" s="28">
        <v>-9.4822501473430201E-2</v>
      </c>
      <c r="H535" s="28">
        <v>0.106318085380113</v>
      </c>
      <c r="I535" s="119">
        <v>0.372459638122496</v>
      </c>
      <c r="J535" s="12" t="s">
        <v>20</v>
      </c>
      <c r="K535" s="135">
        <v>86</v>
      </c>
      <c r="L535" s="5">
        <v>347683</v>
      </c>
      <c r="M535" s="62">
        <f t="shared" si="72"/>
        <v>0.97727388852506825</v>
      </c>
      <c r="N535" s="28">
        <f t="shared" si="73"/>
        <v>0.72248589579934008</v>
      </c>
      <c r="O535" s="28">
        <f t="shared" si="74"/>
        <v>1.3219140453063776</v>
      </c>
      <c r="P535" s="28">
        <v>-2.2988329967195301E-2</v>
      </c>
      <c r="Q535" s="28">
        <v>0.15411686255300799</v>
      </c>
      <c r="R535" s="119">
        <v>0.88142605745179203</v>
      </c>
      <c r="S535" s="173" t="s">
        <v>20</v>
      </c>
      <c r="T535" s="173">
        <v>42</v>
      </c>
      <c r="U535" s="5">
        <v>159680</v>
      </c>
      <c r="V535" s="62">
        <f t="shared" si="75"/>
        <v>0.90757101840941201</v>
      </c>
      <c r="W535" s="28">
        <f t="shared" si="76"/>
        <v>0.6774635987866896</v>
      </c>
      <c r="X535" s="28">
        <f t="shared" si="77"/>
        <v>1.2158367695797747</v>
      </c>
      <c r="Y535" s="28">
        <v>-9.6983458704612197E-2</v>
      </c>
      <c r="Z535" s="28">
        <v>0.149191835558797</v>
      </c>
      <c r="AA535" s="119">
        <v>0.51565427061171398</v>
      </c>
      <c r="AB535" s="173" t="s">
        <v>20</v>
      </c>
      <c r="AC535" s="173">
        <v>44</v>
      </c>
      <c r="AD535" s="173">
        <v>188003</v>
      </c>
      <c r="AE535" s="62">
        <v>7.3995128737416899E-2</v>
      </c>
      <c r="AF535" s="74">
        <v>0.21449990937197599</v>
      </c>
      <c r="AG535" s="119">
        <v>0.73012009632373298</v>
      </c>
    </row>
    <row r="536" spans="1:33" ht="17">
      <c r="A536" s="88" t="s">
        <v>1824</v>
      </c>
      <c r="B536" s="156" t="s">
        <v>1889</v>
      </c>
      <c r="C536" s="43" t="s">
        <v>1890</v>
      </c>
      <c r="D536" s="350">
        <f t="shared" si="78"/>
        <v>0.95120003200857695</v>
      </c>
      <c r="E536" s="371">
        <f t="shared" si="79"/>
        <v>0.87043788009354883</v>
      </c>
      <c r="F536" s="371">
        <f t="shared" si="80"/>
        <v>1.0394555678067203</v>
      </c>
      <c r="G536" s="28">
        <v>-5.0030899954832897E-2</v>
      </c>
      <c r="H536" s="28">
        <v>4.5269379359460099E-2</v>
      </c>
      <c r="I536" s="119">
        <v>0.26908076603491798</v>
      </c>
      <c r="J536" s="12" t="s">
        <v>20</v>
      </c>
      <c r="K536" s="135">
        <v>483</v>
      </c>
      <c r="L536" s="5">
        <v>347286</v>
      </c>
      <c r="M536" s="62">
        <f t="shared" si="72"/>
        <v>0.86404867686632281</v>
      </c>
      <c r="N536" s="28">
        <f t="shared" si="73"/>
        <v>0.76107195144676643</v>
      </c>
      <c r="O536" s="28">
        <f t="shared" si="74"/>
        <v>0.98095865256264536</v>
      </c>
      <c r="P536" s="28">
        <v>-0.14612617279941001</v>
      </c>
      <c r="Q536" s="28">
        <v>6.4745512367443497E-2</v>
      </c>
      <c r="R536" s="119">
        <v>2.4012368452233201E-2</v>
      </c>
      <c r="S536" s="173" t="s">
        <v>20</v>
      </c>
      <c r="T536" s="173">
        <v>233</v>
      </c>
      <c r="U536" s="5">
        <v>159489</v>
      </c>
      <c r="V536" s="62">
        <f t="shared" si="75"/>
        <v>1.0655615571837698</v>
      </c>
      <c r="W536" s="28">
        <f t="shared" si="76"/>
        <v>0.94023245556035639</v>
      </c>
      <c r="X536" s="28">
        <f t="shared" si="77"/>
        <v>1.2075965102387536</v>
      </c>
      <c r="Y536" s="28">
        <v>6.3501943936793107E-2</v>
      </c>
      <c r="Z536" s="28">
        <v>6.3841880141569399E-2</v>
      </c>
      <c r="AA536" s="119">
        <v>0.31989419109378098</v>
      </c>
      <c r="AB536" s="173" t="s">
        <v>20</v>
      </c>
      <c r="AC536" s="173">
        <v>250</v>
      </c>
      <c r="AD536" s="173">
        <v>187797</v>
      </c>
      <c r="AE536" s="62">
        <v>-0.20962811673620299</v>
      </c>
      <c r="AF536" s="74">
        <v>9.0927262312978999E-2</v>
      </c>
      <c r="AG536" s="119">
        <v>2.11414702110055E-2</v>
      </c>
    </row>
    <row r="537" spans="1:33" ht="17">
      <c r="A537" s="88" t="s">
        <v>1824</v>
      </c>
      <c r="B537" s="156" t="s">
        <v>1891</v>
      </c>
      <c r="C537" s="43" t="s">
        <v>1892</v>
      </c>
      <c r="D537" s="350">
        <f t="shared" si="78"/>
        <v>0.97207495762853269</v>
      </c>
      <c r="E537" s="371">
        <f t="shared" si="79"/>
        <v>0.93940602290140329</v>
      </c>
      <c r="F537" s="371">
        <f t="shared" si="80"/>
        <v>1.0058799924765758</v>
      </c>
      <c r="G537" s="28">
        <v>-2.8322360593270798E-2</v>
      </c>
      <c r="H537" s="28">
        <v>1.7441394582755801E-2</v>
      </c>
      <c r="I537" s="119">
        <v>0.10440596549277401</v>
      </c>
      <c r="J537" s="12" t="s">
        <v>20</v>
      </c>
      <c r="K537" s="135">
        <v>3316</v>
      </c>
      <c r="L537" s="5">
        <v>344453</v>
      </c>
      <c r="M537" s="62">
        <f t="shared" si="72"/>
        <v>0.99038675363054895</v>
      </c>
      <c r="N537" s="28">
        <f t="shared" si="73"/>
        <v>0.9470611283784548</v>
      </c>
      <c r="O537" s="28">
        <f t="shared" si="74"/>
        <v>1.0356944154663841</v>
      </c>
      <c r="P537" s="28">
        <v>-9.6597519084646605E-3</v>
      </c>
      <c r="Q537" s="28">
        <v>2.2822391055489499E-2</v>
      </c>
      <c r="R537" s="119">
        <v>0.67210727961855898</v>
      </c>
      <c r="S537" s="173" t="s">
        <v>20</v>
      </c>
      <c r="T537" s="173">
        <v>1958</v>
      </c>
      <c r="U537" s="5">
        <v>157764</v>
      </c>
      <c r="V537" s="62">
        <f t="shared" si="75"/>
        <v>0.96108858440429445</v>
      </c>
      <c r="W537" s="28">
        <f t="shared" si="76"/>
        <v>0.91123813798358999</v>
      </c>
      <c r="X537" s="28">
        <f t="shared" si="77"/>
        <v>1.0136661631790536</v>
      </c>
      <c r="Y537" s="28">
        <v>-3.9688694859173701E-2</v>
      </c>
      <c r="Z537" s="28">
        <v>2.7174652136112299E-2</v>
      </c>
      <c r="AA537" s="119">
        <v>0.144151541145771</v>
      </c>
      <c r="AB537" s="173" t="s">
        <v>20</v>
      </c>
      <c r="AC537" s="173">
        <v>1358</v>
      </c>
      <c r="AD537" s="173">
        <v>186689</v>
      </c>
      <c r="AE537" s="62">
        <v>3.0028942950709001E-2</v>
      </c>
      <c r="AF537" s="74">
        <v>3.5486944813669097E-2</v>
      </c>
      <c r="AG537" s="119">
        <v>0.39744290694873102</v>
      </c>
    </row>
    <row r="538" spans="1:33" ht="34">
      <c r="A538" s="88" t="s">
        <v>1824</v>
      </c>
      <c r="B538" s="156" t="s">
        <v>1893</v>
      </c>
      <c r="C538" s="43" t="s">
        <v>1894</v>
      </c>
      <c r="D538" s="350">
        <f t="shared" si="78"/>
        <v>0.99080090789902253</v>
      </c>
      <c r="E538" s="371">
        <f t="shared" si="79"/>
        <v>0.97445686993960567</v>
      </c>
      <c r="F538" s="371">
        <f t="shared" si="80"/>
        <v>1.0074190755660326</v>
      </c>
      <c r="G538" s="28">
        <v>-9.2416650381007201E-3</v>
      </c>
      <c r="H538" s="28">
        <v>8.48640542448445E-3</v>
      </c>
      <c r="I538" s="119">
        <v>0.27615546896621501</v>
      </c>
      <c r="J538" s="12" t="s">
        <v>20</v>
      </c>
      <c r="K538" s="135">
        <v>14777</v>
      </c>
      <c r="L538" s="5">
        <v>332991</v>
      </c>
      <c r="M538" s="62">
        <f t="shared" si="72"/>
        <v>1.0040068857538234</v>
      </c>
      <c r="N538" s="28">
        <f t="shared" si="73"/>
        <v>0.98153937148529535</v>
      </c>
      <c r="O538" s="28">
        <f t="shared" si="74"/>
        <v>1.0269886832106481</v>
      </c>
      <c r="P538" s="28">
        <v>3.9988795665603701E-3</v>
      </c>
      <c r="Q538" s="28">
        <v>1.1546955127582499E-2</v>
      </c>
      <c r="R538" s="119">
        <v>0.72910627014662299</v>
      </c>
      <c r="S538" s="173" t="s">
        <v>20</v>
      </c>
      <c r="T538" s="173">
        <v>8114</v>
      </c>
      <c r="U538" s="5">
        <v>151607</v>
      </c>
      <c r="V538" s="62">
        <f t="shared" si="75"/>
        <v>0.98423478383269958</v>
      </c>
      <c r="W538" s="28">
        <f t="shared" si="76"/>
        <v>0.96033376919490887</v>
      </c>
      <c r="X538" s="28">
        <f t="shared" si="77"/>
        <v>1.0087306525920889</v>
      </c>
      <c r="Y538" s="28">
        <v>-1.5890808934688399E-2</v>
      </c>
      <c r="Z538" s="28">
        <v>1.2542637635841999E-2</v>
      </c>
      <c r="AA538" s="119">
        <v>0.205175615416364</v>
      </c>
      <c r="AB538" s="173" t="s">
        <v>20</v>
      </c>
      <c r="AC538" s="173">
        <v>6663</v>
      </c>
      <c r="AD538" s="173">
        <v>181384</v>
      </c>
      <c r="AE538" s="62">
        <v>1.9889688501248799E-2</v>
      </c>
      <c r="AF538" s="74">
        <v>1.7048458334478302E-2</v>
      </c>
      <c r="AG538" s="119">
        <v>0.24334926410553501</v>
      </c>
    </row>
    <row r="539" spans="1:33" ht="17">
      <c r="A539" s="88" t="s">
        <v>1824</v>
      </c>
      <c r="B539" s="156" t="s">
        <v>1895</v>
      </c>
      <c r="C539" s="43" t="s">
        <v>1896</v>
      </c>
      <c r="D539" s="350">
        <f t="shared" si="78"/>
        <v>1.0029098926338744</v>
      </c>
      <c r="E539" s="371">
        <f t="shared" si="79"/>
        <v>0.99337138190671459</v>
      </c>
      <c r="F539" s="371">
        <f t="shared" si="80"/>
        <v>1.012539993665073</v>
      </c>
      <c r="G539" s="28">
        <v>2.9056670915690299E-3</v>
      </c>
      <c r="H539" s="17">
        <v>4.8756898178614503E-3</v>
      </c>
      <c r="I539" s="119">
        <v>0.55120866447211803</v>
      </c>
      <c r="J539" s="12" t="s">
        <v>20</v>
      </c>
      <c r="K539" s="135">
        <v>49091</v>
      </c>
      <c r="L539" s="5">
        <v>298664</v>
      </c>
      <c r="M539" s="62">
        <f t="shared" si="72"/>
        <v>1.0025496759167938</v>
      </c>
      <c r="N539" s="28">
        <f t="shared" si="73"/>
        <v>0.98813563482056865</v>
      </c>
      <c r="O539" s="28">
        <f t="shared" si="74"/>
        <v>1.0171739761853456</v>
      </c>
      <c r="P539" s="17">
        <v>2.5464310076276698E-3</v>
      </c>
      <c r="Q539" s="17">
        <v>7.3886425801956198E-3</v>
      </c>
      <c r="R539" s="119">
        <v>0.730364091281959</v>
      </c>
      <c r="S539" s="173" t="s">
        <v>20</v>
      </c>
      <c r="T539" s="173">
        <v>21150</v>
      </c>
      <c r="U539" s="5">
        <v>138569</v>
      </c>
      <c r="V539" s="62">
        <f t="shared" si="75"/>
        <v>1.0009094361263784</v>
      </c>
      <c r="W539" s="28">
        <f t="shared" si="76"/>
        <v>0.9882616610802043</v>
      </c>
      <c r="X539" s="28">
        <f t="shared" si="77"/>
        <v>1.013719077427127</v>
      </c>
      <c r="Y539" s="17">
        <v>9.0902283989711702E-4</v>
      </c>
      <c r="Z539" s="17">
        <v>6.4881632591117597E-3</v>
      </c>
      <c r="AA539" s="119">
        <v>0.88857718521468598</v>
      </c>
      <c r="AB539" s="173" t="s">
        <v>20</v>
      </c>
      <c r="AC539" s="173">
        <v>27941</v>
      </c>
      <c r="AD539" s="173">
        <v>160095</v>
      </c>
      <c r="AE539" s="35">
        <v>1.6374081677305501E-3</v>
      </c>
      <c r="AF539" s="89">
        <v>9.8330209831347104E-3</v>
      </c>
      <c r="AG539" s="119">
        <v>0.86774666372917098</v>
      </c>
    </row>
    <row r="540" spans="1:33" ht="17">
      <c r="A540" s="88" t="s">
        <v>1824</v>
      </c>
      <c r="B540" s="156" t="s">
        <v>1897</v>
      </c>
      <c r="C540" s="43" t="s">
        <v>1898</v>
      </c>
      <c r="D540" s="350">
        <f t="shared" si="78"/>
        <v>0.95304767632214149</v>
      </c>
      <c r="E540" s="371">
        <f t="shared" si="79"/>
        <v>0.85568221506508879</v>
      </c>
      <c r="F540" s="371">
        <f t="shared" si="80"/>
        <v>1.06149205552197</v>
      </c>
      <c r="G540" s="28">
        <v>-4.80903489589792E-2</v>
      </c>
      <c r="H540" s="28">
        <v>5.4982585149183902E-2</v>
      </c>
      <c r="I540" s="119">
        <v>0.38176604771269301</v>
      </c>
      <c r="J540" s="12" t="s">
        <v>20</v>
      </c>
      <c r="K540" s="135">
        <v>327</v>
      </c>
      <c r="L540" s="5">
        <v>347442</v>
      </c>
      <c r="M540" s="62">
        <f t="shared" si="72"/>
        <v>1.0317660733138763</v>
      </c>
      <c r="N540" s="28">
        <f t="shared" si="73"/>
        <v>0.86916725321585597</v>
      </c>
      <c r="O540" s="28">
        <f t="shared" si="74"/>
        <v>1.2247829472438241</v>
      </c>
      <c r="P540" s="28">
        <v>3.1271968219662001E-2</v>
      </c>
      <c r="Q540" s="28">
        <v>8.7495752119560802E-2</v>
      </c>
      <c r="R540" s="119">
        <v>0.72078393809490604</v>
      </c>
      <c r="S540" s="173" t="s">
        <v>20</v>
      </c>
      <c r="T540" s="173">
        <v>132</v>
      </c>
      <c r="U540" s="5">
        <v>159590</v>
      </c>
      <c r="V540" s="62">
        <f t="shared" si="75"/>
        <v>0.92388592405308245</v>
      </c>
      <c r="W540" s="28">
        <f t="shared" si="76"/>
        <v>0.80370937502536222</v>
      </c>
      <c r="X540" s="28">
        <f t="shared" si="77"/>
        <v>1.0620321563829993</v>
      </c>
      <c r="Y540" s="28">
        <v>-7.9166673779130295E-2</v>
      </c>
      <c r="Z540" s="28">
        <v>7.1097385316587894E-2</v>
      </c>
      <c r="AA540" s="119">
        <v>0.265495346854625</v>
      </c>
      <c r="AB540" s="173" t="s">
        <v>20</v>
      </c>
      <c r="AC540" s="173">
        <v>195</v>
      </c>
      <c r="AD540" s="173">
        <v>187852</v>
      </c>
      <c r="AE540" s="62">
        <v>0.110438641998792</v>
      </c>
      <c r="AF540" s="74">
        <v>0.112740165148996</v>
      </c>
      <c r="AG540" s="119">
        <v>0.32729071731105203</v>
      </c>
    </row>
    <row r="541" spans="1:33" ht="17">
      <c r="A541" s="88" t="s">
        <v>1824</v>
      </c>
      <c r="B541" s="156" t="s">
        <v>1899</v>
      </c>
      <c r="C541" s="43" t="s">
        <v>1900</v>
      </c>
      <c r="D541" s="350">
        <f t="shared" si="78"/>
        <v>0.99701226127487563</v>
      </c>
      <c r="E541" s="371">
        <f t="shared" si="79"/>
        <v>0.96683654689049192</v>
      </c>
      <c r="F541" s="371">
        <f t="shared" si="80"/>
        <v>1.0281297829808136</v>
      </c>
      <c r="G541" s="28">
        <v>-2.9922109265368502E-3</v>
      </c>
      <c r="H541" s="28">
        <v>1.56804173605656E-2</v>
      </c>
      <c r="I541" s="119">
        <v>0.84866293707114004</v>
      </c>
      <c r="J541" s="12" t="s">
        <v>20</v>
      </c>
      <c r="K541" s="135">
        <v>4139</v>
      </c>
      <c r="L541" s="5">
        <v>343630</v>
      </c>
      <c r="M541" s="62">
        <f t="shared" si="72"/>
        <v>0.99619243465836216</v>
      </c>
      <c r="N541" s="28">
        <f t="shared" si="73"/>
        <v>0.9506611195007254</v>
      </c>
      <c r="O541" s="28">
        <f t="shared" si="74"/>
        <v>1.0439044434590428</v>
      </c>
      <c r="P541" s="28">
        <v>-3.8148325713863898E-3</v>
      </c>
      <c r="Q541" s="28">
        <v>2.3868769688257699E-2</v>
      </c>
      <c r="R541" s="119">
        <v>0.873018717002086</v>
      </c>
      <c r="S541" s="173" t="s">
        <v>20</v>
      </c>
      <c r="T541" s="173">
        <v>1789</v>
      </c>
      <c r="U541" s="5">
        <v>157933</v>
      </c>
      <c r="V541" s="62">
        <f t="shared" si="75"/>
        <v>0.99749312928046374</v>
      </c>
      <c r="W541" s="28">
        <f t="shared" si="76"/>
        <v>0.95762900337113943</v>
      </c>
      <c r="X541" s="28">
        <f t="shared" si="77"/>
        <v>1.0390167167651165</v>
      </c>
      <c r="Y541" s="28">
        <v>-2.51001818122518E-3</v>
      </c>
      <c r="Z541" s="28">
        <v>2.0808581353041301E-2</v>
      </c>
      <c r="AA541" s="119">
        <v>0.90398871130207203</v>
      </c>
      <c r="AB541" s="173" t="s">
        <v>20</v>
      </c>
      <c r="AC541" s="173">
        <v>2350</v>
      </c>
      <c r="AD541" s="173">
        <v>185697</v>
      </c>
      <c r="AE541" s="62">
        <v>-1.30481439016121E-3</v>
      </c>
      <c r="AF541" s="74">
        <v>3.1665678965675598E-2</v>
      </c>
      <c r="AG541" s="119">
        <v>0.96713171013844801</v>
      </c>
    </row>
    <row r="542" spans="1:33" ht="17">
      <c r="A542" s="88" t="s">
        <v>1824</v>
      </c>
      <c r="B542" s="156" t="s">
        <v>1901</v>
      </c>
      <c r="C542" s="43" t="s">
        <v>1902</v>
      </c>
      <c r="D542" s="350">
        <f t="shared" si="78"/>
        <v>0.92841384434741192</v>
      </c>
      <c r="E542" s="371">
        <f t="shared" si="79"/>
        <v>0.695740753736518</v>
      </c>
      <c r="F542" s="371">
        <f t="shared" si="80"/>
        <v>1.2388986296214117</v>
      </c>
      <c r="G542" s="28">
        <v>-7.4277692642831905E-2</v>
      </c>
      <c r="H542" s="28">
        <v>0.147194120232915</v>
      </c>
      <c r="I542" s="119">
        <v>0.61382291681444001</v>
      </c>
      <c r="J542" s="12" t="s">
        <v>20</v>
      </c>
      <c r="K542" s="135">
        <v>45</v>
      </c>
      <c r="L542" s="5">
        <v>347724</v>
      </c>
      <c r="M542" s="62">
        <f t="shared" si="72"/>
        <v>0.8858710443196206</v>
      </c>
      <c r="N542" s="28">
        <f t="shared" si="73"/>
        <v>0.64451032466929525</v>
      </c>
      <c r="O542" s="28">
        <f t="shared" si="74"/>
        <v>1.2176182089349883</v>
      </c>
      <c r="P542" s="28">
        <v>-0.121183887142205</v>
      </c>
      <c r="Q542" s="28">
        <v>0.16228599486298301</v>
      </c>
      <c r="R542" s="119">
        <v>0.45522631076739301</v>
      </c>
      <c r="S542" s="173" t="s">
        <v>20</v>
      </c>
      <c r="T542" s="173">
        <v>37</v>
      </c>
      <c r="U542" s="5">
        <v>159685</v>
      </c>
      <c r="V542" s="62">
        <f t="shared" si="75"/>
        <v>1.2604075003959687</v>
      </c>
      <c r="W542" s="28">
        <f t="shared" si="76"/>
        <v>0.61606799324870321</v>
      </c>
      <c r="X542" s="28">
        <f t="shared" si="77"/>
        <v>2.5786554154146653</v>
      </c>
      <c r="Y542" s="28">
        <v>0.23143508168934501</v>
      </c>
      <c r="Z542" s="28">
        <v>0.365220930907523</v>
      </c>
      <c r="AA542" s="119">
        <v>0.52628631582470697</v>
      </c>
      <c r="AB542" s="173" t="s">
        <v>20</v>
      </c>
      <c r="AC542" s="173">
        <v>8</v>
      </c>
      <c r="AD542" s="173">
        <v>188039</v>
      </c>
      <c r="AE542" s="62">
        <v>-0.35261896883154997</v>
      </c>
      <c r="AF542" s="74">
        <v>0.399653690714381</v>
      </c>
      <c r="AG542" s="119">
        <v>0.37760848542289999</v>
      </c>
    </row>
    <row r="543" spans="1:33" ht="34">
      <c r="A543" s="88" t="s">
        <v>1824</v>
      </c>
      <c r="B543" s="156" t="s">
        <v>1903</v>
      </c>
      <c r="C543" s="43" t="s">
        <v>1904</v>
      </c>
      <c r="D543" s="350">
        <f t="shared" si="78"/>
        <v>1.0549176714156108</v>
      </c>
      <c r="E543" s="371">
        <f t="shared" si="79"/>
        <v>0.9610330554671711</v>
      </c>
      <c r="F543" s="371">
        <f t="shared" si="80"/>
        <v>1.157974002178273</v>
      </c>
      <c r="G543" s="28">
        <v>5.3462727310137202E-2</v>
      </c>
      <c r="H543" s="28">
        <v>4.7555714778262398E-2</v>
      </c>
      <c r="I543" s="119">
        <v>0.26092290289362202</v>
      </c>
      <c r="J543" s="12" t="s">
        <v>20</v>
      </c>
      <c r="K543" s="135">
        <v>454</v>
      </c>
      <c r="L543" s="5">
        <v>347315</v>
      </c>
      <c r="M543" s="62">
        <f t="shared" si="72"/>
        <v>1.0759368141964825</v>
      </c>
      <c r="N543" s="28">
        <f t="shared" si="73"/>
        <v>0.97846803645025504</v>
      </c>
      <c r="O543" s="28">
        <f t="shared" si="74"/>
        <v>1.1831148131757394</v>
      </c>
      <c r="P543" s="28">
        <v>7.3191737149615105E-2</v>
      </c>
      <c r="Q543" s="28">
        <v>4.8448416170930202E-2</v>
      </c>
      <c r="R543" s="119">
        <v>0.13086114155959799</v>
      </c>
      <c r="S543" s="173" t="s">
        <v>20</v>
      </c>
      <c r="T543" s="173">
        <v>438</v>
      </c>
      <c r="U543" s="5">
        <v>159284</v>
      </c>
      <c r="V543" s="62">
        <f t="shared" si="75"/>
        <v>0.92823955636435596</v>
      </c>
      <c r="W543" s="28">
        <f t="shared" si="76"/>
        <v>0.57387468394372909</v>
      </c>
      <c r="X543" s="28">
        <f t="shared" si="77"/>
        <v>1.5014230425330675</v>
      </c>
      <c r="Y543" s="28">
        <v>-7.4465436875009103E-2</v>
      </c>
      <c r="Z543" s="28">
        <v>0.24534632157066799</v>
      </c>
      <c r="AA543" s="119">
        <v>0.76150006371989998</v>
      </c>
      <c r="AB543" s="173" t="s">
        <v>20</v>
      </c>
      <c r="AC543" s="173">
        <v>16</v>
      </c>
      <c r="AD543" s="173">
        <v>188031</v>
      </c>
      <c r="AE543" s="62">
        <v>0.147657174024624</v>
      </c>
      <c r="AF543" s="74">
        <v>0.25008411892347199</v>
      </c>
      <c r="AG543" s="119">
        <v>0.55490238212340504</v>
      </c>
    </row>
    <row r="544" spans="1:33" ht="34">
      <c r="A544" s="88" t="s">
        <v>1824</v>
      </c>
      <c r="B544" s="156" t="s">
        <v>1905</v>
      </c>
      <c r="C544" s="43" t="s">
        <v>1906</v>
      </c>
      <c r="D544" s="350">
        <f t="shared" si="78"/>
        <v>1.2084441180417917</v>
      </c>
      <c r="E544" s="371">
        <f t="shared" si="79"/>
        <v>0.74947990281150567</v>
      </c>
      <c r="F544" s="371">
        <f t="shared" si="80"/>
        <v>1.948467438488579</v>
      </c>
      <c r="G544" s="28">
        <v>0.189333679332472</v>
      </c>
      <c r="H544" s="28">
        <v>0.24372931390758801</v>
      </c>
      <c r="I544" s="119">
        <v>0.437265281068144</v>
      </c>
      <c r="J544" s="12" t="s">
        <v>20</v>
      </c>
      <c r="K544" s="135">
        <v>18</v>
      </c>
      <c r="L544" s="5">
        <v>347751</v>
      </c>
      <c r="M544" s="62">
        <f t="shared" si="72"/>
        <v>1.1366716148222475</v>
      </c>
      <c r="N544" s="28">
        <f t="shared" si="73"/>
        <v>0.70017827828981871</v>
      </c>
      <c r="O544" s="28">
        <f t="shared" si="74"/>
        <v>1.8452762674934342</v>
      </c>
      <c r="P544" s="28">
        <v>0.12810435583389401</v>
      </c>
      <c r="Q544" s="28">
        <v>0.247206453534559</v>
      </c>
      <c r="R544" s="119">
        <v>0.60431317074771596</v>
      </c>
      <c r="S544" s="173" t="s">
        <v>20</v>
      </c>
      <c r="T544" s="173">
        <v>17</v>
      </c>
      <c r="U544" s="5">
        <v>159705</v>
      </c>
      <c r="V544" s="62" t="s">
        <v>20</v>
      </c>
      <c r="W544" s="28" t="s">
        <v>20</v>
      </c>
      <c r="X544" s="28" t="s">
        <v>20</v>
      </c>
      <c r="Y544" s="28" t="s">
        <v>20</v>
      </c>
      <c r="Z544" s="28" t="s">
        <v>20</v>
      </c>
      <c r="AA544" s="119" t="s">
        <v>20</v>
      </c>
      <c r="AB544" s="173" t="s">
        <v>20</v>
      </c>
      <c r="AC544" s="173" t="s">
        <v>20</v>
      </c>
      <c r="AD544" s="173" t="s">
        <v>20</v>
      </c>
      <c r="AE544" s="62" t="s">
        <v>20</v>
      </c>
      <c r="AF544" s="74" t="s">
        <v>20</v>
      </c>
      <c r="AG544" s="119" t="s">
        <v>20</v>
      </c>
    </row>
    <row r="545" spans="1:33" ht="34">
      <c r="A545" s="88" t="s">
        <v>1824</v>
      </c>
      <c r="B545" s="156" t="s">
        <v>1907</v>
      </c>
      <c r="C545" s="43" t="s">
        <v>1908</v>
      </c>
      <c r="D545" s="350">
        <f t="shared" si="78"/>
        <v>1.0699193264643378</v>
      </c>
      <c r="E545" s="371">
        <f t="shared" si="79"/>
        <v>0.70153885905977276</v>
      </c>
      <c r="F545" s="371">
        <f t="shared" si="80"/>
        <v>1.6317376441215339</v>
      </c>
      <c r="G545" s="28">
        <v>6.7583249803684894E-2</v>
      </c>
      <c r="H545" s="28">
        <v>0.21533787578414401</v>
      </c>
      <c r="I545" s="119">
        <v>0.75363688063319001</v>
      </c>
      <c r="J545" s="12" t="s">
        <v>20</v>
      </c>
      <c r="K545" s="135">
        <v>22</v>
      </c>
      <c r="L545" s="5">
        <v>347747</v>
      </c>
      <c r="M545" s="62">
        <f t="shared" si="72"/>
        <v>1.2115338666444244</v>
      </c>
      <c r="N545" s="28">
        <f t="shared" si="73"/>
        <v>0.66360004536611084</v>
      </c>
      <c r="O545" s="28">
        <f t="shared" si="74"/>
        <v>2.2118960362888322</v>
      </c>
      <c r="P545" s="28">
        <v>0.191887215191962</v>
      </c>
      <c r="Q545" s="28">
        <v>0.30712391198682298</v>
      </c>
      <c r="R545" s="119">
        <v>0.53211046303521703</v>
      </c>
      <c r="S545" s="173" t="s">
        <v>20</v>
      </c>
      <c r="T545" s="173">
        <v>11</v>
      </c>
      <c r="U545" s="5">
        <v>159711</v>
      </c>
      <c r="V545" s="62">
        <f t="shared" si="75"/>
        <v>0.99178645470661642</v>
      </c>
      <c r="W545" s="28">
        <f t="shared" si="76"/>
        <v>0.54770866171629529</v>
      </c>
      <c r="X545" s="28">
        <f t="shared" si="77"/>
        <v>1.7959189629340393</v>
      </c>
      <c r="Y545" s="28">
        <v>-8.2474623034701194E-3</v>
      </c>
      <c r="Z545" s="28">
        <v>0.30294097464526598</v>
      </c>
      <c r="AA545" s="119">
        <v>0.97828055434874694</v>
      </c>
      <c r="AB545" s="173" t="s">
        <v>20</v>
      </c>
      <c r="AC545" s="173">
        <v>11</v>
      </c>
      <c r="AD545" s="173">
        <v>188036</v>
      </c>
      <c r="AE545" s="62">
        <v>0.20013467749543201</v>
      </c>
      <c r="AF545" s="74">
        <v>0.43139115826951502</v>
      </c>
      <c r="AG545" s="119">
        <v>0.64269893230400599</v>
      </c>
    </row>
    <row r="546" spans="1:33" ht="17">
      <c r="A546" s="88" t="s">
        <v>1824</v>
      </c>
      <c r="B546" s="156" t="s">
        <v>1909</v>
      </c>
      <c r="C546" s="43" t="s">
        <v>1910</v>
      </c>
      <c r="D546" s="350">
        <f t="shared" si="78"/>
        <v>1.0288586623504412</v>
      </c>
      <c r="E546" s="371">
        <f t="shared" si="79"/>
        <v>0.7434817166149863</v>
      </c>
      <c r="F546" s="371">
        <f t="shared" si="80"/>
        <v>1.4237742817846746</v>
      </c>
      <c r="G546" s="28">
        <v>2.84500930451877E-2</v>
      </c>
      <c r="H546" s="28">
        <v>0.16574550887647399</v>
      </c>
      <c r="I546" s="119">
        <v>0.86371328254267798</v>
      </c>
      <c r="J546" s="12" t="s">
        <v>20</v>
      </c>
      <c r="K546" s="135">
        <v>37</v>
      </c>
      <c r="L546" s="5">
        <v>347732</v>
      </c>
      <c r="M546" s="62">
        <f t="shared" si="72"/>
        <v>0.96980804820318256</v>
      </c>
      <c r="N546" s="28">
        <f t="shared" si="73"/>
        <v>0.68897165626415968</v>
      </c>
      <c r="O546" s="28">
        <f t="shared" si="74"/>
        <v>1.3651180593691321</v>
      </c>
      <c r="P546" s="28">
        <v>-3.0657115517538702E-2</v>
      </c>
      <c r="Q546" s="28">
        <v>0.17443777081362299</v>
      </c>
      <c r="R546" s="119">
        <v>0.86049180573207196</v>
      </c>
      <c r="S546" s="173" t="s">
        <v>20</v>
      </c>
      <c r="T546" s="173">
        <v>33</v>
      </c>
      <c r="U546" s="5">
        <v>159689</v>
      </c>
      <c r="V546" s="62" t="s">
        <v>20</v>
      </c>
      <c r="W546" s="28" t="s">
        <v>20</v>
      </c>
      <c r="X546" s="28" t="s">
        <v>20</v>
      </c>
      <c r="Y546" s="28" t="s">
        <v>20</v>
      </c>
      <c r="Z546" s="28" t="s">
        <v>20</v>
      </c>
      <c r="AA546" s="119" t="s">
        <v>20</v>
      </c>
      <c r="AB546" s="173" t="s">
        <v>20</v>
      </c>
      <c r="AC546" s="173" t="s">
        <v>20</v>
      </c>
      <c r="AD546" s="173" t="s">
        <v>20</v>
      </c>
      <c r="AE546" s="62" t="s">
        <v>20</v>
      </c>
      <c r="AF546" s="74" t="s">
        <v>20</v>
      </c>
      <c r="AG546" s="119" t="s">
        <v>20</v>
      </c>
    </row>
    <row r="547" spans="1:33" ht="34">
      <c r="A547" s="88" t="s">
        <v>1824</v>
      </c>
      <c r="B547" s="156" t="s">
        <v>1911</v>
      </c>
      <c r="C547" s="43" t="s">
        <v>1912</v>
      </c>
      <c r="D547" s="350">
        <f t="shared" si="78"/>
        <v>0.9456056318086149</v>
      </c>
      <c r="E547" s="371">
        <f t="shared" si="79"/>
        <v>0.8123266635078189</v>
      </c>
      <c r="F547" s="371">
        <f t="shared" si="80"/>
        <v>1.1007517678256822</v>
      </c>
      <c r="G547" s="28">
        <v>-5.5929676543666297E-2</v>
      </c>
      <c r="H547" s="28">
        <v>7.7511759293543994E-2</v>
      </c>
      <c r="I547" s="119">
        <v>0.470562726286327</v>
      </c>
      <c r="J547" s="12" t="s">
        <v>20</v>
      </c>
      <c r="K547" s="135">
        <v>164</v>
      </c>
      <c r="L547" s="5">
        <v>347605</v>
      </c>
      <c r="M547" s="62">
        <f t="shared" si="72"/>
        <v>0.95503358629079949</v>
      </c>
      <c r="N547" s="28">
        <f t="shared" si="73"/>
        <v>0.75215354603223461</v>
      </c>
      <c r="O547" s="28">
        <f t="shared" si="74"/>
        <v>1.2126369087202005</v>
      </c>
      <c r="P547" s="28">
        <v>-4.60087702289282E-2</v>
      </c>
      <c r="Q547" s="28">
        <v>0.121839807190046</v>
      </c>
      <c r="R547" s="119">
        <v>0.70571520867703796</v>
      </c>
      <c r="S547" s="173" t="s">
        <v>20</v>
      </c>
      <c r="T547" s="173">
        <v>67</v>
      </c>
      <c r="U547" s="5">
        <v>159655</v>
      </c>
      <c r="V547" s="62">
        <f t="shared" si="75"/>
        <v>0.92717919832707918</v>
      </c>
      <c r="W547" s="28">
        <f t="shared" si="76"/>
        <v>0.76095690928540816</v>
      </c>
      <c r="X547" s="28">
        <f t="shared" si="77"/>
        <v>1.1297108355553633</v>
      </c>
      <c r="Y547" s="28">
        <v>-7.5608422144544205E-2</v>
      </c>
      <c r="Z547" s="28">
        <v>0.100801083868757</v>
      </c>
      <c r="AA547" s="119">
        <v>0.45320924169052101</v>
      </c>
      <c r="AB547" s="173" t="s">
        <v>20</v>
      </c>
      <c r="AC547" s="173">
        <v>97</v>
      </c>
      <c r="AD547" s="173">
        <v>187950</v>
      </c>
      <c r="AE547" s="62">
        <v>2.9599651915616001E-2</v>
      </c>
      <c r="AF547" s="74">
        <v>0.15813221406539499</v>
      </c>
      <c r="AG547" s="119">
        <v>0.85151720441595102</v>
      </c>
    </row>
    <row r="548" spans="1:33" ht="51">
      <c r="A548" s="88" t="s">
        <v>1824</v>
      </c>
      <c r="B548" s="156" t="s">
        <v>1913</v>
      </c>
      <c r="C548" s="43" t="s">
        <v>1914</v>
      </c>
      <c r="D548" s="350">
        <f t="shared" si="78"/>
        <v>0.938285381947494</v>
      </c>
      <c r="E548" s="371">
        <f t="shared" si="79"/>
        <v>0.63099991495273466</v>
      </c>
      <c r="F548" s="371">
        <f t="shared" si="80"/>
        <v>1.3952132751750055</v>
      </c>
      <c r="G548" s="28">
        <v>-6.3701131102499503E-2</v>
      </c>
      <c r="H548" s="28">
        <v>0.20242266332660899</v>
      </c>
      <c r="I548" s="119">
        <v>0.752994249778145</v>
      </c>
      <c r="J548" s="12" t="s">
        <v>20</v>
      </c>
      <c r="K548" s="135">
        <v>24</v>
      </c>
      <c r="L548" s="5">
        <v>347745</v>
      </c>
      <c r="M548" s="62">
        <f t="shared" si="72"/>
        <v>0.9219557844179499</v>
      </c>
      <c r="N548" s="28">
        <f t="shared" si="73"/>
        <v>0.58267213093959835</v>
      </c>
      <c r="O548" s="28">
        <f t="shared" si="74"/>
        <v>1.4588006243769214</v>
      </c>
      <c r="P548" s="28">
        <v>-8.1258012738220906E-2</v>
      </c>
      <c r="Q548" s="28">
        <v>0.23411868402945399</v>
      </c>
      <c r="R548" s="119">
        <v>0.72853089783315195</v>
      </c>
      <c r="S548" s="173" t="s">
        <v>20</v>
      </c>
      <c r="T548" s="173">
        <v>18</v>
      </c>
      <c r="U548" s="5">
        <v>159704</v>
      </c>
      <c r="V548" s="62">
        <f t="shared" si="75"/>
        <v>0.8226204548381757</v>
      </c>
      <c r="W548" s="28">
        <f t="shared" si="76"/>
        <v>0.37491547375898893</v>
      </c>
      <c r="X548" s="28">
        <f t="shared" si="77"/>
        <v>1.8049519427229093</v>
      </c>
      <c r="Y548" s="28">
        <v>-0.195260357414036</v>
      </c>
      <c r="Z548" s="28">
        <v>0.40091547158887603</v>
      </c>
      <c r="AA548" s="119">
        <v>0.62623266060329197</v>
      </c>
      <c r="AB548" s="173" t="s">
        <v>20</v>
      </c>
      <c r="AC548" s="173">
        <v>6</v>
      </c>
      <c r="AD548" s="173">
        <v>188041</v>
      </c>
      <c r="AE548" s="62">
        <v>0.11400234467581501</v>
      </c>
      <c r="AF548" s="74">
        <v>0.46426799757361498</v>
      </c>
      <c r="AG548" s="119">
        <v>0.80602836750032703</v>
      </c>
    </row>
    <row r="549" spans="1:33" ht="34">
      <c r="A549" s="88" t="s">
        <v>1824</v>
      </c>
      <c r="B549" s="156" t="s">
        <v>1915</v>
      </c>
      <c r="C549" s="43" t="s">
        <v>1916</v>
      </c>
      <c r="D549" s="350">
        <f t="shared" si="78"/>
        <v>1.019615818461826</v>
      </c>
      <c r="E549" s="371">
        <f t="shared" si="79"/>
        <v>0.97618505966737112</v>
      </c>
      <c r="F549" s="371">
        <f t="shared" si="80"/>
        <v>1.0649788244165732</v>
      </c>
      <c r="G549" s="28">
        <v>1.9425907779455E-2</v>
      </c>
      <c r="H549" s="28">
        <v>2.2208677554762201E-2</v>
      </c>
      <c r="I549" s="119">
        <v>0.381737710973508</v>
      </c>
      <c r="J549" s="12" t="s">
        <v>20</v>
      </c>
      <c r="K549" s="135">
        <v>2065</v>
      </c>
      <c r="L549" s="5">
        <v>345704</v>
      </c>
      <c r="M549" s="62">
        <f t="shared" si="72"/>
        <v>1.0288033653902453</v>
      </c>
      <c r="N549" s="28">
        <f t="shared" si="73"/>
        <v>0.97474886308648168</v>
      </c>
      <c r="O549" s="28">
        <f t="shared" si="74"/>
        <v>1.0858554492557411</v>
      </c>
      <c r="P549" s="28">
        <v>2.8396345676121499E-2</v>
      </c>
      <c r="Q549" s="28">
        <v>2.7536613857370801E-2</v>
      </c>
      <c r="R549" s="119">
        <v>0.30243700432675003</v>
      </c>
      <c r="S549" s="173" t="s">
        <v>20</v>
      </c>
      <c r="T549" s="173">
        <v>1349</v>
      </c>
      <c r="U549" s="5">
        <v>158373</v>
      </c>
      <c r="V549" s="62">
        <f t="shared" si="75"/>
        <v>1.0127818060019451</v>
      </c>
      <c r="W549" s="28">
        <f t="shared" si="76"/>
        <v>0.94089225701891921</v>
      </c>
      <c r="X549" s="28">
        <f t="shared" si="77"/>
        <v>1.0901641276318175</v>
      </c>
      <c r="Y549" s="28">
        <v>1.2700808188308099E-2</v>
      </c>
      <c r="Z549" s="28">
        <v>3.7565026799159101E-2</v>
      </c>
      <c r="AA549" s="119">
        <v>0.73528637362543603</v>
      </c>
      <c r="AB549" s="173" t="s">
        <v>20</v>
      </c>
      <c r="AC549" s="173">
        <v>716</v>
      </c>
      <c r="AD549" s="173">
        <v>187331</v>
      </c>
      <c r="AE549" s="62">
        <v>1.56955374878134E-2</v>
      </c>
      <c r="AF549" s="74">
        <v>4.6576778990731899E-2</v>
      </c>
      <c r="AG549" s="119">
        <v>0.73613044740545597</v>
      </c>
    </row>
    <row r="550" spans="1:33" ht="34">
      <c r="A550" s="88" t="s">
        <v>1824</v>
      </c>
      <c r="B550" s="156" t="s">
        <v>1917</v>
      </c>
      <c r="C550" s="43" t="s">
        <v>1918</v>
      </c>
      <c r="D550" s="350">
        <f t="shared" si="78"/>
        <v>1.0367727420477404</v>
      </c>
      <c r="E550" s="371">
        <f t="shared" si="79"/>
        <v>0.86606316603914546</v>
      </c>
      <c r="F550" s="371">
        <f t="shared" si="80"/>
        <v>1.241130856042671</v>
      </c>
      <c r="G550" s="28">
        <v>3.6112755807059603E-2</v>
      </c>
      <c r="H550" s="28">
        <v>9.1790912697826896E-2</v>
      </c>
      <c r="I550" s="119">
        <v>0.69400628392424202</v>
      </c>
      <c r="J550" s="12" t="s">
        <v>20</v>
      </c>
      <c r="K550" s="135">
        <v>120</v>
      </c>
      <c r="L550" s="5">
        <v>347649</v>
      </c>
      <c r="M550" s="62">
        <f t="shared" si="72"/>
        <v>0.95872727118555345</v>
      </c>
      <c r="N550" s="28">
        <f t="shared" si="73"/>
        <v>0.74474919870539436</v>
      </c>
      <c r="O550" s="28">
        <f t="shared" si="74"/>
        <v>1.2341845847067443</v>
      </c>
      <c r="P550" s="28">
        <v>-4.2148633298181998E-2</v>
      </c>
      <c r="Q550" s="28">
        <v>0.128856698987459</v>
      </c>
      <c r="R550" s="119">
        <v>0.74359455817141096</v>
      </c>
      <c r="S550" s="173" t="s">
        <v>20</v>
      </c>
      <c r="T550" s="173">
        <v>60</v>
      </c>
      <c r="U550" s="5">
        <v>159662</v>
      </c>
      <c r="V550" s="62">
        <f t="shared" si="75"/>
        <v>1.062272936916234</v>
      </c>
      <c r="W550" s="28">
        <f t="shared" si="76"/>
        <v>0.82348073457004012</v>
      </c>
      <c r="X550" s="28">
        <f t="shared" si="77"/>
        <v>1.3703098872055817</v>
      </c>
      <c r="Y550" s="28">
        <v>6.0410892546181698E-2</v>
      </c>
      <c r="Z550" s="28">
        <v>0.12991123303886801</v>
      </c>
      <c r="AA550" s="119">
        <v>0.64191949923651304</v>
      </c>
      <c r="AB550" s="173" t="s">
        <v>20</v>
      </c>
      <c r="AC550" s="173">
        <v>60</v>
      </c>
      <c r="AD550" s="173">
        <v>187987</v>
      </c>
      <c r="AE550" s="62">
        <v>-0.10255952584436399</v>
      </c>
      <c r="AF550" s="74">
        <v>0.18297807886089401</v>
      </c>
      <c r="AG550" s="119">
        <v>0.57513727454671804</v>
      </c>
    </row>
    <row r="551" spans="1:33" ht="17">
      <c r="A551" s="88" t="s">
        <v>1824</v>
      </c>
      <c r="B551" s="156" t="s">
        <v>1919</v>
      </c>
      <c r="C551" s="43" t="s">
        <v>1920</v>
      </c>
      <c r="D551" s="350">
        <f t="shared" si="78"/>
        <v>1.0191919464542765</v>
      </c>
      <c r="E551" s="371">
        <f t="shared" si="79"/>
        <v>0.90275629683234748</v>
      </c>
      <c r="F551" s="371">
        <f t="shared" si="80"/>
        <v>1.1506452265823024</v>
      </c>
      <c r="G551" s="28">
        <v>1.90101039739657E-2</v>
      </c>
      <c r="H551" s="28">
        <v>6.18942590079017E-2</v>
      </c>
      <c r="I551" s="119">
        <v>0.75873802674870905</v>
      </c>
      <c r="J551" s="12" t="s">
        <v>20</v>
      </c>
      <c r="K551" s="135">
        <v>263</v>
      </c>
      <c r="L551" s="5">
        <v>347506</v>
      </c>
      <c r="M551" s="62">
        <f t="shared" si="72"/>
        <v>1.0389838152849575</v>
      </c>
      <c r="N551" s="28">
        <f t="shared" si="73"/>
        <v>0.89361307797549405</v>
      </c>
      <c r="O551" s="28">
        <f t="shared" si="74"/>
        <v>1.2080031000326186</v>
      </c>
      <c r="P551" s="28">
        <v>3.8243134791681302E-2</v>
      </c>
      <c r="Q551" s="28">
        <v>7.6900781107049399E-2</v>
      </c>
      <c r="R551" s="119">
        <v>0.61897406115452902</v>
      </c>
      <c r="S551" s="173" t="s">
        <v>20</v>
      </c>
      <c r="T551" s="173">
        <v>171</v>
      </c>
      <c r="U551" s="5">
        <v>159551</v>
      </c>
      <c r="V551" s="62">
        <f t="shared" si="75"/>
        <v>0.95638645059866534</v>
      </c>
      <c r="W551" s="28">
        <f t="shared" si="76"/>
        <v>0.78029502604322587</v>
      </c>
      <c r="X551" s="28">
        <f t="shared" si="77"/>
        <v>1.1722169338011943</v>
      </c>
      <c r="Y551" s="28">
        <v>-4.4593210584618702E-2</v>
      </c>
      <c r="Z551" s="28">
        <v>0.103821419240347</v>
      </c>
      <c r="AA551" s="119">
        <v>0.66754600144114895</v>
      </c>
      <c r="AB551" s="173" t="s">
        <v>20</v>
      </c>
      <c r="AC551" s="173">
        <v>92</v>
      </c>
      <c r="AD551" s="173">
        <v>187955</v>
      </c>
      <c r="AE551" s="62">
        <v>8.2836345376299997E-2</v>
      </c>
      <c r="AF551" s="74">
        <v>0.12919991187285801</v>
      </c>
      <c r="AG551" s="119">
        <v>0.52142612704040803</v>
      </c>
    </row>
    <row r="552" spans="1:33" ht="17">
      <c r="A552" s="88" t="s">
        <v>1824</v>
      </c>
      <c r="B552" s="156" t="s">
        <v>1921</v>
      </c>
      <c r="C552" s="43" t="s">
        <v>1922</v>
      </c>
      <c r="D552" s="350">
        <f t="shared" si="78"/>
        <v>1.0106116416119213</v>
      </c>
      <c r="E552" s="371">
        <f t="shared" si="79"/>
        <v>0.94353738075883997</v>
      </c>
      <c r="F552" s="371">
        <f t="shared" si="80"/>
        <v>1.0824540828897879</v>
      </c>
      <c r="G552" s="28">
        <v>1.0555733314488801E-2</v>
      </c>
      <c r="H552" s="28">
        <v>3.50382801156068E-2</v>
      </c>
      <c r="I552" s="119">
        <v>0.76321404127204495</v>
      </c>
      <c r="J552" s="12" t="s">
        <v>20</v>
      </c>
      <c r="K552" s="135">
        <v>822</v>
      </c>
      <c r="L552" s="5">
        <v>346947</v>
      </c>
      <c r="M552" s="62">
        <f t="shared" si="72"/>
        <v>1.0410353816513993</v>
      </c>
      <c r="N552" s="28">
        <f t="shared" si="73"/>
        <v>0.95003721263607044</v>
      </c>
      <c r="O552" s="28">
        <f t="shared" si="74"/>
        <v>1.1407497005753893</v>
      </c>
      <c r="P552" s="28">
        <v>4.0215777192999701E-2</v>
      </c>
      <c r="Q552" s="28">
        <v>4.66683169142132E-2</v>
      </c>
      <c r="R552" s="119">
        <v>0.38883271077148501</v>
      </c>
      <c r="S552" s="173" t="s">
        <v>20</v>
      </c>
      <c r="T552" s="173">
        <v>467</v>
      </c>
      <c r="U552" s="5">
        <v>159255</v>
      </c>
      <c r="V552" s="62">
        <f t="shared" si="75"/>
        <v>0.97562008112940768</v>
      </c>
      <c r="W552" s="28">
        <f t="shared" si="76"/>
        <v>0.87939127947129114</v>
      </c>
      <c r="X552" s="28">
        <f t="shared" si="77"/>
        <v>1.0823788737991753</v>
      </c>
      <c r="Y552" s="28">
        <v>-2.4682029488729901E-2</v>
      </c>
      <c r="Z552" s="28">
        <v>5.2981280228978703E-2</v>
      </c>
      <c r="AA552" s="119">
        <v>0.64131341364477801</v>
      </c>
      <c r="AB552" s="173" t="s">
        <v>20</v>
      </c>
      <c r="AC552" s="173">
        <v>355</v>
      </c>
      <c r="AD552" s="173">
        <v>187692</v>
      </c>
      <c r="AE552" s="62">
        <v>6.4897806681729606E-2</v>
      </c>
      <c r="AF552" s="74">
        <v>7.0604163179709203E-2</v>
      </c>
      <c r="AG552" s="119">
        <v>0.35800237870988399</v>
      </c>
    </row>
    <row r="553" spans="1:33" ht="34">
      <c r="A553" s="88" t="s">
        <v>1824</v>
      </c>
      <c r="B553" s="156" t="s">
        <v>1923</v>
      </c>
      <c r="C553" s="43" t="s">
        <v>1924</v>
      </c>
      <c r="D553" s="350">
        <f t="shared" si="78"/>
        <v>0.88489123398703473</v>
      </c>
      <c r="E553" s="371">
        <f t="shared" si="79"/>
        <v>0.75719031041910834</v>
      </c>
      <c r="F553" s="371">
        <f t="shared" si="80"/>
        <v>1.0341290494772508</v>
      </c>
      <c r="G553" s="28">
        <v>-0.12229054097664201</v>
      </c>
      <c r="H553" s="28">
        <v>7.9515364972495894E-2</v>
      </c>
      <c r="I553" s="119">
        <v>0.12406119294343</v>
      </c>
      <c r="J553" s="12" t="s">
        <v>20</v>
      </c>
      <c r="K553" s="135">
        <v>153</v>
      </c>
      <c r="L553" s="5">
        <v>347616</v>
      </c>
      <c r="M553" s="62">
        <f t="shared" si="72"/>
        <v>0.90885124015752539</v>
      </c>
      <c r="N553" s="28">
        <f t="shared" si="73"/>
        <v>0.70858208347096274</v>
      </c>
      <c r="O553" s="28">
        <f t="shared" si="74"/>
        <v>1.1657232041342198</v>
      </c>
      <c r="P553" s="28">
        <v>-9.5573850389080603E-2</v>
      </c>
      <c r="Q553" s="28">
        <v>0.12699771473768001</v>
      </c>
      <c r="R553" s="119">
        <v>0.45171223112593301</v>
      </c>
      <c r="S553" s="173" t="s">
        <v>20</v>
      </c>
      <c r="T553" s="173">
        <v>61</v>
      </c>
      <c r="U553" s="5">
        <v>159661</v>
      </c>
      <c r="V553" s="62">
        <f t="shared" si="75"/>
        <v>0.95573271563820761</v>
      </c>
      <c r="W553" s="28">
        <f t="shared" si="76"/>
        <v>0.77954415987567705</v>
      </c>
      <c r="X553" s="28">
        <f t="shared" si="77"/>
        <v>1.1717425012674809</v>
      </c>
      <c r="Y553" s="28">
        <v>-4.5276991174733099E-2</v>
      </c>
      <c r="Z553" s="28">
        <v>0.10396374968055801</v>
      </c>
      <c r="AA553" s="119">
        <v>0.66319410701841597</v>
      </c>
      <c r="AB553" s="173" t="s">
        <v>20</v>
      </c>
      <c r="AC553" s="173">
        <v>92</v>
      </c>
      <c r="AD553" s="173">
        <v>187955</v>
      </c>
      <c r="AE553" s="62">
        <v>-5.0296859214347497E-2</v>
      </c>
      <c r="AF553" s="74">
        <v>0.16412458924925</v>
      </c>
      <c r="AG553" s="119">
        <v>0.75925796734828499</v>
      </c>
    </row>
    <row r="554" spans="1:33" ht="34">
      <c r="A554" s="88" t="s">
        <v>1824</v>
      </c>
      <c r="B554" s="156" t="s">
        <v>1925</v>
      </c>
      <c r="C554" s="43" t="s">
        <v>1926</v>
      </c>
      <c r="D554" s="350">
        <f t="shared" si="78"/>
        <v>1.0015855779886564</v>
      </c>
      <c r="E554" s="371">
        <f t="shared" si="79"/>
        <v>0.9627806045130447</v>
      </c>
      <c r="F554" s="371">
        <f t="shared" si="80"/>
        <v>1.0419545899995113</v>
      </c>
      <c r="G554" s="28">
        <v>1.58432228704413E-3</v>
      </c>
      <c r="H554" s="28">
        <v>2.0160224714046299E-2</v>
      </c>
      <c r="I554" s="119">
        <v>0.93736149469310903</v>
      </c>
      <c r="J554" s="12" t="s">
        <v>20</v>
      </c>
      <c r="K554" s="135">
        <v>2498</v>
      </c>
      <c r="L554" s="5">
        <v>345271</v>
      </c>
      <c r="M554" s="62">
        <f t="shared" si="72"/>
        <v>1.0295686501110739</v>
      </c>
      <c r="N554" s="28">
        <f t="shared" si="73"/>
        <v>0.97819606066572418</v>
      </c>
      <c r="O554" s="28">
        <f t="shared" si="74"/>
        <v>1.0836392088618043</v>
      </c>
      <c r="P554" s="28">
        <v>2.9139928226143402E-2</v>
      </c>
      <c r="Q554" s="28">
        <v>2.6114839916707499E-2</v>
      </c>
      <c r="R554" s="119">
        <v>0.26449152595237302</v>
      </c>
      <c r="S554" s="173" t="s">
        <v>20</v>
      </c>
      <c r="T554" s="173">
        <v>1507</v>
      </c>
      <c r="U554" s="5">
        <v>158215</v>
      </c>
      <c r="V554" s="62">
        <f t="shared" si="75"/>
        <v>0.96694940811652119</v>
      </c>
      <c r="W554" s="28">
        <f t="shared" si="76"/>
        <v>0.9085852674555922</v>
      </c>
      <c r="X554" s="28">
        <f t="shared" si="77"/>
        <v>1.0290626442526913</v>
      </c>
      <c r="Y554" s="28">
        <v>-3.3609103287858197E-2</v>
      </c>
      <c r="Z554" s="28">
        <v>3.1763998497521102E-2</v>
      </c>
      <c r="AA554" s="119">
        <v>0.29001535852134103</v>
      </c>
      <c r="AB554" s="173" t="s">
        <v>20</v>
      </c>
      <c r="AC554" s="173">
        <v>991</v>
      </c>
      <c r="AD554" s="173">
        <v>187056</v>
      </c>
      <c r="AE554" s="62">
        <v>6.2749031514001602E-2</v>
      </c>
      <c r="AF554" s="74">
        <v>4.11209978529921E-2</v>
      </c>
      <c r="AG554" s="119">
        <v>0.127019622833632</v>
      </c>
    </row>
    <row r="555" spans="1:33" ht="17">
      <c r="A555" s="88" t="s">
        <v>1824</v>
      </c>
      <c r="B555" s="156" t="s">
        <v>1927</v>
      </c>
      <c r="C555" s="43" t="s">
        <v>1928</v>
      </c>
      <c r="D555" s="350">
        <f t="shared" si="78"/>
        <v>1.0162177836959512</v>
      </c>
      <c r="E555" s="371">
        <f t="shared" si="79"/>
        <v>0.87469599446409374</v>
      </c>
      <c r="F555" s="371">
        <f t="shared" si="80"/>
        <v>1.1806371475756234</v>
      </c>
      <c r="G555" s="28">
        <v>1.6087680217195199E-2</v>
      </c>
      <c r="H555" s="28">
        <v>7.6513555157848995E-2</v>
      </c>
      <c r="I555" s="119">
        <v>0.83346536368412105</v>
      </c>
      <c r="J555" s="12" t="s">
        <v>20</v>
      </c>
      <c r="K555" s="135">
        <v>172</v>
      </c>
      <c r="L555" s="5">
        <v>347597</v>
      </c>
      <c r="M555" s="62">
        <f t="shared" si="72"/>
        <v>1.1332608305856853</v>
      </c>
      <c r="N555" s="28">
        <f t="shared" si="73"/>
        <v>0.93825650770183611</v>
      </c>
      <c r="O555" s="28">
        <f t="shared" si="74"/>
        <v>1.3687942471994903</v>
      </c>
      <c r="P555" s="28">
        <v>0.12509916789501499</v>
      </c>
      <c r="Q555" s="28">
        <v>9.6342384125638003E-2</v>
      </c>
      <c r="R555" s="119">
        <v>0.194120630360436</v>
      </c>
      <c r="S555" s="173" t="s">
        <v>20</v>
      </c>
      <c r="T555" s="173">
        <v>111</v>
      </c>
      <c r="U555" s="5">
        <v>159611</v>
      </c>
      <c r="V555" s="62">
        <f t="shared" si="75"/>
        <v>0.83803283802513728</v>
      </c>
      <c r="W555" s="28">
        <f t="shared" si="76"/>
        <v>0.65495144435678199</v>
      </c>
      <c r="X555" s="28">
        <f t="shared" si="77"/>
        <v>1.0722917609536433</v>
      </c>
      <c r="Y555" s="28">
        <v>-0.17669799308029799</v>
      </c>
      <c r="Z555" s="28">
        <v>0.12576335906500599</v>
      </c>
      <c r="AA555" s="119">
        <v>0.16002015848135501</v>
      </c>
      <c r="AB555" s="173" t="s">
        <v>20</v>
      </c>
      <c r="AC555" s="173">
        <v>61</v>
      </c>
      <c r="AD555" s="173">
        <v>187986</v>
      </c>
      <c r="AE555" s="62">
        <v>0.30179716097531301</v>
      </c>
      <c r="AF555" s="74">
        <v>0.15842435880358</v>
      </c>
      <c r="AG555" s="119">
        <v>5.6781090635775001E-2</v>
      </c>
    </row>
    <row r="556" spans="1:33" ht="17">
      <c r="A556" s="88" t="s">
        <v>1824</v>
      </c>
      <c r="B556" s="156" t="s">
        <v>1929</v>
      </c>
      <c r="C556" s="43" t="s">
        <v>1930</v>
      </c>
      <c r="D556" s="350">
        <f t="shared" si="78"/>
        <v>1.0135380306576811</v>
      </c>
      <c r="E556" s="371">
        <f t="shared" si="79"/>
        <v>0.92827490228806342</v>
      </c>
      <c r="F556" s="371">
        <f t="shared" si="80"/>
        <v>1.1066326764382026</v>
      </c>
      <c r="G556" s="28">
        <v>1.3447210288473401E-2</v>
      </c>
      <c r="H556" s="28">
        <v>4.4833963999113498E-2</v>
      </c>
      <c r="I556" s="119">
        <v>0.76422783736777</v>
      </c>
      <c r="J556" s="12" t="s">
        <v>20</v>
      </c>
      <c r="K556" s="135">
        <v>501</v>
      </c>
      <c r="L556" s="5">
        <v>347268</v>
      </c>
      <c r="M556" s="62">
        <f t="shared" si="72"/>
        <v>1.0761288636053985</v>
      </c>
      <c r="N556" s="28">
        <f t="shared" si="73"/>
        <v>0.96302957479814422</v>
      </c>
      <c r="O556" s="28">
        <f t="shared" si="74"/>
        <v>1.2025106615519883</v>
      </c>
      <c r="P556" s="28">
        <v>7.33702162837854E-2</v>
      </c>
      <c r="Q556" s="28">
        <v>5.66537616480558E-2</v>
      </c>
      <c r="R556" s="119">
        <v>0.19529834053326101</v>
      </c>
      <c r="S556" s="173" t="s">
        <v>20</v>
      </c>
      <c r="T556" s="173">
        <v>318</v>
      </c>
      <c r="U556" s="5">
        <v>159404</v>
      </c>
      <c r="V556" s="62">
        <f t="shared" si="75"/>
        <v>0.91434711570629412</v>
      </c>
      <c r="W556" s="28">
        <f t="shared" si="76"/>
        <v>0.79208895828241077</v>
      </c>
      <c r="X556" s="28">
        <f t="shared" si="77"/>
        <v>1.0554757003724593</v>
      </c>
      <c r="Y556" s="28">
        <v>-8.9545003140912294E-2</v>
      </c>
      <c r="Z556" s="28">
        <v>7.3232943505452702E-2</v>
      </c>
      <c r="AA556" s="119">
        <v>0.22142712035875101</v>
      </c>
      <c r="AB556" s="173" t="s">
        <v>20</v>
      </c>
      <c r="AC556" s="173">
        <v>183</v>
      </c>
      <c r="AD556" s="173">
        <v>187864</v>
      </c>
      <c r="AE556" s="62">
        <v>0.162915219424698</v>
      </c>
      <c r="AF556" s="74">
        <v>9.2588944930523706E-2</v>
      </c>
      <c r="AG556" s="119">
        <v>7.8483509891683706E-2</v>
      </c>
    </row>
    <row r="557" spans="1:33" ht="34">
      <c r="A557" s="88" t="s">
        <v>1824</v>
      </c>
      <c r="B557" s="156" t="s">
        <v>1931</v>
      </c>
      <c r="C557" s="43" t="s">
        <v>1932</v>
      </c>
      <c r="D557" s="350">
        <f t="shared" si="78"/>
        <v>0.97752249366834876</v>
      </c>
      <c r="E557" s="371">
        <f t="shared" si="79"/>
        <v>0.95819786893643832</v>
      </c>
      <c r="F557" s="371">
        <f t="shared" si="80"/>
        <v>0.99723685118211525</v>
      </c>
      <c r="G557" s="28">
        <v>-2.2733975961954301E-2</v>
      </c>
      <c r="H557" s="28">
        <v>1.01872462252874E-2</v>
      </c>
      <c r="I557" s="119">
        <v>2.5640650059493598E-2</v>
      </c>
      <c r="J557" s="12" t="s">
        <v>20</v>
      </c>
      <c r="K557" s="135">
        <v>9987</v>
      </c>
      <c r="L557" s="5">
        <v>337782</v>
      </c>
      <c r="M557" s="62">
        <f t="shared" si="72"/>
        <v>0.97088312271475852</v>
      </c>
      <c r="N557" s="28">
        <f t="shared" si="73"/>
        <v>0.94524348899206412</v>
      </c>
      <c r="O557" s="28">
        <f t="shared" si="74"/>
        <v>0.9972182289004633</v>
      </c>
      <c r="P557" s="28">
        <v>-2.9549185891580398E-2</v>
      </c>
      <c r="Q557" s="28">
        <v>1.36548665696265E-2</v>
      </c>
      <c r="R557" s="119">
        <v>3.0464042329772401E-2</v>
      </c>
      <c r="S557" s="173" t="s">
        <v>20</v>
      </c>
      <c r="T557" s="173">
        <v>5612</v>
      </c>
      <c r="U557" s="5">
        <v>154110</v>
      </c>
      <c r="V557" s="62">
        <f t="shared" si="75"/>
        <v>0.99193048624097424</v>
      </c>
      <c r="W557" s="28">
        <f t="shared" si="76"/>
        <v>0.96253269200769009</v>
      </c>
      <c r="X557" s="28">
        <f t="shared" si="77"/>
        <v>1.0222261515938147</v>
      </c>
      <c r="Y557" s="28">
        <v>-8.1022485064431594E-3</v>
      </c>
      <c r="Z557" s="28">
        <v>1.5349489371582301E-2</v>
      </c>
      <c r="AA557" s="119">
        <v>0.59760252155409499</v>
      </c>
      <c r="AB557" s="173" t="s">
        <v>20</v>
      </c>
      <c r="AC557" s="173">
        <v>4375</v>
      </c>
      <c r="AD557" s="173">
        <v>183672</v>
      </c>
      <c r="AE557" s="62">
        <v>-2.1446937385137199E-2</v>
      </c>
      <c r="AF557" s="74">
        <v>2.05441525744583E-2</v>
      </c>
      <c r="AG557" s="119">
        <v>0.29651146677678403</v>
      </c>
    </row>
    <row r="558" spans="1:33" ht="34">
      <c r="A558" s="88" t="s">
        <v>1824</v>
      </c>
      <c r="B558" s="156" t="s">
        <v>1933</v>
      </c>
      <c r="C558" s="43" t="s">
        <v>1934</v>
      </c>
      <c r="D558" s="350">
        <f t="shared" si="78"/>
        <v>0.93559670128640993</v>
      </c>
      <c r="E558" s="371">
        <f t="shared" si="79"/>
        <v>0.84512944729802275</v>
      </c>
      <c r="F558" s="371">
        <f t="shared" si="80"/>
        <v>1.0357480623312552</v>
      </c>
      <c r="G558" s="28">
        <v>-6.65707700517255E-2</v>
      </c>
      <c r="H558" s="28">
        <v>5.1885051651672703E-2</v>
      </c>
      <c r="I558" s="119">
        <v>0.19947689196061499</v>
      </c>
      <c r="J558" s="12" t="s">
        <v>20</v>
      </c>
      <c r="K558" s="135">
        <v>366</v>
      </c>
      <c r="L558" s="5">
        <v>347403</v>
      </c>
      <c r="M558" s="62">
        <f t="shared" si="72"/>
        <v>0.98567294909074088</v>
      </c>
      <c r="N558" s="28">
        <f t="shared" si="73"/>
        <v>0.85807074289136176</v>
      </c>
      <c r="O558" s="28">
        <f t="shared" si="74"/>
        <v>1.1322506572074604</v>
      </c>
      <c r="P558" s="28">
        <v>-1.44306740364714E-2</v>
      </c>
      <c r="Q558" s="28">
        <v>7.07337030276841E-2</v>
      </c>
      <c r="R558" s="119">
        <v>0.838342466358034</v>
      </c>
      <c r="S558" s="173" t="s">
        <v>20</v>
      </c>
      <c r="T558" s="173">
        <v>201</v>
      </c>
      <c r="U558" s="5">
        <v>159521</v>
      </c>
      <c r="V558" s="62">
        <f t="shared" si="75"/>
        <v>0.87320473326062842</v>
      </c>
      <c r="W558" s="28">
        <f t="shared" si="76"/>
        <v>0.75115780013062605</v>
      </c>
      <c r="X558" s="28">
        <f t="shared" si="77"/>
        <v>1.0150816593479679</v>
      </c>
      <c r="Y558" s="28">
        <v>-0.13558523372938999</v>
      </c>
      <c r="Z558" s="28">
        <v>7.6813416095194598E-2</v>
      </c>
      <c r="AA558" s="119">
        <v>7.7542863482201296E-2</v>
      </c>
      <c r="AB558" s="173" t="s">
        <v>20</v>
      </c>
      <c r="AC558" s="173">
        <v>165</v>
      </c>
      <c r="AD558" s="173">
        <v>187882</v>
      </c>
      <c r="AE558" s="62">
        <v>0.12115455969291899</v>
      </c>
      <c r="AF558" s="74">
        <v>0.104420101686515</v>
      </c>
      <c r="AG558" s="119">
        <v>0.245942604347822</v>
      </c>
    </row>
    <row r="559" spans="1:33" ht="17">
      <c r="A559" s="88" t="s">
        <v>1824</v>
      </c>
      <c r="B559" s="156" t="s">
        <v>1935</v>
      </c>
      <c r="C559" s="43" t="s">
        <v>1936</v>
      </c>
      <c r="D559" s="350">
        <f t="shared" si="78"/>
        <v>1.0030013546000289</v>
      </c>
      <c r="E559" s="371">
        <f t="shared" si="79"/>
        <v>0.95474001615393833</v>
      </c>
      <c r="F559" s="371">
        <f t="shared" si="80"/>
        <v>1.0537022648135113</v>
      </c>
      <c r="G559" s="28">
        <v>2.9968595272703599E-3</v>
      </c>
      <c r="H559" s="28">
        <v>2.5159729329065399E-2</v>
      </c>
      <c r="I559" s="119">
        <v>0.90518555799522604</v>
      </c>
      <c r="J559" s="12" t="s">
        <v>20</v>
      </c>
      <c r="K559" s="135">
        <v>1613</v>
      </c>
      <c r="L559" s="5">
        <v>346155</v>
      </c>
      <c r="M559" s="62">
        <f t="shared" si="72"/>
        <v>1.0078181995186153</v>
      </c>
      <c r="N559" s="28">
        <f t="shared" si="73"/>
        <v>0.95670238997561596</v>
      </c>
      <c r="O559" s="28">
        <f t="shared" si="74"/>
        <v>1.0616650840673985</v>
      </c>
      <c r="P559" s="28">
        <v>7.7877957623639898E-3</v>
      </c>
      <c r="Q559" s="28">
        <v>2.65564866929551E-2</v>
      </c>
      <c r="R559" s="119">
        <v>0.76932801673447404</v>
      </c>
      <c r="S559" s="173" t="s">
        <v>20</v>
      </c>
      <c r="T559" s="173">
        <v>1455</v>
      </c>
      <c r="U559" s="5">
        <v>158266</v>
      </c>
      <c r="V559" s="62">
        <f t="shared" si="75"/>
        <v>1.0073058331938014</v>
      </c>
      <c r="W559" s="28">
        <f t="shared" si="76"/>
        <v>0.86160288152115794</v>
      </c>
      <c r="X559" s="28">
        <f t="shared" si="77"/>
        <v>1.1776481524700446</v>
      </c>
      <c r="Y559" s="28">
        <v>7.27927486981587E-3</v>
      </c>
      <c r="Z559" s="28">
        <v>7.9714328383407404E-2</v>
      </c>
      <c r="AA559" s="119">
        <v>0.92724069497981099</v>
      </c>
      <c r="AB559" s="173" t="s">
        <v>20</v>
      </c>
      <c r="AC559" s="173">
        <v>158</v>
      </c>
      <c r="AD559" s="173">
        <v>187889</v>
      </c>
      <c r="AE559" s="62">
        <v>5.0852089254811998E-4</v>
      </c>
      <c r="AF559" s="74">
        <v>8.4021551610826695E-2</v>
      </c>
      <c r="AG559" s="119">
        <v>0.99517101881362302</v>
      </c>
    </row>
    <row r="560" spans="1:33" ht="17">
      <c r="A560" s="88" t="s">
        <v>1824</v>
      </c>
      <c r="B560" s="156" t="s">
        <v>1937</v>
      </c>
      <c r="C560" s="43" t="s">
        <v>1938</v>
      </c>
      <c r="D560" s="350">
        <f t="shared" si="78"/>
        <v>0.96133197410129378</v>
      </c>
      <c r="E560" s="371">
        <f t="shared" si="79"/>
        <v>0.92331658003624428</v>
      </c>
      <c r="F560" s="371">
        <f t="shared" si="80"/>
        <v>1.0009125628321471</v>
      </c>
      <c r="G560" s="28">
        <v>-3.9435483149360399E-2</v>
      </c>
      <c r="H560" s="28">
        <v>2.0585525433261E-2</v>
      </c>
      <c r="I560" s="119">
        <v>5.5404578840438402E-2</v>
      </c>
      <c r="J560" s="12" t="s">
        <v>20</v>
      </c>
      <c r="K560" s="135">
        <v>2358</v>
      </c>
      <c r="L560" s="5">
        <v>345410</v>
      </c>
      <c r="M560" s="62">
        <f t="shared" si="72"/>
        <v>0.96457580030219903</v>
      </c>
      <c r="N560" s="28">
        <f t="shared" si="73"/>
        <v>0.91788573723358036</v>
      </c>
      <c r="O560" s="28">
        <f t="shared" si="74"/>
        <v>1.0136408452459273</v>
      </c>
      <c r="P560" s="28">
        <v>-3.6066859468108101E-2</v>
      </c>
      <c r="Q560" s="28">
        <v>2.5314033614767101E-2</v>
      </c>
      <c r="R560" s="119">
        <v>0.15422159748104999</v>
      </c>
      <c r="S560" s="173" t="s">
        <v>20</v>
      </c>
      <c r="T560" s="173">
        <v>1569</v>
      </c>
      <c r="U560" s="5">
        <v>158153</v>
      </c>
      <c r="V560" s="62">
        <f t="shared" si="75"/>
        <v>0.97074043156279499</v>
      </c>
      <c r="W560" s="28">
        <f t="shared" si="76"/>
        <v>0.90534961851449935</v>
      </c>
      <c r="X560" s="28">
        <f t="shared" si="77"/>
        <v>1.040854235976717</v>
      </c>
      <c r="Y560" s="28">
        <v>-2.96961671659948E-2</v>
      </c>
      <c r="Z560" s="28">
        <v>3.5580573427326199E-2</v>
      </c>
      <c r="AA560" s="119">
        <v>0.403933138604536</v>
      </c>
      <c r="AB560" s="173" t="s">
        <v>20</v>
      </c>
      <c r="AC560" s="173">
        <v>789</v>
      </c>
      <c r="AD560" s="173">
        <v>187257</v>
      </c>
      <c r="AE560" s="62">
        <v>-6.3706923021133004E-3</v>
      </c>
      <c r="AF560" s="74">
        <v>4.3666663523412301E-2</v>
      </c>
      <c r="AG560" s="119">
        <v>0.88400528346104101</v>
      </c>
    </row>
    <row r="561" spans="1:33" ht="17">
      <c r="A561" s="88" t="s">
        <v>1824</v>
      </c>
      <c r="B561" s="156" t="s">
        <v>1939</v>
      </c>
      <c r="C561" s="43" t="s">
        <v>1940</v>
      </c>
      <c r="D561" s="350">
        <f t="shared" si="78"/>
        <v>0.94565630851681559</v>
      </c>
      <c r="E561" s="371">
        <f t="shared" si="79"/>
        <v>0.86754793938604313</v>
      </c>
      <c r="F561" s="371">
        <f t="shared" si="80"/>
        <v>1.0307970467551519</v>
      </c>
      <c r="G561" s="28">
        <v>-5.5876086179336197E-2</v>
      </c>
      <c r="H561" s="28">
        <v>4.3983888249256101E-2</v>
      </c>
      <c r="I561" s="119">
        <v>0.20395064578993299</v>
      </c>
      <c r="J561" s="12" t="s">
        <v>20</v>
      </c>
      <c r="K561" s="135">
        <v>510</v>
      </c>
      <c r="L561" s="5">
        <v>347259</v>
      </c>
      <c r="M561" s="62">
        <f t="shared" si="72"/>
        <v>0.97433650443501485</v>
      </c>
      <c r="N561" s="28">
        <f t="shared" si="73"/>
        <v>0.87507301207340837</v>
      </c>
      <c r="O561" s="28">
        <f t="shared" si="74"/>
        <v>1.0848599040042226</v>
      </c>
      <c r="P561" s="28">
        <v>-2.5998547906922999E-2</v>
      </c>
      <c r="Q561" s="28">
        <v>5.4821125423015801E-2</v>
      </c>
      <c r="R561" s="119">
        <v>0.63532646508754198</v>
      </c>
      <c r="S561" s="173" t="s">
        <v>20</v>
      </c>
      <c r="T561" s="173">
        <v>332</v>
      </c>
      <c r="U561" s="5">
        <v>159390</v>
      </c>
      <c r="V561" s="62">
        <f t="shared" si="75"/>
        <v>0.9877938377210993</v>
      </c>
      <c r="W561" s="28">
        <f t="shared" si="76"/>
        <v>0.85302580766317304</v>
      </c>
      <c r="X561" s="28">
        <f t="shared" si="77"/>
        <v>1.1438536291331742</v>
      </c>
      <c r="Y561" s="28">
        <v>-1.2281269282296199E-2</v>
      </c>
      <c r="Z561" s="28">
        <v>7.4838881373536795E-2</v>
      </c>
      <c r="AA561" s="119">
        <v>0.86965022497860101</v>
      </c>
      <c r="AB561" s="173" t="s">
        <v>20</v>
      </c>
      <c r="AC561" s="173">
        <v>178</v>
      </c>
      <c r="AD561" s="173">
        <v>187869</v>
      </c>
      <c r="AE561" s="62">
        <v>-1.3717278624626799E-2</v>
      </c>
      <c r="AF561" s="74">
        <v>9.2769682320725605E-2</v>
      </c>
      <c r="AG561" s="119">
        <v>0.88245025010436096</v>
      </c>
    </row>
    <row r="562" spans="1:33" ht="34">
      <c r="A562" s="88" t="s">
        <v>1824</v>
      </c>
      <c r="B562" s="156" t="s">
        <v>1941</v>
      </c>
      <c r="C562" s="43" t="s">
        <v>1942</v>
      </c>
      <c r="D562" s="350">
        <f t="shared" si="78"/>
        <v>0.98212833332620642</v>
      </c>
      <c r="E562" s="371">
        <f t="shared" si="79"/>
        <v>0.90168278075099151</v>
      </c>
      <c r="F562" s="371">
        <f t="shared" si="80"/>
        <v>1.0697510074648846</v>
      </c>
      <c r="G562" s="28">
        <v>-1.8033293498064599E-2</v>
      </c>
      <c r="H562" s="28">
        <v>4.3601638565519601E-2</v>
      </c>
      <c r="I562" s="119">
        <v>0.67917285578331699</v>
      </c>
      <c r="J562" s="12" t="s">
        <v>20</v>
      </c>
      <c r="K562" s="135">
        <v>525</v>
      </c>
      <c r="L562" s="5">
        <v>347244</v>
      </c>
      <c r="M562" s="62">
        <f t="shared" si="72"/>
        <v>0.99980219612900756</v>
      </c>
      <c r="N562" s="28">
        <f t="shared" si="73"/>
        <v>0.89091700388909478</v>
      </c>
      <c r="O562" s="28">
        <f t="shared" si="74"/>
        <v>1.1219950085370936</v>
      </c>
      <c r="P562" s="28">
        <v>-1.9782343675826E-4</v>
      </c>
      <c r="Q562" s="28">
        <v>5.8829684596019997E-2</v>
      </c>
      <c r="R562" s="119">
        <v>0.99731700127956702</v>
      </c>
      <c r="S562" s="173" t="s">
        <v>20</v>
      </c>
      <c r="T562" s="173">
        <v>290</v>
      </c>
      <c r="U562" s="5">
        <v>159432</v>
      </c>
      <c r="V562" s="62">
        <f t="shared" si="75"/>
        <v>0.94922454382262744</v>
      </c>
      <c r="W562" s="28">
        <f t="shared" si="76"/>
        <v>0.8358234794538183</v>
      </c>
      <c r="X562" s="28">
        <f t="shared" si="77"/>
        <v>1.0780113944442735</v>
      </c>
      <c r="Y562" s="28">
        <v>-5.2109897377425399E-2</v>
      </c>
      <c r="Z562" s="28">
        <v>6.4912214180500194E-2</v>
      </c>
      <c r="AA562" s="119">
        <v>0.422104842180902</v>
      </c>
      <c r="AB562" s="173" t="s">
        <v>20</v>
      </c>
      <c r="AC562" s="173">
        <v>235</v>
      </c>
      <c r="AD562" s="173">
        <v>187812</v>
      </c>
      <c r="AE562" s="62">
        <v>5.1912073940667103E-2</v>
      </c>
      <c r="AF562" s="74">
        <v>8.7604379682081707E-2</v>
      </c>
      <c r="AG562" s="119">
        <v>0.55346631217198194</v>
      </c>
    </row>
    <row r="563" spans="1:33" ht="34">
      <c r="A563" s="88" t="s">
        <v>1824</v>
      </c>
      <c r="B563" s="156" t="s">
        <v>1943</v>
      </c>
      <c r="C563" s="43" t="s">
        <v>1944</v>
      </c>
      <c r="D563" s="350">
        <f t="shared" si="78"/>
        <v>0.99903800988220726</v>
      </c>
      <c r="E563" s="371">
        <f t="shared" si="79"/>
        <v>0.97115967542940584</v>
      </c>
      <c r="F563" s="371">
        <f t="shared" si="80"/>
        <v>1.0277166262572566</v>
      </c>
      <c r="G563" s="28">
        <v>-9.6245312725028501E-4</v>
      </c>
      <c r="H563" s="28">
        <v>1.44397585553668E-2</v>
      </c>
      <c r="I563" s="119">
        <v>0.94685795712045695</v>
      </c>
      <c r="J563" s="12" t="s">
        <v>20</v>
      </c>
      <c r="K563" s="135">
        <v>4904</v>
      </c>
      <c r="L563" s="5">
        <v>342865</v>
      </c>
      <c r="M563" s="62">
        <f t="shared" si="72"/>
        <v>1.0069456010630706</v>
      </c>
      <c r="N563" s="28">
        <f t="shared" si="73"/>
        <v>0.97051432428933804</v>
      </c>
      <c r="O563" s="28">
        <f t="shared" si="74"/>
        <v>1.0447444392361018</v>
      </c>
      <c r="P563" s="28">
        <v>6.9215914858601103E-3</v>
      </c>
      <c r="Q563" s="28">
        <v>1.8801381769057501E-2</v>
      </c>
      <c r="R563" s="119">
        <v>0.712766831702773</v>
      </c>
      <c r="S563" s="173" t="s">
        <v>20</v>
      </c>
      <c r="T563" s="173">
        <v>2916</v>
      </c>
      <c r="U563" s="5">
        <v>156806</v>
      </c>
      <c r="V563" s="62">
        <f t="shared" si="75"/>
        <v>0.98107363242439016</v>
      </c>
      <c r="W563" s="28">
        <f t="shared" si="76"/>
        <v>0.93865671223815861</v>
      </c>
      <c r="X563" s="28">
        <f t="shared" si="77"/>
        <v>1.0254073291005006</v>
      </c>
      <c r="Y563" s="28">
        <v>-1.91077636969397E-2</v>
      </c>
      <c r="Z563" s="28">
        <v>2.2549842648735802E-2</v>
      </c>
      <c r="AA563" s="119">
        <v>0.39679624649634498</v>
      </c>
      <c r="AB563" s="173" t="s">
        <v>20</v>
      </c>
      <c r="AC563" s="173">
        <v>1988</v>
      </c>
      <c r="AD563" s="173">
        <v>186059</v>
      </c>
      <c r="AE563" s="62">
        <v>2.60293551827998E-2</v>
      </c>
      <c r="AF563" s="74">
        <v>2.93596212494063E-2</v>
      </c>
      <c r="AG563" s="119">
        <v>0.37531052902312401</v>
      </c>
    </row>
    <row r="564" spans="1:33" ht="17">
      <c r="A564" s="88" t="s">
        <v>1824</v>
      </c>
      <c r="B564" s="156" t="s">
        <v>1945</v>
      </c>
      <c r="C564" s="43" t="s">
        <v>1946</v>
      </c>
      <c r="D564" s="350">
        <f t="shared" si="78"/>
        <v>0.98817687090982154</v>
      </c>
      <c r="E564" s="371">
        <f t="shared" si="79"/>
        <v>0.97148282835338229</v>
      </c>
      <c r="F564" s="371">
        <f t="shared" si="80"/>
        <v>1.0051577852963562</v>
      </c>
      <c r="G564" s="28">
        <v>-1.18935781167878E-2</v>
      </c>
      <c r="H564" s="28">
        <v>8.6929120405369008E-3</v>
      </c>
      <c r="I564" s="119">
        <v>0.17125179045445499</v>
      </c>
      <c r="J564" s="12" t="s">
        <v>20</v>
      </c>
      <c r="K564" s="135">
        <v>13827</v>
      </c>
      <c r="L564" s="5">
        <v>333938</v>
      </c>
      <c r="M564" s="62">
        <f t="shared" si="72"/>
        <v>0.97771552766114411</v>
      </c>
      <c r="N564" s="28">
        <f t="shared" si="73"/>
        <v>0.9542507981510604</v>
      </c>
      <c r="O564" s="28">
        <f t="shared" si="74"/>
        <v>1.001757247551585</v>
      </c>
      <c r="P564" s="28">
        <v>-2.25365227707656E-2</v>
      </c>
      <c r="Q564" s="28">
        <v>1.23939939638966E-2</v>
      </c>
      <c r="R564" s="119">
        <v>6.9011840254593906E-2</v>
      </c>
      <c r="S564" s="173" t="s">
        <v>20</v>
      </c>
      <c r="T564" s="173">
        <v>6830</v>
      </c>
      <c r="U564" s="5">
        <v>152889</v>
      </c>
      <c r="V564" s="62">
        <f t="shared" si="75"/>
        <v>1.0002331566865776</v>
      </c>
      <c r="W564" s="28">
        <f t="shared" si="76"/>
        <v>0.97657140218413097</v>
      </c>
      <c r="X564" s="28">
        <f t="shared" si="77"/>
        <v>1.0244682216759808</v>
      </c>
      <c r="Y564" s="28">
        <v>2.3312950978164899E-4</v>
      </c>
      <c r="Z564" s="28">
        <v>1.22145613939268E-2</v>
      </c>
      <c r="AA564" s="119">
        <v>0.98477234362018795</v>
      </c>
      <c r="AB564" s="173" t="s">
        <v>20</v>
      </c>
      <c r="AC564" s="173">
        <v>6997</v>
      </c>
      <c r="AD564" s="173">
        <v>181049</v>
      </c>
      <c r="AE564" s="62">
        <v>-2.2769652280547201E-2</v>
      </c>
      <c r="AF564" s="74">
        <v>1.7401338926160598E-2</v>
      </c>
      <c r="AG564" s="119">
        <v>0.19070376881016399</v>
      </c>
    </row>
    <row r="565" spans="1:33" ht="34">
      <c r="A565" s="88" t="s">
        <v>1824</v>
      </c>
      <c r="B565" s="156" t="s">
        <v>1947</v>
      </c>
      <c r="C565" s="43" t="s">
        <v>1948</v>
      </c>
      <c r="D565" s="350">
        <f t="shared" si="78"/>
        <v>0.95328777879926274</v>
      </c>
      <c r="E565" s="371">
        <f t="shared" si="79"/>
        <v>0.85941458015666228</v>
      </c>
      <c r="F565" s="371">
        <f t="shared" si="80"/>
        <v>1.0574146752809048</v>
      </c>
      <c r="G565" s="28">
        <v>-4.78384494543607E-2</v>
      </c>
      <c r="H565" s="28">
        <v>5.2890506542783898E-2</v>
      </c>
      <c r="I565" s="119">
        <v>0.365740492847765</v>
      </c>
      <c r="J565" s="12" t="s">
        <v>20</v>
      </c>
      <c r="K565" s="135">
        <v>353</v>
      </c>
      <c r="L565" s="5">
        <v>347416</v>
      </c>
      <c r="M565" s="62">
        <f t="shared" si="72"/>
        <v>1.0335323446770706</v>
      </c>
      <c r="N565" s="28">
        <f t="shared" si="73"/>
        <v>0.88044677532706517</v>
      </c>
      <c r="O565" s="28">
        <f t="shared" si="74"/>
        <v>1.2132352998815583</v>
      </c>
      <c r="P565" s="28">
        <v>3.2982395902576601E-2</v>
      </c>
      <c r="Q565" s="28">
        <v>8.1789896435108297E-2</v>
      </c>
      <c r="R565" s="119">
        <v>0.68675874288233696</v>
      </c>
      <c r="S565" s="173" t="s">
        <v>20</v>
      </c>
      <c r="T565" s="173">
        <v>151</v>
      </c>
      <c r="U565" s="5">
        <v>159571</v>
      </c>
      <c r="V565" s="62">
        <f t="shared" si="75"/>
        <v>0.91312218922880206</v>
      </c>
      <c r="W565" s="28">
        <f t="shared" si="76"/>
        <v>0.79653177583288937</v>
      </c>
      <c r="X565" s="28">
        <f t="shared" si="77"/>
        <v>1.0467782425756331</v>
      </c>
      <c r="Y565" s="28">
        <v>-9.0885574670765495E-2</v>
      </c>
      <c r="Z565" s="28">
        <v>6.9695245626645794E-2</v>
      </c>
      <c r="AA565" s="119">
        <v>0.19221903181300801</v>
      </c>
      <c r="AB565" s="173" t="s">
        <v>20</v>
      </c>
      <c r="AC565" s="173">
        <v>202</v>
      </c>
      <c r="AD565" s="173">
        <v>187845</v>
      </c>
      <c r="AE565" s="62">
        <v>0.12386797057334201</v>
      </c>
      <c r="AF565" s="74">
        <v>0.107457035236527</v>
      </c>
      <c r="AG565" s="119">
        <v>0.249024959357763</v>
      </c>
    </row>
    <row r="566" spans="1:33" ht="34">
      <c r="A566" s="88" t="s">
        <v>1949</v>
      </c>
      <c r="B566" s="156" t="s">
        <v>1950</v>
      </c>
      <c r="C566" s="43" t="s">
        <v>1951</v>
      </c>
      <c r="D566" s="350">
        <f t="shared" si="78"/>
        <v>0.85037233472682772</v>
      </c>
      <c r="E566" s="371">
        <f t="shared" si="79"/>
        <v>0.74890780282242542</v>
      </c>
      <c r="F566" s="371">
        <f t="shared" si="80"/>
        <v>0.96558362049836854</v>
      </c>
      <c r="G566" s="28">
        <v>-0.16208098455457101</v>
      </c>
      <c r="H566" s="28">
        <v>6.4825720501032302E-2</v>
      </c>
      <c r="I566" s="119">
        <v>1.24103115192736E-2</v>
      </c>
      <c r="J566" s="12" t="s">
        <v>20</v>
      </c>
      <c r="K566" s="135">
        <v>227</v>
      </c>
      <c r="L566" s="5">
        <v>347542</v>
      </c>
      <c r="M566" s="62">
        <f t="shared" si="72"/>
        <v>0.91331667117938176</v>
      </c>
      <c r="N566" s="28">
        <f t="shared" si="73"/>
        <v>0.75141741113904514</v>
      </c>
      <c r="O566" s="28">
        <f t="shared" si="74"/>
        <v>1.1100985011642659</v>
      </c>
      <c r="P566" s="28">
        <v>-9.0672611668794201E-2</v>
      </c>
      <c r="Q566" s="28">
        <v>9.9551715736490701E-2</v>
      </c>
      <c r="R566" s="119">
        <v>0.362395950713366</v>
      </c>
      <c r="S566" s="173" t="s">
        <v>20</v>
      </c>
      <c r="T566" s="173">
        <v>99</v>
      </c>
      <c r="U566" s="5">
        <v>159623</v>
      </c>
      <c r="V566" s="62">
        <f t="shared" si="75"/>
        <v>0.89562794714792737</v>
      </c>
      <c r="W566" s="28">
        <f t="shared" si="76"/>
        <v>0.75459620108868053</v>
      </c>
      <c r="X566" s="28">
        <f t="shared" si="77"/>
        <v>1.0630180996871219</v>
      </c>
      <c r="Y566" s="28">
        <v>-0.110230189800311</v>
      </c>
      <c r="Z566" s="28">
        <v>8.7419548980667797E-2</v>
      </c>
      <c r="AA566" s="119">
        <v>0.20733300540543401</v>
      </c>
      <c r="AB566" s="173" t="s">
        <v>20</v>
      </c>
      <c r="AC566" s="173">
        <v>128</v>
      </c>
      <c r="AD566" s="173">
        <v>187919</v>
      </c>
      <c r="AE566" s="62">
        <v>1.95575781315168E-2</v>
      </c>
      <c r="AF566" s="74">
        <v>0.13248668480289799</v>
      </c>
      <c r="AG566" s="119">
        <v>0.88264330343122099</v>
      </c>
    </row>
    <row r="567" spans="1:33" ht="17">
      <c r="A567" s="88" t="s">
        <v>1949</v>
      </c>
      <c r="B567" s="156" t="s">
        <v>1952</v>
      </c>
      <c r="C567" s="43" t="s">
        <v>1953</v>
      </c>
      <c r="D567" s="350">
        <f t="shared" si="78"/>
        <v>0.95657490529090194</v>
      </c>
      <c r="E567" s="371">
        <f t="shared" si="79"/>
        <v>0.91452815843188262</v>
      </c>
      <c r="F567" s="371">
        <f t="shared" si="80"/>
        <v>1.0005548117854408</v>
      </c>
      <c r="G567" s="28">
        <v>-4.4396181311375897E-2</v>
      </c>
      <c r="H567" s="28">
        <v>2.2934101655949501E-2</v>
      </c>
      <c r="I567" s="119">
        <v>5.2890345399016797E-2</v>
      </c>
      <c r="J567" s="12" t="s">
        <v>20</v>
      </c>
      <c r="K567" s="135">
        <v>1888</v>
      </c>
      <c r="L567" s="5">
        <v>345881</v>
      </c>
      <c r="M567" s="62">
        <f t="shared" si="72"/>
        <v>0.96701780845531615</v>
      </c>
      <c r="N567" s="28">
        <f t="shared" si="73"/>
        <v>0.9044044499269861</v>
      </c>
      <c r="O567" s="28">
        <f t="shared" si="74"/>
        <v>1.0339659893814284</v>
      </c>
      <c r="P567" s="28">
        <v>-3.3538367508846603E-2</v>
      </c>
      <c r="Q567" s="28">
        <v>3.4153189169950998E-2</v>
      </c>
      <c r="R567" s="119">
        <v>0.32610077509041202</v>
      </c>
      <c r="S567" s="173" t="s">
        <v>20</v>
      </c>
      <c r="T567" s="173">
        <v>856</v>
      </c>
      <c r="U567" s="5">
        <v>158866</v>
      </c>
      <c r="V567" s="62">
        <f t="shared" si="75"/>
        <v>0.94261468087611933</v>
      </c>
      <c r="W567" s="28">
        <f t="shared" si="76"/>
        <v>0.88698333529565698</v>
      </c>
      <c r="X567" s="28">
        <f t="shared" si="77"/>
        <v>1.0017352088210523</v>
      </c>
      <c r="Y567" s="28">
        <v>-5.9097689739913598E-2</v>
      </c>
      <c r="Z567" s="28">
        <v>3.10364259313359E-2</v>
      </c>
      <c r="AA567" s="119">
        <v>5.68919967799668E-2</v>
      </c>
      <c r="AB567" s="173" t="s">
        <v>20</v>
      </c>
      <c r="AC567" s="173">
        <v>1032</v>
      </c>
      <c r="AD567" s="173">
        <v>187015</v>
      </c>
      <c r="AE567" s="62">
        <v>2.5559322231067001E-2</v>
      </c>
      <c r="AF567" s="74">
        <v>4.61486734919841E-2</v>
      </c>
      <c r="AG567" s="119">
        <v>0.57968329460286006</v>
      </c>
    </row>
    <row r="568" spans="1:33" ht="17">
      <c r="A568" s="88" t="s">
        <v>1949</v>
      </c>
      <c r="B568" s="156" t="s">
        <v>1954</v>
      </c>
      <c r="C568" s="43" t="s">
        <v>1955</v>
      </c>
      <c r="D568" s="350">
        <f t="shared" si="78"/>
        <v>0.97416847990135458</v>
      </c>
      <c r="E568" s="371">
        <f t="shared" si="79"/>
        <v>0.94411453367181564</v>
      </c>
      <c r="F568" s="371">
        <f t="shared" si="80"/>
        <v>1.0051791317547918</v>
      </c>
      <c r="G568" s="28">
        <v>-2.6171012986999798E-2</v>
      </c>
      <c r="H568" s="28">
        <v>1.5988152636280901E-2</v>
      </c>
      <c r="I568" s="119">
        <v>0.101651288353431</v>
      </c>
      <c r="J568" s="12" t="s">
        <v>20</v>
      </c>
      <c r="K568" s="135">
        <v>3928</v>
      </c>
      <c r="L568" s="5">
        <v>343841</v>
      </c>
      <c r="M568" s="62">
        <f t="shared" si="72"/>
        <v>0.96196283734734789</v>
      </c>
      <c r="N568" s="28">
        <f t="shared" si="73"/>
        <v>0.92035819712908518</v>
      </c>
      <c r="O568" s="28">
        <f t="shared" si="74"/>
        <v>1.0054482084517924</v>
      </c>
      <c r="P568" s="28">
        <v>-3.8779459678674501E-2</v>
      </c>
      <c r="Q568" s="28">
        <v>2.2557592005015999E-2</v>
      </c>
      <c r="R568" s="119">
        <v>8.5590489142646303E-2</v>
      </c>
      <c r="S568" s="173" t="s">
        <v>20</v>
      </c>
      <c r="T568" s="173">
        <v>1974</v>
      </c>
      <c r="U568" s="5">
        <v>157748</v>
      </c>
      <c r="V568" s="62">
        <f t="shared" si="75"/>
        <v>0.99745541512569913</v>
      </c>
      <c r="W568" s="28">
        <f t="shared" si="76"/>
        <v>0.95397717964683615</v>
      </c>
      <c r="X568" s="28">
        <f t="shared" si="77"/>
        <v>1.0429152042524756</v>
      </c>
      <c r="Y568" s="28">
        <v>-2.5478278328825302E-3</v>
      </c>
      <c r="Z568" s="28">
        <v>2.2738622802395501E-2</v>
      </c>
      <c r="AA568" s="119">
        <v>0.91078497717510698</v>
      </c>
      <c r="AB568" s="173" t="s">
        <v>20</v>
      </c>
      <c r="AC568" s="173">
        <v>1954</v>
      </c>
      <c r="AD568" s="173">
        <v>186093</v>
      </c>
      <c r="AE568" s="62">
        <v>-3.6231631845791999E-2</v>
      </c>
      <c r="AF568" s="74">
        <v>3.2029516449899501E-2</v>
      </c>
      <c r="AG568" s="119">
        <v>0.257972986734682</v>
      </c>
    </row>
    <row r="569" spans="1:33" ht="34">
      <c r="A569" s="88" t="s">
        <v>1949</v>
      </c>
      <c r="B569" s="156" t="s">
        <v>1956</v>
      </c>
      <c r="C569" s="43" t="s">
        <v>1957</v>
      </c>
      <c r="D569" s="350">
        <f t="shared" si="78"/>
        <v>0.90355915266931985</v>
      </c>
      <c r="E569" s="371">
        <f t="shared" si="79"/>
        <v>0.75509066106167211</v>
      </c>
      <c r="F569" s="371">
        <f t="shared" si="80"/>
        <v>1.0812200235990179</v>
      </c>
      <c r="G569" s="28">
        <v>-0.101413700512638</v>
      </c>
      <c r="H569" s="28">
        <v>9.1583548751642194E-2</v>
      </c>
      <c r="I569" s="119">
        <v>0.268148968444886</v>
      </c>
      <c r="J569" s="12" t="s">
        <v>20</v>
      </c>
      <c r="K569" s="135">
        <v>116</v>
      </c>
      <c r="L569" s="5">
        <v>347653</v>
      </c>
      <c r="M569" s="62">
        <f t="shared" si="72"/>
        <v>0.86273068527403352</v>
      </c>
      <c r="N569" s="28">
        <f t="shared" si="73"/>
        <v>0.6617288197388802</v>
      </c>
      <c r="O569" s="28">
        <f t="shared" si="74"/>
        <v>1.1247873949439102</v>
      </c>
      <c r="P569" s="28">
        <v>-0.14765270465070399</v>
      </c>
      <c r="Q569" s="28">
        <v>0.13532996947735099</v>
      </c>
      <c r="R569" s="119">
        <v>0.27524782119244801</v>
      </c>
      <c r="S569" s="173" t="s">
        <v>20</v>
      </c>
      <c r="T569" s="173">
        <v>53</v>
      </c>
      <c r="U569" s="5">
        <v>159669</v>
      </c>
      <c r="V569" s="62">
        <f t="shared" si="75"/>
        <v>1.0109516386324033</v>
      </c>
      <c r="W569" s="28">
        <f t="shared" si="76"/>
        <v>0.78928939088491323</v>
      </c>
      <c r="X569" s="28">
        <f t="shared" si="77"/>
        <v>1.294865010801296</v>
      </c>
      <c r="Y569" s="28">
        <v>1.0892103713585699E-2</v>
      </c>
      <c r="Z569" s="28">
        <v>0.12628283022510201</v>
      </c>
      <c r="AA569" s="119">
        <v>0.93126636508031702</v>
      </c>
      <c r="AB569" s="173" t="s">
        <v>20</v>
      </c>
      <c r="AC569" s="173">
        <v>63</v>
      </c>
      <c r="AD569" s="173">
        <v>187984</v>
      </c>
      <c r="AE569" s="62">
        <v>-0.15854480836429</v>
      </c>
      <c r="AF569" s="74">
        <v>0.18509876781978499</v>
      </c>
      <c r="AG569" s="119">
        <v>0.39169823214877703</v>
      </c>
    </row>
    <row r="570" spans="1:33" ht="34">
      <c r="A570" s="88" t="s">
        <v>1949</v>
      </c>
      <c r="B570" s="156" t="s">
        <v>1958</v>
      </c>
      <c r="C570" s="43" t="s">
        <v>1959</v>
      </c>
      <c r="D570" s="350">
        <f t="shared" si="78"/>
        <v>1.0054710756686525</v>
      </c>
      <c r="E570" s="371">
        <f t="shared" si="79"/>
        <v>0.97918241378813609</v>
      </c>
      <c r="F570" s="371">
        <f t="shared" si="80"/>
        <v>1.0324655240642617</v>
      </c>
      <c r="G570" s="28">
        <v>5.4561636991166899E-3</v>
      </c>
      <c r="H570" s="28">
        <v>1.35170871732952E-2</v>
      </c>
      <c r="I570" s="119">
        <v>0.68647057684580404</v>
      </c>
      <c r="J570" s="12" t="s">
        <v>20</v>
      </c>
      <c r="K570" s="135">
        <v>5577</v>
      </c>
      <c r="L570" s="5">
        <v>342192</v>
      </c>
      <c r="M570" s="62">
        <f t="shared" si="72"/>
        <v>1.0321197061901952</v>
      </c>
      <c r="N570" s="28">
        <f t="shared" si="73"/>
        <v>0.99025283419922827</v>
      </c>
      <c r="O570" s="28">
        <f t="shared" si="74"/>
        <v>1.0757566664957543</v>
      </c>
      <c r="P570" s="28">
        <v>3.1614654702888302E-2</v>
      </c>
      <c r="Q570" s="28">
        <v>2.1127364837931401E-2</v>
      </c>
      <c r="R570" s="119">
        <v>0.134553567316432</v>
      </c>
      <c r="S570" s="173" t="s">
        <v>20</v>
      </c>
      <c r="T570" s="173">
        <v>2291</v>
      </c>
      <c r="U570" s="5">
        <v>157431</v>
      </c>
      <c r="V570" s="62">
        <f t="shared" si="75"/>
        <v>0.99930838562122581</v>
      </c>
      <c r="W570" s="28">
        <f t="shared" si="76"/>
        <v>0.96541573452650986</v>
      </c>
      <c r="X570" s="28">
        <f t="shared" si="77"/>
        <v>1.034390899028256</v>
      </c>
      <c r="Y570" s="28">
        <v>-6.9185365432924398E-4</v>
      </c>
      <c r="Z570" s="28">
        <v>1.7604389684311501E-2</v>
      </c>
      <c r="AA570" s="119">
        <v>0.96865115500131505</v>
      </c>
      <c r="AB570" s="173" t="s">
        <v>20</v>
      </c>
      <c r="AC570" s="173">
        <v>3286</v>
      </c>
      <c r="AD570" s="173">
        <v>184761</v>
      </c>
      <c r="AE570" s="62">
        <v>3.2306508357217503E-2</v>
      </c>
      <c r="AF570" s="74">
        <v>2.7500546924600501E-2</v>
      </c>
      <c r="AG570" s="119">
        <v>0.240091244199506</v>
      </c>
    </row>
    <row r="571" spans="1:33" ht="17">
      <c r="A571" s="88" t="s">
        <v>1949</v>
      </c>
      <c r="B571" s="156" t="s">
        <v>1960</v>
      </c>
      <c r="C571" s="43" t="s">
        <v>1961</v>
      </c>
      <c r="D571" s="350">
        <f t="shared" si="78"/>
        <v>0.96364948496054503</v>
      </c>
      <c r="E571" s="371">
        <f t="shared" si="79"/>
        <v>0.91426027442246049</v>
      </c>
      <c r="F571" s="371">
        <f t="shared" si="80"/>
        <v>1.0157067476778803</v>
      </c>
      <c r="G571" s="28">
        <v>-3.7027655304562201E-2</v>
      </c>
      <c r="H571" s="28">
        <v>2.6843024807488298E-2</v>
      </c>
      <c r="I571" s="119">
        <v>0.167767017960435</v>
      </c>
      <c r="J571" s="12" t="s">
        <v>20</v>
      </c>
      <c r="K571" s="135">
        <v>1378</v>
      </c>
      <c r="L571" s="5">
        <v>346391</v>
      </c>
      <c r="M571" s="62">
        <f t="shared" si="72"/>
        <v>0.96673823681269211</v>
      </c>
      <c r="N571" s="28">
        <f t="shared" si="73"/>
        <v>0.89107834399810104</v>
      </c>
      <c r="O571" s="28">
        <f t="shared" si="74"/>
        <v>1.0488222778733634</v>
      </c>
      <c r="P571" s="28">
        <v>-3.38275163342696E-2</v>
      </c>
      <c r="Q571" s="28">
        <v>4.1579291262270099E-2</v>
      </c>
      <c r="R571" s="119">
        <v>0.41589336505265301</v>
      </c>
      <c r="S571" s="173" t="s">
        <v>20</v>
      </c>
      <c r="T571" s="173">
        <v>576</v>
      </c>
      <c r="U571" s="5">
        <v>159146</v>
      </c>
      <c r="V571" s="62">
        <f t="shared" si="75"/>
        <v>0.98127571340151487</v>
      </c>
      <c r="W571" s="28">
        <f t="shared" si="76"/>
        <v>0.91564199181224826</v>
      </c>
      <c r="X571" s="28">
        <f t="shared" si="77"/>
        <v>1.0516140962537839</v>
      </c>
      <c r="Y571" s="28">
        <v>-1.89018054884597E-2</v>
      </c>
      <c r="Z571" s="28">
        <v>3.5320420331525E-2</v>
      </c>
      <c r="AA571" s="119">
        <v>0.59254452169453797</v>
      </c>
      <c r="AB571" s="173" t="s">
        <v>20</v>
      </c>
      <c r="AC571" s="173">
        <v>802</v>
      </c>
      <c r="AD571" s="173">
        <v>187245</v>
      </c>
      <c r="AE571" s="62">
        <v>-1.49257108458099E-2</v>
      </c>
      <c r="AF571" s="74">
        <v>5.45561138120036E-2</v>
      </c>
      <c r="AG571" s="119">
        <v>0.78440389440182401</v>
      </c>
    </row>
    <row r="572" spans="1:33" ht="34">
      <c r="A572" s="88" t="s">
        <v>1949</v>
      </c>
      <c r="B572" s="156" t="s">
        <v>1962</v>
      </c>
      <c r="C572" s="43" t="s">
        <v>1963</v>
      </c>
      <c r="D572" s="350">
        <f t="shared" si="78"/>
        <v>1.0501601594394316</v>
      </c>
      <c r="E572" s="371">
        <f t="shared" si="79"/>
        <v>0.96491390183014103</v>
      </c>
      <c r="F572" s="371">
        <f t="shared" si="80"/>
        <v>1.1429375806298527</v>
      </c>
      <c r="G572" s="28">
        <v>4.8942685336946103E-2</v>
      </c>
      <c r="H572" s="28">
        <v>4.3193412174452502E-2</v>
      </c>
      <c r="I572" s="119">
        <v>0.25717002546471901</v>
      </c>
      <c r="J572" s="12" t="s">
        <v>20</v>
      </c>
      <c r="K572" s="135">
        <v>546</v>
      </c>
      <c r="L572" s="5">
        <v>347223</v>
      </c>
      <c r="M572" s="62">
        <f t="shared" si="72"/>
        <v>1.0456705789663956</v>
      </c>
      <c r="N572" s="28">
        <f t="shared" si="73"/>
        <v>0.92064623355437447</v>
      </c>
      <c r="O572" s="28">
        <f t="shared" si="74"/>
        <v>1.1876733101861301</v>
      </c>
      <c r="P572" s="28">
        <v>4.4658381974040103E-2</v>
      </c>
      <c r="Q572" s="28">
        <v>6.4968270267102807E-2</v>
      </c>
      <c r="R572" s="119">
        <v>0.49183852313258603</v>
      </c>
      <c r="S572" s="173" t="s">
        <v>20</v>
      </c>
      <c r="T572" s="173">
        <v>241</v>
      </c>
      <c r="U572" s="5">
        <v>159481</v>
      </c>
      <c r="V572" s="62">
        <f t="shared" si="75"/>
        <v>1.0503214234734963</v>
      </c>
      <c r="W572" s="28">
        <f t="shared" si="76"/>
        <v>0.93817505509538179</v>
      </c>
      <c r="X572" s="28">
        <f t="shared" si="77"/>
        <v>1.1758734008284144</v>
      </c>
      <c r="Y572" s="28">
        <v>4.9096234918807102E-2</v>
      </c>
      <c r="Z572" s="28">
        <v>5.7609671635666701E-2</v>
      </c>
      <c r="AA572" s="119">
        <v>0.39409083689034202</v>
      </c>
      <c r="AB572" s="173" t="s">
        <v>20</v>
      </c>
      <c r="AC572" s="173">
        <v>305</v>
      </c>
      <c r="AD572" s="173">
        <v>187742</v>
      </c>
      <c r="AE572" s="62">
        <v>-4.4378529447669998E-3</v>
      </c>
      <c r="AF572" s="74">
        <v>8.6831736176749705E-2</v>
      </c>
      <c r="AG572" s="119">
        <v>0.95923894209168603</v>
      </c>
    </row>
    <row r="573" spans="1:33" ht="34">
      <c r="A573" s="88" t="s">
        <v>1949</v>
      </c>
      <c r="B573" s="156" t="s">
        <v>1964</v>
      </c>
      <c r="C573" s="43" t="s">
        <v>1965</v>
      </c>
      <c r="D573" s="350">
        <f t="shared" si="78"/>
        <v>1.0002587240557963</v>
      </c>
      <c r="E573" s="371">
        <f t="shared" si="79"/>
        <v>0.95593699185557557</v>
      </c>
      <c r="F573" s="371">
        <f t="shared" si="80"/>
        <v>1.0466354200893706</v>
      </c>
      <c r="G573" s="28">
        <v>2.5869059249952297E-4</v>
      </c>
      <c r="H573" s="28">
        <v>2.3123452447006101E-2</v>
      </c>
      <c r="I573" s="119">
        <v>0.99107395728139602</v>
      </c>
      <c r="J573" s="12" t="s">
        <v>20</v>
      </c>
      <c r="K573" s="135">
        <v>1880</v>
      </c>
      <c r="L573" s="5">
        <v>345889</v>
      </c>
      <c r="M573" s="62">
        <f t="shared" si="72"/>
        <v>0.9576705091718789</v>
      </c>
      <c r="N573" s="28">
        <f t="shared" si="73"/>
        <v>0.88293589922477467</v>
      </c>
      <c r="O573" s="28">
        <f t="shared" si="74"/>
        <v>1.0387309032770968</v>
      </c>
      <c r="P573" s="28">
        <v>-4.3251496317142202E-2</v>
      </c>
      <c r="Q573" s="28">
        <v>4.1454683166100903E-2</v>
      </c>
      <c r="R573" s="119">
        <v>0.296788984348892</v>
      </c>
      <c r="S573" s="173" t="s">
        <v>20</v>
      </c>
      <c r="T573" s="173">
        <v>579</v>
      </c>
      <c r="U573" s="5">
        <v>159143</v>
      </c>
      <c r="V573" s="62">
        <f t="shared" si="75"/>
        <v>1.0201903822089591</v>
      </c>
      <c r="W573" s="28">
        <f t="shared" si="76"/>
        <v>0.96596700764319965</v>
      </c>
      <c r="X573" s="28">
        <f t="shared" si="77"/>
        <v>1.0774575194767926</v>
      </c>
      <c r="Y573" s="28">
        <v>1.998925910385E-2</v>
      </c>
      <c r="Z573" s="28">
        <v>2.7864723487338799E-2</v>
      </c>
      <c r="AA573" s="119">
        <v>0.473147100235841</v>
      </c>
      <c r="AB573" s="173" t="s">
        <v>20</v>
      </c>
      <c r="AC573" s="173">
        <v>1301</v>
      </c>
      <c r="AD573" s="173">
        <v>186746</v>
      </c>
      <c r="AE573" s="62">
        <v>-6.3240755420992195E-2</v>
      </c>
      <c r="AF573" s="74">
        <v>4.9949310019535398E-2</v>
      </c>
      <c r="AG573" s="119">
        <v>0.20547775559262399</v>
      </c>
    </row>
    <row r="574" spans="1:33" ht="34">
      <c r="A574" s="88" t="s">
        <v>1949</v>
      </c>
      <c r="B574" s="156" t="s">
        <v>1966</v>
      </c>
      <c r="C574" s="43" t="s">
        <v>1967</v>
      </c>
      <c r="D574" s="350">
        <f t="shared" si="78"/>
        <v>0.96980323910128419</v>
      </c>
      <c r="E574" s="371">
        <f t="shared" si="79"/>
        <v>0.9375179799218587</v>
      </c>
      <c r="F574" s="371">
        <f t="shared" si="80"/>
        <v>1.0032003041154838</v>
      </c>
      <c r="G574" s="28">
        <v>-3.0662074348135102E-2</v>
      </c>
      <c r="H574" s="28">
        <v>1.7274116525523901E-2</v>
      </c>
      <c r="I574" s="119">
        <v>7.58929405922837E-2</v>
      </c>
      <c r="J574" s="12" t="s">
        <v>20</v>
      </c>
      <c r="K574" s="135">
        <v>3355</v>
      </c>
      <c r="L574" s="5">
        <v>344414</v>
      </c>
      <c r="M574" s="62">
        <f t="shared" si="72"/>
        <v>0.95890251727084297</v>
      </c>
      <c r="N574" s="28">
        <f t="shared" si="73"/>
        <v>0.91184284332184729</v>
      </c>
      <c r="O574" s="28">
        <f t="shared" si="74"/>
        <v>1.0083909133712545</v>
      </c>
      <c r="P574" s="28">
        <v>-4.1965859660817499E-2</v>
      </c>
      <c r="Q574" s="28">
        <v>2.5674369905597301E-2</v>
      </c>
      <c r="R574" s="119">
        <v>0.10214490094945</v>
      </c>
      <c r="S574" s="173" t="s">
        <v>20</v>
      </c>
      <c r="T574" s="173">
        <v>1519</v>
      </c>
      <c r="U574" s="5">
        <v>158203</v>
      </c>
      <c r="V574" s="62">
        <f t="shared" si="75"/>
        <v>0.98757983707947594</v>
      </c>
      <c r="W574" s="28">
        <f t="shared" si="76"/>
        <v>0.94325141495041442</v>
      </c>
      <c r="X574" s="28">
        <f t="shared" si="77"/>
        <v>1.0339914885335162</v>
      </c>
      <c r="Y574" s="28">
        <v>-1.2497937799438599E-2</v>
      </c>
      <c r="Z574" s="28">
        <v>2.34308582956388E-2</v>
      </c>
      <c r="AA574" s="119">
        <v>0.59375914002237895</v>
      </c>
      <c r="AB574" s="173" t="s">
        <v>20</v>
      </c>
      <c r="AC574" s="173">
        <v>1836</v>
      </c>
      <c r="AD574" s="173">
        <v>186211</v>
      </c>
      <c r="AE574" s="62">
        <v>-2.94679218613789E-2</v>
      </c>
      <c r="AF574" s="74">
        <v>3.4758860604452303E-2</v>
      </c>
      <c r="AG574" s="119">
        <v>0.39655962169765702</v>
      </c>
    </row>
    <row r="575" spans="1:33" ht="34">
      <c r="A575" s="88" t="s">
        <v>1949</v>
      </c>
      <c r="B575" s="156" t="s">
        <v>1968</v>
      </c>
      <c r="C575" s="43" t="s">
        <v>1969</v>
      </c>
      <c r="D575" s="350">
        <f t="shared" si="78"/>
        <v>0.98718885061907702</v>
      </c>
      <c r="E575" s="371">
        <f t="shared" si="79"/>
        <v>0.91453921497202406</v>
      </c>
      <c r="F575" s="371">
        <f t="shared" si="80"/>
        <v>1.0656096653180978</v>
      </c>
      <c r="G575" s="28">
        <v>-1.2893919838189201E-2</v>
      </c>
      <c r="H575" s="28">
        <v>3.9000515768910497E-2</v>
      </c>
      <c r="I575" s="119">
        <v>0.74093987969463504</v>
      </c>
      <c r="J575" s="12" t="s">
        <v>20</v>
      </c>
      <c r="K575" s="135">
        <v>657</v>
      </c>
      <c r="L575" s="5">
        <v>347112</v>
      </c>
      <c r="M575" s="62">
        <f t="shared" si="72"/>
        <v>0.93959024376398748</v>
      </c>
      <c r="N575" s="28">
        <f t="shared" si="73"/>
        <v>0.84272612713872419</v>
      </c>
      <c r="O575" s="28">
        <f t="shared" si="74"/>
        <v>1.047588057076037</v>
      </c>
      <c r="P575" s="28">
        <v>-6.2311409644233602E-2</v>
      </c>
      <c r="Q575" s="28">
        <v>5.5511144367147602E-2</v>
      </c>
      <c r="R575" s="119">
        <v>0.26164875857792702</v>
      </c>
      <c r="S575" s="173" t="s">
        <v>20</v>
      </c>
      <c r="T575" s="173">
        <v>321</v>
      </c>
      <c r="U575" s="5">
        <v>159401</v>
      </c>
      <c r="V575" s="62">
        <f t="shared" si="75"/>
        <v>1.0480862665702746</v>
      </c>
      <c r="W575" s="28">
        <f t="shared" si="76"/>
        <v>0.94117213645632325</v>
      </c>
      <c r="X575" s="28">
        <f t="shared" si="77"/>
        <v>1.1671454982817524</v>
      </c>
      <c r="Y575" s="28">
        <v>4.6965897940772702E-2</v>
      </c>
      <c r="Z575" s="28">
        <v>5.4895471828044502E-2</v>
      </c>
      <c r="AA575" s="119">
        <v>0.39224596025619801</v>
      </c>
      <c r="AB575" s="173" t="s">
        <v>20</v>
      </c>
      <c r="AC575" s="173">
        <v>336</v>
      </c>
      <c r="AD575" s="173">
        <v>187711</v>
      </c>
      <c r="AE575" s="62">
        <v>-0.10927730758500601</v>
      </c>
      <c r="AF575" s="74">
        <v>7.8070480824533994E-2</v>
      </c>
      <c r="AG575" s="119">
        <v>0.16159528607901599</v>
      </c>
    </row>
    <row r="576" spans="1:33" ht="17">
      <c r="A576" s="88" t="s">
        <v>1949</v>
      </c>
      <c r="B576" s="156" t="s">
        <v>1970</v>
      </c>
      <c r="C576" s="43" t="s">
        <v>1971</v>
      </c>
      <c r="D576" s="350">
        <f t="shared" si="78"/>
        <v>0.96532232266952522</v>
      </c>
      <c r="E576" s="371">
        <f t="shared" si="79"/>
        <v>0.91461736847970077</v>
      </c>
      <c r="F576" s="371">
        <f t="shared" si="80"/>
        <v>1.0188382800919535</v>
      </c>
      <c r="G576" s="28">
        <v>-3.5293220284076401E-2</v>
      </c>
      <c r="H576" s="28">
        <v>2.7528702759001499E-2</v>
      </c>
      <c r="I576" s="119">
        <v>0.19982450928657899</v>
      </c>
      <c r="J576" s="12" t="s">
        <v>20</v>
      </c>
      <c r="K576" s="135">
        <v>1312</v>
      </c>
      <c r="L576" s="5">
        <v>346457</v>
      </c>
      <c r="M576" s="62">
        <f t="shared" si="72"/>
        <v>0.93970450542874839</v>
      </c>
      <c r="N576" s="28">
        <f t="shared" si="73"/>
        <v>0.85988572997717605</v>
      </c>
      <c r="O576" s="28">
        <f t="shared" si="74"/>
        <v>1.026932447810859</v>
      </c>
      <c r="P576" s="28">
        <v>-6.2189809065132502E-2</v>
      </c>
      <c r="Q576" s="28">
        <v>4.5288755927191802E-2</v>
      </c>
      <c r="R576" s="119">
        <v>0.169695056045118</v>
      </c>
      <c r="S576" s="173" t="s">
        <v>20</v>
      </c>
      <c r="T576" s="173">
        <v>483</v>
      </c>
      <c r="U576" s="5">
        <v>159239</v>
      </c>
      <c r="V576" s="62">
        <f t="shared" si="75"/>
        <v>0.9877279237188088</v>
      </c>
      <c r="W576" s="28">
        <f t="shared" si="76"/>
        <v>0.92260799450774</v>
      </c>
      <c r="X576" s="28">
        <f t="shared" si="77"/>
        <v>1.0574441768352618</v>
      </c>
      <c r="Y576" s="28">
        <v>-1.23480000099466E-2</v>
      </c>
      <c r="Z576" s="28">
        <v>3.47973687205499E-2</v>
      </c>
      <c r="AA576" s="119">
        <v>0.72269865846576298</v>
      </c>
      <c r="AB576" s="173" t="s">
        <v>20</v>
      </c>
      <c r="AC576" s="173">
        <v>829</v>
      </c>
      <c r="AD576" s="173">
        <v>187218</v>
      </c>
      <c r="AE576" s="62">
        <v>-4.9841809055185898E-2</v>
      </c>
      <c r="AF576" s="74">
        <v>5.7113293402732898E-2</v>
      </c>
      <c r="AG576" s="119">
        <v>0.38283580198125899</v>
      </c>
    </row>
    <row r="577" spans="1:33" ht="17">
      <c r="A577" s="88" t="s">
        <v>1949</v>
      </c>
      <c r="B577" s="156" t="s">
        <v>1972</v>
      </c>
      <c r="C577" s="43" t="s">
        <v>1973</v>
      </c>
      <c r="D577" s="350">
        <f t="shared" si="78"/>
        <v>1.0029281123395026</v>
      </c>
      <c r="E577" s="371">
        <f t="shared" si="79"/>
        <v>0.96392545336952595</v>
      </c>
      <c r="F577" s="371">
        <f t="shared" si="80"/>
        <v>1.0435089093298113</v>
      </c>
      <c r="G577" s="28">
        <v>2.9238337686222199E-3</v>
      </c>
      <c r="H577" s="28">
        <v>2.0237322275464601E-2</v>
      </c>
      <c r="I577" s="119">
        <v>0.885123576956653</v>
      </c>
      <c r="J577" s="12" t="s">
        <v>20</v>
      </c>
      <c r="K577" s="135">
        <v>2464</v>
      </c>
      <c r="L577" s="5">
        <v>345304</v>
      </c>
      <c r="M577" s="62">
        <f t="shared" si="72"/>
        <v>1.012814080212727</v>
      </c>
      <c r="N577" s="28">
        <f t="shared" si="73"/>
        <v>0.95280867039597394</v>
      </c>
      <c r="O577" s="28">
        <f t="shared" si="74"/>
        <v>1.0765984745403789</v>
      </c>
      <c r="P577" s="28">
        <v>1.27326745748901E-2</v>
      </c>
      <c r="Q577" s="28">
        <v>3.1160120227310899E-2</v>
      </c>
      <c r="R577" s="119">
        <v>0.68281793278689695</v>
      </c>
      <c r="S577" s="173" t="s">
        <v>20</v>
      </c>
      <c r="T577" s="173">
        <v>1041</v>
      </c>
      <c r="U577" s="5">
        <v>158681</v>
      </c>
      <c r="V577" s="62">
        <f t="shared" si="75"/>
        <v>0.98393828662278815</v>
      </c>
      <c r="W577" s="28">
        <f t="shared" si="76"/>
        <v>0.93398355143390499</v>
      </c>
      <c r="X577" s="28">
        <f t="shared" si="77"/>
        <v>1.0365648842486064</v>
      </c>
      <c r="Y577" s="28">
        <v>-1.61921007434273E-2</v>
      </c>
      <c r="Z577" s="28">
        <v>2.6583852576229899E-2</v>
      </c>
      <c r="AA577" s="119">
        <v>0.54246124571348797</v>
      </c>
      <c r="AB577" s="173" t="s">
        <v>20</v>
      </c>
      <c r="AC577" s="173">
        <v>1423</v>
      </c>
      <c r="AD577" s="173">
        <v>186623</v>
      </c>
      <c r="AE577" s="62">
        <v>2.89247753183174E-2</v>
      </c>
      <c r="AF577" s="74">
        <v>4.0959178585210899E-2</v>
      </c>
      <c r="AG577" s="119">
        <v>0.48007282725047201</v>
      </c>
    </row>
    <row r="578" spans="1:33" ht="17">
      <c r="A578" s="88" t="s">
        <v>1949</v>
      </c>
      <c r="B578" s="156" t="s">
        <v>1974</v>
      </c>
      <c r="C578" s="43" t="s">
        <v>1975</v>
      </c>
      <c r="D578" s="350">
        <f t="shared" si="78"/>
        <v>1.0033183172254598</v>
      </c>
      <c r="E578" s="371">
        <f t="shared" si="79"/>
        <v>0.96790561173802814</v>
      </c>
      <c r="F578" s="371">
        <f t="shared" si="80"/>
        <v>1.0400266652783765</v>
      </c>
      <c r="G578" s="28">
        <v>3.3128237602077699E-3</v>
      </c>
      <c r="H578" s="28">
        <v>1.8333433038331098E-2</v>
      </c>
      <c r="I578" s="119">
        <v>0.85660424007175195</v>
      </c>
      <c r="J578" s="12" t="s">
        <v>20</v>
      </c>
      <c r="K578" s="135">
        <v>3005</v>
      </c>
      <c r="L578" s="5">
        <v>344763</v>
      </c>
      <c r="M578" s="62">
        <f t="shared" si="72"/>
        <v>1.0302323861421487</v>
      </c>
      <c r="N578" s="28">
        <f t="shared" si="73"/>
        <v>0.97437684662148927</v>
      </c>
      <c r="O578" s="28">
        <f t="shared" si="74"/>
        <v>1.0892898093138428</v>
      </c>
      <c r="P578" s="28">
        <v>2.9784394407454801E-2</v>
      </c>
      <c r="Q578" s="28">
        <v>2.8439560404962198E-2</v>
      </c>
      <c r="R578" s="119">
        <v>0.29496702720892098</v>
      </c>
      <c r="S578" s="173" t="s">
        <v>20</v>
      </c>
      <c r="T578" s="173">
        <v>1255</v>
      </c>
      <c r="U578" s="5">
        <v>158467</v>
      </c>
      <c r="V578" s="62">
        <f t="shared" si="75"/>
        <v>0.98016014031164611</v>
      </c>
      <c r="W578" s="28">
        <f t="shared" si="76"/>
        <v>0.93520422121260893</v>
      </c>
      <c r="X578" s="28">
        <f t="shared" si="77"/>
        <v>1.0272771217927785</v>
      </c>
      <c r="Y578" s="28">
        <v>-2.0039312185959501E-2</v>
      </c>
      <c r="Z578" s="28">
        <v>2.3954613749036301E-2</v>
      </c>
      <c r="AA578" s="119">
        <v>0.40284368139231103</v>
      </c>
      <c r="AB578" s="173" t="s">
        <v>20</v>
      </c>
      <c r="AC578" s="173">
        <v>1750</v>
      </c>
      <c r="AD578" s="173">
        <v>186296</v>
      </c>
      <c r="AE578" s="62">
        <v>4.9823706593414299E-2</v>
      </c>
      <c r="AF578" s="74">
        <v>3.7183761454336703E-2</v>
      </c>
      <c r="AG578" s="119">
        <v>0.180267499414446</v>
      </c>
    </row>
    <row r="579" spans="1:33" ht="34">
      <c r="A579" s="88" t="s">
        <v>1949</v>
      </c>
      <c r="B579" s="156" t="s">
        <v>1976</v>
      </c>
      <c r="C579" s="43" t="s">
        <v>1977</v>
      </c>
      <c r="D579" s="350">
        <f t="shared" si="78"/>
        <v>1.0306093114496346</v>
      </c>
      <c r="E579" s="371">
        <f t="shared" si="79"/>
        <v>1.0027777071703936</v>
      </c>
      <c r="F579" s="371">
        <f t="shared" si="80"/>
        <v>1.0592133682786455</v>
      </c>
      <c r="G579" s="28">
        <v>3.01501918504406E-2</v>
      </c>
      <c r="H579" s="28">
        <v>1.39675180507723E-2</v>
      </c>
      <c r="I579" s="119">
        <v>3.0881727626515101E-2</v>
      </c>
      <c r="J579" s="12" t="s">
        <v>20</v>
      </c>
      <c r="K579" s="135">
        <v>5259</v>
      </c>
      <c r="L579" s="5">
        <v>342510</v>
      </c>
      <c r="M579" s="62">
        <f t="shared" si="72"/>
        <v>1.048107057415683</v>
      </c>
      <c r="N579" s="28">
        <f t="shared" si="73"/>
        <v>1.0042232540399472</v>
      </c>
      <c r="O579" s="28">
        <f t="shared" si="74"/>
        <v>1.0939085501010151</v>
      </c>
      <c r="P579" s="28">
        <v>4.6985734704081898E-2</v>
      </c>
      <c r="Q579" s="28">
        <v>2.1822129373603501E-2</v>
      </c>
      <c r="R579" s="119">
        <v>3.1308991352862602E-2</v>
      </c>
      <c r="S579" s="173" t="s">
        <v>20</v>
      </c>
      <c r="T579" s="173">
        <v>2154</v>
      </c>
      <c r="U579" s="5">
        <v>157568</v>
      </c>
      <c r="V579" s="62">
        <f t="shared" si="75"/>
        <v>1.0263906570797612</v>
      </c>
      <c r="W579" s="28">
        <f t="shared" si="76"/>
        <v>0.99049712648677757</v>
      </c>
      <c r="X579" s="28">
        <f t="shared" si="77"/>
        <v>1.0635848936556074</v>
      </c>
      <c r="Y579" s="28">
        <v>2.60484316665602E-2</v>
      </c>
      <c r="Z579" s="28">
        <v>1.8161604891693699E-2</v>
      </c>
      <c r="AA579" s="119">
        <v>0.151498579467959</v>
      </c>
      <c r="AB579" s="173" t="s">
        <v>20</v>
      </c>
      <c r="AC579" s="173">
        <v>3105</v>
      </c>
      <c r="AD579" s="173">
        <v>184942</v>
      </c>
      <c r="AE579" s="62">
        <v>2.0937303037521698E-2</v>
      </c>
      <c r="AF579" s="74">
        <v>2.8391006016699701E-2</v>
      </c>
      <c r="AG579" s="119">
        <v>0.46084112344552097</v>
      </c>
    </row>
    <row r="580" spans="1:33" ht="17">
      <c r="A580" s="88" t="s">
        <v>1949</v>
      </c>
      <c r="B580" s="156" t="s">
        <v>1978</v>
      </c>
      <c r="C580" s="43" t="s">
        <v>1979</v>
      </c>
      <c r="D580" s="350">
        <f t="shared" si="78"/>
        <v>1.0168396551899839</v>
      </c>
      <c r="E580" s="371">
        <f t="shared" si="79"/>
        <v>0.97900428553096175</v>
      </c>
      <c r="F580" s="371">
        <f t="shared" si="80"/>
        <v>1.0561372403044351</v>
      </c>
      <c r="G580" s="28">
        <v>1.6699440122776701E-2</v>
      </c>
      <c r="H580" s="28">
        <v>1.93462750644968E-2</v>
      </c>
      <c r="I580" s="119">
        <v>0.38803502980677301</v>
      </c>
      <c r="J580" s="12" t="s">
        <v>20</v>
      </c>
      <c r="K580" s="135">
        <v>2708</v>
      </c>
      <c r="L580" s="5">
        <v>345061</v>
      </c>
      <c r="M580" s="62">
        <f t="shared" si="72"/>
        <v>1.0167621982192461</v>
      </c>
      <c r="N580" s="28">
        <f t="shared" si="73"/>
        <v>0.95808093603819455</v>
      </c>
      <c r="O580" s="28">
        <f t="shared" si="74"/>
        <v>1.0790376145073617</v>
      </c>
      <c r="P580" s="28">
        <v>1.66232629982867E-2</v>
      </c>
      <c r="Q580" s="28">
        <v>3.0329736324448301E-2</v>
      </c>
      <c r="R580" s="119">
        <v>0.58363377818485396</v>
      </c>
      <c r="S580" s="173" t="s">
        <v>20</v>
      </c>
      <c r="T580" s="173">
        <v>1100</v>
      </c>
      <c r="U580" s="5">
        <v>158622</v>
      </c>
      <c r="V580" s="62">
        <f t="shared" si="75"/>
        <v>1.0158728512282555</v>
      </c>
      <c r="W580" s="28">
        <f t="shared" si="76"/>
        <v>0.96709180448419818</v>
      </c>
      <c r="X580" s="28">
        <f t="shared" si="77"/>
        <v>1.0671144611891785</v>
      </c>
      <c r="Y580" s="28">
        <v>1.57481948959401E-2</v>
      </c>
      <c r="Z580" s="28">
        <v>2.5107166077565499E-2</v>
      </c>
      <c r="AA580" s="119">
        <v>0.53050255213338904</v>
      </c>
      <c r="AB580" s="173" t="s">
        <v>20</v>
      </c>
      <c r="AC580" s="173">
        <v>1608</v>
      </c>
      <c r="AD580" s="173">
        <v>186439</v>
      </c>
      <c r="AE580" s="62">
        <v>8.7506810234659995E-4</v>
      </c>
      <c r="AF580" s="74">
        <v>3.9373375445305898E-2</v>
      </c>
      <c r="AG580" s="119">
        <v>0.98226858007745099</v>
      </c>
    </row>
    <row r="581" spans="1:33" ht="17">
      <c r="A581" s="88" t="s">
        <v>1949</v>
      </c>
      <c r="B581" s="156" t="s">
        <v>1980</v>
      </c>
      <c r="C581" s="43" t="s">
        <v>1981</v>
      </c>
      <c r="D581" s="350">
        <f t="shared" si="78"/>
        <v>0.99387857197243989</v>
      </c>
      <c r="E581" s="371">
        <f t="shared" si="79"/>
        <v>0.97574989168149273</v>
      </c>
      <c r="F581" s="371">
        <f t="shared" si="80"/>
        <v>1.0123440691586727</v>
      </c>
      <c r="G581" s="28">
        <v>-6.1402407813461197E-3</v>
      </c>
      <c r="H581" s="28">
        <v>9.3922158931556005E-3</v>
      </c>
      <c r="I581" s="119">
        <v>0.51326742045987706</v>
      </c>
      <c r="J581" s="12" t="s">
        <v>20</v>
      </c>
      <c r="K581" s="135">
        <v>11784</v>
      </c>
      <c r="L581" s="5">
        <v>335984</v>
      </c>
      <c r="M581" s="62">
        <f t="shared" ref="M581:M644" si="81">EXP(P581)</f>
        <v>0.99843723690853858</v>
      </c>
      <c r="N581" s="28">
        <f t="shared" ref="N581:N644" si="82">EXP(P581-1.96*Q581)</f>
        <v>0.97325881928655378</v>
      </c>
      <c r="O581" s="28">
        <f t="shared" ref="O581:O644" si="83">EXP(P581+1.96*Q581)</f>
        <v>1.0242670256780377</v>
      </c>
      <c r="P581" s="28">
        <v>-1.56398547940259E-3</v>
      </c>
      <c r="Q581" s="28">
        <v>1.30312476359969E-2</v>
      </c>
      <c r="R581" s="119">
        <v>0.90446881610158103</v>
      </c>
      <c r="S581" s="173" t="s">
        <v>20</v>
      </c>
      <c r="T581" s="173">
        <v>6158</v>
      </c>
      <c r="U581" s="5">
        <v>153563</v>
      </c>
      <c r="V581" s="62">
        <f t="shared" ref="V581:V644" si="84">EXP(Y581)</f>
        <v>0.9963878256215527</v>
      </c>
      <c r="W581" s="28">
        <f t="shared" ref="W581:W644" si="85">EXP(Y581-1.96*Z581)</f>
        <v>0.97024019548558238</v>
      </c>
      <c r="X581" s="28">
        <f t="shared" ref="X581:X644" si="86">EXP(Y581+1.96*Z581)</f>
        <v>1.0232401251423913</v>
      </c>
      <c r="Y581" s="28">
        <v>-3.6187140333162802E-3</v>
      </c>
      <c r="Z581" s="28">
        <v>1.3567806067993101E-2</v>
      </c>
      <c r="AA581" s="119">
        <v>0.78968992968974405</v>
      </c>
      <c r="AB581" s="173" t="s">
        <v>20</v>
      </c>
      <c r="AC581" s="173">
        <v>5626</v>
      </c>
      <c r="AD581" s="173">
        <v>182421</v>
      </c>
      <c r="AE581" s="62">
        <v>2.0547285539136901E-3</v>
      </c>
      <c r="AF581" s="74">
        <v>1.8812197544395101E-2</v>
      </c>
      <c r="AG581" s="119">
        <v>0.91302545358762299</v>
      </c>
    </row>
    <row r="582" spans="1:33" ht="17">
      <c r="A582" s="88" t="s">
        <v>1949</v>
      </c>
      <c r="B582" s="156" t="s">
        <v>1982</v>
      </c>
      <c r="C582" s="43" t="s">
        <v>1983</v>
      </c>
      <c r="D582" s="350">
        <f t="shared" ref="D582:D645" si="87">EXP(G582)</f>
        <v>0.9959399129496519</v>
      </c>
      <c r="E582" s="371">
        <f t="shared" ref="E582:E645" si="88">EXP(G582-1.96*H582)</f>
        <v>0.98650557524415228</v>
      </c>
      <c r="F582" s="371">
        <f t="shared" ref="F582:F645" si="89">EXP(G582+1.96*H582)</f>
        <v>1.0054644749074773</v>
      </c>
      <c r="G582" s="28">
        <v>-4.0683515811710197E-3</v>
      </c>
      <c r="H582" s="17">
        <v>4.8560971501655304E-3</v>
      </c>
      <c r="I582" s="119">
        <v>0.40215305748909602</v>
      </c>
      <c r="J582" s="12" t="s">
        <v>20</v>
      </c>
      <c r="K582" s="135">
        <v>50016</v>
      </c>
      <c r="L582" s="5">
        <v>297749</v>
      </c>
      <c r="M582" s="62">
        <f t="shared" si="81"/>
        <v>1.0037946535972209</v>
      </c>
      <c r="N582" s="28">
        <f t="shared" si="82"/>
        <v>0.9897273891175965</v>
      </c>
      <c r="O582" s="28">
        <f t="shared" si="83"/>
        <v>1.0180618599316584</v>
      </c>
      <c r="P582" s="17">
        <v>3.7874720611536998E-3</v>
      </c>
      <c r="Q582" s="17">
        <v>7.2006175316879396E-3</v>
      </c>
      <c r="R582" s="119">
        <v>0.59889329794632196</v>
      </c>
      <c r="S582" s="173" t="s">
        <v>20</v>
      </c>
      <c r="T582" s="173">
        <v>22687</v>
      </c>
      <c r="U582" s="5">
        <v>137032</v>
      </c>
      <c r="V582" s="62">
        <f t="shared" si="84"/>
        <v>0.99280071849950668</v>
      </c>
      <c r="W582" s="28">
        <f t="shared" si="85"/>
        <v>0.98007408605874968</v>
      </c>
      <c r="X582" s="28">
        <f t="shared" si="86"/>
        <v>1.0056926110727231</v>
      </c>
      <c r="Y582" s="17">
        <v>-7.2253213817811898E-3</v>
      </c>
      <c r="Z582" s="17">
        <v>6.58254631326133E-3</v>
      </c>
      <c r="AA582" s="119">
        <v>0.27235805276132102</v>
      </c>
      <c r="AB582" s="173" t="s">
        <v>20</v>
      </c>
      <c r="AC582" s="173">
        <v>27329</v>
      </c>
      <c r="AD582" s="173">
        <v>160717</v>
      </c>
      <c r="AE582" s="35">
        <v>1.10127934429349E-2</v>
      </c>
      <c r="AF582" s="89">
        <v>9.7559627307550797E-3</v>
      </c>
      <c r="AG582" s="119">
        <v>0.258970850600101</v>
      </c>
    </row>
    <row r="583" spans="1:33" ht="17">
      <c r="A583" s="88" t="s">
        <v>1949</v>
      </c>
      <c r="B583" s="156" t="s">
        <v>1984</v>
      </c>
      <c r="C583" s="43" t="s">
        <v>1985</v>
      </c>
      <c r="D583" s="350">
        <f t="shared" si="87"/>
        <v>1.0015774647150428</v>
      </c>
      <c r="E583" s="371">
        <f t="shared" si="88"/>
        <v>0.98522672824002477</v>
      </c>
      <c r="F583" s="371">
        <f t="shared" si="89"/>
        <v>1.0181995565802595</v>
      </c>
      <c r="G583" s="28">
        <v>1.5762218244849901E-3</v>
      </c>
      <c r="H583" s="28">
        <v>8.3978087590635599E-3</v>
      </c>
      <c r="I583" s="119">
        <v>0.85111620657651399</v>
      </c>
      <c r="J583" s="12" t="s">
        <v>20</v>
      </c>
      <c r="K583" s="135">
        <v>14962</v>
      </c>
      <c r="L583" s="5">
        <v>332806</v>
      </c>
      <c r="M583" s="62">
        <f t="shared" si="81"/>
        <v>1.0022636123727082</v>
      </c>
      <c r="N583" s="28">
        <f t="shared" si="82"/>
        <v>0.98035396005500874</v>
      </c>
      <c r="O583" s="28">
        <f t="shared" si="83"/>
        <v>1.0246629172896136</v>
      </c>
      <c r="P583" s="28">
        <v>2.26105426187491E-3</v>
      </c>
      <c r="Q583" s="28">
        <v>1.1276858704558799E-2</v>
      </c>
      <c r="R583" s="119">
        <v>0.84108650041196098</v>
      </c>
      <c r="S583" s="173" t="s">
        <v>20</v>
      </c>
      <c r="T583" s="173">
        <v>8374</v>
      </c>
      <c r="U583" s="5">
        <v>151347</v>
      </c>
      <c r="V583" s="62">
        <f t="shared" si="84"/>
        <v>1.0054570238197025</v>
      </c>
      <c r="W583" s="28">
        <f t="shared" si="85"/>
        <v>0.98095299971484518</v>
      </c>
      <c r="X583" s="28">
        <f t="shared" si="86"/>
        <v>1.030573153904669</v>
      </c>
      <c r="Y583" s="28">
        <v>5.4421882129183996E-3</v>
      </c>
      <c r="Z583" s="28">
        <v>1.25882241651712E-2</v>
      </c>
      <c r="AA583" s="119">
        <v>0.66550613168113704</v>
      </c>
      <c r="AB583" s="173" t="s">
        <v>20</v>
      </c>
      <c r="AC583" s="173">
        <v>6588</v>
      </c>
      <c r="AD583" s="173">
        <v>181459</v>
      </c>
      <c r="AE583" s="62">
        <v>-3.1811339510434901E-3</v>
      </c>
      <c r="AF583" s="74">
        <v>1.6900619215732399E-2</v>
      </c>
      <c r="AG583" s="119">
        <v>0.85069958452180205</v>
      </c>
    </row>
    <row r="584" spans="1:33" ht="34">
      <c r="A584" s="88" t="s">
        <v>1949</v>
      </c>
      <c r="B584" s="156" t="s">
        <v>1986</v>
      </c>
      <c r="C584" s="43" t="s">
        <v>1987</v>
      </c>
      <c r="D584" s="350">
        <f t="shared" si="87"/>
        <v>0.9381573564096789</v>
      </c>
      <c r="E584" s="371">
        <f t="shared" si="88"/>
        <v>0.73037330175357429</v>
      </c>
      <c r="F584" s="371">
        <f t="shared" si="89"/>
        <v>1.2050539405978362</v>
      </c>
      <c r="G584" s="28">
        <v>-6.3837586679210495E-2</v>
      </c>
      <c r="H584" s="28">
        <v>0.127735671735489</v>
      </c>
      <c r="I584" s="119">
        <v>0.61724183307656399</v>
      </c>
      <c r="J584" s="12" t="s">
        <v>20</v>
      </c>
      <c r="K584" s="135">
        <v>60</v>
      </c>
      <c r="L584" s="5">
        <v>347709</v>
      </c>
      <c r="M584" s="62">
        <f t="shared" si="81"/>
        <v>1.1212493105466179</v>
      </c>
      <c r="N584" s="28">
        <f t="shared" si="82"/>
        <v>0.72691736824251951</v>
      </c>
      <c r="O584" s="28">
        <f t="shared" si="83"/>
        <v>1.7294950861345078</v>
      </c>
      <c r="P584" s="28">
        <v>0.114443519493572</v>
      </c>
      <c r="Q584" s="28">
        <v>0.22111530035287899</v>
      </c>
      <c r="R584" s="119">
        <v>0.60475556072379799</v>
      </c>
      <c r="S584" s="173" t="s">
        <v>20</v>
      </c>
      <c r="T584" s="173">
        <v>21</v>
      </c>
      <c r="U584" s="5">
        <v>159701</v>
      </c>
      <c r="V584" s="62">
        <f t="shared" si="84"/>
        <v>0.89573120431774556</v>
      </c>
      <c r="W584" s="28">
        <f t="shared" si="85"/>
        <v>0.65685699905336881</v>
      </c>
      <c r="X584" s="28">
        <f t="shared" si="86"/>
        <v>1.2214749809240142</v>
      </c>
      <c r="Y584" s="28">
        <v>-0.11011490619585</v>
      </c>
      <c r="Z584" s="28">
        <v>0.15825205890077201</v>
      </c>
      <c r="AA584" s="119">
        <v>0.48654172648246302</v>
      </c>
      <c r="AB584" s="173" t="s">
        <v>20</v>
      </c>
      <c r="AC584" s="173">
        <v>39</v>
      </c>
      <c r="AD584" s="173">
        <v>188008</v>
      </c>
      <c r="AE584" s="62">
        <v>0.224558425689422</v>
      </c>
      <c r="AF584" s="74">
        <v>0.27191118071252102</v>
      </c>
      <c r="AG584" s="119">
        <v>0.40888798267683102</v>
      </c>
    </row>
    <row r="585" spans="1:33" ht="17">
      <c r="A585" s="88" t="s">
        <v>1949</v>
      </c>
      <c r="B585" s="156" t="s">
        <v>1988</v>
      </c>
      <c r="C585" s="43" t="s">
        <v>1989</v>
      </c>
      <c r="D585" s="350">
        <f t="shared" si="87"/>
        <v>1.0037166977838525</v>
      </c>
      <c r="E585" s="371">
        <f t="shared" si="88"/>
        <v>0.98185312022377591</v>
      </c>
      <c r="F585" s="371">
        <f t="shared" si="89"/>
        <v>1.0260671261914536</v>
      </c>
      <c r="G585" s="28">
        <v>3.7098079290392699E-3</v>
      </c>
      <c r="H585" s="28">
        <v>1.1236409090447199E-2</v>
      </c>
      <c r="I585" s="119">
        <v>0.74127939833008105</v>
      </c>
      <c r="J585" s="12" t="s">
        <v>20</v>
      </c>
      <c r="K585" s="135">
        <v>8171</v>
      </c>
      <c r="L585" s="5">
        <v>339598</v>
      </c>
      <c r="M585" s="62">
        <f t="shared" si="81"/>
        <v>0.99894079188567197</v>
      </c>
      <c r="N585" s="28">
        <f t="shared" si="82"/>
        <v>0.96886794781481844</v>
      </c>
      <c r="O585" s="28">
        <f t="shared" si="83"/>
        <v>1.0299470716765837</v>
      </c>
      <c r="P585" s="28">
        <v>-1.0597694716739201E-3</v>
      </c>
      <c r="Q585" s="28">
        <v>1.55955018730164E-2</v>
      </c>
      <c r="R585" s="119">
        <v>0.94582262298108599</v>
      </c>
      <c r="S585" s="173" t="s">
        <v>20</v>
      </c>
      <c r="T585" s="173">
        <v>4254</v>
      </c>
      <c r="U585" s="5">
        <v>155468</v>
      </c>
      <c r="V585" s="62">
        <f t="shared" si="84"/>
        <v>0.99731023661366891</v>
      </c>
      <c r="W585" s="28">
        <f t="shared" si="85"/>
        <v>0.9661796549363213</v>
      </c>
      <c r="X585" s="28">
        <f t="shared" si="86"/>
        <v>1.0294438544350903</v>
      </c>
      <c r="Y585" s="28">
        <v>-2.6933872996398999E-3</v>
      </c>
      <c r="Z585" s="28">
        <v>1.61796411055256E-2</v>
      </c>
      <c r="AA585" s="119">
        <v>0.86778891678522296</v>
      </c>
      <c r="AB585" s="173" t="s">
        <v>20</v>
      </c>
      <c r="AC585" s="173">
        <v>3917</v>
      </c>
      <c r="AD585" s="173">
        <v>184130</v>
      </c>
      <c r="AE585" s="62">
        <v>1.63361782796598E-3</v>
      </c>
      <c r="AF585" s="74">
        <v>2.2472215399797001E-2</v>
      </c>
      <c r="AG585" s="119">
        <v>0.94204882286064395</v>
      </c>
    </row>
    <row r="586" spans="1:33" ht="17">
      <c r="A586" s="88" t="s">
        <v>1949</v>
      </c>
      <c r="B586" s="156" t="s">
        <v>1990</v>
      </c>
      <c r="C586" s="43" t="s">
        <v>1991</v>
      </c>
      <c r="D586" s="350">
        <f t="shared" si="87"/>
        <v>0.98334745187441341</v>
      </c>
      <c r="E586" s="371">
        <f t="shared" si="88"/>
        <v>0.95944180599115536</v>
      </c>
      <c r="F586" s="371">
        <f t="shared" si="89"/>
        <v>1.0078487356603845</v>
      </c>
      <c r="G586" s="28">
        <v>-1.67927605810675E-2</v>
      </c>
      <c r="H586" s="28">
        <v>1.25565587451825E-2</v>
      </c>
      <c r="I586" s="119">
        <v>0.181102005980563</v>
      </c>
      <c r="J586" s="12" t="s">
        <v>20</v>
      </c>
      <c r="K586" s="135">
        <v>6512</v>
      </c>
      <c r="L586" s="5">
        <v>341254</v>
      </c>
      <c r="M586" s="62">
        <f t="shared" si="81"/>
        <v>0.97150231956421185</v>
      </c>
      <c r="N586" s="28">
        <f t="shared" si="82"/>
        <v>0.94237214747740616</v>
      </c>
      <c r="O586" s="28">
        <f t="shared" si="83"/>
        <v>1.0015329500612946</v>
      </c>
      <c r="P586" s="28">
        <v>-2.8911622556363599E-2</v>
      </c>
      <c r="Q586" s="28">
        <v>1.55323463515879E-2</v>
      </c>
      <c r="R586" s="119">
        <v>6.2690317534003906E-2</v>
      </c>
      <c r="S586" s="173" t="s">
        <v>20</v>
      </c>
      <c r="T586" s="173">
        <v>4280</v>
      </c>
      <c r="U586" s="5">
        <v>155441</v>
      </c>
      <c r="V586" s="62">
        <f t="shared" si="84"/>
        <v>1.0077799131083824</v>
      </c>
      <c r="W586" s="28">
        <f t="shared" si="85"/>
        <v>0.96643396245561519</v>
      </c>
      <c r="X586" s="28">
        <f t="shared" si="86"/>
        <v>1.0508947250613436</v>
      </c>
      <c r="Y586" s="28">
        <v>7.74980563923614E-3</v>
      </c>
      <c r="Z586" s="28">
        <v>2.1373527953501802E-2</v>
      </c>
      <c r="AA586" s="119">
        <v>0.71691194565077798</v>
      </c>
      <c r="AB586" s="173" t="s">
        <v>20</v>
      </c>
      <c r="AC586" s="173">
        <v>2232</v>
      </c>
      <c r="AD586" s="173">
        <v>185813</v>
      </c>
      <c r="AE586" s="62">
        <v>-3.6661428195599699E-2</v>
      </c>
      <c r="AF586" s="74">
        <v>2.6421231620891699E-2</v>
      </c>
      <c r="AG586" s="119">
        <v>0.16526663998965499</v>
      </c>
    </row>
    <row r="587" spans="1:33" ht="17">
      <c r="A587" s="88" t="s">
        <v>1949</v>
      </c>
      <c r="B587" s="156" t="s">
        <v>1992</v>
      </c>
      <c r="C587" s="43" t="s">
        <v>1993</v>
      </c>
      <c r="D587" s="350">
        <f t="shared" si="87"/>
        <v>1.0143131441550997</v>
      </c>
      <c r="E587" s="371">
        <f t="shared" si="88"/>
        <v>0.9586203461470264</v>
      </c>
      <c r="F587" s="371">
        <f t="shared" si="89"/>
        <v>1.0732415168747202</v>
      </c>
      <c r="G587" s="28">
        <v>1.4211678159483499E-2</v>
      </c>
      <c r="H587" s="28">
        <v>2.8812166216972499E-2</v>
      </c>
      <c r="I587" s="119">
        <v>0.62183406036353905</v>
      </c>
      <c r="J587" s="12" t="s">
        <v>20</v>
      </c>
      <c r="K587" s="135">
        <v>1220</v>
      </c>
      <c r="L587" s="5">
        <v>346548</v>
      </c>
      <c r="M587" s="62">
        <f t="shared" si="81"/>
        <v>1.0236201970315995</v>
      </c>
      <c r="N587" s="28">
        <f t="shared" si="82"/>
        <v>0.95079289936781275</v>
      </c>
      <c r="O587" s="28">
        <f t="shared" si="83"/>
        <v>1.1020258023252985</v>
      </c>
      <c r="P587" s="28">
        <v>2.3345556480074001E-2</v>
      </c>
      <c r="Q587" s="28">
        <v>3.7655391869814203E-2</v>
      </c>
      <c r="R587" s="119">
        <v>0.53527153785145098</v>
      </c>
      <c r="S587" s="173" t="s">
        <v>20</v>
      </c>
      <c r="T587" s="173">
        <v>716</v>
      </c>
      <c r="U587" s="5">
        <v>159006</v>
      </c>
      <c r="V587" s="62">
        <f t="shared" si="84"/>
        <v>0.98179921096697131</v>
      </c>
      <c r="W587" s="28">
        <f t="shared" si="85"/>
        <v>0.89964800701881387</v>
      </c>
      <c r="X587" s="28">
        <f t="shared" si="86"/>
        <v>1.0714520380582684</v>
      </c>
      <c r="Y587" s="28">
        <v>-1.83684610181419E-2</v>
      </c>
      <c r="Z587" s="28">
        <v>4.45832828841638E-2</v>
      </c>
      <c r="AA587" s="119">
        <v>0.68033698234898599</v>
      </c>
      <c r="AB587" s="173" t="s">
        <v>20</v>
      </c>
      <c r="AC587" s="173">
        <v>504</v>
      </c>
      <c r="AD587" s="173">
        <v>187542</v>
      </c>
      <c r="AE587" s="62">
        <v>4.1714017498215898E-2</v>
      </c>
      <c r="AF587" s="74">
        <v>5.8357498657830097E-2</v>
      </c>
      <c r="AG587" s="119">
        <v>0.47473181490697702</v>
      </c>
    </row>
    <row r="588" spans="1:33" ht="17">
      <c r="A588" s="88" t="s">
        <v>1949</v>
      </c>
      <c r="B588" s="156" t="s">
        <v>1994</v>
      </c>
      <c r="C588" s="43" t="s">
        <v>1995</v>
      </c>
      <c r="D588" s="350">
        <f t="shared" si="87"/>
        <v>0.96141960254104875</v>
      </c>
      <c r="E588" s="371">
        <f t="shared" si="88"/>
        <v>0.78161888580327021</v>
      </c>
      <c r="F588" s="371">
        <f t="shared" si="89"/>
        <v>1.1825810109491612</v>
      </c>
      <c r="G588" s="28">
        <v>-3.9344334151351301E-2</v>
      </c>
      <c r="H588" s="28">
        <v>0.105634531321925</v>
      </c>
      <c r="I588" s="119">
        <v>0.70955252641462496</v>
      </c>
      <c r="J588" s="12" t="s">
        <v>20</v>
      </c>
      <c r="K588" s="135">
        <v>89</v>
      </c>
      <c r="L588" s="5">
        <v>347680</v>
      </c>
      <c r="M588" s="62">
        <f t="shared" si="81"/>
        <v>1.1714825061516785</v>
      </c>
      <c r="N588" s="28">
        <f t="shared" si="82"/>
        <v>0.88996830100844171</v>
      </c>
      <c r="O588" s="28">
        <f t="shared" si="83"/>
        <v>1.542045105049646</v>
      </c>
      <c r="P588" s="28">
        <v>0.1582700459918</v>
      </c>
      <c r="Q588" s="28">
        <v>0.140224224350252</v>
      </c>
      <c r="R588" s="119">
        <v>0.25902752714774502</v>
      </c>
      <c r="S588" s="173" t="s">
        <v>20</v>
      </c>
      <c r="T588" s="173">
        <v>53</v>
      </c>
      <c r="U588" s="5">
        <v>159669</v>
      </c>
      <c r="V588" s="62">
        <f t="shared" si="84"/>
        <v>0.77623429074916162</v>
      </c>
      <c r="W588" s="28">
        <f t="shared" si="85"/>
        <v>0.56453332829376279</v>
      </c>
      <c r="X588" s="28">
        <f t="shared" si="86"/>
        <v>1.0673234757564465</v>
      </c>
      <c r="Y588" s="28">
        <v>-0.25330088329940498</v>
      </c>
      <c r="Z588" s="28">
        <v>0.16247702727405799</v>
      </c>
      <c r="AA588" s="119">
        <v>0.118997548776579</v>
      </c>
      <c r="AB588" s="173" t="s">
        <v>20</v>
      </c>
      <c r="AC588" s="173">
        <v>36</v>
      </c>
      <c r="AD588" s="173">
        <v>188011</v>
      </c>
      <c r="AE588" s="62">
        <v>0.41157092929120498</v>
      </c>
      <c r="AF588" s="74">
        <v>0.21461970432941299</v>
      </c>
      <c r="AG588" s="119">
        <v>5.5152181718611901E-2</v>
      </c>
    </row>
    <row r="589" spans="1:33" ht="17">
      <c r="A589" s="88" t="s">
        <v>1949</v>
      </c>
      <c r="B589" s="156" t="s">
        <v>1996</v>
      </c>
      <c r="C589" s="43" t="s">
        <v>1997</v>
      </c>
      <c r="D589" s="350">
        <f t="shared" si="87"/>
        <v>1.0044053891096485</v>
      </c>
      <c r="E589" s="371">
        <f t="shared" si="88"/>
        <v>0.99388004453134204</v>
      </c>
      <c r="F589" s="371">
        <f t="shared" si="89"/>
        <v>1.0150421987275258</v>
      </c>
      <c r="G589" s="28">
        <v>4.3957137883408604E-3</v>
      </c>
      <c r="H589" s="28">
        <v>5.3747310929590604E-3</v>
      </c>
      <c r="I589" s="119">
        <v>0.41344390997116598</v>
      </c>
      <c r="J589" s="12" t="s">
        <v>20</v>
      </c>
      <c r="K589" s="135">
        <v>39620</v>
      </c>
      <c r="L589" s="5">
        <v>308147</v>
      </c>
      <c r="M589" s="62">
        <f t="shared" si="81"/>
        <v>1.0051156375039829</v>
      </c>
      <c r="N589" s="28">
        <f t="shared" si="82"/>
        <v>0.9896717332062952</v>
      </c>
      <c r="O589" s="28">
        <f t="shared" si="83"/>
        <v>1.0208005451282822</v>
      </c>
      <c r="P589" s="17">
        <v>5.1025970849105703E-3</v>
      </c>
      <c r="Q589" s="17">
        <v>7.9002910938714005E-3</v>
      </c>
      <c r="R589" s="119">
        <v>0.51836059213987695</v>
      </c>
      <c r="S589" s="173" t="s">
        <v>20</v>
      </c>
      <c r="T589" s="173">
        <v>18378</v>
      </c>
      <c r="U589" s="5">
        <v>141344</v>
      </c>
      <c r="V589" s="62">
        <f t="shared" si="84"/>
        <v>1.0064396352094225</v>
      </c>
      <c r="W589" s="28">
        <f t="shared" si="85"/>
        <v>0.9920759041272601</v>
      </c>
      <c r="X589" s="28">
        <f t="shared" si="86"/>
        <v>1.0210113309944289</v>
      </c>
      <c r="Y589" s="17">
        <v>6.4189893457590498E-3</v>
      </c>
      <c r="Z589" s="17">
        <v>7.33400393516537E-3</v>
      </c>
      <c r="AA589" s="119">
        <v>0.381445132377906</v>
      </c>
      <c r="AB589" s="173" t="s">
        <v>20</v>
      </c>
      <c r="AC589" s="173">
        <v>21242</v>
      </c>
      <c r="AD589" s="173">
        <v>166803</v>
      </c>
      <c r="AE589" s="62">
        <v>-1.31639226084848E-3</v>
      </c>
      <c r="AF589" s="74">
        <v>1.07797130337002E-2</v>
      </c>
      <c r="AG589" s="119">
        <v>0.90280591452960601</v>
      </c>
    </row>
    <row r="590" spans="1:33" ht="17">
      <c r="A590" s="88" t="s">
        <v>1949</v>
      </c>
      <c r="B590" s="156" t="s">
        <v>1998</v>
      </c>
      <c r="C590" s="43" t="s">
        <v>1999</v>
      </c>
      <c r="D590" s="350">
        <f t="shared" si="87"/>
        <v>1.0039692494400385</v>
      </c>
      <c r="E590" s="371">
        <f t="shared" si="88"/>
        <v>0.98648022099331245</v>
      </c>
      <c r="F590" s="371">
        <f t="shared" si="89"/>
        <v>1.0217683359188481</v>
      </c>
      <c r="G590" s="28">
        <v>3.96139275271891E-3</v>
      </c>
      <c r="H590" s="28">
        <v>8.9660184441402394E-3</v>
      </c>
      <c r="I590" s="119">
        <v>0.65861732710847398</v>
      </c>
      <c r="J590" s="12" t="s">
        <v>20</v>
      </c>
      <c r="K590" s="135">
        <v>12990</v>
      </c>
      <c r="L590" s="5">
        <v>334778</v>
      </c>
      <c r="M590" s="62">
        <f t="shared" si="81"/>
        <v>1.0121309058347423</v>
      </c>
      <c r="N590" s="28">
        <f t="shared" si="82"/>
        <v>0.98367028908917764</v>
      </c>
      <c r="O590" s="28">
        <f t="shared" si="83"/>
        <v>1.0414149760428364</v>
      </c>
      <c r="P590" s="28">
        <v>1.2057916091461901E-2</v>
      </c>
      <c r="Q590" s="28">
        <v>1.45522582828451E-2</v>
      </c>
      <c r="R590" s="119">
        <v>0.40733409903808698</v>
      </c>
      <c r="S590" s="173" t="s">
        <v>20</v>
      </c>
      <c r="T590" s="173">
        <v>4899</v>
      </c>
      <c r="U590" s="5">
        <v>154822</v>
      </c>
      <c r="V590" s="62">
        <f t="shared" si="84"/>
        <v>1.0006206907596393</v>
      </c>
      <c r="W590" s="28">
        <f t="shared" si="85"/>
        <v>0.9785366575759562</v>
      </c>
      <c r="X590" s="28">
        <f t="shared" si="86"/>
        <v>1.0232031258354564</v>
      </c>
      <c r="Y590" s="28">
        <v>6.2049821080128597E-4</v>
      </c>
      <c r="Z590" s="28">
        <v>1.13864938915326E-2</v>
      </c>
      <c r="AA590" s="119">
        <v>0.9565414059888</v>
      </c>
      <c r="AB590" s="173" t="s">
        <v>20</v>
      </c>
      <c r="AC590" s="173">
        <v>8091</v>
      </c>
      <c r="AD590" s="173">
        <v>179956</v>
      </c>
      <c r="AE590" s="62">
        <v>1.14374178806606E-2</v>
      </c>
      <c r="AF590" s="74">
        <v>1.8477566513817299E-2</v>
      </c>
      <c r="AG590" s="119">
        <v>0.53592333940880699</v>
      </c>
    </row>
    <row r="591" spans="1:33" ht="34">
      <c r="A591" s="88" t="s">
        <v>1949</v>
      </c>
      <c r="B591" s="156" t="s">
        <v>2000</v>
      </c>
      <c r="C591" s="43" t="s">
        <v>2001</v>
      </c>
      <c r="D591" s="350">
        <f t="shared" si="87"/>
        <v>1.0167247117711946</v>
      </c>
      <c r="E591" s="371">
        <f t="shared" si="88"/>
        <v>0.99878344655005047</v>
      </c>
      <c r="F591" s="371">
        <f t="shared" si="89"/>
        <v>1.0349882580622216</v>
      </c>
      <c r="G591" s="28">
        <v>1.6586393866873501E-2</v>
      </c>
      <c r="H591" s="28">
        <v>9.0835142442279408E-3</v>
      </c>
      <c r="I591" s="119">
        <v>6.7851972258940296E-2</v>
      </c>
      <c r="J591" s="12" t="s">
        <v>20</v>
      </c>
      <c r="K591" s="135">
        <v>12716</v>
      </c>
      <c r="L591" s="5">
        <v>335050</v>
      </c>
      <c r="M591" s="62">
        <f t="shared" si="81"/>
        <v>1.0176569306182948</v>
      </c>
      <c r="N591" s="28">
        <f t="shared" si="82"/>
        <v>0.99052579771434934</v>
      </c>
      <c r="O591" s="28">
        <f t="shared" si="83"/>
        <v>1.0455312025443133</v>
      </c>
      <c r="P591" s="28">
        <v>1.7502858008039499E-2</v>
      </c>
      <c r="Q591" s="28">
        <v>1.3786850024249999E-2</v>
      </c>
      <c r="R591" s="119">
        <v>0.204251107674574</v>
      </c>
      <c r="S591" s="173" t="s">
        <v>20</v>
      </c>
      <c r="T591" s="173">
        <v>5507</v>
      </c>
      <c r="U591" s="5">
        <v>154213</v>
      </c>
      <c r="V591" s="62">
        <f t="shared" si="84"/>
        <v>1.0221151407614264</v>
      </c>
      <c r="W591" s="28">
        <f t="shared" si="85"/>
        <v>0.99821267558571469</v>
      </c>
      <c r="X591" s="28">
        <f t="shared" si="86"/>
        <v>1.0465899567552048</v>
      </c>
      <c r="Y591" s="28">
        <v>2.1874147628780899E-2</v>
      </c>
      <c r="Z591" s="28">
        <v>1.2072995516898799E-2</v>
      </c>
      <c r="AA591" s="119">
        <v>7.0013336617496993E-2</v>
      </c>
      <c r="AB591" s="173" t="s">
        <v>20</v>
      </c>
      <c r="AC591" s="173">
        <v>7209</v>
      </c>
      <c r="AD591" s="173">
        <v>180837</v>
      </c>
      <c r="AE591" s="62">
        <v>-4.3712896207413997E-3</v>
      </c>
      <c r="AF591" s="74">
        <v>1.8325786595456701E-2</v>
      </c>
      <c r="AG591" s="119">
        <v>0.81146836820880897</v>
      </c>
    </row>
    <row r="592" spans="1:33" ht="17">
      <c r="A592" s="88" t="s">
        <v>1949</v>
      </c>
      <c r="B592" s="156" t="s">
        <v>2002</v>
      </c>
      <c r="C592" s="43" t="s">
        <v>2003</v>
      </c>
      <c r="D592" s="350">
        <f t="shared" si="87"/>
        <v>1.0148696801764296</v>
      </c>
      <c r="E592" s="371">
        <f t="shared" si="88"/>
        <v>0.98188914034233221</v>
      </c>
      <c r="F592" s="371">
        <f t="shared" si="89"/>
        <v>1.0489579988452837</v>
      </c>
      <c r="G592" s="28">
        <v>1.47602103356988E-2</v>
      </c>
      <c r="H592" s="28">
        <v>1.6855652573743801E-2</v>
      </c>
      <c r="I592" s="119">
        <v>0.38120232759353301</v>
      </c>
      <c r="J592" s="12" t="s">
        <v>20</v>
      </c>
      <c r="K592" s="135">
        <v>3573</v>
      </c>
      <c r="L592" s="5">
        <v>344196</v>
      </c>
      <c r="M592" s="62">
        <f t="shared" si="81"/>
        <v>1.0454203967312692</v>
      </c>
      <c r="N592" s="28">
        <f t="shared" si="82"/>
        <v>0.99703603237154015</v>
      </c>
      <c r="O592" s="28">
        <f t="shared" si="83"/>
        <v>1.09615276721965</v>
      </c>
      <c r="P592" s="28">
        <v>4.4419098041176601E-2</v>
      </c>
      <c r="Q592" s="28">
        <v>2.4177279041130699E-2</v>
      </c>
      <c r="R592" s="119">
        <v>6.6176707515302496E-2</v>
      </c>
      <c r="S592" s="173" t="s">
        <v>20</v>
      </c>
      <c r="T592" s="173">
        <v>1748</v>
      </c>
      <c r="U592" s="5">
        <v>157974</v>
      </c>
      <c r="V592" s="62">
        <f t="shared" si="84"/>
        <v>0.98550450281162505</v>
      </c>
      <c r="W592" s="28">
        <f t="shared" si="85"/>
        <v>0.94116734133730295</v>
      </c>
      <c r="X592" s="28">
        <f t="shared" si="86"/>
        <v>1.0319303299262219</v>
      </c>
      <c r="Y592" s="28">
        <v>-1.46015833367612E-2</v>
      </c>
      <c r="Z592" s="28">
        <v>2.3486090997873899E-2</v>
      </c>
      <c r="AA592" s="119">
        <v>0.534131295138082</v>
      </c>
      <c r="AB592" s="173" t="s">
        <v>20</v>
      </c>
      <c r="AC592" s="173">
        <v>1825</v>
      </c>
      <c r="AD592" s="173">
        <v>186222</v>
      </c>
      <c r="AE592" s="62">
        <v>5.9020681377937798E-2</v>
      </c>
      <c r="AF592" s="74">
        <v>3.3706635729379902E-2</v>
      </c>
      <c r="AG592" s="119">
        <v>7.9944058982414606E-2</v>
      </c>
    </row>
    <row r="593" spans="1:33" ht="17">
      <c r="A593" s="88" t="s">
        <v>1949</v>
      </c>
      <c r="B593" s="156" t="s">
        <v>2004</v>
      </c>
      <c r="C593" s="43" t="s">
        <v>2005</v>
      </c>
      <c r="D593" s="350">
        <f t="shared" si="87"/>
        <v>1.1545675379869875</v>
      </c>
      <c r="E593" s="371">
        <f t="shared" si="88"/>
        <v>0.96646551430824434</v>
      </c>
      <c r="F593" s="371">
        <f t="shared" si="89"/>
        <v>1.3792796328873238</v>
      </c>
      <c r="G593" s="28">
        <v>0.143725847873553</v>
      </c>
      <c r="H593" s="28">
        <v>9.0732402984349203E-2</v>
      </c>
      <c r="I593" s="119">
        <v>0.113179369662848</v>
      </c>
      <c r="J593" s="12" t="s">
        <v>20</v>
      </c>
      <c r="K593" s="135">
        <v>127</v>
      </c>
      <c r="L593" s="5">
        <v>347642</v>
      </c>
      <c r="M593" s="62">
        <f t="shared" si="81"/>
        <v>1.0909381110878242</v>
      </c>
      <c r="N593" s="28">
        <f t="shared" si="82"/>
        <v>0.81419522036375203</v>
      </c>
      <c r="O593" s="28">
        <f t="shared" si="83"/>
        <v>1.4617452085903393</v>
      </c>
      <c r="P593" s="28">
        <v>8.7037978466312907E-2</v>
      </c>
      <c r="Q593" s="28">
        <v>0.14928218966503001</v>
      </c>
      <c r="R593" s="119">
        <v>0.559864160844595</v>
      </c>
      <c r="S593" s="173" t="s">
        <v>20</v>
      </c>
      <c r="T593" s="173">
        <v>46</v>
      </c>
      <c r="U593" s="5">
        <v>159676</v>
      </c>
      <c r="V593" s="62">
        <f t="shared" si="84"/>
        <v>1.2660047275640574</v>
      </c>
      <c r="W593" s="28">
        <f t="shared" si="85"/>
        <v>1.0124239631919878</v>
      </c>
      <c r="X593" s="28">
        <f t="shared" si="86"/>
        <v>1.5830995990664904</v>
      </c>
      <c r="Y593" s="28">
        <v>0.23586605796782201</v>
      </c>
      <c r="Z593" s="28">
        <v>0.114040121873089</v>
      </c>
      <c r="AA593" s="119">
        <v>3.8614397925067399E-2</v>
      </c>
      <c r="AB593" s="173" t="s">
        <v>20</v>
      </c>
      <c r="AC593" s="173">
        <v>81</v>
      </c>
      <c r="AD593" s="173">
        <v>187966</v>
      </c>
      <c r="AE593" s="62">
        <v>-0.148828079501509</v>
      </c>
      <c r="AF593" s="74">
        <v>0.18785718391377801</v>
      </c>
      <c r="AG593" s="119">
        <v>0.42822042617377798</v>
      </c>
    </row>
    <row r="594" spans="1:33" ht="17">
      <c r="A594" s="88" t="s">
        <v>1949</v>
      </c>
      <c r="B594" s="156" t="s">
        <v>2006</v>
      </c>
      <c r="C594" s="43" t="s">
        <v>2007</v>
      </c>
      <c r="D594" s="350">
        <f t="shared" si="87"/>
        <v>1.003061016425526</v>
      </c>
      <c r="E594" s="371">
        <f t="shared" si="88"/>
        <v>0.97335133232148785</v>
      </c>
      <c r="F594" s="371">
        <f t="shared" si="89"/>
        <v>1.0336775317016718</v>
      </c>
      <c r="G594" s="28">
        <v>3.05634105324505E-3</v>
      </c>
      <c r="H594" s="28">
        <v>1.5340061990318199E-2</v>
      </c>
      <c r="I594" s="119">
        <v>0.84207566880104601</v>
      </c>
      <c r="J594" s="12" t="s">
        <v>20</v>
      </c>
      <c r="K594" s="135">
        <v>4311</v>
      </c>
      <c r="L594" s="5">
        <v>343458</v>
      </c>
      <c r="M594" s="62">
        <f t="shared" si="81"/>
        <v>1.0289456454935255</v>
      </c>
      <c r="N594" s="28">
        <f t="shared" si="82"/>
        <v>0.98466335802213401</v>
      </c>
      <c r="O594" s="28">
        <f t="shared" si="83"/>
        <v>1.0752193963089351</v>
      </c>
      <c r="P594" s="28">
        <v>2.8534632807112201E-2</v>
      </c>
      <c r="Q594" s="28">
        <v>2.2443927315700999E-2</v>
      </c>
      <c r="R594" s="119">
        <v>0.203595514288823</v>
      </c>
      <c r="S594" s="173" t="s">
        <v>20</v>
      </c>
      <c r="T594" s="173">
        <v>2024</v>
      </c>
      <c r="U594" s="5">
        <v>157698</v>
      </c>
      <c r="V594" s="62">
        <f t="shared" si="84"/>
        <v>0.97865809928857694</v>
      </c>
      <c r="W594" s="28">
        <f t="shared" si="85"/>
        <v>0.93918752558372431</v>
      </c>
      <c r="X594" s="28">
        <f t="shared" si="86"/>
        <v>1.0197874750389762</v>
      </c>
      <c r="Y594" s="28">
        <v>-2.1572932087083701E-2</v>
      </c>
      <c r="Z594" s="28">
        <v>2.1003663198385199E-2</v>
      </c>
      <c r="AA594" s="119">
        <v>0.30437181813285702</v>
      </c>
      <c r="AB594" s="173" t="s">
        <v>20</v>
      </c>
      <c r="AC594" s="173">
        <v>2287</v>
      </c>
      <c r="AD594" s="173">
        <v>185760</v>
      </c>
      <c r="AE594" s="62">
        <v>5.0107564894195898E-2</v>
      </c>
      <c r="AF594" s="74">
        <v>3.0738961288626399E-2</v>
      </c>
      <c r="AG594" s="119">
        <v>0.103080473057619</v>
      </c>
    </row>
    <row r="595" spans="1:33" ht="17">
      <c r="A595" s="88" t="s">
        <v>1949</v>
      </c>
      <c r="B595" s="156" t="s">
        <v>2008</v>
      </c>
      <c r="C595" s="43" t="s">
        <v>2009</v>
      </c>
      <c r="D595" s="350">
        <f t="shared" si="87"/>
        <v>0.98456687679689447</v>
      </c>
      <c r="E595" s="371">
        <f t="shared" si="88"/>
        <v>0.8909935516886297</v>
      </c>
      <c r="F595" s="371">
        <f t="shared" si="89"/>
        <v>1.0879673966757863</v>
      </c>
      <c r="G595" s="28">
        <v>-1.55534535027164E-2</v>
      </c>
      <c r="H595" s="28">
        <v>5.0951344488179298E-2</v>
      </c>
      <c r="I595" s="119">
        <v>0.76016744942940495</v>
      </c>
      <c r="J595" s="12" t="s">
        <v>20</v>
      </c>
      <c r="K595" s="135">
        <v>384</v>
      </c>
      <c r="L595" s="5">
        <v>347385</v>
      </c>
      <c r="M595" s="62">
        <f t="shared" si="81"/>
        <v>0.97724749804901867</v>
      </c>
      <c r="N595" s="28">
        <f t="shared" si="82"/>
        <v>0.83669180325748904</v>
      </c>
      <c r="O595" s="28">
        <f t="shared" si="83"/>
        <v>1.1414151169222877</v>
      </c>
      <c r="P595" s="28">
        <v>-2.3015334507777499E-2</v>
      </c>
      <c r="Q595" s="28">
        <v>7.9226611088720894E-2</v>
      </c>
      <c r="R595" s="119">
        <v>0.77143371228953295</v>
      </c>
      <c r="S595" s="173" t="s">
        <v>20</v>
      </c>
      <c r="T595" s="173">
        <v>159</v>
      </c>
      <c r="U595" s="5">
        <v>159563</v>
      </c>
      <c r="V595" s="62">
        <f t="shared" si="84"/>
        <v>0.97194975825507202</v>
      </c>
      <c r="W595" s="28">
        <f t="shared" si="85"/>
        <v>0.85314023170097086</v>
      </c>
      <c r="X595" s="28">
        <f t="shared" si="86"/>
        <v>1.1073048690818383</v>
      </c>
      <c r="Y595" s="28">
        <v>-2.8451164895614101E-2</v>
      </c>
      <c r="Z595" s="28">
        <v>6.6520500951079198E-2</v>
      </c>
      <c r="AA595" s="119">
        <v>0.66886575552337002</v>
      </c>
      <c r="AB595" s="173" t="s">
        <v>20</v>
      </c>
      <c r="AC595" s="173">
        <v>225</v>
      </c>
      <c r="AD595" s="173">
        <v>187822</v>
      </c>
      <c r="AE595" s="62">
        <v>5.4358303878365996E-3</v>
      </c>
      <c r="AF595" s="74">
        <v>0.103449663853422</v>
      </c>
      <c r="AG595" s="119">
        <v>0.958093917810516</v>
      </c>
    </row>
    <row r="596" spans="1:33" ht="17">
      <c r="A596" s="88" t="s">
        <v>1949</v>
      </c>
      <c r="B596" s="156" t="s">
        <v>2010</v>
      </c>
      <c r="C596" s="43" t="s">
        <v>2011</v>
      </c>
      <c r="D596" s="350">
        <f t="shared" si="87"/>
        <v>1.0042740492300157</v>
      </c>
      <c r="E596" s="371">
        <f t="shared" si="88"/>
        <v>0.9900840036935562</v>
      </c>
      <c r="F596" s="371">
        <f t="shared" si="89"/>
        <v>1.0186674688151174</v>
      </c>
      <c r="G596" s="28">
        <v>4.2649414238578997E-3</v>
      </c>
      <c r="H596" s="28">
        <v>7.2604227864243301E-3</v>
      </c>
      <c r="I596" s="119">
        <v>0.55691945727682102</v>
      </c>
      <c r="J596" s="12" t="s">
        <v>20</v>
      </c>
      <c r="K596" s="135">
        <v>21900</v>
      </c>
      <c r="L596" s="5">
        <v>325847</v>
      </c>
      <c r="M596" s="62">
        <f t="shared" si="81"/>
        <v>1.0033556327936757</v>
      </c>
      <c r="N596" s="28">
        <f t="shared" si="82"/>
        <v>0.98845251506678988</v>
      </c>
      <c r="O596" s="28">
        <f t="shared" si="83"/>
        <v>1.0184834481308118</v>
      </c>
      <c r="P596" s="17">
        <v>3.35001522145115E-3</v>
      </c>
      <c r="Q596" s="17">
        <v>7.6350459743015301E-3</v>
      </c>
      <c r="R596" s="119">
        <v>0.66082951936525602</v>
      </c>
      <c r="S596" s="173" t="s">
        <v>20</v>
      </c>
      <c r="T596" s="173">
        <v>20051</v>
      </c>
      <c r="U596" s="5">
        <v>139650</v>
      </c>
      <c r="V596" s="62">
        <f t="shared" si="84"/>
        <v>1.0313947314884457</v>
      </c>
      <c r="W596" s="28">
        <f t="shared" si="85"/>
        <v>0.98502228229974131</v>
      </c>
      <c r="X596" s="28">
        <f t="shared" si="86"/>
        <v>1.0799502826052996</v>
      </c>
      <c r="Y596" s="28">
        <v>3.0911994504984799E-2</v>
      </c>
      <c r="Z596" s="28">
        <v>2.3470923952446501E-2</v>
      </c>
      <c r="AA596" s="119">
        <v>0.18782737594016299</v>
      </c>
      <c r="AB596" s="173" t="s">
        <v>20</v>
      </c>
      <c r="AC596" s="173">
        <v>1849</v>
      </c>
      <c r="AD596" s="173">
        <v>186197</v>
      </c>
      <c r="AE596" s="62">
        <v>-2.75619792835336E-2</v>
      </c>
      <c r="AF596" s="74">
        <v>2.46815355723915E-2</v>
      </c>
      <c r="AG596" s="119">
        <v>0.264120737465457</v>
      </c>
    </row>
    <row r="597" spans="1:33" ht="17">
      <c r="A597" s="88" t="s">
        <v>1949</v>
      </c>
      <c r="B597" s="156" t="s">
        <v>2012</v>
      </c>
      <c r="C597" s="43" t="s">
        <v>2013</v>
      </c>
      <c r="D597" s="350">
        <f t="shared" si="87"/>
        <v>1.006251979760231</v>
      </c>
      <c r="E597" s="371">
        <f t="shared" si="88"/>
        <v>0.94687545403867424</v>
      </c>
      <c r="F597" s="371">
        <f t="shared" si="89"/>
        <v>1.0693518798619399</v>
      </c>
      <c r="G597" s="28">
        <v>6.2325172122841997E-3</v>
      </c>
      <c r="H597" s="28">
        <v>3.1030728563270899E-2</v>
      </c>
      <c r="I597" s="119">
        <v>0.84081598153638903</v>
      </c>
      <c r="J597" s="12" t="s">
        <v>20</v>
      </c>
      <c r="K597" s="135">
        <v>1045</v>
      </c>
      <c r="L597" s="5">
        <v>346724</v>
      </c>
      <c r="M597" s="62">
        <f t="shared" si="81"/>
        <v>0.95245314940832559</v>
      </c>
      <c r="N597" s="28">
        <f t="shared" si="82"/>
        <v>0.8504310257755916</v>
      </c>
      <c r="O597" s="28">
        <f t="shared" si="83"/>
        <v>1.0667143769719638</v>
      </c>
      <c r="P597" s="28">
        <v>-4.8714360163886299E-2</v>
      </c>
      <c r="Q597" s="28">
        <v>5.7804902404279601E-2</v>
      </c>
      <c r="R597" s="119">
        <v>0.39937525760472598</v>
      </c>
      <c r="S597" s="173" t="s">
        <v>20</v>
      </c>
      <c r="T597" s="173">
        <v>298</v>
      </c>
      <c r="U597" s="5">
        <v>159424</v>
      </c>
      <c r="V597" s="62">
        <f t="shared" si="84"/>
        <v>1.0100363416861864</v>
      </c>
      <c r="W597" s="28">
        <f t="shared" si="85"/>
        <v>0.93988397952225511</v>
      </c>
      <c r="X597" s="28">
        <f t="shared" si="86"/>
        <v>1.0854248330154224</v>
      </c>
      <c r="Y597" s="28">
        <v>9.9863120733474104E-3</v>
      </c>
      <c r="Z597" s="28">
        <v>3.6727117065923201E-2</v>
      </c>
      <c r="AA597" s="119">
        <v>0.78569453674742196</v>
      </c>
      <c r="AB597" s="173" t="s">
        <v>20</v>
      </c>
      <c r="AC597" s="173">
        <v>747</v>
      </c>
      <c r="AD597" s="173">
        <v>187300</v>
      </c>
      <c r="AE597" s="62">
        <v>-5.87006722372337E-2</v>
      </c>
      <c r="AF597" s="74">
        <v>6.8485676385228997E-2</v>
      </c>
      <c r="AG597" s="119">
        <v>0.39137671893085901</v>
      </c>
    </row>
    <row r="598" spans="1:33" ht="17">
      <c r="A598" s="88" t="s">
        <v>1949</v>
      </c>
      <c r="B598" s="156" t="s">
        <v>2014</v>
      </c>
      <c r="C598" s="43" t="s">
        <v>2015</v>
      </c>
      <c r="D598" s="350">
        <f t="shared" si="87"/>
        <v>1.008040923743674</v>
      </c>
      <c r="E598" s="371">
        <f t="shared" si="88"/>
        <v>0.98220217539769938</v>
      </c>
      <c r="F598" s="371">
        <f t="shared" si="89"/>
        <v>1.0345594108774561</v>
      </c>
      <c r="G598" s="28">
        <v>8.0087677771192699E-3</v>
      </c>
      <c r="H598" s="28">
        <v>1.32484073137971E-2</v>
      </c>
      <c r="I598" s="119">
        <v>0.54550597370063703</v>
      </c>
      <c r="J598" s="12" t="s">
        <v>20</v>
      </c>
      <c r="K598" s="135">
        <v>5844</v>
      </c>
      <c r="L598" s="5">
        <v>341900</v>
      </c>
      <c r="M598" s="62">
        <f t="shared" si="81"/>
        <v>1.0149704630045102</v>
      </c>
      <c r="N598" s="28">
        <f t="shared" si="82"/>
        <v>0.98426074148887621</v>
      </c>
      <c r="O598" s="28">
        <f t="shared" si="83"/>
        <v>1.046638352367153</v>
      </c>
      <c r="P598" s="28">
        <v>1.48595115821559E-2</v>
      </c>
      <c r="Q598" s="28">
        <v>1.5675483380342602E-2</v>
      </c>
      <c r="R598" s="119">
        <v>0.34315695146063502</v>
      </c>
      <c r="S598" s="173" t="s">
        <v>20</v>
      </c>
      <c r="T598" s="173">
        <v>4197</v>
      </c>
      <c r="U598" s="5">
        <v>155507</v>
      </c>
      <c r="V598" s="62">
        <f t="shared" si="84"/>
        <v>0.99748054892258187</v>
      </c>
      <c r="W598" s="28">
        <f t="shared" si="85"/>
        <v>0.95024176749673817</v>
      </c>
      <c r="X598" s="28">
        <f t="shared" si="86"/>
        <v>1.047067682680356</v>
      </c>
      <c r="Y598" s="28">
        <v>-2.5226302352282402E-3</v>
      </c>
      <c r="Z598" s="28">
        <v>2.4753165524548201E-2</v>
      </c>
      <c r="AA598" s="119">
        <v>0.91882698572447397</v>
      </c>
      <c r="AB598" s="173" t="s">
        <v>20</v>
      </c>
      <c r="AC598" s="173">
        <v>1647</v>
      </c>
      <c r="AD598" s="173">
        <v>186393</v>
      </c>
      <c r="AE598" s="62">
        <v>1.7382141817384102E-2</v>
      </c>
      <c r="AF598" s="74">
        <v>2.92991464499067E-2</v>
      </c>
      <c r="AG598" s="119">
        <v>0.55300419046560301</v>
      </c>
    </row>
    <row r="599" spans="1:33" ht="17">
      <c r="A599" s="88" t="s">
        <v>1949</v>
      </c>
      <c r="B599" s="156" t="s">
        <v>2016</v>
      </c>
      <c r="C599" s="43" t="s">
        <v>2017</v>
      </c>
      <c r="D599" s="350">
        <f t="shared" si="87"/>
        <v>0.9836882312581231</v>
      </c>
      <c r="E599" s="371">
        <f t="shared" si="88"/>
        <v>0.95675642115798343</v>
      </c>
      <c r="F599" s="371">
        <f t="shared" si="89"/>
        <v>1.0113781469525709</v>
      </c>
      <c r="G599" s="28">
        <v>-1.64462702860095E-2</v>
      </c>
      <c r="H599" s="28">
        <v>1.41633535640955E-2</v>
      </c>
      <c r="I599" s="119">
        <v>0.24556677171438199</v>
      </c>
      <c r="J599" s="12" t="s">
        <v>20</v>
      </c>
      <c r="K599" s="135">
        <v>5047</v>
      </c>
      <c r="L599" s="5">
        <v>342721</v>
      </c>
      <c r="M599" s="62">
        <f t="shared" si="81"/>
        <v>0.95882621544111224</v>
      </c>
      <c r="N599" s="28">
        <f t="shared" si="82"/>
        <v>0.9226814282046758</v>
      </c>
      <c r="O599" s="28">
        <f t="shared" si="83"/>
        <v>0.99638692544832486</v>
      </c>
      <c r="P599" s="28">
        <v>-4.20454348671222E-2</v>
      </c>
      <c r="Q599" s="28">
        <v>1.9605008875918099E-2</v>
      </c>
      <c r="R599" s="119">
        <v>3.1982667491837299E-2</v>
      </c>
      <c r="S599" s="173" t="s">
        <v>20</v>
      </c>
      <c r="T599" s="173">
        <v>2633</v>
      </c>
      <c r="U599" s="5">
        <v>157089</v>
      </c>
      <c r="V599" s="62">
        <f t="shared" si="84"/>
        <v>1.0124732059715549</v>
      </c>
      <c r="W599" s="28">
        <f t="shared" si="85"/>
        <v>0.97254343150419276</v>
      </c>
      <c r="X599" s="28">
        <f t="shared" si="86"/>
        <v>1.0540423796033824</v>
      </c>
      <c r="Y599" s="28">
        <v>1.2396056410429001E-2</v>
      </c>
      <c r="Z599" s="28">
        <v>2.0528878190185101E-2</v>
      </c>
      <c r="AA599" s="119">
        <v>0.54595330684499999</v>
      </c>
      <c r="AB599" s="173" t="s">
        <v>20</v>
      </c>
      <c r="AC599" s="173">
        <v>2414</v>
      </c>
      <c r="AD599" s="173">
        <v>185632</v>
      </c>
      <c r="AE599" s="62">
        <v>-5.4441491277551199E-2</v>
      </c>
      <c r="AF599" s="74">
        <v>2.83864617867794E-2</v>
      </c>
      <c r="AG599" s="119">
        <v>5.5127730235716599E-2</v>
      </c>
    </row>
    <row r="600" spans="1:33" ht="17">
      <c r="A600" s="88" t="s">
        <v>1949</v>
      </c>
      <c r="B600" s="156" t="s">
        <v>2018</v>
      </c>
      <c r="C600" s="43" t="s">
        <v>2019</v>
      </c>
      <c r="D600" s="350">
        <f t="shared" si="87"/>
        <v>0.99600035658473485</v>
      </c>
      <c r="E600" s="371">
        <f t="shared" si="88"/>
        <v>0.98538029706273234</v>
      </c>
      <c r="F600" s="371">
        <f t="shared" si="89"/>
        <v>1.0067348751278757</v>
      </c>
      <c r="G600" s="28">
        <v>-4.0076633808009002E-3</v>
      </c>
      <c r="H600" s="28">
        <v>5.4693676294030602E-3</v>
      </c>
      <c r="I600" s="119">
        <v>0.46371267872849498</v>
      </c>
      <c r="J600" s="12" t="s">
        <v>20</v>
      </c>
      <c r="K600" s="135">
        <v>38171</v>
      </c>
      <c r="L600" s="5">
        <v>309595</v>
      </c>
      <c r="M600" s="62">
        <f t="shared" si="81"/>
        <v>1.0044017369389262</v>
      </c>
      <c r="N600" s="28">
        <f t="shared" si="82"/>
        <v>0.98836031150407522</v>
      </c>
      <c r="O600" s="28">
        <f t="shared" si="83"/>
        <v>1.0207035201876093</v>
      </c>
      <c r="P600" s="17">
        <v>4.3920776296722504E-3</v>
      </c>
      <c r="Q600" s="17">
        <v>8.2143048924476197E-3</v>
      </c>
      <c r="R600" s="119">
        <v>0.59286668369845896</v>
      </c>
      <c r="S600" s="173" t="s">
        <v>20</v>
      </c>
      <c r="T600" s="173">
        <v>16833</v>
      </c>
      <c r="U600" s="5">
        <v>142887</v>
      </c>
      <c r="V600" s="62">
        <f t="shared" si="84"/>
        <v>0.991366659437939</v>
      </c>
      <c r="W600" s="28">
        <f t="shared" si="85"/>
        <v>0.97721382205277163</v>
      </c>
      <c r="X600" s="28">
        <f t="shared" si="86"/>
        <v>1.0057244701887411</v>
      </c>
      <c r="Y600" s="17">
        <v>-8.6708237393102894E-3</v>
      </c>
      <c r="Z600" s="17">
        <v>7.3362099034681603E-3</v>
      </c>
      <c r="AA600" s="119">
        <v>0.23723687580010699</v>
      </c>
      <c r="AB600" s="173" t="s">
        <v>20</v>
      </c>
      <c r="AC600" s="173">
        <v>21338</v>
      </c>
      <c r="AD600" s="173">
        <v>166708</v>
      </c>
      <c r="AE600" s="62">
        <v>1.3062901368982501E-2</v>
      </c>
      <c r="AF600" s="74">
        <v>1.10133909679913E-2</v>
      </c>
      <c r="AG600" s="119">
        <v>0.23558573827500301</v>
      </c>
    </row>
    <row r="601" spans="1:33" ht="17">
      <c r="A601" s="88" t="s">
        <v>1949</v>
      </c>
      <c r="B601" s="156" t="s">
        <v>2020</v>
      </c>
      <c r="C601" s="43" t="s">
        <v>2021</v>
      </c>
      <c r="D601" s="350">
        <f t="shared" si="87"/>
        <v>1.1394463471470611</v>
      </c>
      <c r="E601" s="371">
        <f t="shared" si="88"/>
        <v>0.98658454783021232</v>
      </c>
      <c r="F601" s="371">
        <f t="shared" si="89"/>
        <v>1.3159926139956333</v>
      </c>
      <c r="G601" s="28">
        <v>0.13054248403788099</v>
      </c>
      <c r="H601" s="28">
        <v>7.3494253257229705E-2</v>
      </c>
      <c r="I601" s="119">
        <v>7.5695493904185604E-2</v>
      </c>
      <c r="J601" s="12" t="s">
        <v>20</v>
      </c>
      <c r="K601" s="135">
        <v>193</v>
      </c>
      <c r="L601" s="5">
        <v>347576</v>
      </c>
      <c r="M601" s="62">
        <f t="shared" si="81"/>
        <v>1.113801209505356</v>
      </c>
      <c r="N601" s="28">
        <f t="shared" si="82"/>
        <v>0.90028037228954361</v>
      </c>
      <c r="O601" s="28">
        <f t="shared" si="83"/>
        <v>1.3779631018064822</v>
      </c>
      <c r="P601" s="28">
        <v>0.107778678099719</v>
      </c>
      <c r="Q601" s="28">
        <v>0.108585570155689</v>
      </c>
      <c r="R601" s="119">
        <v>0.32092000536573201</v>
      </c>
      <c r="S601" s="173" t="s">
        <v>20</v>
      </c>
      <c r="T601" s="173">
        <v>87</v>
      </c>
      <c r="U601" s="5">
        <v>159635</v>
      </c>
      <c r="V601" s="62">
        <f t="shared" si="84"/>
        <v>1.166797299472738</v>
      </c>
      <c r="W601" s="28">
        <f t="shared" si="85"/>
        <v>0.96140790942583532</v>
      </c>
      <c r="X601" s="28">
        <f t="shared" si="86"/>
        <v>1.4160648406459739</v>
      </c>
      <c r="Y601" s="28">
        <v>0.15426264453560901</v>
      </c>
      <c r="Z601" s="28">
        <v>9.8785276073557304E-2</v>
      </c>
      <c r="AA601" s="119">
        <v>0.118383305594008</v>
      </c>
      <c r="AB601" s="173" t="s">
        <v>20</v>
      </c>
      <c r="AC601" s="173">
        <v>106</v>
      </c>
      <c r="AD601" s="173">
        <v>187941</v>
      </c>
      <c r="AE601" s="62">
        <v>-4.6483966435889999E-2</v>
      </c>
      <c r="AF601" s="74">
        <v>0.146796991845763</v>
      </c>
      <c r="AG601" s="119">
        <v>0.75150557866036505</v>
      </c>
    </row>
    <row r="602" spans="1:33" ht="17">
      <c r="A602" s="88" t="s">
        <v>1949</v>
      </c>
      <c r="B602" s="156" t="s">
        <v>2022</v>
      </c>
      <c r="C602" s="43" t="s">
        <v>2023</v>
      </c>
      <c r="D602" s="350">
        <f t="shared" si="87"/>
        <v>1.026291461569679</v>
      </c>
      <c r="E602" s="371">
        <f t="shared" si="88"/>
        <v>0.9755580239174021</v>
      </c>
      <c r="F602" s="371">
        <f t="shared" si="89"/>
        <v>1.0796632678611497</v>
      </c>
      <c r="G602" s="28">
        <v>2.5951782010719002E-2</v>
      </c>
      <c r="H602" s="28">
        <v>2.5866031373292901E-2</v>
      </c>
      <c r="I602" s="119">
        <v>0.31570881257216898</v>
      </c>
      <c r="J602" s="12" t="s">
        <v>20</v>
      </c>
      <c r="K602" s="135">
        <v>1517</v>
      </c>
      <c r="L602" s="5">
        <v>346251</v>
      </c>
      <c r="M602" s="62">
        <f t="shared" si="81"/>
        <v>1.0078869725807664</v>
      </c>
      <c r="N602" s="28">
        <f t="shared" si="82"/>
        <v>0.9491000035043603</v>
      </c>
      <c r="O602" s="28">
        <f t="shared" si="83"/>
        <v>1.0703151888602387</v>
      </c>
      <c r="P602" s="28">
        <v>7.8560329858724607E-3</v>
      </c>
      <c r="Q602" s="28">
        <v>3.0661806703706499E-2</v>
      </c>
      <c r="R602" s="119">
        <v>0.79778436895875904</v>
      </c>
      <c r="S602" s="173" t="s">
        <v>20</v>
      </c>
      <c r="T602" s="173">
        <v>1076</v>
      </c>
      <c r="U602" s="5">
        <v>158645</v>
      </c>
      <c r="V602" s="62">
        <f t="shared" si="84"/>
        <v>0.98800108500395134</v>
      </c>
      <c r="W602" s="28">
        <f t="shared" si="85"/>
        <v>0.89997262104801856</v>
      </c>
      <c r="X602" s="28">
        <f t="shared" si="86"/>
        <v>1.0846398225228924</v>
      </c>
      <c r="Y602" s="28">
        <v>-1.20714830527353E-2</v>
      </c>
      <c r="Z602" s="28">
        <v>4.7611966390601002E-2</v>
      </c>
      <c r="AA602" s="119">
        <v>0.79985184613045202</v>
      </c>
      <c r="AB602" s="173" t="s">
        <v>20</v>
      </c>
      <c r="AC602" s="173">
        <v>441</v>
      </c>
      <c r="AD602" s="173">
        <v>187606</v>
      </c>
      <c r="AE602" s="62">
        <v>1.99275160386078E-2</v>
      </c>
      <c r="AF602" s="74">
        <v>5.6630784330743499E-2</v>
      </c>
      <c r="AG602" s="119">
        <v>0.72492460833522099</v>
      </c>
    </row>
    <row r="603" spans="1:33" ht="17">
      <c r="A603" s="88" t="s">
        <v>1949</v>
      </c>
      <c r="B603" s="156" t="s">
        <v>2024</v>
      </c>
      <c r="C603" s="43" t="s">
        <v>2025</v>
      </c>
      <c r="D603" s="350">
        <f t="shared" si="87"/>
        <v>1.0262068360103269</v>
      </c>
      <c r="E603" s="371">
        <f t="shared" si="88"/>
        <v>0.9840481743287367</v>
      </c>
      <c r="F603" s="371">
        <f t="shared" si="89"/>
        <v>1.0701716620659278</v>
      </c>
      <c r="G603" s="28">
        <v>2.5869320983102202E-2</v>
      </c>
      <c r="H603" s="28">
        <v>2.14029318674578E-2</v>
      </c>
      <c r="I603" s="119">
        <v>0.22678535406721501</v>
      </c>
      <c r="J603" s="12" t="s">
        <v>20</v>
      </c>
      <c r="K603" s="135">
        <v>2215</v>
      </c>
      <c r="L603" s="5">
        <v>345553</v>
      </c>
      <c r="M603" s="62">
        <f t="shared" si="81"/>
        <v>0.99105556380122994</v>
      </c>
      <c r="N603" s="28">
        <f t="shared" si="82"/>
        <v>0.93153914010322336</v>
      </c>
      <c r="O603" s="28">
        <f t="shared" si="83"/>
        <v>1.0543745166011358</v>
      </c>
      <c r="P603" s="28">
        <v>-8.98467780694121E-3</v>
      </c>
      <c r="Q603" s="28">
        <v>3.1598160028240299E-2</v>
      </c>
      <c r="R603" s="119">
        <v>0.77614845311690905</v>
      </c>
      <c r="S603" s="173" t="s">
        <v>20</v>
      </c>
      <c r="T603" s="173">
        <v>1006</v>
      </c>
      <c r="U603" s="5">
        <v>158716</v>
      </c>
      <c r="V603" s="62">
        <f t="shared" si="84"/>
        <v>1.0565857635496003</v>
      </c>
      <c r="W603" s="28">
        <f t="shared" si="85"/>
        <v>0.99814755566113977</v>
      </c>
      <c r="X603" s="28">
        <f t="shared" si="86"/>
        <v>1.1184453334619884</v>
      </c>
      <c r="Y603" s="28">
        <v>5.5042731825770803E-2</v>
      </c>
      <c r="Z603" s="28">
        <v>2.90290275824041E-2</v>
      </c>
      <c r="AA603" s="119">
        <v>5.7943212846234202E-2</v>
      </c>
      <c r="AB603" s="173" t="s">
        <v>20</v>
      </c>
      <c r="AC603" s="173">
        <v>1209</v>
      </c>
      <c r="AD603" s="173">
        <v>186837</v>
      </c>
      <c r="AE603" s="62">
        <v>-6.4027409632712001E-2</v>
      </c>
      <c r="AF603" s="74">
        <v>4.29083693415429E-2</v>
      </c>
      <c r="AG603" s="119">
        <v>0.13564952647567999</v>
      </c>
    </row>
    <row r="604" spans="1:33" ht="17">
      <c r="A604" s="88" t="s">
        <v>1949</v>
      </c>
      <c r="B604" s="156" t="s">
        <v>2026</v>
      </c>
      <c r="C604" s="43" t="s">
        <v>2027</v>
      </c>
      <c r="D604" s="350">
        <f t="shared" si="87"/>
        <v>1.0172447647671765</v>
      </c>
      <c r="E604" s="371">
        <f t="shared" si="88"/>
        <v>0.98708121537573223</v>
      </c>
      <c r="F604" s="371">
        <f t="shared" si="89"/>
        <v>1.0483300617288489</v>
      </c>
      <c r="G604" s="28">
        <v>1.7097761429969601E-2</v>
      </c>
      <c r="H604" s="28">
        <v>1.53575098377863E-2</v>
      </c>
      <c r="I604" s="119">
        <v>0.26557273689065602</v>
      </c>
      <c r="J604" s="12" t="s">
        <v>20</v>
      </c>
      <c r="K604" s="135">
        <v>4322</v>
      </c>
      <c r="L604" s="5">
        <v>343445</v>
      </c>
      <c r="M604" s="62">
        <f t="shared" si="81"/>
        <v>1.0267752531741703</v>
      </c>
      <c r="N604" s="28">
        <f t="shared" si="82"/>
        <v>0.9843904930873445</v>
      </c>
      <c r="O604" s="28">
        <f t="shared" si="83"/>
        <v>1.0709849677889329</v>
      </c>
      <c r="P604" s="28">
        <v>2.64230688032733E-2</v>
      </c>
      <c r="Q604" s="28">
        <v>2.1508003513216099E-2</v>
      </c>
      <c r="R604" s="119">
        <v>0.21925084375668699</v>
      </c>
      <c r="S604" s="173" t="s">
        <v>20</v>
      </c>
      <c r="T604" s="173">
        <v>2207</v>
      </c>
      <c r="U604" s="5">
        <v>157514</v>
      </c>
      <c r="V604" s="62">
        <f t="shared" si="84"/>
        <v>1.0117016316128955</v>
      </c>
      <c r="W604" s="28">
        <f t="shared" si="85"/>
        <v>0.96918691252542633</v>
      </c>
      <c r="X604" s="28">
        <f t="shared" si="86"/>
        <v>1.0560813174221875</v>
      </c>
      <c r="Y604" s="28">
        <v>1.1633696972200199E-2</v>
      </c>
      <c r="Z604" s="28">
        <v>2.19038216743743E-2</v>
      </c>
      <c r="AA604" s="119">
        <v>0.59533122198365795</v>
      </c>
      <c r="AB604" s="173" t="s">
        <v>20</v>
      </c>
      <c r="AC604" s="173">
        <v>2115</v>
      </c>
      <c r="AD604" s="173">
        <v>185931</v>
      </c>
      <c r="AE604" s="62">
        <v>1.47893718310731E-2</v>
      </c>
      <c r="AF604" s="74">
        <v>3.06980719112342E-2</v>
      </c>
      <c r="AG604" s="119">
        <v>0.62997022881832399</v>
      </c>
    </row>
    <row r="605" spans="1:33" ht="34">
      <c r="A605" s="88" t="s">
        <v>1949</v>
      </c>
      <c r="B605" s="156" t="s">
        <v>2028</v>
      </c>
      <c r="C605" s="43" t="s">
        <v>2029</v>
      </c>
      <c r="D605" s="350">
        <f t="shared" si="87"/>
        <v>1.0036877075325576</v>
      </c>
      <c r="E605" s="371">
        <f t="shared" si="88"/>
        <v>0.98929452132353679</v>
      </c>
      <c r="F605" s="371">
        <f t="shared" si="89"/>
        <v>1.0182902993379732</v>
      </c>
      <c r="G605" s="28">
        <v>3.6809246096443401E-3</v>
      </c>
      <c r="H605" s="28">
        <v>7.3694485766725402E-3</v>
      </c>
      <c r="I605" s="119">
        <v>0.61743817314238802</v>
      </c>
      <c r="J605" s="12" t="s">
        <v>20</v>
      </c>
      <c r="K605" s="135">
        <v>19599</v>
      </c>
      <c r="L605" s="5">
        <v>328168</v>
      </c>
      <c r="M605" s="62">
        <f t="shared" si="81"/>
        <v>1.0101946662790631</v>
      </c>
      <c r="N605" s="28">
        <f t="shared" si="82"/>
        <v>0.98757524475043745</v>
      </c>
      <c r="O605" s="28">
        <f t="shared" si="83"/>
        <v>1.0333321629953862</v>
      </c>
      <c r="P605" s="28">
        <v>1.0143051171575899E-2</v>
      </c>
      <c r="Q605" s="28">
        <v>1.1553897482481401E-2</v>
      </c>
      <c r="R605" s="119">
        <v>0.38000341132695897</v>
      </c>
      <c r="S605" s="173" t="s">
        <v>20</v>
      </c>
      <c r="T605" s="173">
        <v>7920</v>
      </c>
      <c r="U605" s="5">
        <v>151800</v>
      </c>
      <c r="V605" s="62">
        <f t="shared" si="84"/>
        <v>0.99900273838042475</v>
      </c>
      <c r="W605" s="28">
        <f t="shared" si="85"/>
        <v>0.9804408655532505</v>
      </c>
      <c r="X605" s="28">
        <f t="shared" si="86"/>
        <v>1.0179160277335286</v>
      </c>
      <c r="Y605" s="17">
        <v>-9.9775921579414294E-4</v>
      </c>
      <c r="Z605" s="17">
        <v>9.5689726786850494E-3</v>
      </c>
      <c r="AA605" s="119">
        <v>0.91695488274390302</v>
      </c>
      <c r="AB605" s="173" t="s">
        <v>20</v>
      </c>
      <c r="AC605" s="173">
        <v>11679</v>
      </c>
      <c r="AD605" s="173">
        <v>176368</v>
      </c>
      <c r="AE605" s="62">
        <v>1.114081038737E-2</v>
      </c>
      <c r="AF605" s="74">
        <v>1.50019260483816E-2</v>
      </c>
      <c r="AG605" s="119">
        <v>0.45770854432764202</v>
      </c>
    </row>
    <row r="606" spans="1:33" ht="17">
      <c r="A606" s="88" t="s">
        <v>1949</v>
      </c>
      <c r="B606" s="156" t="s">
        <v>2030</v>
      </c>
      <c r="C606" s="43" t="s">
        <v>2031</v>
      </c>
      <c r="D606" s="350">
        <f t="shared" si="87"/>
        <v>1.0083011227357743</v>
      </c>
      <c r="E606" s="371">
        <f t="shared" si="88"/>
        <v>0.96512034649846734</v>
      </c>
      <c r="F606" s="371">
        <f t="shared" si="89"/>
        <v>1.0534138647048381</v>
      </c>
      <c r="G606" s="28">
        <v>8.2668579101886595E-3</v>
      </c>
      <c r="H606" s="28">
        <v>2.2331291801930699E-2</v>
      </c>
      <c r="I606" s="119">
        <v>0.71123969264057896</v>
      </c>
      <c r="J606" s="12" t="s">
        <v>20</v>
      </c>
      <c r="K606" s="135">
        <v>2029</v>
      </c>
      <c r="L606" s="5">
        <v>345740</v>
      </c>
      <c r="M606" s="62">
        <f t="shared" si="81"/>
        <v>0.99546633608383395</v>
      </c>
      <c r="N606" s="28">
        <f t="shared" si="82"/>
        <v>0.93562594076767935</v>
      </c>
      <c r="O606" s="28">
        <f t="shared" si="83"/>
        <v>1.0591339798286239</v>
      </c>
      <c r="P606" s="28">
        <v>-4.5439721382275304E-3</v>
      </c>
      <c r="Q606" s="28">
        <v>3.1630380701022698E-2</v>
      </c>
      <c r="R606" s="119">
        <v>0.88577016604862702</v>
      </c>
      <c r="S606" s="173" t="s">
        <v>20</v>
      </c>
      <c r="T606" s="173">
        <v>1010</v>
      </c>
      <c r="U606" s="5">
        <v>158712</v>
      </c>
      <c r="V606" s="62">
        <f t="shared" si="84"/>
        <v>1.0238979719388039</v>
      </c>
      <c r="W606" s="28">
        <f t="shared" si="85"/>
        <v>0.96255387784365187</v>
      </c>
      <c r="X606" s="28">
        <f t="shared" si="86"/>
        <v>1.0891515592758152</v>
      </c>
      <c r="Y606" s="28">
        <v>2.3616884874730799E-2</v>
      </c>
      <c r="Z606" s="28">
        <v>3.1521490959777403E-2</v>
      </c>
      <c r="AA606" s="119">
        <v>0.453717859930444</v>
      </c>
      <c r="AB606" s="173" t="s">
        <v>20</v>
      </c>
      <c r="AC606" s="173">
        <v>1019</v>
      </c>
      <c r="AD606" s="173">
        <v>187028</v>
      </c>
      <c r="AE606" s="62">
        <v>-2.8160857012958299E-2</v>
      </c>
      <c r="AF606" s="74">
        <v>4.4655183076760099E-2</v>
      </c>
      <c r="AG606" s="119">
        <v>0.52828308029797999</v>
      </c>
    </row>
    <row r="607" spans="1:33" ht="34">
      <c r="A607" s="88" t="s">
        <v>1949</v>
      </c>
      <c r="B607" s="156" t="s">
        <v>2032</v>
      </c>
      <c r="C607" s="43" t="s">
        <v>2033</v>
      </c>
      <c r="D607" s="350">
        <f t="shared" si="87"/>
        <v>1.0177087010786665</v>
      </c>
      <c r="E607" s="371">
        <f t="shared" si="88"/>
        <v>0.99315139904138172</v>
      </c>
      <c r="F607" s="371">
        <f t="shared" si="89"/>
        <v>1.0428732228046438</v>
      </c>
      <c r="G607" s="28">
        <v>1.75537289273246E-2</v>
      </c>
      <c r="H607" s="28">
        <v>1.2462188357436E-2</v>
      </c>
      <c r="I607" s="119">
        <v>0.15896557727031399</v>
      </c>
      <c r="J607" s="12" t="s">
        <v>20</v>
      </c>
      <c r="K607" s="135">
        <v>6628</v>
      </c>
      <c r="L607" s="5">
        <v>341140</v>
      </c>
      <c r="M607" s="62">
        <f t="shared" si="81"/>
        <v>0.99997026018390489</v>
      </c>
      <c r="N607" s="28">
        <f t="shared" si="82"/>
        <v>0.96497023416912908</v>
      </c>
      <c r="O607" s="28">
        <f t="shared" si="83"/>
        <v>1.0362397572949469</v>
      </c>
      <c r="P607" s="28">
        <v>-2.9740258332207198E-5</v>
      </c>
      <c r="Q607" s="28">
        <v>1.8177695551602199E-2</v>
      </c>
      <c r="R607" s="119">
        <v>0.99869459347562095</v>
      </c>
      <c r="S607" s="173" t="s">
        <v>20</v>
      </c>
      <c r="T607" s="173">
        <v>3109</v>
      </c>
      <c r="U607" s="5">
        <v>156612</v>
      </c>
      <c r="V607" s="62">
        <f t="shared" si="84"/>
        <v>1.0216693354186637</v>
      </c>
      <c r="W607" s="28">
        <f t="shared" si="85"/>
        <v>0.98802250016951754</v>
      </c>
      <c r="X607" s="28">
        <f t="shared" si="86"/>
        <v>1.0564620044135888</v>
      </c>
      <c r="Y607" s="28">
        <v>2.1437892871952201E-2</v>
      </c>
      <c r="Z607" s="28">
        <v>1.70855616911244E-2</v>
      </c>
      <c r="AA607" s="119">
        <v>0.20957411222403699</v>
      </c>
      <c r="AB607" s="173" t="s">
        <v>20</v>
      </c>
      <c r="AC607" s="173">
        <v>3519</v>
      </c>
      <c r="AD607" s="173">
        <v>184528</v>
      </c>
      <c r="AE607" s="62">
        <v>-2.1467633130284401E-2</v>
      </c>
      <c r="AF607" s="74">
        <v>2.4946844166506402E-2</v>
      </c>
      <c r="AG607" s="119">
        <v>0.38949418589659301</v>
      </c>
    </row>
    <row r="608" spans="1:33" ht="17">
      <c r="A608" s="88" t="s">
        <v>1949</v>
      </c>
      <c r="B608" s="156" t="s">
        <v>2034</v>
      </c>
      <c r="C608" s="43" t="s">
        <v>2035</v>
      </c>
      <c r="D608" s="350">
        <f t="shared" si="87"/>
        <v>0.99384112224136334</v>
      </c>
      <c r="E608" s="371">
        <f t="shared" si="88"/>
        <v>0.98393461189947173</v>
      </c>
      <c r="F608" s="371">
        <f t="shared" si="89"/>
        <v>1.0038473739135905</v>
      </c>
      <c r="G608" s="28">
        <v>-6.1779218801348498E-3</v>
      </c>
      <c r="H608" s="28">
        <v>5.1111803976585596E-3</v>
      </c>
      <c r="I608" s="119">
        <v>0.226775254338942</v>
      </c>
      <c r="J608" s="12" t="s">
        <v>20</v>
      </c>
      <c r="K608" s="135">
        <v>45231</v>
      </c>
      <c r="L608" s="5">
        <v>302537</v>
      </c>
      <c r="M608" s="62">
        <f t="shared" si="81"/>
        <v>0.9979993544098742</v>
      </c>
      <c r="N608" s="28">
        <f t="shared" si="82"/>
        <v>0.98349530651870154</v>
      </c>
      <c r="O608" s="28">
        <f t="shared" si="83"/>
        <v>1.0127173000226071</v>
      </c>
      <c r="P608" s="17">
        <v>-2.0026495547759101E-3</v>
      </c>
      <c r="Q608" s="17">
        <v>7.4692672615367904E-3</v>
      </c>
      <c r="R608" s="119">
        <v>0.78860802151658504</v>
      </c>
      <c r="S608" s="173" t="s">
        <v>20</v>
      </c>
      <c r="T608" s="173">
        <v>21180</v>
      </c>
      <c r="U608" s="5">
        <v>138541</v>
      </c>
      <c r="V608" s="62">
        <f t="shared" si="84"/>
        <v>0.99662497296286645</v>
      </c>
      <c r="W608" s="28">
        <f t="shared" si="85"/>
        <v>0.98301063984030868</v>
      </c>
      <c r="X608" s="28">
        <f t="shared" si="86"/>
        <v>1.0104278595545932</v>
      </c>
      <c r="Y608" s="17">
        <v>-3.3807352881707899E-3</v>
      </c>
      <c r="Z608" s="17">
        <v>7.0176529386182596E-3</v>
      </c>
      <c r="AA608" s="119">
        <v>0.62998547738395105</v>
      </c>
      <c r="AB608" s="173" t="s">
        <v>20</v>
      </c>
      <c r="AC608" s="173">
        <v>24051</v>
      </c>
      <c r="AD608" s="173">
        <v>163996</v>
      </c>
      <c r="AE608" s="62">
        <v>1.37808573339488E-3</v>
      </c>
      <c r="AF608" s="74">
        <v>1.0248775838663E-2</v>
      </c>
      <c r="AG608" s="119">
        <v>0.89303611311360198</v>
      </c>
    </row>
    <row r="609" spans="1:33" ht="17">
      <c r="A609" s="88" t="s">
        <v>1949</v>
      </c>
      <c r="B609" s="156" t="s">
        <v>2036</v>
      </c>
      <c r="C609" s="43" t="s">
        <v>2037</v>
      </c>
      <c r="D609" s="350">
        <f t="shared" si="87"/>
        <v>1.0113685091133429</v>
      </c>
      <c r="E609" s="371">
        <f t="shared" si="88"/>
        <v>0.9981254594421215</v>
      </c>
      <c r="F609" s="371">
        <f t="shared" si="89"/>
        <v>1.0247872665204358</v>
      </c>
      <c r="G609" s="28">
        <v>1.13043732420366E-2</v>
      </c>
      <c r="H609" s="28">
        <v>6.7248331376576599E-3</v>
      </c>
      <c r="I609" s="119">
        <v>9.2764972900742093E-2</v>
      </c>
      <c r="J609" s="12" t="s">
        <v>20</v>
      </c>
      <c r="K609" s="135">
        <v>24078</v>
      </c>
      <c r="L609" s="5">
        <v>323689</v>
      </c>
      <c r="M609" s="62">
        <f t="shared" si="81"/>
        <v>1.0129071220187347</v>
      </c>
      <c r="N609" s="28">
        <f t="shared" si="82"/>
        <v>0.98817553898992572</v>
      </c>
      <c r="O609" s="28">
        <f t="shared" si="83"/>
        <v>1.0382576752355086</v>
      </c>
      <c r="P609" s="28">
        <v>1.2824535000668999E-2</v>
      </c>
      <c r="Q609" s="28">
        <v>1.2611969884762099E-2</v>
      </c>
      <c r="R609" s="119">
        <v>0.30922277674299897</v>
      </c>
      <c r="S609" s="173" t="s">
        <v>20</v>
      </c>
      <c r="T609" s="173">
        <v>6576</v>
      </c>
      <c r="U609" s="5">
        <v>153145</v>
      </c>
      <c r="V609" s="62">
        <f t="shared" si="84"/>
        <v>1.011507016278959</v>
      </c>
      <c r="W609" s="28">
        <f t="shared" si="85"/>
        <v>0.99587016307853293</v>
      </c>
      <c r="X609" s="28">
        <f t="shared" si="86"/>
        <v>1.0273893946362549</v>
      </c>
      <c r="Y609" s="17">
        <v>1.1441314110709999E-2</v>
      </c>
      <c r="Z609" s="17">
        <v>7.9488277349613508E-3</v>
      </c>
      <c r="AA609" s="119">
        <v>0.15004536559468601</v>
      </c>
      <c r="AB609" s="173" t="s">
        <v>20</v>
      </c>
      <c r="AC609" s="173">
        <v>17502</v>
      </c>
      <c r="AD609" s="173">
        <v>170544</v>
      </c>
      <c r="AE609" s="62">
        <v>1.383220889959E-3</v>
      </c>
      <c r="AF609" s="74">
        <v>1.4907905511313E-2</v>
      </c>
      <c r="AG609" s="119">
        <v>0.92607485403418599</v>
      </c>
    </row>
    <row r="610" spans="1:33" ht="17">
      <c r="A610" s="88" t="s">
        <v>1949</v>
      </c>
      <c r="B610" s="156" t="s">
        <v>2038</v>
      </c>
      <c r="C610" s="43" t="s">
        <v>2039</v>
      </c>
      <c r="D610" s="350">
        <f t="shared" si="87"/>
        <v>0.99745146315428568</v>
      </c>
      <c r="E610" s="371">
        <f t="shared" si="88"/>
        <v>0.98401561024919348</v>
      </c>
      <c r="F610" s="371">
        <f t="shared" si="89"/>
        <v>1.0110707706117315</v>
      </c>
      <c r="G610" s="28">
        <v>-2.5517898939255899E-3</v>
      </c>
      <c r="H610" s="28">
        <v>6.9192490241874903E-3</v>
      </c>
      <c r="I610" s="119">
        <v>0.71227994466447297</v>
      </c>
      <c r="J610" s="12" t="s">
        <v>20</v>
      </c>
      <c r="K610" s="135">
        <v>22551</v>
      </c>
      <c r="L610" s="5">
        <v>325217</v>
      </c>
      <c r="M610" s="62">
        <f t="shared" si="81"/>
        <v>0.98715025768229248</v>
      </c>
      <c r="N610" s="28">
        <f t="shared" si="82"/>
        <v>0.96680700418647714</v>
      </c>
      <c r="O610" s="28">
        <f t="shared" si="83"/>
        <v>1.0079215676164692</v>
      </c>
      <c r="P610" s="28">
        <v>-1.2933014375320399E-2</v>
      </c>
      <c r="Q610" s="28">
        <v>1.06241689249251E-2</v>
      </c>
      <c r="R610" s="119">
        <v>0.22348244975984599</v>
      </c>
      <c r="S610" s="173" t="s">
        <v>20</v>
      </c>
      <c r="T610" s="173">
        <v>9552</v>
      </c>
      <c r="U610" s="5">
        <v>150169</v>
      </c>
      <c r="V610" s="62">
        <f t="shared" si="84"/>
        <v>1.0052004872171583</v>
      </c>
      <c r="W610" s="28">
        <f t="shared" si="85"/>
        <v>0.98738158783642127</v>
      </c>
      <c r="X610" s="28">
        <f t="shared" si="86"/>
        <v>1.0233409574870556</v>
      </c>
      <c r="Y610" s="17">
        <v>5.18701138391794E-3</v>
      </c>
      <c r="Z610" s="17">
        <v>9.1253631798001496E-3</v>
      </c>
      <c r="AA610" s="119">
        <v>0.56975186304633696</v>
      </c>
      <c r="AB610" s="173" t="s">
        <v>20</v>
      </c>
      <c r="AC610" s="173">
        <v>12999</v>
      </c>
      <c r="AD610" s="173">
        <v>175048</v>
      </c>
      <c r="AE610" s="62">
        <v>-1.8120025759238299E-2</v>
      </c>
      <c r="AF610" s="74">
        <v>1.40051854150024E-2</v>
      </c>
      <c r="AG610" s="119">
        <v>0.19573162958256801</v>
      </c>
    </row>
    <row r="611" spans="1:33" ht="34">
      <c r="A611" s="88" t="s">
        <v>1949</v>
      </c>
      <c r="B611" s="156" t="s">
        <v>2040</v>
      </c>
      <c r="C611" s="43" t="s">
        <v>2041</v>
      </c>
      <c r="D611" s="350">
        <f t="shared" si="87"/>
        <v>1.0112517967777461</v>
      </c>
      <c r="E611" s="371">
        <f t="shared" si="88"/>
        <v>0.9821162639697939</v>
      </c>
      <c r="F611" s="371">
        <f t="shared" si="89"/>
        <v>1.04125166642966</v>
      </c>
      <c r="G611" s="28">
        <v>1.1188966177857199E-2</v>
      </c>
      <c r="H611" s="28">
        <v>1.4915586087967499E-2</v>
      </c>
      <c r="I611" s="119">
        <v>0.45316278294652401</v>
      </c>
      <c r="J611" s="12" t="s">
        <v>20</v>
      </c>
      <c r="K611" s="135">
        <v>4576</v>
      </c>
      <c r="L611" s="5">
        <v>343193</v>
      </c>
      <c r="M611" s="62">
        <f t="shared" si="81"/>
        <v>0.99509650766141045</v>
      </c>
      <c r="N611" s="28">
        <f t="shared" si="82"/>
        <v>0.95681729968847828</v>
      </c>
      <c r="O611" s="28">
        <f t="shared" si="83"/>
        <v>1.0349071446370499</v>
      </c>
      <c r="P611" s="28">
        <v>-4.91555390249164E-3</v>
      </c>
      <c r="Q611" s="28">
        <v>2.0013908810531399E-2</v>
      </c>
      <c r="R611" s="119">
        <v>0.80598655503085903</v>
      </c>
      <c r="S611" s="173" t="s">
        <v>20</v>
      </c>
      <c r="T611" s="173">
        <v>2535</v>
      </c>
      <c r="U611" s="5">
        <v>157187</v>
      </c>
      <c r="V611" s="62">
        <f t="shared" si="84"/>
        <v>1.0061700309097295</v>
      </c>
      <c r="W611" s="28">
        <f t="shared" si="85"/>
        <v>0.96318644597837488</v>
      </c>
      <c r="X611" s="28">
        <f t="shared" si="86"/>
        <v>1.0510718203395646</v>
      </c>
      <c r="Y611" s="28">
        <v>6.1510742046921203E-3</v>
      </c>
      <c r="Z611" s="28">
        <v>2.2275178876320099E-2</v>
      </c>
      <c r="AA611" s="119">
        <v>0.78244032148495601</v>
      </c>
      <c r="AB611" s="173" t="s">
        <v>20</v>
      </c>
      <c r="AC611" s="173">
        <v>2041</v>
      </c>
      <c r="AD611" s="173">
        <v>186006</v>
      </c>
      <c r="AE611" s="62">
        <v>-1.10666281071838E-2</v>
      </c>
      <c r="AF611" s="74">
        <v>2.9945619710540699E-2</v>
      </c>
      <c r="AG611" s="119">
        <v>0.71171222883914498</v>
      </c>
    </row>
    <row r="612" spans="1:33" ht="17">
      <c r="A612" s="88" t="s">
        <v>1949</v>
      </c>
      <c r="B612" s="156" t="s">
        <v>2042</v>
      </c>
      <c r="C612" s="43" t="s">
        <v>2043</v>
      </c>
      <c r="D612" s="350">
        <f t="shared" si="87"/>
        <v>0.99662879003518157</v>
      </c>
      <c r="E612" s="371">
        <f t="shared" si="88"/>
        <v>0.95530236525968781</v>
      </c>
      <c r="F612" s="371">
        <f t="shared" si="89"/>
        <v>1.0397429978695609</v>
      </c>
      <c r="G612" s="28">
        <v>-3.3769052968410499E-3</v>
      </c>
      <c r="H612" s="28">
        <v>2.1607382897175401E-2</v>
      </c>
      <c r="I612" s="119">
        <v>0.87580854490378701</v>
      </c>
      <c r="J612" s="12" t="s">
        <v>20</v>
      </c>
      <c r="K612" s="135">
        <v>2158</v>
      </c>
      <c r="L612" s="5">
        <v>345609</v>
      </c>
      <c r="M612" s="62">
        <f t="shared" si="81"/>
        <v>1.0163384983219466</v>
      </c>
      <c r="N612" s="28">
        <f t="shared" si="82"/>
        <v>0.96517283378136631</v>
      </c>
      <c r="O612" s="28">
        <f t="shared" si="83"/>
        <v>1.0702165529508623</v>
      </c>
      <c r="P612" s="28">
        <v>1.6206461307987498E-2</v>
      </c>
      <c r="Q612" s="28">
        <v>2.6354363583643899E-2</v>
      </c>
      <c r="R612" s="119">
        <v>0.53859161475264805</v>
      </c>
      <c r="S612" s="173" t="s">
        <v>20</v>
      </c>
      <c r="T612" s="173">
        <v>1459</v>
      </c>
      <c r="U612" s="5">
        <v>158261</v>
      </c>
      <c r="V612" s="62">
        <f t="shared" si="84"/>
        <v>0.97107205940257924</v>
      </c>
      <c r="W612" s="28">
        <f t="shared" si="85"/>
        <v>0.90177698929942285</v>
      </c>
      <c r="X612" s="28">
        <f t="shared" si="86"/>
        <v>1.0456919568162351</v>
      </c>
      <c r="Y612" s="28">
        <v>-2.9354601907195198E-2</v>
      </c>
      <c r="Z612" s="28">
        <v>3.7772157053963501E-2</v>
      </c>
      <c r="AA612" s="119">
        <v>0.437070745243818</v>
      </c>
      <c r="AB612" s="173" t="s">
        <v>20</v>
      </c>
      <c r="AC612" s="173">
        <v>699</v>
      </c>
      <c r="AD612" s="173">
        <v>187348</v>
      </c>
      <c r="AE612" s="62">
        <v>4.5561063215182697E-2</v>
      </c>
      <c r="AF612" s="74">
        <v>4.6057445960541302E-2</v>
      </c>
      <c r="AG612" s="119">
        <v>0.32255427763441202</v>
      </c>
    </row>
    <row r="613" spans="1:33" ht="17">
      <c r="A613" s="88" t="s">
        <v>1949</v>
      </c>
      <c r="B613" s="156" t="s">
        <v>2044</v>
      </c>
      <c r="C613" s="43" t="s">
        <v>2045</v>
      </c>
      <c r="D613" s="350">
        <f t="shared" si="87"/>
        <v>0.98709128128291079</v>
      </c>
      <c r="E613" s="371">
        <f t="shared" si="88"/>
        <v>0.97571509641792264</v>
      </c>
      <c r="F613" s="371">
        <f t="shared" si="89"/>
        <v>0.99860010484802508</v>
      </c>
      <c r="G613" s="28">
        <v>-1.29927602556853E-2</v>
      </c>
      <c r="H613" s="28">
        <v>5.9142267015661904E-3</v>
      </c>
      <c r="I613" s="119">
        <v>2.8030057596742802E-2</v>
      </c>
      <c r="J613" s="12" t="s">
        <v>20</v>
      </c>
      <c r="K613" s="135">
        <v>31481</v>
      </c>
      <c r="L613" s="5">
        <v>316285</v>
      </c>
      <c r="M613" s="62">
        <f t="shared" si="81"/>
        <v>0.97369732957848432</v>
      </c>
      <c r="N613" s="28">
        <f t="shared" si="82"/>
        <v>0.9577290424077155</v>
      </c>
      <c r="O613" s="28">
        <f t="shared" si="83"/>
        <v>0.98993185718248378</v>
      </c>
      <c r="P613" s="17">
        <v>-2.6654773551783702E-2</v>
      </c>
      <c r="Q613" s="17">
        <v>8.4365327553607601E-3</v>
      </c>
      <c r="R613" s="63">
        <v>1.5806914018389199E-3</v>
      </c>
      <c r="S613" s="173" t="s">
        <v>20</v>
      </c>
      <c r="T613" s="173">
        <v>15569</v>
      </c>
      <c r="U613" s="5">
        <v>144152</v>
      </c>
      <c r="V613" s="62">
        <f t="shared" si="84"/>
        <v>1.0024490718779124</v>
      </c>
      <c r="W613" s="28">
        <f t="shared" si="85"/>
        <v>0.98626799106113794</v>
      </c>
      <c r="X613" s="28">
        <f t="shared" si="86"/>
        <v>1.0188956255466624</v>
      </c>
      <c r="Y613" s="17">
        <v>2.4460777888773801E-3</v>
      </c>
      <c r="Z613" s="17">
        <v>8.3026749439929805E-3</v>
      </c>
      <c r="AA613" s="119">
        <v>0.76828936310434703</v>
      </c>
      <c r="AB613" s="173" t="s">
        <v>20</v>
      </c>
      <c r="AC613" s="173">
        <v>15912</v>
      </c>
      <c r="AD613" s="173">
        <v>172133</v>
      </c>
      <c r="AE613" s="62">
        <v>-2.9100851340661101E-2</v>
      </c>
      <c r="AF613" s="74">
        <v>1.1836785719015299E-2</v>
      </c>
      <c r="AG613" s="119">
        <v>1.3951504588070301E-2</v>
      </c>
    </row>
    <row r="614" spans="1:33" ht="17">
      <c r="A614" s="88" t="s">
        <v>1949</v>
      </c>
      <c r="B614" s="156" t="s">
        <v>2046</v>
      </c>
      <c r="C614" s="43" t="s">
        <v>2047</v>
      </c>
      <c r="D614" s="350">
        <f t="shared" si="87"/>
        <v>1.0012443214605176</v>
      </c>
      <c r="E614" s="371">
        <f t="shared" si="88"/>
        <v>0.98806169657047294</v>
      </c>
      <c r="F614" s="371">
        <f t="shared" si="89"/>
        <v>1.0146028276741623</v>
      </c>
      <c r="G614" s="28">
        <v>1.24354793417936E-3</v>
      </c>
      <c r="H614" s="28">
        <v>6.7620842839707304E-3</v>
      </c>
      <c r="I614" s="119">
        <v>0.85409183121333399</v>
      </c>
      <c r="J614" s="12" t="s">
        <v>20</v>
      </c>
      <c r="K614" s="135">
        <v>23719</v>
      </c>
      <c r="L614" s="5">
        <v>324050</v>
      </c>
      <c r="M614" s="62">
        <f t="shared" si="81"/>
        <v>1.0041597542602758</v>
      </c>
      <c r="N614" s="28">
        <f t="shared" si="82"/>
        <v>0.98607483376049643</v>
      </c>
      <c r="O614" s="28">
        <f t="shared" si="83"/>
        <v>1.0225763578517288</v>
      </c>
      <c r="P614" s="17">
        <v>4.1511264007640996E-3</v>
      </c>
      <c r="Q614" s="17">
        <v>9.2725292609310995E-3</v>
      </c>
      <c r="R614" s="119">
        <v>0.65438411869146096</v>
      </c>
      <c r="S614" s="173" t="s">
        <v>20</v>
      </c>
      <c r="T614" s="173">
        <v>12788</v>
      </c>
      <c r="U614" s="5">
        <v>146934</v>
      </c>
      <c r="V614" s="62">
        <f t="shared" si="84"/>
        <v>0.99445951175813252</v>
      </c>
      <c r="W614" s="28">
        <f t="shared" si="85"/>
        <v>0.97538300304143333</v>
      </c>
      <c r="X614" s="28">
        <f t="shared" si="86"/>
        <v>1.0139091182053475</v>
      </c>
      <c r="Y614" s="17">
        <v>-5.5558936756131098E-3</v>
      </c>
      <c r="Z614" s="17">
        <v>9.88222847522492E-3</v>
      </c>
      <c r="AA614" s="119">
        <v>0.57397253501343004</v>
      </c>
      <c r="AB614" s="173" t="s">
        <v>20</v>
      </c>
      <c r="AC614" s="173">
        <v>10931</v>
      </c>
      <c r="AD614" s="173">
        <v>177116</v>
      </c>
      <c r="AE614" s="62">
        <v>9.7070200763772103E-3</v>
      </c>
      <c r="AF614" s="74">
        <v>1.3551318700826501E-2</v>
      </c>
      <c r="AG614" s="119">
        <v>0.47379653777798503</v>
      </c>
    </row>
    <row r="615" spans="1:33" ht="34">
      <c r="A615" s="88" t="s">
        <v>1949</v>
      </c>
      <c r="B615" s="156" t="s">
        <v>2048</v>
      </c>
      <c r="C615" s="43" t="s">
        <v>2049</v>
      </c>
      <c r="D615" s="350">
        <f t="shared" si="87"/>
        <v>1.0006981554300938</v>
      </c>
      <c r="E615" s="371">
        <f t="shared" si="88"/>
        <v>0.98906352836580236</v>
      </c>
      <c r="F615" s="371">
        <f t="shared" si="89"/>
        <v>1.0124696438213303</v>
      </c>
      <c r="G615" s="28">
        <v>6.9791183296407603E-4</v>
      </c>
      <c r="H615" s="28">
        <v>5.9666460740356603E-3</v>
      </c>
      <c r="I615" s="119">
        <v>0.90688472437473</v>
      </c>
      <c r="J615" s="12" t="s">
        <v>20</v>
      </c>
      <c r="K615" s="135">
        <v>30882</v>
      </c>
      <c r="L615" s="5">
        <v>316882</v>
      </c>
      <c r="M615" s="62">
        <f t="shared" si="81"/>
        <v>1.0118104636443619</v>
      </c>
      <c r="N615" s="28">
        <f t="shared" si="82"/>
        <v>0.99491132924580949</v>
      </c>
      <c r="O615" s="28">
        <f t="shared" si="83"/>
        <v>1.0289966394455252</v>
      </c>
      <c r="P615" s="17">
        <v>1.17412644355492E-2</v>
      </c>
      <c r="Q615" s="17">
        <v>8.5933298806428107E-3</v>
      </c>
      <c r="R615" s="119">
        <v>0.17183759871288701</v>
      </c>
      <c r="S615" s="173" t="s">
        <v>20</v>
      </c>
      <c r="T615" s="173">
        <v>15002</v>
      </c>
      <c r="U615" s="5">
        <v>144716</v>
      </c>
      <c r="V615" s="62">
        <f t="shared" si="84"/>
        <v>0.98900997754202702</v>
      </c>
      <c r="W615" s="28">
        <f t="shared" si="85"/>
        <v>0.97306958743884719</v>
      </c>
      <c r="X615" s="28">
        <f t="shared" si="86"/>
        <v>1.005211495975515</v>
      </c>
      <c r="Y615" s="17">
        <v>-1.1050858894613999E-2</v>
      </c>
      <c r="Z615" s="17">
        <v>8.2902153174505208E-3</v>
      </c>
      <c r="AA615" s="119">
        <v>0.18253172952202701</v>
      </c>
      <c r="AB615" s="173" t="s">
        <v>20</v>
      </c>
      <c r="AC615" s="173">
        <v>15880</v>
      </c>
      <c r="AD615" s="173">
        <v>172166</v>
      </c>
      <c r="AE615" s="62">
        <v>2.27921233301632E-2</v>
      </c>
      <c r="AF615" s="74">
        <v>1.1940393144584499E-2</v>
      </c>
      <c r="AG615" s="119">
        <v>5.6284644900503202E-2</v>
      </c>
    </row>
    <row r="616" spans="1:33" ht="17">
      <c r="A616" s="88" t="s">
        <v>1949</v>
      </c>
      <c r="B616" s="156" t="s">
        <v>2050</v>
      </c>
      <c r="C616" s="43" t="s">
        <v>2051</v>
      </c>
      <c r="D616" s="350">
        <f t="shared" si="87"/>
        <v>1.0164616279298115</v>
      </c>
      <c r="E616" s="371">
        <f t="shared" si="88"/>
        <v>0.97729396754434616</v>
      </c>
      <c r="F616" s="371">
        <f t="shared" si="89"/>
        <v>1.0571990366929589</v>
      </c>
      <c r="G616" s="28">
        <v>1.6327604165492698E-2</v>
      </c>
      <c r="H616" s="28">
        <v>2.0048667548445101E-2</v>
      </c>
      <c r="I616" s="119">
        <v>0.41541671518380302</v>
      </c>
      <c r="J616" s="12" t="s">
        <v>20</v>
      </c>
      <c r="K616" s="135">
        <v>2524</v>
      </c>
      <c r="L616" s="5">
        <v>345245</v>
      </c>
      <c r="M616" s="62">
        <f t="shared" si="81"/>
        <v>1.0364160215419138</v>
      </c>
      <c r="N616" s="28">
        <f t="shared" si="82"/>
        <v>0.98206730632147143</v>
      </c>
      <c r="O616" s="28">
        <f t="shared" si="83"/>
        <v>1.0937724561183508</v>
      </c>
      <c r="P616" s="28">
        <v>3.5768628426464201E-2</v>
      </c>
      <c r="Q616" s="28">
        <v>2.7481663959522999E-2</v>
      </c>
      <c r="R616" s="119">
        <v>0.19307189582953299</v>
      </c>
      <c r="S616" s="173" t="s">
        <v>20</v>
      </c>
      <c r="T616" s="173">
        <v>1350</v>
      </c>
      <c r="U616" s="5">
        <v>158372</v>
      </c>
      <c r="V616" s="62">
        <f t="shared" si="84"/>
        <v>0.99816197111140137</v>
      </c>
      <c r="W616" s="28">
        <f t="shared" si="85"/>
        <v>0.94247212340618824</v>
      </c>
      <c r="X616" s="28">
        <f t="shared" si="86"/>
        <v>1.0571424828695959</v>
      </c>
      <c r="Y616" s="28">
        <v>-1.8397201363889201E-3</v>
      </c>
      <c r="Z616" s="28">
        <v>2.92904169637055E-2</v>
      </c>
      <c r="AA616" s="119">
        <v>0.94991810052537895</v>
      </c>
      <c r="AB616" s="173" t="s">
        <v>20</v>
      </c>
      <c r="AC616" s="173">
        <v>1174</v>
      </c>
      <c r="AD616" s="173">
        <v>186873</v>
      </c>
      <c r="AE616" s="62">
        <v>3.7608348562853097E-2</v>
      </c>
      <c r="AF616" s="74">
        <v>4.0164292348949401E-2</v>
      </c>
      <c r="AG616" s="119">
        <v>0.34908643304355602</v>
      </c>
    </row>
    <row r="617" spans="1:33" ht="17">
      <c r="A617" s="88" t="s">
        <v>1949</v>
      </c>
      <c r="B617" s="156" t="s">
        <v>2052</v>
      </c>
      <c r="C617" s="43" t="s">
        <v>2053</v>
      </c>
      <c r="D617" s="350">
        <f t="shared" si="87"/>
        <v>1.0080299025341026</v>
      </c>
      <c r="E617" s="371">
        <f t="shared" si="88"/>
        <v>0.98130217254783281</v>
      </c>
      <c r="F617" s="371">
        <f t="shared" si="89"/>
        <v>1.0354856157758909</v>
      </c>
      <c r="G617" s="28">
        <v>7.9978344215764705E-3</v>
      </c>
      <c r="H617" s="28">
        <v>1.3710549104614E-2</v>
      </c>
      <c r="I617" s="119">
        <v>0.55966823450976799</v>
      </c>
      <c r="J617" s="12" t="s">
        <v>20</v>
      </c>
      <c r="K617" s="135">
        <v>5425</v>
      </c>
      <c r="L617" s="5">
        <v>342343</v>
      </c>
      <c r="M617" s="62">
        <f t="shared" si="81"/>
        <v>1.023174293087205</v>
      </c>
      <c r="N617" s="28">
        <f t="shared" si="82"/>
        <v>0.9812228923316767</v>
      </c>
      <c r="O617" s="28">
        <f t="shared" si="83"/>
        <v>1.0669192924624811</v>
      </c>
      <c r="P617" s="28">
        <v>2.2909846931703198E-2</v>
      </c>
      <c r="Q617" s="28">
        <v>2.1359940228604098E-2</v>
      </c>
      <c r="R617" s="119">
        <v>0.28346796116425299</v>
      </c>
      <c r="S617" s="173" t="s">
        <v>20</v>
      </c>
      <c r="T617" s="173">
        <v>2243</v>
      </c>
      <c r="U617" s="5">
        <v>157478</v>
      </c>
      <c r="V617" s="62">
        <f t="shared" si="84"/>
        <v>0.98863683642074229</v>
      </c>
      <c r="W617" s="28">
        <f t="shared" si="85"/>
        <v>0.9546167518419264</v>
      </c>
      <c r="X617" s="28">
        <f t="shared" si="86"/>
        <v>1.0238693092721469</v>
      </c>
      <c r="Y617" s="28">
        <v>-1.14282176050552E-2</v>
      </c>
      <c r="Z617" s="28">
        <v>1.7865871639463699E-2</v>
      </c>
      <c r="AA617" s="119">
        <v>0.522388783034062</v>
      </c>
      <c r="AB617" s="173" t="s">
        <v>20</v>
      </c>
      <c r="AC617" s="173">
        <v>3182</v>
      </c>
      <c r="AD617" s="173">
        <v>184865</v>
      </c>
      <c r="AE617" s="62">
        <v>3.4338064536758403E-2</v>
      </c>
      <c r="AF617" s="74">
        <v>2.7846658973875699E-2</v>
      </c>
      <c r="AG617" s="119">
        <v>0.21753377741729199</v>
      </c>
    </row>
    <row r="618" spans="1:33" ht="51">
      <c r="A618" s="88" t="s">
        <v>1949</v>
      </c>
      <c r="B618" s="156" t="s">
        <v>2054</v>
      </c>
      <c r="C618" s="43" t="s">
        <v>2055</v>
      </c>
      <c r="D618" s="350">
        <f t="shared" si="87"/>
        <v>0.69176803156793554</v>
      </c>
      <c r="E618" s="371">
        <f t="shared" si="88"/>
        <v>0.30244733385577394</v>
      </c>
      <c r="F618" s="371">
        <f t="shared" si="89"/>
        <v>1.5822358339173721</v>
      </c>
      <c r="G618" s="28">
        <v>-0.36850459405860903</v>
      </c>
      <c r="H618" s="28">
        <v>0.42211404365634198</v>
      </c>
      <c r="I618" s="119">
        <v>0.38266432515437498</v>
      </c>
      <c r="J618" s="12" t="s">
        <v>20</v>
      </c>
      <c r="K618" s="135">
        <v>5</v>
      </c>
      <c r="L618" s="5">
        <v>347764</v>
      </c>
      <c r="M618" s="62" t="s">
        <v>20</v>
      </c>
      <c r="N618" s="28" t="s">
        <v>20</v>
      </c>
      <c r="O618" s="28" t="s">
        <v>20</v>
      </c>
      <c r="P618" s="28" t="s">
        <v>20</v>
      </c>
      <c r="Q618" s="28" t="s">
        <v>20</v>
      </c>
      <c r="R618" s="119" t="s">
        <v>20</v>
      </c>
      <c r="S618" s="173" t="s">
        <v>20</v>
      </c>
      <c r="T618" s="173" t="s">
        <v>20</v>
      </c>
      <c r="U618" s="5" t="s">
        <v>20</v>
      </c>
      <c r="V618" s="62" t="s">
        <v>20</v>
      </c>
      <c r="W618" s="28" t="s">
        <v>20</v>
      </c>
      <c r="X618" s="28" t="s">
        <v>20</v>
      </c>
      <c r="Y618" s="28" t="s">
        <v>20</v>
      </c>
      <c r="Z618" s="28" t="s">
        <v>20</v>
      </c>
      <c r="AA618" s="119" t="s">
        <v>20</v>
      </c>
      <c r="AB618" s="173" t="s">
        <v>20</v>
      </c>
      <c r="AC618" s="173" t="s">
        <v>20</v>
      </c>
      <c r="AD618" s="173" t="s">
        <v>20</v>
      </c>
      <c r="AE618" s="62" t="s">
        <v>20</v>
      </c>
      <c r="AF618" s="74" t="s">
        <v>20</v>
      </c>
      <c r="AG618" s="119" t="s">
        <v>20</v>
      </c>
    </row>
    <row r="619" spans="1:33" ht="17">
      <c r="A619" s="88" t="s">
        <v>1949</v>
      </c>
      <c r="B619" s="156" t="s">
        <v>2056</v>
      </c>
      <c r="C619" s="43" t="s">
        <v>2057</v>
      </c>
      <c r="D619" s="350">
        <f t="shared" si="87"/>
        <v>0.98688815642535843</v>
      </c>
      <c r="E619" s="371">
        <f t="shared" si="88"/>
        <v>0.93739609493368303</v>
      </c>
      <c r="F619" s="371">
        <f t="shared" si="89"/>
        <v>1.0389932692876704</v>
      </c>
      <c r="G619" s="28">
        <v>-1.31985626611096E-2</v>
      </c>
      <c r="H619" s="28">
        <v>2.62504064742487E-2</v>
      </c>
      <c r="I619" s="119">
        <v>0.61510868960485299</v>
      </c>
      <c r="J619" s="12" t="s">
        <v>20</v>
      </c>
      <c r="K619" s="135">
        <v>1462</v>
      </c>
      <c r="L619" s="5">
        <v>346307</v>
      </c>
      <c r="M619" s="62">
        <f t="shared" si="81"/>
        <v>0.98572724738917883</v>
      </c>
      <c r="N619" s="28">
        <f t="shared" si="82"/>
        <v>0.929626236947936</v>
      </c>
      <c r="O619" s="28">
        <f t="shared" si="83"/>
        <v>1.0452138371605204</v>
      </c>
      <c r="P619" s="28">
        <v>-1.43755880133E-2</v>
      </c>
      <c r="Q619" s="28">
        <v>2.98964700807074E-2</v>
      </c>
      <c r="R619" s="119">
        <v>0.63062619286646904</v>
      </c>
      <c r="S619" s="173" t="s">
        <v>20</v>
      </c>
      <c r="T619" s="173">
        <v>1129</v>
      </c>
      <c r="U619" s="5">
        <v>158593</v>
      </c>
      <c r="V619" s="62">
        <f t="shared" si="84"/>
        <v>0.99229240288035847</v>
      </c>
      <c r="W619" s="28">
        <f t="shared" si="85"/>
        <v>0.89112801673255826</v>
      </c>
      <c r="X619" s="28">
        <f t="shared" si="86"/>
        <v>1.1049413713019676</v>
      </c>
      <c r="Y619" s="28">
        <v>-7.7374541626403504E-3</v>
      </c>
      <c r="Z619" s="28">
        <v>5.4862107183403903E-2</v>
      </c>
      <c r="AA619" s="119">
        <v>0.88784262564861804</v>
      </c>
      <c r="AB619" s="173" t="s">
        <v>20</v>
      </c>
      <c r="AC619" s="173">
        <v>333</v>
      </c>
      <c r="AD619" s="173">
        <v>187714</v>
      </c>
      <c r="AE619" s="62">
        <v>-6.6381338506596504E-3</v>
      </c>
      <c r="AF619" s="74">
        <v>6.2479194360122198E-2</v>
      </c>
      <c r="AG619" s="119">
        <v>0.91538756373726404</v>
      </c>
    </row>
    <row r="620" spans="1:33" ht="17">
      <c r="A620" s="88" t="s">
        <v>1949</v>
      </c>
      <c r="B620" s="156" t="s">
        <v>2058</v>
      </c>
      <c r="C620" s="43" t="s">
        <v>2059</v>
      </c>
      <c r="D620" s="350">
        <f t="shared" si="87"/>
        <v>0.94456996707890084</v>
      </c>
      <c r="E620" s="371">
        <f t="shared" si="88"/>
        <v>0.79208109858743248</v>
      </c>
      <c r="F620" s="371">
        <f t="shared" si="89"/>
        <v>1.1264154949519358</v>
      </c>
      <c r="G620" s="28">
        <v>-5.7025516352374801E-2</v>
      </c>
      <c r="H620" s="28">
        <v>8.982958104654E-2</v>
      </c>
      <c r="I620" s="119">
        <v>0.52554653141671104</v>
      </c>
      <c r="J620" s="12" t="s">
        <v>20</v>
      </c>
      <c r="K620" s="135">
        <v>122</v>
      </c>
      <c r="L620" s="5">
        <v>347646</v>
      </c>
      <c r="M620" s="62">
        <f t="shared" si="81"/>
        <v>0.83666868370359548</v>
      </c>
      <c r="N620" s="28">
        <f t="shared" si="82"/>
        <v>0.64814600823756541</v>
      </c>
      <c r="O620" s="28">
        <f t="shared" si="83"/>
        <v>1.0800259160644716</v>
      </c>
      <c r="P620" s="28">
        <v>-0.17832712472621301</v>
      </c>
      <c r="Q620" s="28">
        <v>0.13026130710736</v>
      </c>
      <c r="R620" s="119">
        <v>0.17100072601802199</v>
      </c>
      <c r="S620" s="173" t="s">
        <v>20</v>
      </c>
      <c r="T620" s="173">
        <v>57</v>
      </c>
      <c r="U620" s="5">
        <v>159665</v>
      </c>
      <c r="V620" s="62">
        <f t="shared" si="84"/>
        <v>1.0346107884345443</v>
      </c>
      <c r="W620" s="28">
        <f t="shared" si="85"/>
        <v>0.81028336958072156</v>
      </c>
      <c r="X620" s="28">
        <f t="shared" si="86"/>
        <v>1.3210433827600763</v>
      </c>
      <c r="Y620" s="28">
        <v>3.4025306171170798E-2</v>
      </c>
      <c r="Z620" s="28">
        <v>0.124692122284525</v>
      </c>
      <c r="AA620" s="119">
        <v>0.784949654121048</v>
      </c>
      <c r="AB620" s="173" t="s">
        <v>20</v>
      </c>
      <c r="AC620" s="173">
        <v>65</v>
      </c>
      <c r="AD620" s="173">
        <v>187981</v>
      </c>
      <c r="AE620" s="62">
        <v>-0.21235243089738401</v>
      </c>
      <c r="AF620" s="74">
        <v>0.18032230446934999</v>
      </c>
      <c r="AG620" s="119">
        <v>0.23894530462479699</v>
      </c>
    </row>
    <row r="621" spans="1:33" ht="34">
      <c r="A621" s="88" t="s">
        <v>1949</v>
      </c>
      <c r="B621" s="156" t="s">
        <v>2060</v>
      </c>
      <c r="C621" s="43" t="s">
        <v>2061</v>
      </c>
      <c r="D621" s="350">
        <f t="shared" si="87"/>
        <v>1.0047317252659007</v>
      </c>
      <c r="E621" s="371">
        <f t="shared" si="88"/>
        <v>0.936200185867746</v>
      </c>
      <c r="F621" s="371">
        <f t="shared" si="89"/>
        <v>1.0782798967510567</v>
      </c>
      <c r="G621" s="28">
        <v>4.7205658422768103E-3</v>
      </c>
      <c r="H621" s="28">
        <v>3.6044141542976298E-2</v>
      </c>
      <c r="I621" s="119">
        <v>0.89580201060606202</v>
      </c>
      <c r="J621" s="12" t="s">
        <v>20</v>
      </c>
      <c r="K621" s="135">
        <v>775</v>
      </c>
      <c r="L621" s="5">
        <v>346994</v>
      </c>
      <c r="M621" s="62">
        <f t="shared" si="81"/>
        <v>1.0046588226983164</v>
      </c>
      <c r="N621" s="28">
        <f t="shared" si="82"/>
        <v>0.92019459536460457</v>
      </c>
      <c r="O621" s="28">
        <f t="shared" si="83"/>
        <v>1.0968759815695734</v>
      </c>
      <c r="P621" s="28">
        <v>4.6480039725196702E-3</v>
      </c>
      <c r="Q621" s="28">
        <v>4.4805162539498497E-2</v>
      </c>
      <c r="R621" s="119">
        <v>0.91737716304276595</v>
      </c>
      <c r="S621" s="173" t="s">
        <v>20</v>
      </c>
      <c r="T621" s="173">
        <v>502</v>
      </c>
      <c r="U621" s="5">
        <v>159220</v>
      </c>
      <c r="V621" s="62">
        <f t="shared" si="84"/>
        <v>0.99644560581049646</v>
      </c>
      <c r="W621" s="28">
        <f t="shared" si="85"/>
        <v>0.884838766605197</v>
      </c>
      <c r="X621" s="28">
        <f t="shared" si="86"/>
        <v>1.1221296837484376</v>
      </c>
      <c r="Y621" s="28">
        <v>-3.5607260569519199E-3</v>
      </c>
      <c r="Z621" s="28">
        <v>6.0606688337646299E-2</v>
      </c>
      <c r="AA621" s="119">
        <v>0.95315014149592903</v>
      </c>
      <c r="AB621" s="173" t="s">
        <v>20</v>
      </c>
      <c r="AC621" s="173">
        <v>273</v>
      </c>
      <c r="AD621" s="173">
        <v>187774</v>
      </c>
      <c r="AE621" s="62">
        <v>8.2087300294715893E-3</v>
      </c>
      <c r="AF621" s="74">
        <v>7.5370241219246903E-2</v>
      </c>
      <c r="AG621" s="119">
        <v>0.91327222215695003</v>
      </c>
    </row>
    <row r="622" spans="1:33" ht="34">
      <c r="A622" s="88" t="s">
        <v>1949</v>
      </c>
      <c r="B622" s="156" t="s">
        <v>2062</v>
      </c>
      <c r="C622" s="43" t="s">
        <v>2063</v>
      </c>
      <c r="D622" s="350">
        <f t="shared" si="87"/>
        <v>1.0016800557979786</v>
      </c>
      <c r="E622" s="371">
        <f t="shared" si="88"/>
        <v>0.8770169594993259</v>
      </c>
      <c r="F622" s="371">
        <f t="shared" si="89"/>
        <v>1.1440633197746193</v>
      </c>
      <c r="G622" s="28">
        <v>1.67864608294894E-3</v>
      </c>
      <c r="H622" s="28">
        <v>6.7809997345036399E-2</v>
      </c>
      <c r="I622" s="119">
        <v>0.98025027193702097</v>
      </c>
      <c r="J622" s="12" t="s">
        <v>20</v>
      </c>
      <c r="K622" s="135">
        <v>218</v>
      </c>
      <c r="L622" s="5">
        <v>347551</v>
      </c>
      <c r="M622" s="62">
        <f t="shared" si="81"/>
        <v>1.0267584513770931</v>
      </c>
      <c r="N622" s="28">
        <f t="shared" si="82"/>
        <v>0.82844528202443268</v>
      </c>
      <c r="O622" s="28">
        <f t="shared" si="83"/>
        <v>1.2725438123059949</v>
      </c>
      <c r="P622" s="28">
        <v>2.64067050133436E-2</v>
      </c>
      <c r="Q622" s="28">
        <v>0.109495507111958</v>
      </c>
      <c r="R622" s="119">
        <v>0.80942567180426594</v>
      </c>
      <c r="S622" s="173" t="s">
        <v>20</v>
      </c>
      <c r="T622" s="173">
        <v>84</v>
      </c>
      <c r="U622" s="5">
        <v>159638</v>
      </c>
      <c r="V622" s="62">
        <f t="shared" si="84"/>
        <v>1.0616354087684934</v>
      </c>
      <c r="W622" s="28">
        <f t="shared" si="85"/>
        <v>0.89516757439100481</v>
      </c>
      <c r="X622" s="28">
        <f t="shared" si="86"/>
        <v>1.259060061372093</v>
      </c>
      <c r="Y622" s="28">
        <v>5.9810557632311197E-2</v>
      </c>
      <c r="Z622" s="28">
        <v>8.7017807096557404E-2</v>
      </c>
      <c r="AA622" s="119">
        <v>0.49187039399695298</v>
      </c>
      <c r="AB622" s="173" t="s">
        <v>20</v>
      </c>
      <c r="AC622" s="173">
        <v>134</v>
      </c>
      <c r="AD622" s="173">
        <v>187913</v>
      </c>
      <c r="AE622" s="62">
        <v>-3.3403852618967597E-2</v>
      </c>
      <c r="AF622" s="74">
        <v>0.13986194918418099</v>
      </c>
      <c r="AG622" s="119">
        <v>0.81123395083885996</v>
      </c>
    </row>
    <row r="623" spans="1:33" ht="17">
      <c r="A623" s="88" t="s">
        <v>1949</v>
      </c>
      <c r="B623" s="156" t="s">
        <v>2064</v>
      </c>
      <c r="C623" s="43" t="s">
        <v>2065</v>
      </c>
      <c r="D623" s="350">
        <f t="shared" si="87"/>
        <v>1.0346128572093751</v>
      </c>
      <c r="E623" s="371">
        <f t="shared" si="88"/>
        <v>0.98684876550562672</v>
      </c>
      <c r="F623" s="371">
        <f t="shared" si="89"/>
        <v>1.0846887605463023</v>
      </c>
      <c r="G623" s="28">
        <v>3.4027305737370402E-2</v>
      </c>
      <c r="H623" s="28">
        <v>2.4115195645134702E-2</v>
      </c>
      <c r="I623" s="119">
        <v>0.15823526432474699</v>
      </c>
      <c r="J623" s="12" t="s">
        <v>20</v>
      </c>
      <c r="K623" s="135">
        <v>1752</v>
      </c>
      <c r="L623" s="5">
        <v>346017</v>
      </c>
      <c r="M623" s="62">
        <f t="shared" si="81"/>
        <v>1.060437766221122</v>
      </c>
      <c r="N623" s="28">
        <f t="shared" si="82"/>
        <v>0.99585966350158306</v>
      </c>
      <c r="O623" s="28">
        <f t="shared" si="83"/>
        <v>1.1292035386532704</v>
      </c>
      <c r="P623" s="28">
        <v>5.8681809869374803E-2</v>
      </c>
      <c r="Q623" s="28">
        <v>3.2056500659733297E-2</v>
      </c>
      <c r="R623" s="119">
        <v>6.7164090586850606E-2</v>
      </c>
      <c r="S623" s="173" t="s">
        <v>20</v>
      </c>
      <c r="T623" s="173">
        <v>996</v>
      </c>
      <c r="U623" s="5">
        <v>158726</v>
      </c>
      <c r="V623" s="62">
        <f t="shared" si="84"/>
        <v>1.0520972938981044</v>
      </c>
      <c r="W623" s="28">
        <f t="shared" si="85"/>
        <v>0.97914140860680943</v>
      </c>
      <c r="X623" s="28">
        <f t="shared" si="86"/>
        <v>1.1304891265937789</v>
      </c>
      <c r="Y623" s="28">
        <v>5.0785594733088101E-2</v>
      </c>
      <c r="Z623" s="28">
        <v>3.6665714147456799E-2</v>
      </c>
      <c r="AA623" s="119">
        <v>0.16602260846541</v>
      </c>
      <c r="AB623" s="173" t="s">
        <v>20</v>
      </c>
      <c r="AC623" s="173">
        <v>756</v>
      </c>
      <c r="AD623" s="173">
        <v>187291</v>
      </c>
      <c r="AE623" s="62">
        <v>7.8962151362867005E-3</v>
      </c>
      <c r="AF623" s="74">
        <v>4.87031192891225E-2</v>
      </c>
      <c r="AG623" s="119">
        <v>0.87120383129144396</v>
      </c>
    </row>
    <row r="624" spans="1:33" ht="17">
      <c r="A624" s="88" t="s">
        <v>1949</v>
      </c>
      <c r="B624" s="156" t="s">
        <v>2066</v>
      </c>
      <c r="C624" s="43" t="s">
        <v>2067</v>
      </c>
      <c r="D624" s="350">
        <f t="shared" si="87"/>
        <v>0.9886130518326548</v>
      </c>
      <c r="E624" s="371">
        <f t="shared" si="88"/>
        <v>0.94370606471028295</v>
      </c>
      <c r="F624" s="371">
        <f t="shared" si="89"/>
        <v>1.0356569728667822</v>
      </c>
      <c r="G624" s="28">
        <v>-1.1452275857105201E-2</v>
      </c>
      <c r="H624" s="28">
        <v>2.3718498772875098E-2</v>
      </c>
      <c r="I624" s="119">
        <v>0.62920827172176097</v>
      </c>
      <c r="J624" s="12" t="s">
        <v>20</v>
      </c>
      <c r="K624" s="135">
        <v>1783</v>
      </c>
      <c r="L624" s="5">
        <v>345985</v>
      </c>
      <c r="M624" s="62">
        <f t="shared" si="81"/>
        <v>0.98204739209557879</v>
      </c>
      <c r="N624" s="28">
        <f t="shared" si="82"/>
        <v>0.91856955843353449</v>
      </c>
      <c r="O624" s="28">
        <f t="shared" si="83"/>
        <v>1.0499118672802288</v>
      </c>
      <c r="P624" s="28">
        <v>-1.8115711002390501E-2</v>
      </c>
      <c r="Q624" s="28">
        <v>3.4092824349701102E-2</v>
      </c>
      <c r="R624" s="119">
        <v>0.59516632990231</v>
      </c>
      <c r="S624" s="173" t="s">
        <v>20</v>
      </c>
      <c r="T624" s="173">
        <v>863</v>
      </c>
      <c r="U624" s="5">
        <v>158859</v>
      </c>
      <c r="V624" s="62">
        <f t="shared" si="84"/>
        <v>1.0016430543693446</v>
      </c>
      <c r="W624" s="28">
        <f t="shared" si="85"/>
        <v>0.93878927387086131</v>
      </c>
      <c r="X624" s="28">
        <f t="shared" si="86"/>
        <v>1.0687050185709313</v>
      </c>
      <c r="Y624" s="28">
        <v>1.64170603223978E-3</v>
      </c>
      <c r="Z624" s="28">
        <v>3.3064258400012897E-2</v>
      </c>
      <c r="AA624" s="119">
        <v>0.96039972036806998</v>
      </c>
      <c r="AB624" s="173" t="s">
        <v>20</v>
      </c>
      <c r="AC624" s="173">
        <v>920</v>
      </c>
      <c r="AD624" s="173">
        <v>187126</v>
      </c>
      <c r="AE624" s="62">
        <v>-1.9757417034630301E-2</v>
      </c>
      <c r="AF624" s="74">
        <v>4.7492797934869997E-2</v>
      </c>
      <c r="AG624" s="119">
        <v>0.67740363846372198</v>
      </c>
    </row>
    <row r="625" spans="1:33" ht="17">
      <c r="A625" s="88" t="s">
        <v>1949</v>
      </c>
      <c r="B625" s="156" t="s">
        <v>2068</v>
      </c>
      <c r="C625" s="43" t="s">
        <v>2069</v>
      </c>
      <c r="D625" s="350">
        <f t="shared" si="87"/>
        <v>0.98750880548022291</v>
      </c>
      <c r="E625" s="371">
        <f t="shared" si="88"/>
        <v>0.96701101219899377</v>
      </c>
      <c r="F625" s="371">
        <f t="shared" si="89"/>
        <v>1.0084410917755953</v>
      </c>
      <c r="G625" s="28">
        <v>-1.25698653046179E-2</v>
      </c>
      <c r="H625" s="28">
        <v>1.07018011663121E-2</v>
      </c>
      <c r="I625" s="119">
        <v>0.24017237535834199</v>
      </c>
      <c r="J625" s="12" t="s">
        <v>20</v>
      </c>
      <c r="K625" s="135">
        <v>8957</v>
      </c>
      <c r="L625" s="5">
        <v>338812</v>
      </c>
      <c r="M625" s="62">
        <f t="shared" si="81"/>
        <v>0.98636059756362449</v>
      </c>
      <c r="N625" s="28">
        <f t="shared" si="82"/>
        <v>0.95774663180861663</v>
      </c>
      <c r="O625" s="28">
        <f t="shared" si="83"/>
        <v>1.015829443940538</v>
      </c>
      <c r="P625" s="28">
        <v>-1.37332736277197E-2</v>
      </c>
      <c r="Q625" s="28">
        <v>1.5019764568865101E-2</v>
      </c>
      <c r="R625" s="119">
        <v>0.36053464802685498</v>
      </c>
      <c r="S625" s="173" t="s">
        <v>20</v>
      </c>
      <c r="T625" s="173">
        <v>4563</v>
      </c>
      <c r="U625" s="5">
        <v>155159</v>
      </c>
      <c r="V625" s="62">
        <f t="shared" si="84"/>
        <v>1.0004574979623222</v>
      </c>
      <c r="W625" s="28">
        <f t="shared" si="85"/>
        <v>0.97093383685496004</v>
      </c>
      <c r="X625" s="28">
        <f t="shared" si="86"/>
        <v>1.0308788995048161</v>
      </c>
      <c r="Y625" s="28">
        <v>4.5739334203727898E-4</v>
      </c>
      <c r="Z625" s="28">
        <v>1.52828293549625E-2</v>
      </c>
      <c r="AA625" s="119">
        <v>0.97612401454265296</v>
      </c>
      <c r="AB625" s="173" t="s">
        <v>20</v>
      </c>
      <c r="AC625" s="173">
        <v>4394</v>
      </c>
      <c r="AD625" s="173">
        <v>183653</v>
      </c>
      <c r="AE625" s="62">
        <v>-1.4190666969757E-2</v>
      </c>
      <c r="AF625" s="74">
        <v>2.1427977057973498E-2</v>
      </c>
      <c r="AG625" s="119">
        <v>0.50781133906031795</v>
      </c>
    </row>
    <row r="626" spans="1:33" ht="34">
      <c r="A626" s="88" t="s">
        <v>1949</v>
      </c>
      <c r="B626" s="156" t="s">
        <v>2070</v>
      </c>
      <c r="C626" s="43" t="s">
        <v>2071</v>
      </c>
      <c r="D626" s="350">
        <f t="shared" si="87"/>
        <v>0.65438608172520263</v>
      </c>
      <c r="E626" s="371">
        <f t="shared" si="88"/>
        <v>0.45245354204594573</v>
      </c>
      <c r="F626" s="371">
        <f t="shared" si="89"/>
        <v>0.94644224027796109</v>
      </c>
      <c r="G626" s="28">
        <v>-0.42405776267711398</v>
      </c>
      <c r="H626" s="28">
        <v>0.188271646912061</v>
      </c>
      <c r="I626" s="119">
        <v>2.4298781420229901E-2</v>
      </c>
      <c r="J626" s="12" t="s">
        <v>20</v>
      </c>
      <c r="K626" s="135">
        <v>25</v>
      </c>
      <c r="L626" s="5">
        <v>347744</v>
      </c>
      <c r="M626" s="62">
        <f t="shared" si="81"/>
        <v>0.83082920428512097</v>
      </c>
      <c r="N626" s="28">
        <f t="shared" si="82"/>
        <v>0.46586034040096458</v>
      </c>
      <c r="O626" s="28">
        <f t="shared" si="83"/>
        <v>1.4817255448251461</v>
      </c>
      <c r="P626" s="28">
        <v>-0.18533103559375899</v>
      </c>
      <c r="Q626" s="28">
        <v>0.29517262902639901</v>
      </c>
      <c r="R626" s="119">
        <v>0.53008689222438299</v>
      </c>
      <c r="S626" s="173" t="s">
        <v>20</v>
      </c>
      <c r="T626" s="173">
        <v>11</v>
      </c>
      <c r="U626" s="5">
        <v>159711</v>
      </c>
      <c r="V626" s="62">
        <f t="shared" si="84"/>
        <v>0.6236926129414091</v>
      </c>
      <c r="W626" s="28">
        <f t="shared" si="85"/>
        <v>0.37881381776254747</v>
      </c>
      <c r="X626" s="28">
        <f t="shared" si="86"/>
        <v>1.0268698162470811</v>
      </c>
      <c r="Y626" s="28">
        <v>-0.47209763944931799</v>
      </c>
      <c r="Z626" s="28">
        <v>0.25439428630630301</v>
      </c>
      <c r="AA626" s="119">
        <v>6.3486149527777994E-2</v>
      </c>
      <c r="AB626" s="173" t="s">
        <v>20</v>
      </c>
      <c r="AC626" s="173">
        <v>14</v>
      </c>
      <c r="AD626" s="173">
        <v>188033</v>
      </c>
      <c r="AE626" s="62">
        <v>0.28676660385555902</v>
      </c>
      <c r="AF626" s="74">
        <v>0.38967080187210501</v>
      </c>
      <c r="AG626" s="119">
        <v>0.46177927983815997</v>
      </c>
    </row>
    <row r="627" spans="1:33" ht="17">
      <c r="A627" s="88" t="s">
        <v>1949</v>
      </c>
      <c r="B627" s="156" t="s">
        <v>2072</v>
      </c>
      <c r="C627" s="43" t="s">
        <v>2073</v>
      </c>
      <c r="D627" s="350">
        <f t="shared" si="87"/>
        <v>1.013742638775861</v>
      </c>
      <c r="E627" s="371">
        <f t="shared" si="88"/>
        <v>1.0000440320813557</v>
      </c>
      <c r="F627" s="371">
        <f t="shared" si="89"/>
        <v>1.0276288890334004</v>
      </c>
      <c r="G627" s="28">
        <v>1.3649065040959999E-2</v>
      </c>
      <c r="H627" s="28">
        <v>6.9413438413203398E-3</v>
      </c>
      <c r="I627" s="119">
        <v>4.9258966842203503E-2</v>
      </c>
      <c r="J627" s="12" t="s">
        <v>20</v>
      </c>
      <c r="K627" s="135">
        <v>22556</v>
      </c>
      <c r="L627" s="5">
        <v>325213</v>
      </c>
      <c r="M627" s="62">
        <f t="shared" si="81"/>
        <v>1.0087979337399813</v>
      </c>
      <c r="N627" s="28">
        <f t="shared" si="82"/>
        <v>0.98477973677149366</v>
      </c>
      <c r="O627" s="28">
        <f t="shared" si="83"/>
        <v>1.0334019203668834</v>
      </c>
      <c r="P627" s="28">
        <v>8.7594574309291708E-3</v>
      </c>
      <c r="Q627" s="28">
        <v>1.2294253947941701E-2</v>
      </c>
      <c r="R627" s="119">
        <v>0.476165206383108</v>
      </c>
      <c r="S627" s="173" t="s">
        <v>20</v>
      </c>
      <c r="T627" s="173">
        <v>6993</v>
      </c>
      <c r="U627" s="5">
        <v>152729</v>
      </c>
      <c r="V627" s="62">
        <f t="shared" si="84"/>
        <v>1.0047447947587691</v>
      </c>
      <c r="W627" s="28">
        <f t="shared" si="85"/>
        <v>0.98834257117387148</v>
      </c>
      <c r="X627" s="28">
        <f t="shared" si="86"/>
        <v>1.0214192245061608</v>
      </c>
      <c r="Y627" s="17">
        <v>4.7335737005307797E-3</v>
      </c>
      <c r="Z627" s="17">
        <v>8.3976954464662808E-3</v>
      </c>
      <c r="AA627" s="119">
        <v>0.57297511394532297</v>
      </c>
      <c r="AB627" s="173" t="s">
        <v>20</v>
      </c>
      <c r="AC627" s="173">
        <v>15563</v>
      </c>
      <c r="AD627" s="173">
        <v>172484</v>
      </c>
      <c r="AE627" s="62">
        <v>4.0258837303983903E-3</v>
      </c>
      <c r="AF627" s="74">
        <v>1.4888585189603501E-2</v>
      </c>
      <c r="AG627" s="119">
        <v>0.78685200818589696</v>
      </c>
    </row>
    <row r="628" spans="1:33" ht="17">
      <c r="A628" s="88" t="s">
        <v>1949</v>
      </c>
      <c r="B628" s="156" t="s">
        <v>2074</v>
      </c>
      <c r="C628" s="43" t="s">
        <v>2075</v>
      </c>
      <c r="D628" s="350">
        <f t="shared" si="87"/>
        <v>1.0198662342029845</v>
      </c>
      <c r="E628" s="371">
        <f t="shared" si="88"/>
        <v>0.98957253192910632</v>
      </c>
      <c r="F628" s="371">
        <f t="shared" si="89"/>
        <v>1.0510873150851487</v>
      </c>
      <c r="G628" s="28">
        <v>1.96714757579423E-2</v>
      </c>
      <c r="H628" s="28">
        <v>1.53845361163402E-2</v>
      </c>
      <c r="I628" s="119">
        <v>0.20101944913997499</v>
      </c>
      <c r="J628" s="12" t="s">
        <v>20</v>
      </c>
      <c r="K628" s="135">
        <v>4313</v>
      </c>
      <c r="L628" s="5">
        <v>343456</v>
      </c>
      <c r="M628" s="62">
        <f t="shared" si="81"/>
        <v>0.99611199953884044</v>
      </c>
      <c r="N628" s="28">
        <f t="shared" si="82"/>
        <v>0.94940782373903854</v>
      </c>
      <c r="O628" s="28">
        <f t="shared" si="83"/>
        <v>1.0451136917300161</v>
      </c>
      <c r="P628" s="28">
        <v>-3.8955783833062702E-3</v>
      </c>
      <c r="Q628" s="28">
        <v>2.4500639691900701E-2</v>
      </c>
      <c r="R628" s="119">
        <v>0.87366962397589298</v>
      </c>
      <c r="S628" s="173" t="s">
        <v>20</v>
      </c>
      <c r="T628" s="173">
        <v>1691</v>
      </c>
      <c r="U628" s="5">
        <v>158031</v>
      </c>
      <c r="V628" s="62">
        <f t="shared" si="84"/>
        <v>1.0176476171655899</v>
      </c>
      <c r="W628" s="28">
        <f t="shared" si="85"/>
        <v>0.97907441374119986</v>
      </c>
      <c r="X628" s="28">
        <f t="shared" si="86"/>
        <v>1.0577405130684445</v>
      </c>
      <c r="Y628" s="28">
        <v>1.7493706107195001E-2</v>
      </c>
      <c r="Z628" s="28">
        <v>1.9714967090448201E-2</v>
      </c>
      <c r="AA628" s="119">
        <v>0.37490059344760901</v>
      </c>
      <c r="AB628" s="173" t="s">
        <v>20</v>
      </c>
      <c r="AC628" s="173">
        <v>2622</v>
      </c>
      <c r="AD628" s="173">
        <v>185425</v>
      </c>
      <c r="AE628" s="62">
        <v>-2.1389284490501301E-2</v>
      </c>
      <c r="AF628" s="74">
        <v>3.1447754652594799E-2</v>
      </c>
      <c r="AG628" s="119">
        <v>0.49640759213545099</v>
      </c>
    </row>
    <row r="629" spans="1:33" ht="17">
      <c r="A629" s="88" t="s">
        <v>1949</v>
      </c>
      <c r="B629" s="156" t="s">
        <v>2076</v>
      </c>
      <c r="C629" s="43" t="s">
        <v>2077</v>
      </c>
      <c r="D629" s="350">
        <f t="shared" si="87"/>
        <v>1.0055126269480261</v>
      </c>
      <c r="E629" s="371">
        <f t="shared" si="88"/>
        <v>0.96914648755291088</v>
      </c>
      <c r="F629" s="371">
        <f t="shared" si="89"/>
        <v>1.043243365102452</v>
      </c>
      <c r="G629" s="28">
        <v>5.49748803140799E-3</v>
      </c>
      <c r="H629" s="28">
        <v>1.8794383981222299E-2</v>
      </c>
      <c r="I629" s="119">
        <v>0.76989904290104205</v>
      </c>
      <c r="J629" s="12" t="s">
        <v>20</v>
      </c>
      <c r="K629" s="135">
        <v>2863</v>
      </c>
      <c r="L629" s="5">
        <v>344906</v>
      </c>
      <c r="M629" s="62">
        <f t="shared" si="81"/>
        <v>1.0017619409855494</v>
      </c>
      <c r="N629" s="28">
        <f t="shared" si="82"/>
        <v>0.94044052049169125</v>
      </c>
      <c r="O629" s="28">
        <f t="shared" si="83"/>
        <v>1.0670818244650504</v>
      </c>
      <c r="P629" s="28">
        <v>1.7603905884028899E-3</v>
      </c>
      <c r="Q629" s="28">
        <v>3.2228196562458497E-2</v>
      </c>
      <c r="R629" s="119">
        <v>0.95643906672197498</v>
      </c>
      <c r="S629" s="173" t="s">
        <v>20</v>
      </c>
      <c r="T629" s="173">
        <v>970</v>
      </c>
      <c r="U629" s="5">
        <v>158752</v>
      </c>
      <c r="V629" s="62">
        <f t="shared" si="84"/>
        <v>0.99912049047783258</v>
      </c>
      <c r="W629" s="28">
        <f t="shared" si="85"/>
        <v>0.95487237567961591</v>
      </c>
      <c r="X629" s="28">
        <f t="shared" si="86"/>
        <v>1.0454190318179237</v>
      </c>
      <c r="Y629" s="28">
        <v>-8.7989651759457204E-4</v>
      </c>
      <c r="Z629" s="28">
        <v>2.31110657887681E-2</v>
      </c>
      <c r="AA629" s="119">
        <v>0.96962986117460703</v>
      </c>
      <c r="AB629" s="173" t="s">
        <v>20</v>
      </c>
      <c r="AC629" s="173">
        <v>1893</v>
      </c>
      <c r="AD629" s="173">
        <v>186154</v>
      </c>
      <c r="AE629" s="62">
        <v>2.6402871059974598E-3</v>
      </c>
      <c r="AF629" s="74">
        <v>3.96582654129152E-2</v>
      </c>
      <c r="AG629" s="119">
        <v>0.94691928413007298</v>
      </c>
    </row>
    <row r="630" spans="1:33" ht="17">
      <c r="A630" s="88" t="s">
        <v>1949</v>
      </c>
      <c r="B630" s="156" t="s">
        <v>2078</v>
      </c>
      <c r="C630" s="43" t="s">
        <v>2079</v>
      </c>
      <c r="D630" s="350">
        <f t="shared" si="87"/>
        <v>0.96718797369226983</v>
      </c>
      <c r="E630" s="371">
        <f t="shared" si="88"/>
        <v>0.93576979260411175</v>
      </c>
      <c r="F630" s="371">
        <f t="shared" si="89"/>
        <v>0.99966101048392442</v>
      </c>
      <c r="G630" s="28">
        <v>-3.33624139066361E-2</v>
      </c>
      <c r="H630" s="28">
        <v>1.68486565921563E-2</v>
      </c>
      <c r="I630" s="119">
        <v>4.768969951569E-2</v>
      </c>
      <c r="J630" s="12" t="s">
        <v>20</v>
      </c>
      <c r="K630" s="135">
        <v>3535</v>
      </c>
      <c r="L630" s="5">
        <v>344234</v>
      </c>
      <c r="M630" s="62">
        <f t="shared" si="81"/>
        <v>0.96987957686310355</v>
      </c>
      <c r="N630" s="28">
        <f t="shared" si="82"/>
        <v>0.92351738236330139</v>
      </c>
      <c r="O630" s="28">
        <f t="shared" si="83"/>
        <v>1.0185692349492834</v>
      </c>
      <c r="P630" s="28">
        <v>-3.0583362755466002E-2</v>
      </c>
      <c r="Q630" s="28">
        <v>2.4990966580514699E-2</v>
      </c>
      <c r="R630" s="119">
        <v>0.22103647408761001</v>
      </c>
      <c r="S630" s="173" t="s">
        <v>20</v>
      </c>
      <c r="T630" s="173">
        <v>1616</v>
      </c>
      <c r="U630" s="5">
        <v>158106</v>
      </c>
      <c r="V630" s="62">
        <f t="shared" si="84"/>
        <v>0.95905361860020621</v>
      </c>
      <c r="W630" s="28">
        <f t="shared" si="85"/>
        <v>0.91701644586331232</v>
      </c>
      <c r="X630" s="28">
        <f t="shared" si="86"/>
        <v>1.0030178275420483</v>
      </c>
      <c r="Y630" s="28">
        <v>-4.1808294712537497E-2</v>
      </c>
      <c r="Z630" s="28">
        <v>2.2868151915186999E-2</v>
      </c>
      <c r="AA630" s="119">
        <v>6.7514690490199897E-2</v>
      </c>
      <c r="AB630" s="173" t="s">
        <v>20</v>
      </c>
      <c r="AC630" s="173">
        <v>1919</v>
      </c>
      <c r="AD630" s="173">
        <v>186128</v>
      </c>
      <c r="AE630" s="62">
        <v>1.1224931957071501E-2</v>
      </c>
      <c r="AF630" s="74">
        <v>3.3874780923933298E-2</v>
      </c>
      <c r="AG630" s="119">
        <v>0.74036846048965599</v>
      </c>
    </row>
    <row r="631" spans="1:33" ht="17">
      <c r="A631" s="88" t="s">
        <v>1949</v>
      </c>
      <c r="B631" s="156" t="s">
        <v>2080</v>
      </c>
      <c r="C631" s="43" t="s">
        <v>2081</v>
      </c>
      <c r="D631" s="350">
        <f t="shared" si="87"/>
        <v>0.99750500753632065</v>
      </c>
      <c r="E631" s="371">
        <f t="shared" si="88"/>
        <v>0.9628968713882895</v>
      </c>
      <c r="F631" s="371">
        <f t="shared" si="89"/>
        <v>1.0333570184161429</v>
      </c>
      <c r="G631" s="28">
        <v>-2.4981101441821502E-3</v>
      </c>
      <c r="H631" s="28">
        <v>1.8015741710392899E-2</v>
      </c>
      <c r="I631" s="119">
        <v>0.88971674893758101</v>
      </c>
      <c r="J631" s="12" t="s">
        <v>20</v>
      </c>
      <c r="K631" s="135">
        <v>3113</v>
      </c>
      <c r="L631" s="5">
        <v>344656</v>
      </c>
      <c r="M631" s="62">
        <f t="shared" si="81"/>
        <v>0.9960561997537255</v>
      </c>
      <c r="N631" s="28">
        <f t="shared" si="82"/>
        <v>0.94705685056366007</v>
      </c>
      <c r="O631" s="28">
        <f t="shared" si="83"/>
        <v>1.0475907042722392</v>
      </c>
      <c r="P631" s="28">
        <v>-3.95159753384728E-3</v>
      </c>
      <c r="Q631" s="28">
        <v>2.5737019280553101E-2</v>
      </c>
      <c r="R631" s="119">
        <v>0.87797442211161902</v>
      </c>
      <c r="S631" s="173" t="s">
        <v>20</v>
      </c>
      <c r="T631" s="173">
        <v>1528</v>
      </c>
      <c r="U631" s="5">
        <v>158194</v>
      </c>
      <c r="V631" s="62">
        <f t="shared" si="84"/>
        <v>0.96845150286229109</v>
      </c>
      <c r="W631" s="28">
        <f t="shared" si="85"/>
        <v>0.92184951637746237</v>
      </c>
      <c r="X631" s="28">
        <f t="shared" si="86"/>
        <v>1.0174093458136571</v>
      </c>
      <c r="Y631" s="28">
        <v>-3.2056871872808798E-2</v>
      </c>
      <c r="Z631" s="28">
        <v>2.5161434293260999E-2</v>
      </c>
      <c r="AA631" s="119">
        <v>0.20264645008236701</v>
      </c>
      <c r="AB631" s="173" t="s">
        <v>20</v>
      </c>
      <c r="AC631" s="173">
        <v>1585</v>
      </c>
      <c r="AD631" s="173">
        <v>186462</v>
      </c>
      <c r="AE631" s="62">
        <v>2.8105274338961501E-2</v>
      </c>
      <c r="AF631" s="74">
        <v>3.5992942879704198E-2</v>
      </c>
      <c r="AG631" s="119">
        <v>0.434887700893271</v>
      </c>
    </row>
    <row r="632" spans="1:33" ht="17">
      <c r="A632" s="88" t="s">
        <v>1949</v>
      </c>
      <c r="B632" s="156" t="s">
        <v>2082</v>
      </c>
      <c r="C632" s="43" t="s">
        <v>2083</v>
      </c>
      <c r="D632" s="350">
        <f t="shared" si="87"/>
        <v>0.98298550012061769</v>
      </c>
      <c r="E632" s="371">
        <f t="shared" si="88"/>
        <v>0.94196525309721002</v>
      </c>
      <c r="F632" s="371">
        <f t="shared" si="89"/>
        <v>1.0257920770116387</v>
      </c>
      <c r="G632" s="28">
        <v>-1.7160909584029101E-2</v>
      </c>
      <c r="H632" s="28">
        <v>2.1747949903446799E-2</v>
      </c>
      <c r="I632" s="119">
        <v>0.430064248835059</v>
      </c>
      <c r="J632" s="12" t="s">
        <v>20</v>
      </c>
      <c r="K632" s="135">
        <v>2122</v>
      </c>
      <c r="L632" s="5">
        <v>345647</v>
      </c>
      <c r="M632" s="62">
        <f t="shared" si="81"/>
        <v>0.97981564476886374</v>
      </c>
      <c r="N632" s="28">
        <f t="shared" si="82"/>
        <v>0.92375827295339963</v>
      </c>
      <c r="O632" s="28">
        <f t="shared" si="83"/>
        <v>1.0392748036393009</v>
      </c>
      <c r="P632" s="28">
        <v>-2.0390842596643401E-2</v>
      </c>
      <c r="Q632" s="28">
        <v>3.0058167513928299E-2</v>
      </c>
      <c r="R632" s="119">
        <v>0.49753114689881001</v>
      </c>
      <c r="S632" s="173" t="s">
        <v>20</v>
      </c>
      <c r="T632" s="173">
        <v>1115</v>
      </c>
      <c r="U632" s="5">
        <v>158607</v>
      </c>
      <c r="V632" s="62">
        <f t="shared" si="84"/>
        <v>0.97535538249567755</v>
      </c>
      <c r="W632" s="28">
        <f t="shared" si="85"/>
        <v>0.9168600122384899</v>
      </c>
      <c r="X632" s="28">
        <f t="shared" si="86"/>
        <v>1.0375827383295635</v>
      </c>
      <c r="Y632" s="28">
        <v>-2.4953379529045E-2</v>
      </c>
      <c r="Z632" s="28">
        <v>3.1554641458982999E-2</v>
      </c>
      <c r="AA632" s="119">
        <v>0.42906128214529998</v>
      </c>
      <c r="AB632" s="173" t="s">
        <v>20</v>
      </c>
      <c r="AC632" s="173">
        <v>1007</v>
      </c>
      <c r="AD632" s="173">
        <v>187040</v>
      </c>
      <c r="AE632" s="62">
        <v>4.5625369324016002E-3</v>
      </c>
      <c r="AF632" s="74">
        <v>4.3579683705831797E-2</v>
      </c>
      <c r="AG632" s="119">
        <v>0.91661852247465403</v>
      </c>
    </row>
    <row r="633" spans="1:33" ht="51">
      <c r="A633" s="88" t="s">
        <v>1949</v>
      </c>
      <c r="B633" s="156" t="s">
        <v>2084</v>
      </c>
      <c r="C633" s="43" t="s">
        <v>2085</v>
      </c>
      <c r="D633" s="350">
        <f t="shared" si="87"/>
        <v>1.332393353289518</v>
      </c>
      <c r="E633" s="371">
        <f t="shared" si="88"/>
        <v>0.52743879920796188</v>
      </c>
      <c r="F633" s="371">
        <f t="shared" si="89"/>
        <v>3.3658351462879788</v>
      </c>
      <c r="G633" s="28">
        <v>0.28697683880011599</v>
      </c>
      <c r="H633" s="28">
        <v>0.47280575490906401</v>
      </c>
      <c r="I633" s="119">
        <v>0.54387372742507101</v>
      </c>
      <c r="J633" s="12" t="s">
        <v>20</v>
      </c>
      <c r="K633" s="135">
        <v>5</v>
      </c>
      <c r="L633" s="5">
        <v>347764</v>
      </c>
      <c r="M633" s="62" t="s">
        <v>20</v>
      </c>
      <c r="N633" s="28" t="s">
        <v>20</v>
      </c>
      <c r="O633" s="28" t="s">
        <v>20</v>
      </c>
      <c r="P633" s="28" t="s">
        <v>20</v>
      </c>
      <c r="Q633" s="28" t="s">
        <v>20</v>
      </c>
      <c r="R633" s="119" t="s">
        <v>20</v>
      </c>
      <c r="S633" s="173" t="s">
        <v>20</v>
      </c>
      <c r="T633" s="173" t="s">
        <v>20</v>
      </c>
      <c r="U633" s="5" t="s">
        <v>20</v>
      </c>
      <c r="V633" s="62" t="s">
        <v>20</v>
      </c>
      <c r="W633" s="28" t="s">
        <v>20</v>
      </c>
      <c r="X633" s="28" t="s">
        <v>20</v>
      </c>
      <c r="Y633" s="28" t="s">
        <v>20</v>
      </c>
      <c r="Z633" s="28" t="s">
        <v>20</v>
      </c>
      <c r="AA633" s="119" t="s">
        <v>20</v>
      </c>
      <c r="AB633" s="173" t="s">
        <v>20</v>
      </c>
      <c r="AC633" s="173" t="s">
        <v>20</v>
      </c>
      <c r="AD633" s="173" t="s">
        <v>20</v>
      </c>
      <c r="AE633" s="62" t="s">
        <v>20</v>
      </c>
      <c r="AF633" s="74" t="s">
        <v>20</v>
      </c>
      <c r="AG633" s="119" t="s">
        <v>20</v>
      </c>
    </row>
    <row r="634" spans="1:33" ht="17">
      <c r="A634" s="88" t="s">
        <v>1949</v>
      </c>
      <c r="B634" s="156" t="s">
        <v>2086</v>
      </c>
      <c r="C634" s="43" t="s">
        <v>2087</v>
      </c>
      <c r="D634" s="350">
        <f t="shared" si="87"/>
        <v>1.026174242656861</v>
      </c>
      <c r="E634" s="371">
        <f t="shared" si="88"/>
        <v>0.99210054819992122</v>
      </c>
      <c r="F634" s="371">
        <f t="shared" si="89"/>
        <v>1.0614181981887003</v>
      </c>
      <c r="G634" s="28">
        <v>2.58375594805163E-2</v>
      </c>
      <c r="H634" s="28">
        <v>1.72287638988587E-2</v>
      </c>
      <c r="I634" s="119">
        <v>0.13369841423985801</v>
      </c>
      <c r="J634" s="12" t="s">
        <v>20</v>
      </c>
      <c r="K634" s="135">
        <v>3433</v>
      </c>
      <c r="L634" s="5">
        <v>344332</v>
      </c>
      <c r="M634" s="62">
        <f t="shared" si="81"/>
        <v>1.0149440397456175</v>
      </c>
      <c r="N634" s="28">
        <f t="shared" si="82"/>
        <v>0.95879771984165862</v>
      </c>
      <c r="O634" s="28">
        <f t="shared" si="83"/>
        <v>1.0743782369291328</v>
      </c>
      <c r="P634" s="28">
        <v>1.4833477718307699E-2</v>
      </c>
      <c r="Q634" s="28">
        <v>2.9035016469721502E-2</v>
      </c>
      <c r="R634" s="119">
        <v>0.60943343430243402</v>
      </c>
      <c r="S634" s="173" t="s">
        <v>20</v>
      </c>
      <c r="T634" s="173">
        <v>1200</v>
      </c>
      <c r="U634" s="5">
        <v>158521</v>
      </c>
      <c r="V634" s="62">
        <f t="shared" si="84"/>
        <v>0.96709650095682598</v>
      </c>
      <c r="W634" s="28">
        <f t="shared" si="85"/>
        <v>0.92768167359353904</v>
      </c>
      <c r="X634" s="28">
        <f t="shared" si="86"/>
        <v>1.0081859637692101</v>
      </c>
      <c r="Y634" s="28">
        <v>-3.3456994343703E-2</v>
      </c>
      <c r="Z634" s="28">
        <v>2.1229405532329701E-2</v>
      </c>
      <c r="AA634" s="119">
        <v>0.115031760663411</v>
      </c>
      <c r="AB634" s="173" t="s">
        <v>20</v>
      </c>
      <c r="AC634" s="173">
        <v>2233</v>
      </c>
      <c r="AD634" s="173">
        <v>185811</v>
      </c>
      <c r="AE634" s="62">
        <v>4.8290472062010703E-2</v>
      </c>
      <c r="AF634" s="74">
        <v>3.5968317178499E-2</v>
      </c>
      <c r="AG634" s="119">
        <v>0.179406849992651</v>
      </c>
    </row>
    <row r="635" spans="1:33" ht="51">
      <c r="A635" s="88" t="s">
        <v>1949</v>
      </c>
      <c r="B635" s="156" t="s">
        <v>2088</v>
      </c>
      <c r="C635" s="43" t="s">
        <v>2089</v>
      </c>
      <c r="D635" s="350">
        <f t="shared" si="87"/>
        <v>1.0208842364489037</v>
      </c>
      <c r="E635" s="371">
        <f t="shared" si="88"/>
        <v>0.97971645270360974</v>
      </c>
      <c r="F635" s="371">
        <f t="shared" si="89"/>
        <v>1.0637818946020656</v>
      </c>
      <c r="G635" s="28">
        <v>2.0669150236031001E-2</v>
      </c>
      <c r="H635" s="28">
        <v>2.1000629282963899E-2</v>
      </c>
      <c r="I635" s="119">
        <v>0.32500944019223998</v>
      </c>
      <c r="J635" s="12" t="s">
        <v>20</v>
      </c>
      <c r="K635" s="135">
        <v>2303</v>
      </c>
      <c r="L635" s="5">
        <v>345466</v>
      </c>
      <c r="M635" s="62">
        <f t="shared" si="81"/>
        <v>1.0400615761216987</v>
      </c>
      <c r="N635" s="28">
        <f t="shared" si="82"/>
        <v>0.98358299386932679</v>
      </c>
      <c r="O635" s="28">
        <f t="shared" si="83"/>
        <v>1.099783230156645</v>
      </c>
      <c r="P635" s="28">
        <v>3.9279919209893703E-2</v>
      </c>
      <c r="Q635" s="28">
        <v>2.84863151433217E-2</v>
      </c>
      <c r="R635" s="119">
        <v>0.167924080715559</v>
      </c>
      <c r="S635" s="173" t="s">
        <v>20</v>
      </c>
      <c r="T635" s="173">
        <v>1258</v>
      </c>
      <c r="U635" s="5">
        <v>158464</v>
      </c>
      <c r="V635" s="62">
        <f t="shared" si="84"/>
        <v>0.99809880822596264</v>
      </c>
      <c r="W635" s="28">
        <f t="shared" si="85"/>
        <v>0.93918744233079243</v>
      </c>
      <c r="X635" s="28">
        <f t="shared" si="86"/>
        <v>1.0607054418336375</v>
      </c>
      <c r="Y635" s="28">
        <v>-1.90300133302768E-3</v>
      </c>
      <c r="Z635" s="28">
        <v>3.1039387380847699E-2</v>
      </c>
      <c r="AA635" s="119">
        <v>0.95111293007089903</v>
      </c>
      <c r="AB635" s="173" t="s">
        <v>20</v>
      </c>
      <c r="AC635" s="173">
        <v>1045</v>
      </c>
      <c r="AD635" s="173">
        <v>187002</v>
      </c>
      <c r="AE635" s="62">
        <v>4.11829205429214E-2</v>
      </c>
      <c r="AF635" s="74">
        <v>4.21297248913753E-2</v>
      </c>
      <c r="AG635" s="119">
        <v>0.32830858819362102</v>
      </c>
    </row>
    <row r="636" spans="1:33" ht="17">
      <c r="A636" s="88" t="s">
        <v>1949</v>
      </c>
      <c r="B636" s="156" t="s">
        <v>2090</v>
      </c>
      <c r="C636" s="43" t="s">
        <v>2091</v>
      </c>
      <c r="D636" s="350">
        <f t="shared" si="87"/>
        <v>0.9863760317233492</v>
      </c>
      <c r="E636" s="371">
        <f t="shared" si="88"/>
        <v>0.97067042466452269</v>
      </c>
      <c r="F636" s="371">
        <f t="shared" si="89"/>
        <v>1.0023357580865435</v>
      </c>
      <c r="G636" s="28">
        <v>-1.37176261667298E-2</v>
      </c>
      <c r="H636" s="28">
        <v>8.1891125564844593E-3</v>
      </c>
      <c r="I636" s="119">
        <v>9.3913565583615494E-2</v>
      </c>
      <c r="J636" s="12" t="s">
        <v>20</v>
      </c>
      <c r="K636" s="135">
        <v>15623</v>
      </c>
      <c r="L636" s="5">
        <v>332145</v>
      </c>
      <c r="M636" s="62">
        <f t="shared" si="81"/>
        <v>0.98779629210157038</v>
      </c>
      <c r="N636" s="28">
        <f t="shared" si="82"/>
        <v>0.9659286503960085</v>
      </c>
      <c r="O636" s="28">
        <f t="shared" si="83"/>
        <v>1.0101589949625984</v>
      </c>
      <c r="P636" s="28">
        <v>-1.2278784576147899E-2</v>
      </c>
      <c r="Q636" s="28">
        <v>1.1421695813784201E-2</v>
      </c>
      <c r="R636" s="119">
        <v>0.282356635655028</v>
      </c>
      <c r="S636" s="173" t="s">
        <v>20</v>
      </c>
      <c r="T636" s="173">
        <v>8092</v>
      </c>
      <c r="U636" s="5">
        <v>151629</v>
      </c>
      <c r="V636" s="62">
        <f t="shared" si="84"/>
        <v>0.99015385001792144</v>
      </c>
      <c r="W636" s="28">
        <f t="shared" si="85"/>
        <v>0.9675780888417701</v>
      </c>
      <c r="X636" s="28">
        <f t="shared" si="86"/>
        <v>1.0132563542017539</v>
      </c>
      <c r="Y636" s="28">
        <v>-9.8949438689547205E-3</v>
      </c>
      <c r="Z636" s="28">
        <v>1.1767449737308399E-2</v>
      </c>
      <c r="AA636" s="119">
        <v>0.40041846171085699</v>
      </c>
      <c r="AB636" s="173" t="s">
        <v>20</v>
      </c>
      <c r="AC636" s="173">
        <v>7531</v>
      </c>
      <c r="AD636" s="173">
        <v>180516</v>
      </c>
      <c r="AE636" s="62">
        <v>-2.3838407071931798E-3</v>
      </c>
      <c r="AF636" s="74">
        <v>1.6399024622906499E-2</v>
      </c>
      <c r="AG636" s="119">
        <v>0.88442286589794705</v>
      </c>
    </row>
    <row r="637" spans="1:33" ht="34">
      <c r="A637" s="88" t="s">
        <v>1949</v>
      </c>
      <c r="B637" s="156" t="s">
        <v>2092</v>
      </c>
      <c r="C637" s="43" t="s">
        <v>2093</v>
      </c>
      <c r="D637" s="350">
        <f t="shared" si="87"/>
        <v>0.76965701957114918</v>
      </c>
      <c r="E637" s="371">
        <f t="shared" si="88"/>
        <v>0.42341499907215863</v>
      </c>
      <c r="F637" s="371">
        <f t="shared" si="89"/>
        <v>1.3990338771021948</v>
      </c>
      <c r="G637" s="28">
        <v>-0.26181029249580801</v>
      </c>
      <c r="H637" s="28">
        <v>0.30489398117994798</v>
      </c>
      <c r="I637" s="119">
        <v>0.39050997659988002</v>
      </c>
      <c r="J637" s="12" t="s">
        <v>20</v>
      </c>
      <c r="K637" s="135">
        <v>10</v>
      </c>
      <c r="L637" s="5">
        <v>347759</v>
      </c>
      <c r="M637" s="62" t="s">
        <v>20</v>
      </c>
      <c r="N637" s="28" t="s">
        <v>20</v>
      </c>
      <c r="O637" s="28" t="s">
        <v>20</v>
      </c>
      <c r="P637" s="28" t="s">
        <v>20</v>
      </c>
      <c r="Q637" s="28" t="s">
        <v>20</v>
      </c>
      <c r="R637" s="119" t="s">
        <v>20</v>
      </c>
      <c r="S637" s="173" t="s">
        <v>20</v>
      </c>
      <c r="T637" s="173" t="s">
        <v>20</v>
      </c>
      <c r="U637" s="5" t="s">
        <v>20</v>
      </c>
      <c r="V637" s="62">
        <f t="shared" si="84"/>
        <v>0.75321340696737304</v>
      </c>
      <c r="W637" s="28">
        <f t="shared" si="85"/>
        <v>0.3404740263301988</v>
      </c>
      <c r="X637" s="28">
        <f t="shared" si="86"/>
        <v>1.6662957892864014</v>
      </c>
      <c r="Y637" s="28">
        <v>-0.283406682347769</v>
      </c>
      <c r="Z637" s="28">
        <v>0.40510701781781699</v>
      </c>
      <c r="AA637" s="119">
        <v>0.484186683573886</v>
      </c>
      <c r="AB637" s="173" t="s">
        <v>20</v>
      </c>
      <c r="AC637" s="173">
        <v>6</v>
      </c>
      <c r="AD637" s="173" t="s">
        <v>20</v>
      </c>
      <c r="AE637" s="62" t="s">
        <v>20</v>
      </c>
      <c r="AF637" s="74" t="s">
        <v>20</v>
      </c>
      <c r="AG637" s="119" t="s">
        <v>20</v>
      </c>
    </row>
    <row r="638" spans="1:33" ht="34">
      <c r="A638" s="88" t="s">
        <v>2094</v>
      </c>
      <c r="B638" s="156" t="s">
        <v>2095</v>
      </c>
      <c r="C638" s="43" t="s">
        <v>2096</v>
      </c>
      <c r="D638" s="350">
        <f t="shared" si="87"/>
        <v>1.8601887613148615</v>
      </c>
      <c r="E638" s="371">
        <f t="shared" si="88"/>
        <v>0.76463175816252071</v>
      </c>
      <c r="F638" s="371">
        <f t="shared" si="89"/>
        <v>4.5254492646728899</v>
      </c>
      <c r="G638" s="28">
        <v>0.62067796715378099</v>
      </c>
      <c r="H638" s="28">
        <v>0.45359127044911302</v>
      </c>
      <c r="I638" s="119">
        <v>0.1711981655706</v>
      </c>
      <c r="J638" s="12" t="s">
        <v>20</v>
      </c>
      <c r="K638" s="135">
        <v>6</v>
      </c>
      <c r="L638" s="5">
        <v>347763</v>
      </c>
      <c r="M638" s="62" t="s">
        <v>20</v>
      </c>
      <c r="N638" s="28" t="s">
        <v>20</v>
      </c>
      <c r="O638" s="28" t="s">
        <v>20</v>
      </c>
      <c r="P638" s="28" t="s">
        <v>20</v>
      </c>
      <c r="Q638" s="28" t="s">
        <v>20</v>
      </c>
      <c r="R638" s="119" t="s">
        <v>20</v>
      </c>
      <c r="S638" s="173" t="s">
        <v>20</v>
      </c>
      <c r="T638" s="173" t="s">
        <v>20</v>
      </c>
      <c r="U638" s="5" t="s">
        <v>20</v>
      </c>
      <c r="V638" s="62" t="s">
        <v>20</v>
      </c>
      <c r="W638" s="28" t="s">
        <v>20</v>
      </c>
      <c r="X638" s="28" t="s">
        <v>20</v>
      </c>
      <c r="Y638" s="28" t="s">
        <v>20</v>
      </c>
      <c r="Z638" s="28" t="s">
        <v>20</v>
      </c>
      <c r="AA638" s="119" t="s">
        <v>20</v>
      </c>
      <c r="AB638" s="173" t="s">
        <v>20</v>
      </c>
      <c r="AC638" s="173" t="s">
        <v>20</v>
      </c>
      <c r="AD638" s="173" t="s">
        <v>20</v>
      </c>
      <c r="AE638" s="62" t="s">
        <v>20</v>
      </c>
      <c r="AF638" s="74" t="s">
        <v>20</v>
      </c>
      <c r="AG638" s="119" t="s">
        <v>20</v>
      </c>
    </row>
    <row r="639" spans="1:33" ht="17">
      <c r="A639" s="88" t="s">
        <v>2094</v>
      </c>
      <c r="B639" s="156" t="s">
        <v>2097</v>
      </c>
      <c r="C639" s="43" t="s">
        <v>2098</v>
      </c>
      <c r="D639" s="350">
        <f t="shared" si="87"/>
        <v>1.0008939549456031</v>
      </c>
      <c r="E639" s="371">
        <f t="shared" si="88"/>
        <v>0.94284266965873398</v>
      </c>
      <c r="F639" s="371">
        <f t="shared" si="89"/>
        <v>1.062519486320292</v>
      </c>
      <c r="G639" s="28">
        <v>8.9355560585736003E-4</v>
      </c>
      <c r="H639" s="28">
        <v>3.0484390871713101E-2</v>
      </c>
      <c r="I639" s="119">
        <v>0.97661583120724604</v>
      </c>
      <c r="J639" s="12" t="s">
        <v>20</v>
      </c>
      <c r="K639" s="135">
        <v>1078</v>
      </c>
      <c r="L639" s="5">
        <v>346690</v>
      </c>
      <c r="M639" s="62">
        <f t="shared" si="81"/>
        <v>0.98480085445792931</v>
      </c>
      <c r="N639" s="28">
        <f t="shared" si="82"/>
        <v>0.90068576675421075</v>
      </c>
      <c r="O639" s="28">
        <f t="shared" si="83"/>
        <v>1.0767714543064679</v>
      </c>
      <c r="P639" s="28">
        <v>-1.53158364661189E-2</v>
      </c>
      <c r="Q639" s="28">
        <v>4.5552554223442801E-2</v>
      </c>
      <c r="R639" s="119">
        <v>0.73670237848070896</v>
      </c>
      <c r="S639" s="173" t="s">
        <v>20</v>
      </c>
      <c r="T639" s="173">
        <v>481</v>
      </c>
      <c r="U639" s="5">
        <v>159241</v>
      </c>
      <c r="V639" s="62">
        <f t="shared" si="84"/>
        <v>1.0151249433632239</v>
      </c>
      <c r="W639" s="28">
        <f t="shared" si="85"/>
        <v>0.93671742639188371</v>
      </c>
      <c r="X639" s="28">
        <f t="shared" si="86"/>
        <v>1.100095526788117</v>
      </c>
      <c r="Y639" s="28">
        <v>1.5011701827528E-2</v>
      </c>
      <c r="Z639" s="28">
        <v>4.1012916704517399E-2</v>
      </c>
      <c r="AA639" s="119">
        <v>0.71434734886169104</v>
      </c>
      <c r="AB639" s="173" t="s">
        <v>20</v>
      </c>
      <c r="AC639" s="173">
        <v>597</v>
      </c>
      <c r="AD639" s="173">
        <v>187449</v>
      </c>
      <c r="AE639" s="62">
        <v>-3.03275382936469E-2</v>
      </c>
      <c r="AF639" s="74">
        <v>6.1295142816469403E-2</v>
      </c>
      <c r="AG639" s="119">
        <v>0.62075625817908398</v>
      </c>
    </row>
    <row r="640" spans="1:33" ht="34">
      <c r="A640" s="88" t="s">
        <v>2094</v>
      </c>
      <c r="B640" s="156" t="s">
        <v>2099</v>
      </c>
      <c r="C640" s="43" t="s">
        <v>2100</v>
      </c>
      <c r="D640" s="350">
        <f t="shared" si="87"/>
        <v>0.99711507182394299</v>
      </c>
      <c r="E640" s="371">
        <f t="shared" si="88"/>
        <v>0.97579223475529853</v>
      </c>
      <c r="F640" s="371">
        <f t="shared" si="89"/>
        <v>1.0189038517075248</v>
      </c>
      <c r="G640" s="28">
        <v>-2.8890976022751601E-3</v>
      </c>
      <c r="H640" s="28">
        <v>1.10288223744041E-2</v>
      </c>
      <c r="I640" s="119">
        <v>0.79335316919862497</v>
      </c>
      <c r="J640" s="12" t="s">
        <v>20</v>
      </c>
      <c r="K640" s="135">
        <v>8421</v>
      </c>
      <c r="L640" s="5">
        <v>339347</v>
      </c>
      <c r="M640" s="62">
        <f t="shared" si="81"/>
        <v>0.99543336176070618</v>
      </c>
      <c r="N640" s="28">
        <f t="shared" si="82"/>
        <v>0.96470766711375688</v>
      </c>
      <c r="O640" s="28">
        <f t="shared" si="83"/>
        <v>1.0271376619932855</v>
      </c>
      <c r="P640" s="28">
        <v>-4.5770971853270103E-3</v>
      </c>
      <c r="Q640" s="28">
        <v>1.5996460196686001E-2</v>
      </c>
      <c r="R640" s="119">
        <v>0.77477711723288301</v>
      </c>
      <c r="S640" s="173" t="s">
        <v>20</v>
      </c>
      <c r="T640" s="173">
        <v>4006</v>
      </c>
      <c r="U640" s="5">
        <v>155715</v>
      </c>
      <c r="V640" s="62">
        <f t="shared" si="84"/>
        <v>0.9908299906170136</v>
      </c>
      <c r="W640" s="28">
        <f t="shared" si="85"/>
        <v>0.96171855211469237</v>
      </c>
      <c r="X640" s="28">
        <f t="shared" si="86"/>
        <v>1.0208226389595849</v>
      </c>
      <c r="Y640" s="28">
        <v>-9.2123127323661298E-3</v>
      </c>
      <c r="Z640" s="28">
        <v>1.5214859060716301E-2</v>
      </c>
      <c r="AA640" s="119">
        <v>0.54485924222153703</v>
      </c>
      <c r="AB640" s="173" t="s">
        <v>20</v>
      </c>
      <c r="AC640" s="173">
        <v>4415</v>
      </c>
      <c r="AD640" s="173">
        <v>183632</v>
      </c>
      <c r="AE640" s="62">
        <v>4.6352155470391204E-3</v>
      </c>
      <c r="AF640" s="74">
        <v>2.20766545260286E-2</v>
      </c>
      <c r="AG640" s="119">
        <v>0.83369885140883204</v>
      </c>
    </row>
    <row r="641" spans="1:33" ht="17">
      <c r="A641" s="88" t="s">
        <v>2094</v>
      </c>
      <c r="B641" s="156" t="s">
        <v>2101</v>
      </c>
      <c r="C641" s="43" t="s">
        <v>2102</v>
      </c>
      <c r="D641" s="350">
        <f t="shared" si="87"/>
        <v>1.0020531253739333</v>
      </c>
      <c r="E641" s="371">
        <f t="shared" si="88"/>
        <v>0.98852888780104664</v>
      </c>
      <c r="F641" s="371">
        <f t="shared" si="89"/>
        <v>1.0157623904196487</v>
      </c>
      <c r="G641" s="28">
        <v>2.0510205924605799E-3</v>
      </c>
      <c r="H641" s="28">
        <v>6.9328742425096603E-3</v>
      </c>
      <c r="I641" s="119">
        <v>0.76735237567944803</v>
      </c>
      <c r="J641" s="12" t="s">
        <v>20</v>
      </c>
      <c r="K641" s="135">
        <v>22351</v>
      </c>
      <c r="L641" s="5">
        <v>325416</v>
      </c>
      <c r="M641" s="62">
        <f t="shared" si="81"/>
        <v>1.0002438994133764</v>
      </c>
      <c r="N641" s="28">
        <f t="shared" si="82"/>
        <v>0.98138267355372066</v>
      </c>
      <c r="O641" s="28">
        <f t="shared" si="83"/>
        <v>1.0194676197927703</v>
      </c>
      <c r="P641" s="17">
        <v>2.4386967475001399E-4</v>
      </c>
      <c r="Q641" s="17">
        <v>9.7125918280490092E-3</v>
      </c>
      <c r="R641" s="119">
        <v>0.97996833301738495</v>
      </c>
      <c r="S641" s="173" t="s">
        <v>20</v>
      </c>
      <c r="T641" s="173">
        <v>11468</v>
      </c>
      <c r="U641" s="5">
        <v>148253</v>
      </c>
      <c r="V641" s="62">
        <f t="shared" si="84"/>
        <v>0.99641540578296151</v>
      </c>
      <c r="W641" s="28">
        <f t="shared" si="85"/>
        <v>0.97728484302084873</v>
      </c>
      <c r="X641" s="28">
        <f t="shared" si="86"/>
        <v>1.015920453460305</v>
      </c>
      <c r="Y641" s="17">
        <v>-3.5910342694781602E-3</v>
      </c>
      <c r="Z641" s="17">
        <v>9.8908604705935498E-3</v>
      </c>
      <c r="AA641" s="119">
        <v>0.71655564853721199</v>
      </c>
      <c r="AB641" s="173" t="s">
        <v>20</v>
      </c>
      <c r="AC641" s="173">
        <v>10883</v>
      </c>
      <c r="AD641" s="173">
        <v>177163</v>
      </c>
      <c r="AE641" s="62">
        <v>3.8349039442281698E-3</v>
      </c>
      <c r="AF641" s="74">
        <v>1.38623071985523E-2</v>
      </c>
      <c r="AG641" s="119">
        <v>0.78205459286010204</v>
      </c>
    </row>
    <row r="642" spans="1:33" ht="17">
      <c r="A642" s="88" t="s">
        <v>2094</v>
      </c>
      <c r="B642" s="156" t="s">
        <v>2103</v>
      </c>
      <c r="C642" s="43" t="s">
        <v>2104</v>
      </c>
      <c r="D642" s="350">
        <f t="shared" si="87"/>
        <v>0.96672626346136215</v>
      </c>
      <c r="E642" s="371">
        <f t="shared" si="88"/>
        <v>0.88967407408911148</v>
      </c>
      <c r="F642" s="371">
        <f t="shared" si="89"/>
        <v>1.05045172798006</v>
      </c>
      <c r="G642" s="28">
        <v>-3.3839901719497398E-2</v>
      </c>
      <c r="H642" s="28">
        <v>4.2377648212215902E-2</v>
      </c>
      <c r="I642" s="119">
        <v>0.42456191935045601</v>
      </c>
      <c r="J642" s="12" t="s">
        <v>20</v>
      </c>
      <c r="K642" s="135">
        <v>552</v>
      </c>
      <c r="L642" s="5">
        <v>347216</v>
      </c>
      <c r="M642" s="62">
        <f t="shared" si="81"/>
        <v>0.79748024411841933</v>
      </c>
      <c r="N642" s="28">
        <f t="shared" si="82"/>
        <v>0.69442449099693782</v>
      </c>
      <c r="O642" s="28">
        <f t="shared" si="83"/>
        <v>0.91582993976227434</v>
      </c>
      <c r="P642" s="28">
        <v>-0.22629821689528001</v>
      </c>
      <c r="Q642" s="28">
        <v>7.0598790851958304E-2</v>
      </c>
      <c r="R642" s="63">
        <v>1.3486924330233E-3</v>
      </c>
      <c r="S642" s="173" t="s">
        <v>20</v>
      </c>
      <c r="T642" s="173">
        <v>192</v>
      </c>
      <c r="U642" s="5">
        <v>159530</v>
      </c>
      <c r="V642" s="62">
        <f t="shared" si="84"/>
        <v>1.0703958369213367</v>
      </c>
      <c r="W642" s="28">
        <f t="shared" si="85"/>
        <v>0.96452460206031509</v>
      </c>
      <c r="X642" s="28">
        <f t="shared" si="86"/>
        <v>1.1878880489425621</v>
      </c>
      <c r="Y642" s="28">
        <v>6.8028521110475096E-2</v>
      </c>
      <c r="Z642" s="28">
        <v>5.3136969639162202E-2</v>
      </c>
      <c r="AA642" s="119">
        <v>0.200457783836861</v>
      </c>
      <c r="AB642" s="173" t="s">
        <v>20</v>
      </c>
      <c r="AC642" s="173">
        <v>360</v>
      </c>
      <c r="AD642" s="173">
        <v>187686</v>
      </c>
      <c r="AE642" s="62">
        <v>-0.29432673800575498</v>
      </c>
      <c r="AF642" s="74">
        <v>8.8361342295099801E-2</v>
      </c>
      <c r="AG642" s="63">
        <v>8.6551818648873495E-4</v>
      </c>
    </row>
    <row r="643" spans="1:33" ht="17">
      <c r="A643" s="88" t="s">
        <v>2094</v>
      </c>
      <c r="B643" s="156" t="s">
        <v>2105</v>
      </c>
      <c r="C643" s="43" t="s">
        <v>2106</v>
      </c>
      <c r="D643" s="350">
        <f t="shared" si="87"/>
        <v>0.9920933822205068</v>
      </c>
      <c r="E643" s="371">
        <f t="shared" si="88"/>
        <v>0.93468685341099345</v>
      </c>
      <c r="F643" s="371">
        <f t="shared" si="89"/>
        <v>1.0530257010183259</v>
      </c>
      <c r="G643" s="28">
        <v>-7.9380408247836393E-3</v>
      </c>
      <c r="H643" s="28">
        <v>3.04110617875391E-2</v>
      </c>
      <c r="I643" s="119">
        <v>0.79407339498505702</v>
      </c>
      <c r="J643" s="12" t="s">
        <v>20</v>
      </c>
      <c r="K643" s="135">
        <v>1084</v>
      </c>
      <c r="L643" s="5">
        <v>346684</v>
      </c>
      <c r="M643" s="62">
        <f t="shared" si="81"/>
        <v>1.0359749129415052</v>
      </c>
      <c r="N643" s="28">
        <f t="shared" si="82"/>
        <v>0.96341015311146971</v>
      </c>
      <c r="O643" s="28">
        <f t="shared" si="83"/>
        <v>1.1140053037410553</v>
      </c>
      <c r="P643" s="28">
        <v>3.5342928236668701E-2</v>
      </c>
      <c r="Q643" s="28">
        <v>3.7050497064015399E-2</v>
      </c>
      <c r="R643" s="119">
        <v>0.340127990833822</v>
      </c>
      <c r="S643" s="173" t="s">
        <v>20</v>
      </c>
      <c r="T643" s="173">
        <v>738</v>
      </c>
      <c r="U643" s="5">
        <v>158984</v>
      </c>
      <c r="V643" s="62">
        <f t="shared" si="84"/>
        <v>0.86867802428445329</v>
      </c>
      <c r="W643" s="28">
        <f t="shared" si="85"/>
        <v>0.78298930776899489</v>
      </c>
      <c r="X643" s="28">
        <f t="shared" si="86"/>
        <v>0.96374433518748781</v>
      </c>
      <c r="Y643" s="28">
        <v>-0.140782735279879</v>
      </c>
      <c r="Z643" s="28">
        <v>5.29864812612914E-2</v>
      </c>
      <c r="AA643" s="63">
        <v>7.8849795401598304E-3</v>
      </c>
      <c r="AB643" s="173" t="s">
        <v>20</v>
      </c>
      <c r="AC643" s="173">
        <v>346</v>
      </c>
      <c r="AD643" s="173">
        <v>187700</v>
      </c>
      <c r="AE643" s="62">
        <v>0.17612566351654799</v>
      </c>
      <c r="AF643" s="74">
        <v>6.46552900321683E-2</v>
      </c>
      <c r="AG643" s="63">
        <v>6.4482452506149299E-3</v>
      </c>
    </row>
    <row r="644" spans="1:33" ht="34">
      <c r="A644" s="88" t="s">
        <v>2094</v>
      </c>
      <c r="B644" s="156" t="s">
        <v>2107</v>
      </c>
      <c r="C644" s="43" t="s">
        <v>2108</v>
      </c>
      <c r="D644" s="350">
        <f t="shared" si="87"/>
        <v>0.98885003751809286</v>
      </c>
      <c r="E644" s="371">
        <f t="shared" si="88"/>
        <v>0.9700537438721698</v>
      </c>
      <c r="F644" s="371">
        <f t="shared" si="89"/>
        <v>1.0080105384639264</v>
      </c>
      <c r="G644" s="28">
        <v>-1.12125892729673E-2</v>
      </c>
      <c r="H644" s="28">
        <v>9.7914355575595205E-3</v>
      </c>
      <c r="I644" s="119">
        <v>0.25215012079883498</v>
      </c>
      <c r="J644" s="12" t="s">
        <v>20</v>
      </c>
      <c r="K644" s="135">
        <v>10745</v>
      </c>
      <c r="L644" s="5">
        <v>337024</v>
      </c>
      <c r="M644" s="62">
        <f t="shared" si="81"/>
        <v>0.99057381986558835</v>
      </c>
      <c r="N644" s="28">
        <f t="shared" si="82"/>
        <v>0.96250004683121704</v>
      </c>
      <c r="O644" s="28">
        <f t="shared" si="83"/>
        <v>1.0194664362184405</v>
      </c>
      <c r="P644" s="28">
        <v>-9.4708877401433397E-3</v>
      </c>
      <c r="Q644" s="28">
        <v>1.4668508379717201E-2</v>
      </c>
      <c r="R644" s="119">
        <v>0.51849874854308098</v>
      </c>
      <c r="S644" s="173" t="s">
        <v>20</v>
      </c>
      <c r="T644" s="173">
        <v>4788</v>
      </c>
      <c r="U644" s="5">
        <v>154934</v>
      </c>
      <c r="V644" s="62">
        <f t="shared" si="84"/>
        <v>0.98817978315935218</v>
      </c>
      <c r="W644" s="28">
        <f t="shared" si="85"/>
        <v>0.96301648884554247</v>
      </c>
      <c r="X644" s="28">
        <f t="shared" si="86"/>
        <v>1.0140005858212096</v>
      </c>
      <c r="Y644" s="28">
        <v>-1.18906310277341E-2</v>
      </c>
      <c r="Z644" s="28">
        <v>1.31602622089321E-2</v>
      </c>
      <c r="AA644" s="119">
        <v>0.36624711986234698</v>
      </c>
      <c r="AB644" s="173" t="s">
        <v>20</v>
      </c>
      <c r="AC644" s="173">
        <v>5957</v>
      </c>
      <c r="AD644" s="173">
        <v>182090</v>
      </c>
      <c r="AE644" s="62">
        <v>2.41974328759076E-3</v>
      </c>
      <c r="AF644" s="74">
        <v>1.9706791709806E-2</v>
      </c>
      <c r="AG644" s="119">
        <v>0.90227554969581503</v>
      </c>
    </row>
    <row r="645" spans="1:33" ht="17">
      <c r="A645" s="88" t="s">
        <v>2094</v>
      </c>
      <c r="B645" s="156" t="s">
        <v>2109</v>
      </c>
      <c r="C645" s="43" t="s">
        <v>2110</v>
      </c>
      <c r="D645" s="350">
        <f t="shared" si="87"/>
        <v>0.95916654830351222</v>
      </c>
      <c r="E645" s="371">
        <f t="shared" si="88"/>
        <v>0.73956626953249849</v>
      </c>
      <c r="F645" s="371">
        <f t="shared" si="89"/>
        <v>1.2439729950989156</v>
      </c>
      <c r="G645" s="28">
        <v>-4.1690550456288999E-2</v>
      </c>
      <c r="H645" s="28">
        <v>0.13265348796827001</v>
      </c>
      <c r="I645" s="119">
        <v>0.75330717175605899</v>
      </c>
      <c r="J645" s="12" t="s">
        <v>20</v>
      </c>
      <c r="K645" s="135">
        <v>56</v>
      </c>
      <c r="L645" s="5">
        <v>347711</v>
      </c>
      <c r="M645" s="62">
        <f t="shared" ref="M645:M707" si="90">EXP(P645)</f>
        <v>1.204285272059616</v>
      </c>
      <c r="N645" s="28">
        <f t="shared" ref="N645:N707" si="91">EXP(P645-1.96*Q645)</f>
        <v>0.82014870177563182</v>
      </c>
      <c r="O645" s="28">
        <f t="shared" ref="O645:O707" si="92">EXP(P645+1.96*Q645)</f>
        <v>1.7683415377720888</v>
      </c>
      <c r="P645" s="28">
        <v>0.1858862557481</v>
      </c>
      <c r="Q645" s="28">
        <v>0.19599789147137101</v>
      </c>
      <c r="R645" s="119">
        <v>0.34292104188339201</v>
      </c>
      <c r="S645" s="173" t="s">
        <v>20</v>
      </c>
      <c r="T645" s="173">
        <v>27</v>
      </c>
      <c r="U645" s="5">
        <v>159694</v>
      </c>
      <c r="V645" s="62">
        <f t="shared" ref="V645:V708" si="93">EXP(Y645)</f>
        <v>0.82622101712400853</v>
      </c>
      <c r="W645" s="28">
        <f t="shared" ref="W645:W708" si="94">EXP(Y645-1.96*Z645)</f>
        <v>0.57752587447513049</v>
      </c>
      <c r="X645" s="28">
        <f t="shared" ref="X645:X708" si="95">EXP(Y645+1.96*Z645)</f>
        <v>1.1820096714417032</v>
      </c>
      <c r="Y645" s="28">
        <v>-0.190892966042357</v>
      </c>
      <c r="Z645" s="28">
        <v>0.18270870778651699</v>
      </c>
      <c r="AA645" s="119">
        <v>0.296118177434328</v>
      </c>
      <c r="AB645" s="173" t="s">
        <v>20</v>
      </c>
      <c r="AC645" s="173">
        <v>29</v>
      </c>
      <c r="AD645" s="173">
        <v>188017</v>
      </c>
      <c r="AE645" s="62">
        <v>0.37677922179045698</v>
      </c>
      <c r="AF645" s="74">
        <v>0.26795082638842899</v>
      </c>
      <c r="AG645" s="119">
        <v>0.15967940243912801</v>
      </c>
    </row>
    <row r="646" spans="1:33" ht="17">
      <c r="A646" s="88" t="s">
        <v>2094</v>
      </c>
      <c r="B646" s="156" t="s">
        <v>2111</v>
      </c>
      <c r="C646" s="43" t="s">
        <v>2112</v>
      </c>
      <c r="D646" s="350">
        <f t="shared" ref="D646:D709" si="96">EXP(G646)</f>
        <v>0.9231789974972211</v>
      </c>
      <c r="E646" s="371">
        <f t="shared" ref="E646:E709" si="97">EXP(G646-1.96*H646)</f>
        <v>0.74215665580596379</v>
      </c>
      <c r="F646" s="371">
        <f t="shared" ref="F646:F709" si="98">EXP(G646+1.96*H646)</f>
        <v>1.1483552087725217</v>
      </c>
      <c r="G646" s="28">
        <v>-7.9932133165133201E-2</v>
      </c>
      <c r="H646" s="28">
        <v>0.11135857066864201</v>
      </c>
      <c r="I646" s="119">
        <v>0.47288642173679502</v>
      </c>
      <c r="J646" s="12" t="s">
        <v>20</v>
      </c>
      <c r="K646" s="135">
        <v>79</v>
      </c>
      <c r="L646" s="5">
        <v>347690</v>
      </c>
      <c r="M646" s="62">
        <f t="shared" si="90"/>
        <v>0.86578177982447457</v>
      </c>
      <c r="N646" s="28">
        <f t="shared" si="91"/>
        <v>0.67004539901374294</v>
      </c>
      <c r="O646" s="28">
        <f t="shared" si="92"/>
        <v>1.1186974664393758</v>
      </c>
      <c r="P646" s="28">
        <v>-0.14412238851946799</v>
      </c>
      <c r="Q646" s="28">
        <v>0.13075888808736699</v>
      </c>
      <c r="R646" s="119">
        <v>0.27037492455976597</v>
      </c>
      <c r="S646" s="173" t="s">
        <v>20</v>
      </c>
      <c r="T646" s="173">
        <v>57</v>
      </c>
      <c r="U646" s="5">
        <v>159665</v>
      </c>
      <c r="V646" s="62">
        <f t="shared" si="93"/>
        <v>1.1246197115088294</v>
      </c>
      <c r="W646" s="28">
        <f t="shared" si="94"/>
        <v>0.73552696316857979</v>
      </c>
      <c r="X646" s="28">
        <f t="shared" si="95"/>
        <v>1.7195419866944062</v>
      </c>
      <c r="Y646" s="28">
        <v>0.117444944295566</v>
      </c>
      <c r="Z646" s="28">
        <v>0.216639298093669</v>
      </c>
      <c r="AA646" s="119">
        <v>0.58773441720435005</v>
      </c>
      <c r="AB646" s="173" t="s">
        <v>20</v>
      </c>
      <c r="AC646" s="173">
        <v>22</v>
      </c>
      <c r="AD646" s="173">
        <v>188025</v>
      </c>
      <c r="AE646" s="62">
        <v>-0.26156733281503403</v>
      </c>
      <c r="AF646" s="74">
        <v>0.253042431802182</v>
      </c>
      <c r="AG646" s="119">
        <v>0.30128129157834999</v>
      </c>
    </row>
    <row r="647" spans="1:33" ht="17">
      <c r="A647" s="88" t="s">
        <v>2094</v>
      </c>
      <c r="B647" s="156" t="s">
        <v>2113</v>
      </c>
      <c r="C647" s="43" t="s">
        <v>2114</v>
      </c>
      <c r="D647" s="350">
        <f t="shared" si="96"/>
        <v>0.97652792705839864</v>
      </c>
      <c r="E647" s="371">
        <f t="shared" si="97"/>
        <v>0.83907594494062365</v>
      </c>
      <c r="F647" s="371">
        <f t="shared" si="98"/>
        <v>1.1364964018751058</v>
      </c>
      <c r="G647" s="28">
        <v>-2.3751929936205899E-2</v>
      </c>
      <c r="H647" s="28">
        <v>7.7399045036563599E-2</v>
      </c>
      <c r="I647" s="119">
        <v>0.75893755495519299</v>
      </c>
      <c r="J647" s="12" t="s">
        <v>20</v>
      </c>
      <c r="K647" s="135">
        <v>166</v>
      </c>
      <c r="L647" s="5">
        <v>347603</v>
      </c>
      <c r="M647" s="62">
        <f t="shared" si="90"/>
        <v>0.93859809879155198</v>
      </c>
      <c r="N647" s="28">
        <f t="shared" si="91"/>
        <v>0.75586557763624307</v>
      </c>
      <c r="O647" s="28">
        <f t="shared" si="92"/>
        <v>1.1655066947354455</v>
      </c>
      <c r="P647" s="28">
        <v>-6.3367901202869795E-2</v>
      </c>
      <c r="Q647" s="28">
        <v>0.110471339167757</v>
      </c>
      <c r="R647" s="119">
        <v>0.56622906981186205</v>
      </c>
      <c r="S647" s="173" t="s">
        <v>20</v>
      </c>
      <c r="T647" s="173">
        <v>81</v>
      </c>
      <c r="U647" s="5">
        <v>159641</v>
      </c>
      <c r="V647" s="62">
        <f t="shared" si="93"/>
        <v>1.0635484911759256</v>
      </c>
      <c r="W647" s="28">
        <f t="shared" si="94"/>
        <v>0.85846036339671783</v>
      </c>
      <c r="X647" s="28">
        <f t="shared" si="95"/>
        <v>1.3176326378156376</v>
      </c>
      <c r="Y647" s="28">
        <v>6.1610950458776702E-2</v>
      </c>
      <c r="Z647" s="28">
        <v>0.109298836617955</v>
      </c>
      <c r="AA647" s="119">
        <v>0.572963322840504</v>
      </c>
      <c r="AB647" s="173" t="s">
        <v>20</v>
      </c>
      <c r="AC647" s="173">
        <v>85</v>
      </c>
      <c r="AD647" s="173">
        <v>187962</v>
      </c>
      <c r="AE647" s="62">
        <v>-0.124978851661646</v>
      </c>
      <c r="AF647" s="74">
        <v>0.15540319322187701</v>
      </c>
      <c r="AG647" s="119">
        <v>0.421268088703245</v>
      </c>
    </row>
    <row r="648" spans="1:33" ht="17">
      <c r="A648" s="88" t="s">
        <v>2094</v>
      </c>
      <c r="B648" s="156" t="s">
        <v>2115</v>
      </c>
      <c r="C648" s="43" t="s">
        <v>2116</v>
      </c>
      <c r="D648" s="350">
        <f t="shared" si="96"/>
        <v>1.1523034147358993</v>
      </c>
      <c r="E648" s="371">
        <f t="shared" si="97"/>
        <v>0.94178348854448835</v>
      </c>
      <c r="F648" s="371">
        <f t="shared" si="98"/>
        <v>1.4098815447105715</v>
      </c>
      <c r="G648" s="28">
        <v>0.141762908442188</v>
      </c>
      <c r="H648" s="28">
        <v>0.10292999059959899</v>
      </c>
      <c r="I648" s="119">
        <v>0.16842722456289799</v>
      </c>
      <c r="J648" s="12" t="s">
        <v>20</v>
      </c>
      <c r="K648" s="135">
        <v>99</v>
      </c>
      <c r="L648" s="5">
        <v>347670</v>
      </c>
      <c r="M648" s="62">
        <f t="shared" si="90"/>
        <v>1.0242750117453321</v>
      </c>
      <c r="N648" s="28">
        <f t="shared" si="91"/>
        <v>0.7770958327991403</v>
      </c>
      <c r="O648" s="28">
        <f t="shared" si="92"/>
        <v>1.3500771145649371</v>
      </c>
      <c r="P648" s="28">
        <v>2.3985056717432101E-2</v>
      </c>
      <c r="Q648" s="28">
        <v>0.140906457143605</v>
      </c>
      <c r="R648" s="119">
        <v>0.86483734909338295</v>
      </c>
      <c r="S648" s="173" t="s">
        <v>20</v>
      </c>
      <c r="T648" s="173">
        <v>51</v>
      </c>
      <c r="U648" s="5">
        <v>159671</v>
      </c>
      <c r="V648" s="62">
        <f t="shared" si="93"/>
        <v>1.1798668196591833</v>
      </c>
      <c r="W648" s="28">
        <f t="shared" si="94"/>
        <v>0.88411819748997611</v>
      </c>
      <c r="X648" s="28">
        <f t="shared" si="95"/>
        <v>1.5745470640518728</v>
      </c>
      <c r="Y648" s="28">
        <v>0.165401567412267</v>
      </c>
      <c r="Z648" s="28">
        <v>0.147227594452538</v>
      </c>
      <c r="AA648" s="119">
        <v>0.26125009664827498</v>
      </c>
      <c r="AB648" s="173" t="s">
        <v>20</v>
      </c>
      <c r="AC648" s="173">
        <v>48</v>
      </c>
      <c r="AD648" s="173">
        <v>187999</v>
      </c>
      <c r="AE648" s="62">
        <v>-0.14141651069483499</v>
      </c>
      <c r="AF648" s="74">
        <v>0.20379056463203499</v>
      </c>
      <c r="AG648" s="119">
        <v>0.48772572658170399</v>
      </c>
    </row>
    <row r="649" spans="1:33" ht="17">
      <c r="A649" s="88" t="s">
        <v>2094</v>
      </c>
      <c r="B649" s="156" t="s">
        <v>2117</v>
      </c>
      <c r="C649" s="43" t="s">
        <v>2118</v>
      </c>
      <c r="D649" s="350">
        <f t="shared" si="96"/>
        <v>1.0023574897982455</v>
      </c>
      <c r="E649" s="371">
        <f t="shared" si="97"/>
        <v>0.98220599876337911</v>
      </c>
      <c r="F649" s="371">
        <f t="shared" si="98"/>
        <v>1.0229224201640053</v>
      </c>
      <c r="G649" s="28">
        <v>2.3547152789160902E-3</v>
      </c>
      <c r="H649" s="28">
        <v>1.03617006112752E-2</v>
      </c>
      <c r="I649" s="119">
        <v>0.820227938295364</v>
      </c>
      <c r="J649" s="12" t="s">
        <v>20</v>
      </c>
      <c r="K649" s="135">
        <v>9590</v>
      </c>
      <c r="L649" s="5">
        <v>338162</v>
      </c>
      <c r="M649" s="62">
        <f t="shared" si="90"/>
        <v>1.0200542042603904</v>
      </c>
      <c r="N649" s="28">
        <f t="shared" si="91"/>
        <v>0.98882359707128742</v>
      </c>
      <c r="O649" s="28">
        <f t="shared" si="92"/>
        <v>1.052271186398765</v>
      </c>
      <c r="P649" s="28">
        <v>1.98557673159791E-2</v>
      </c>
      <c r="Q649" s="28">
        <v>1.5864844656841199E-2</v>
      </c>
      <c r="R649" s="119">
        <v>0.21073110319501201</v>
      </c>
      <c r="S649" s="173" t="s">
        <v>20</v>
      </c>
      <c r="T649" s="173">
        <v>4098</v>
      </c>
      <c r="U649" s="5">
        <v>155614</v>
      </c>
      <c r="V649" s="62">
        <f t="shared" si="93"/>
        <v>0.98238140375071181</v>
      </c>
      <c r="W649" s="28">
        <f t="shared" si="94"/>
        <v>0.95640345284773076</v>
      </c>
      <c r="X649" s="28">
        <f t="shared" si="95"/>
        <v>1.0090649710241779</v>
      </c>
      <c r="Y649" s="28">
        <v>-1.77756511752712E-2</v>
      </c>
      <c r="Z649" s="28">
        <v>1.3673358150189399E-2</v>
      </c>
      <c r="AA649" s="119">
        <v>0.193593810903022</v>
      </c>
      <c r="AB649" s="173" t="s">
        <v>20</v>
      </c>
      <c r="AC649" s="173">
        <v>5492</v>
      </c>
      <c r="AD649" s="173">
        <v>182548</v>
      </c>
      <c r="AE649" s="62">
        <v>3.7631418491250297E-2</v>
      </c>
      <c r="AF649" s="74">
        <v>2.09440688284071E-2</v>
      </c>
      <c r="AG649" s="119">
        <v>7.2374082579667501E-2</v>
      </c>
    </row>
    <row r="650" spans="1:33" ht="17">
      <c r="A650" s="88" t="s">
        <v>2094</v>
      </c>
      <c r="B650" s="156" t="s">
        <v>2119</v>
      </c>
      <c r="C650" s="43" t="s">
        <v>2120</v>
      </c>
      <c r="D650" s="350">
        <f t="shared" si="96"/>
        <v>1.0173758783936382</v>
      </c>
      <c r="E650" s="371">
        <f t="shared" si="97"/>
        <v>0.99349354063520046</v>
      </c>
      <c r="F650" s="371">
        <f t="shared" si="98"/>
        <v>1.0418323175764732</v>
      </c>
      <c r="G650" s="28">
        <v>1.7226644056894499E-2</v>
      </c>
      <c r="H650" s="28">
        <v>1.21195728028878E-2</v>
      </c>
      <c r="I650" s="119">
        <v>0.15520330482838901</v>
      </c>
      <c r="J650" s="12" t="s">
        <v>20</v>
      </c>
      <c r="K650" s="135">
        <v>6991</v>
      </c>
      <c r="L650" s="5">
        <v>340773</v>
      </c>
      <c r="M650" s="62">
        <f t="shared" si="90"/>
        <v>1.0038951350172849</v>
      </c>
      <c r="N650" s="28">
        <f t="shared" si="91"/>
        <v>0.97007823251286784</v>
      </c>
      <c r="O650" s="28">
        <f t="shared" si="92"/>
        <v>1.0388908938826273</v>
      </c>
      <c r="P650" s="28">
        <v>3.8875686206100101E-3</v>
      </c>
      <c r="Q650" s="28">
        <v>1.74827180012249E-2</v>
      </c>
      <c r="R650" s="119">
        <v>0.82402868571045296</v>
      </c>
      <c r="S650" s="173" t="s">
        <v>20</v>
      </c>
      <c r="T650" s="173">
        <v>3351</v>
      </c>
      <c r="U650" s="5">
        <v>156367</v>
      </c>
      <c r="V650" s="62">
        <f t="shared" si="93"/>
        <v>1.0388941652648374</v>
      </c>
      <c r="W650" s="28">
        <f t="shared" si="94"/>
        <v>1.0052250899059163</v>
      </c>
      <c r="X650" s="28">
        <f t="shared" si="95"/>
        <v>1.0736909548510571</v>
      </c>
      <c r="Y650" s="28">
        <v>3.8156844816028102E-2</v>
      </c>
      <c r="Z650" s="28">
        <v>1.6808856289234401E-2</v>
      </c>
      <c r="AA650" s="119">
        <v>2.32049082920198E-2</v>
      </c>
      <c r="AB650" s="173" t="s">
        <v>20</v>
      </c>
      <c r="AC650" s="173">
        <v>3640</v>
      </c>
      <c r="AD650" s="173">
        <v>184406</v>
      </c>
      <c r="AE650" s="62">
        <v>-3.42692761954181E-2</v>
      </c>
      <c r="AF650" s="74">
        <v>2.4252486026436301E-2</v>
      </c>
      <c r="AG650" s="119">
        <v>0.15764949941241099</v>
      </c>
    </row>
    <row r="651" spans="1:33" ht="17">
      <c r="A651" s="88" t="s">
        <v>2094</v>
      </c>
      <c r="B651" s="156" t="s">
        <v>2121</v>
      </c>
      <c r="C651" s="43" t="s">
        <v>2122</v>
      </c>
      <c r="D651" s="350">
        <f t="shared" si="96"/>
        <v>1.0069731302258274</v>
      </c>
      <c r="E651" s="371">
        <f t="shared" si="97"/>
        <v>0.73843800536253468</v>
      </c>
      <c r="F651" s="371">
        <f t="shared" si="98"/>
        <v>1.3731618329950157</v>
      </c>
      <c r="G651" s="28">
        <v>6.9489303872078299E-3</v>
      </c>
      <c r="H651" s="28">
        <v>0.158248498786212</v>
      </c>
      <c r="I651" s="119">
        <v>0.96497494125272698</v>
      </c>
      <c r="J651" s="12" t="s">
        <v>20</v>
      </c>
      <c r="K651" s="135">
        <v>40</v>
      </c>
      <c r="L651" s="5">
        <v>347727</v>
      </c>
      <c r="M651" s="62">
        <f t="shared" si="90"/>
        <v>0.87131093878798227</v>
      </c>
      <c r="N651" s="28">
        <f t="shared" si="91"/>
        <v>0.58231968383481958</v>
      </c>
      <c r="O651" s="28">
        <f t="shared" si="92"/>
        <v>1.3037216036594503</v>
      </c>
      <c r="P651" s="28">
        <v>-0.13775637526387099</v>
      </c>
      <c r="Q651" s="28">
        <v>0.20560169482093299</v>
      </c>
      <c r="R651" s="119">
        <v>0.50284774535081</v>
      </c>
      <c r="S651" s="173" t="s">
        <v>20</v>
      </c>
      <c r="T651" s="173">
        <v>23</v>
      </c>
      <c r="U651" s="5">
        <v>159698</v>
      </c>
      <c r="V651" s="62">
        <f t="shared" si="93"/>
        <v>1.0899977409088073</v>
      </c>
      <c r="W651" s="28">
        <f t="shared" si="94"/>
        <v>0.67573781424781088</v>
      </c>
      <c r="X651" s="28">
        <f t="shared" si="95"/>
        <v>1.7582190165113327</v>
      </c>
      <c r="Y651" s="28">
        <v>8.6175623678177396E-2</v>
      </c>
      <c r="Z651" s="28">
        <v>0.24394170948773999</v>
      </c>
      <c r="AA651" s="119">
        <v>0.72389114743518401</v>
      </c>
      <c r="AB651" s="173" t="s">
        <v>20</v>
      </c>
      <c r="AC651" s="173">
        <v>17</v>
      </c>
      <c r="AD651" s="173">
        <v>188029</v>
      </c>
      <c r="AE651" s="62">
        <v>-0.22393199894204799</v>
      </c>
      <c r="AF651" s="74">
        <v>0.31902917506247103</v>
      </c>
      <c r="AG651" s="119">
        <v>0.48273093143437001</v>
      </c>
    </row>
    <row r="652" spans="1:33" ht="17">
      <c r="A652" s="88" t="s">
        <v>2094</v>
      </c>
      <c r="B652" s="156" t="s">
        <v>2123</v>
      </c>
      <c r="C652" s="43" t="s">
        <v>2124</v>
      </c>
      <c r="D652" s="350">
        <f t="shared" si="96"/>
        <v>1.0078679394113539</v>
      </c>
      <c r="E652" s="371">
        <f t="shared" si="97"/>
        <v>0.93281381984128209</v>
      </c>
      <c r="F652" s="371">
        <f t="shared" si="98"/>
        <v>1.0889609069751196</v>
      </c>
      <c r="G652" s="28">
        <v>7.8371485775547908E-3</v>
      </c>
      <c r="H652" s="28">
        <v>3.9483059507369501E-2</v>
      </c>
      <c r="I652" s="119">
        <v>0.84265861505291295</v>
      </c>
      <c r="J652" s="12" t="s">
        <v>20</v>
      </c>
      <c r="K652" s="135">
        <v>645</v>
      </c>
      <c r="L652" s="5">
        <v>347124</v>
      </c>
      <c r="M652" s="62">
        <f t="shared" si="90"/>
        <v>0.99904062923144576</v>
      </c>
      <c r="N652" s="28">
        <f t="shared" si="91"/>
        <v>0.85773588504147324</v>
      </c>
      <c r="O652" s="28">
        <f t="shared" si="92"/>
        <v>1.1636241368249434</v>
      </c>
      <c r="P652" s="28">
        <v>-9.5983125923441699E-4</v>
      </c>
      <c r="Q652" s="28">
        <v>7.7805725466922299E-2</v>
      </c>
      <c r="R652" s="119">
        <v>0.99015734235438901</v>
      </c>
      <c r="S652" s="173" t="s">
        <v>20</v>
      </c>
      <c r="T652" s="173">
        <v>165</v>
      </c>
      <c r="U652" s="5">
        <v>159557</v>
      </c>
      <c r="V652" s="62">
        <f t="shared" si="93"/>
        <v>1.0134215778438302</v>
      </c>
      <c r="W652" s="28">
        <f t="shared" si="94"/>
        <v>0.92640720730755355</v>
      </c>
      <c r="X652" s="28">
        <f t="shared" si="95"/>
        <v>1.1086089209348327</v>
      </c>
      <c r="Y652" s="28">
        <v>1.33323063569984E-2</v>
      </c>
      <c r="Z652" s="28">
        <v>4.5802907470318101E-2</v>
      </c>
      <c r="AA652" s="119">
        <v>0.770990201610252</v>
      </c>
      <c r="AB652" s="173" t="s">
        <v>20</v>
      </c>
      <c r="AC652" s="173">
        <v>480</v>
      </c>
      <c r="AD652" s="173">
        <v>187567</v>
      </c>
      <c r="AE652" s="62">
        <v>-1.4292137616232801E-2</v>
      </c>
      <c r="AF652" s="74">
        <v>9.0286417849910303E-2</v>
      </c>
      <c r="AG652" s="119">
        <v>0.87422217391712498</v>
      </c>
    </row>
    <row r="653" spans="1:33" ht="17">
      <c r="A653" s="88" t="s">
        <v>2094</v>
      </c>
      <c r="B653" s="156" t="s">
        <v>2125</v>
      </c>
      <c r="C653" s="43" t="s">
        <v>2126</v>
      </c>
      <c r="D653" s="350">
        <f t="shared" si="96"/>
        <v>0.92121916935297021</v>
      </c>
      <c r="E653" s="371">
        <f t="shared" si="97"/>
        <v>0.85363434858796416</v>
      </c>
      <c r="F653" s="371">
        <f t="shared" si="98"/>
        <v>0.99415488538758878</v>
      </c>
      <c r="G653" s="28">
        <v>-8.2057302141203506E-2</v>
      </c>
      <c r="H653" s="28">
        <v>3.8875019380797203E-2</v>
      </c>
      <c r="I653" s="119">
        <v>3.4789702489788701E-2</v>
      </c>
      <c r="J653" s="12" t="s">
        <v>20</v>
      </c>
      <c r="K653" s="135">
        <v>648</v>
      </c>
      <c r="L653" s="5">
        <v>347121</v>
      </c>
      <c r="M653" s="62">
        <f t="shared" si="90"/>
        <v>0.88824324793912313</v>
      </c>
      <c r="N653" s="28">
        <f t="shared" si="91"/>
        <v>0.792856418868914</v>
      </c>
      <c r="O653" s="28">
        <f t="shared" si="92"/>
        <v>0.99510585868118839</v>
      </c>
      <c r="P653" s="28">
        <v>-0.11850964564197999</v>
      </c>
      <c r="Q653" s="28">
        <v>5.79609636702621E-2</v>
      </c>
      <c r="R653" s="119">
        <v>4.0889782672858699E-2</v>
      </c>
      <c r="S653" s="173" t="s">
        <v>20</v>
      </c>
      <c r="T653" s="173">
        <v>292</v>
      </c>
      <c r="U653" s="5">
        <v>159430</v>
      </c>
      <c r="V653" s="62">
        <f t="shared" si="93"/>
        <v>0.95490143367697267</v>
      </c>
      <c r="W653" s="28">
        <f t="shared" si="94"/>
        <v>0.86098082740099946</v>
      </c>
      <c r="X653" s="28">
        <f t="shared" si="95"/>
        <v>1.0590674252188108</v>
      </c>
      <c r="Y653" s="28">
        <v>-4.61471546374616E-2</v>
      </c>
      <c r="Z653" s="28">
        <v>5.2824432648889003E-2</v>
      </c>
      <c r="AA653" s="119">
        <v>0.38233890788234798</v>
      </c>
      <c r="AB653" s="173" t="s">
        <v>20</v>
      </c>
      <c r="AC653" s="173">
        <v>356</v>
      </c>
      <c r="AD653" s="173">
        <v>187691</v>
      </c>
      <c r="AE653" s="62">
        <v>-7.2362491004518401E-2</v>
      </c>
      <c r="AF653" s="74">
        <v>7.8421259835981E-2</v>
      </c>
      <c r="AG653" s="119">
        <v>0.35614233172642301</v>
      </c>
    </row>
    <row r="654" spans="1:33" ht="17">
      <c r="A654" s="88" t="s">
        <v>2094</v>
      </c>
      <c r="B654" s="156" t="s">
        <v>2127</v>
      </c>
      <c r="C654" s="43" t="s">
        <v>2128</v>
      </c>
      <c r="D654" s="350">
        <f t="shared" si="96"/>
        <v>1.0438455265732705</v>
      </c>
      <c r="E654" s="371">
        <f t="shared" si="97"/>
        <v>1.0013471158420717</v>
      </c>
      <c r="F654" s="371">
        <f t="shared" si="98"/>
        <v>1.0881476224463182</v>
      </c>
      <c r="G654" s="28">
        <v>4.2911515460411699E-2</v>
      </c>
      <c r="H654" s="28">
        <v>2.1206788859606401E-2</v>
      </c>
      <c r="I654" s="119">
        <v>4.3023672178459801E-2</v>
      </c>
      <c r="J654" s="12" t="s">
        <v>20</v>
      </c>
      <c r="K654" s="135">
        <v>2269</v>
      </c>
      <c r="L654" s="5">
        <v>345500</v>
      </c>
      <c r="M654" s="62">
        <f t="shared" si="90"/>
        <v>1.0165006908652992</v>
      </c>
      <c r="N654" s="28">
        <f t="shared" si="91"/>
        <v>0.94951385709783609</v>
      </c>
      <c r="O654" s="28">
        <f t="shared" si="92"/>
        <v>1.0882133491846069</v>
      </c>
      <c r="P654" s="28">
        <v>1.6366033737089999E-2</v>
      </c>
      <c r="Q654" s="28">
        <v>3.4781218608928202E-2</v>
      </c>
      <c r="R654" s="119">
        <v>0.63796763811082302</v>
      </c>
      <c r="S654" s="173" t="s">
        <v>20</v>
      </c>
      <c r="T654" s="173">
        <v>834</v>
      </c>
      <c r="U654" s="5">
        <v>158888</v>
      </c>
      <c r="V654" s="62">
        <f t="shared" si="93"/>
        <v>1.0646055916630166</v>
      </c>
      <c r="W654" s="28">
        <f t="shared" si="94"/>
        <v>1.0103595248021029</v>
      </c>
      <c r="X654" s="28">
        <f t="shared" si="95"/>
        <v>1.1217641225504904</v>
      </c>
      <c r="Y654" s="28">
        <v>6.26043941032529E-2</v>
      </c>
      <c r="Z654" s="28">
        <v>2.66827354285975E-2</v>
      </c>
      <c r="AA654" s="119">
        <v>1.8963333330976301E-2</v>
      </c>
      <c r="AB654" s="173" t="s">
        <v>20</v>
      </c>
      <c r="AC654" s="173">
        <v>1435</v>
      </c>
      <c r="AD654" s="173">
        <v>186612</v>
      </c>
      <c r="AE654" s="62">
        <v>-4.6238360366162898E-2</v>
      </c>
      <c r="AF654" s="74">
        <v>4.3837216356363097E-2</v>
      </c>
      <c r="AG654" s="119">
        <v>0.291528653330064</v>
      </c>
    </row>
    <row r="655" spans="1:33" ht="17">
      <c r="A655" s="88" t="s">
        <v>2094</v>
      </c>
      <c r="B655" s="156" t="s">
        <v>2129</v>
      </c>
      <c r="C655" s="43" t="s">
        <v>2130</v>
      </c>
      <c r="D655" s="350">
        <f t="shared" si="96"/>
        <v>1.354313891267825</v>
      </c>
      <c r="E655" s="371">
        <f t="shared" si="97"/>
        <v>0.74744722632622862</v>
      </c>
      <c r="F655" s="371">
        <f t="shared" si="98"/>
        <v>2.4539071809739554</v>
      </c>
      <c r="G655" s="28">
        <v>0.30329497278365802</v>
      </c>
      <c r="H655" s="28">
        <v>0.30325844348251901</v>
      </c>
      <c r="I655" s="119">
        <v>0.31725221771933498</v>
      </c>
      <c r="J655" s="12" t="s">
        <v>20</v>
      </c>
      <c r="K655" s="135">
        <v>12</v>
      </c>
      <c r="L655" s="5">
        <v>347757</v>
      </c>
      <c r="M655" s="62">
        <f t="shared" si="90"/>
        <v>1.4810023751137427</v>
      </c>
      <c r="N655" s="28">
        <f t="shared" si="91"/>
        <v>0.74673779846499433</v>
      </c>
      <c r="O655" s="28">
        <f t="shared" si="92"/>
        <v>2.9372666545088091</v>
      </c>
      <c r="P655" s="28">
        <v>0.39271913900736199</v>
      </c>
      <c r="Q655" s="28">
        <v>0.34936750027790298</v>
      </c>
      <c r="R655" s="119">
        <v>0.26097651588742099</v>
      </c>
      <c r="S655" s="173" t="s">
        <v>20</v>
      </c>
      <c r="T655" s="173">
        <v>9</v>
      </c>
      <c r="U655" s="5">
        <v>159713</v>
      </c>
      <c r="V655" s="62" t="s">
        <v>20</v>
      </c>
      <c r="W655" s="28" t="s">
        <v>20</v>
      </c>
      <c r="X655" s="28" t="s">
        <v>20</v>
      </c>
      <c r="Y655" s="28" t="s">
        <v>20</v>
      </c>
      <c r="Z655" s="28" t="s">
        <v>20</v>
      </c>
      <c r="AA655" s="119" t="s">
        <v>20</v>
      </c>
      <c r="AB655" s="173" t="s">
        <v>20</v>
      </c>
      <c r="AC655" s="173" t="s">
        <v>20</v>
      </c>
      <c r="AD655" s="173" t="s">
        <v>20</v>
      </c>
      <c r="AE655" s="62" t="s">
        <v>20</v>
      </c>
      <c r="AF655" s="74" t="s">
        <v>20</v>
      </c>
      <c r="AG655" s="119" t="s">
        <v>20</v>
      </c>
    </row>
    <row r="656" spans="1:33" ht="34">
      <c r="A656" s="88" t="s">
        <v>2094</v>
      </c>
      <c r="B656" s="156" t="s">
        <v>2131</v>
      </c>
      <c r="C656" s="43" t="s">
        <v>2132</v>
      </c>
      <c r="D656" s="350">
        <f t="shared" si="96"/>
        <v>0.97758543817697741</v>
      </c>
      <c r="E656" s="371">
        <f t="shared" si="97"/>
        <v>0.91596383159656236</v>
      </c>
      <c r="F656" s="371">
        <f t="shared" si="98"/>
        <v>1.0433526477458126</v>
      </c>
      <c r="G656" s="28">
        <v>-2.26695861575602E-2</v>
      </c>
      <c r="H656" s="28">
        <v>3.3218782697243501E-2</v>
      </c>
      <c r="I656" s="119">
        <v>0.494965335340255</v>
      </c>
      <c r="J656" s="12" t="s">
        <v>20</v>
      </c>
      <c r="K656" s="135">
        <v>903</v>
      </c>
      <c r="L656" s="5">
        <v>346864</v>
      </c>
      <c r="M656" s="62">
        <f t="shared" si="90"/>
        <v>0.94179213456088295</v>
      </c>
      <c r="N656" s="28">
        <f t="shared" si="91"/>
        <v>0.85420625827271279</v>
      </c>
      <c r="O656" s="28">
        <f t="shared" si="92"/>
        <v>1.0383586120222157</v>
      </c>
      <c r="P656" s="28">
        <v>-5.9970692703752403E-2</v>
      </c>
      <c r="Q656" s="28">
        <v>4.9801990523199099E-2</v>
      </c>
      <c r="R656" s="119">
        <v>0.22851899208920001</v>
      </c>
      <c r="S656" s="173" t="s">
        <v>20</v>
      </c>
      <c r="T656" s="173">
        <v>400</v>
      </c>
      <c r="U656" s="5">
        <v>159322</v>
      </c>
      <c r="V656" s="62">
        <f t="shared" si="93"/>
        <v>1.0131465824132435</v>
      </c>
      <c r="W656" s="28">
        <f t="shared" si="94"/>
        <v>0.92816809570707093</v>
      </c>
      <c r="X656" s="28">
        <f t="shared" si="95"/>
        <v>1.1059052796613111</v>
      </c>
      <c r="Y656" s="28">
        <v>1.30609160947139E-2</v>
      </c>
      <c r="Z656" s="28">
        <v>4.4695582183014899E-2</v>
      </c>
      <c r="AA656" s="119">
        <v>0.77011888155086194</v>
      </c>
      <c r="AB656" s="173" t="s">
        <v>20</v>
      </c>
      <c r="AC656" s="173">
        <v>503</v>
      </c>
      <c r="AD656" s="173">
        <v>187542</v>
      </c>
      <c r="AE656" s="62">
        <v>-7.3031608798466305E-2</v>
      </c>
      <c r="AF656" s="74">
        <v>6.6917361923132093E-2</v>
      </c>
      <c r="AG656" s="119">
        <v>0.27511005811640599</v>
      </c>
    </row>
    <row r="657" spans="1:33" ht="34">
      <c r="A657" s="88" t="s">
        <v>2094</v>
      </c>
      <c r="B657" s="156" t="s">
        <v>2133</v>
      </c>
      <c r="C657" s="43" t="s">
        <v>2134</v>
      </c>
      <c r="D657" s="350">
        <f t="shared" si="96"/>
        <v>1.0589944310504273</v>
      </c>
      <c r="E657" s="371">
        <f t="shared" si="97"/>
        <v>0.99791942739198614</v>
      </c>
      <c r="F657" s="371">
        <f t="shared" si="98"/>
        <v>1.1238073678219931</v>
      </c>
      <c r="G657" s="28">
        <v>5.7319807918405102E-2</v>
      </c>
      <c r="H657" s="28">
        <v>3.0307422410416E-2</v>
      </c>
      <c r="I657" s="119">
        <v>5.8587038397525298E-2</v>
      </c>
      <c r="J657" s="12" t="s">
        <v>20</v>
      </c>
      <c r="K657" s="135">
        <v>1113</v>
      </c>
      <c r="L657" s="5">
        <v>346656</v>
      </c>
      <c r="M657" s="62">
        <f t="shared" si="90"/>
        <v>1.0938807173252554</v>
      </c>
      <c r="N657" s="28">
        <f t="shared" si="91"/>
        <v>0.9943907004600524</v>
      </c>
      <c r="O657" s="28">
        <f t="shared" si="92"/>
        <v>1.2033248331691182</v>
      </c>
      <c r="P657" s="28">
        <v>8.9731664531670099E-2</v>
      </c>
      <c r="Q657" s="28">
        <v>4.8651405750858398E-2</v>
      </c>
      <c r="R657" s="119">
        <v>6.5127825466719996E-2</v>
      </c>
      <c r="S657" s="173" t="s">
        <v>20</v>
      </c>
      <c r="T657" s="173">
        <v>433</v>
      </c>
      <c r="U657" s="5">
        <v>159289</v>
      </c>
      <c r="V657" s="62">
        <f t="shared" si="93"/>
        <v>1.0688943392566082</v>
      </c>
      <c r="W657" s="28">
        <f t="shared" si="94"/>
        <v>0.99073519777688679</v>
      </c>
      <c r="X657" s="28">
        <f t="shared" si="95"/>
        <v>1.1532194586995179</v>
      </c>
      <c r="Y657" s="28">
        <v>6.6624786425014307E-2</v>
      </c>
      <c r="Z657" s="28">
        <v>3.8741211158282197E-2</v>
      </c>
      <c r="AA657" s="119">
        <v>8.5479826284588695E-2</v>
      </c>
      <c r="AB657" s="173" t="s">
        <v>20</v>
      </c>
      <c r="AC657" s="173">
        <v>680</v>
      </c>
      <c r="AD657" s="173">
        <v>187367</v>
      </c>
      <c r="AE657" s="62">
        <v>2.31068781066558E-2</v>
      </c>
      <c r="AF657" s="74">
        <v>6.2191966712311503E-2</v>
      </c>
      <c r="AG657" s="119">
        <v>0.71023447330563505</v>
      </c>
    </row>
    <row r="658" spans="1:33" ht="17">
      <c r="A658" s="88" t="s">
        <v>2094</v>
      </c>
      <c r="B658" s="156" t="s">
        <v>2135</v>
      </c>
      <c r="C658" s="43" t="s">
        <v>2136</v>
      </c>
      <c r="D658" s="350">
        <f t="shared" si="96"/>
        <v>1.0078678075568461</v>
      </c>
      <c r="E658" s="371">
        <f t="shared" si="97"/>
        <v>0.98637406041189057</v>
      </c>
      <c r="F658" s="371">
        <f t="shared" si="98"/>
        <v>1.0298299177547983</v>
      </c>
      <c r="G658" s="28">
        <v>7.8370177523631492E-3</v>
      </c>
      <c r="H658" s="28">
        <v>1.0998286969687399E-2</v>
      </c>
      <c r="I658" s="119">
        <v>0.47611365930900601</v>
      </c>
      <c r="J658" s="12" t="s">
        <v>20</v>
      </c>
      <c r="K658" s="135">
        <v>8513</v>
      </c>
      <c r="L658" s="5">
        <v>339256</v>
      </c>
      <c r="M658" s="62">
        <f t="shared" si="90"/>
        <v>1.0035257042694219</v>
      </c>
      <c r="N658" s="28">
        <f t="shared" si="91"/>
        <v>0.96875828947000897</v>
      </c>
      <c r="O658" s="28">
        <f t="shared" si="92"/>
        <v>1.0395408742054599</v>
      </c>
      <c r="P658" s="28">
        <v>3.5195035444650002E-3</v>
      </c>
      <c r="Q658" s="28">
        <v>1.7989614807850898E-2</v>
      </c>
      <c r="R658" s="119">
        <v>0.84489128386739198</v>
      </c>
      <c r="S658" s="173" t="s">
        <v>20</v>
      </c>
      <c r="T658" s="173">
        <v>3164</v>
      </c>
      <c r="U658" s="5">
        <v>156558</v>
      </c>
      <c r="V658" s="62">
        <f t="shared" si="93"/>
        <v>0.99995116154878616</v>
      </c>
      <c r="W658" s="28">
        <f t="shared" si="94"/>
        <v>0.9731097098873831</v>
      </c>
      <c r="X658" s="28">
        <f t="shared" si="95"/>
        <v>1.0275329855648898</v>
      </c>
      <c r="Y658" s="28">
        <v>-4.8839643849870098E-5</v>
      </c>
      <c r="Z658" s="28">
        <v>1.3882453702231E-2</v>
      </c>
      <c r="AA658" s="119">
        <v>0.99719298056135197</v>
      </c>
      <c r="AB658" s="173" t="s">
        <v>20</v>
      </c>
      <c r="AC658" s="173">
        <v>5349</v>
      </c>
      <c r="AD658" s="173">
        <v>182698</v>
      </c>
      <c r="AE658" s="62">
        <v>3.5683431883148701E-3</v>
      </c>
      <c r="AF658" s="74">
        <v>2.2723308775999901E-2</v>
      </c>
      <c r="AG658" s="119">
        <v>0.87521766678379898</v>
      </c>
    </row>
    <row r="659" spans="1:33" ht="17">
      <c r="A659" s="88" t="s">
        <v>2094</v>
      </c>
      <c r="B659" s="156" t="s">
        <v>2137</v>
      </c>
      <c r="C659" s="43" t="s">
        <v>2138</v>
      </c>
      <c r="D659" s="350">
        <f t="shared" si="96"/>
        <v>1.0129963927686827</v>
      </c>
      <c r="E659" s="371">
        <f t="shared" si="97"/>
        <v>1.0016301679135649</v>
      </c>
      <c r="F659" s="371">
        <f t="shared" si="98"/>
        <v>1.0244915984308844</v>
      </c>
      <c r="G659" s="28">
        <v>1.29126643210972E-2</v>
      </c>
      <c r="H659" s="28">
        <v>5.7570529025409703E-3</v>
      </c>
      <c r="I659" s="119">
        <v>2.4901355116762301E-2</v>
      </c>
      <c r="J659" s="12" t="s">
        <v>20</v>
      </c>
      <c r="K659" s="135">
        <v>33542</v>
      </c>
      <c r="L659" s="5">
        <v>314208</v>
      </c>
      <c r="M659" s="62">
        <f t="shared" si="90"/>
        <v>1.0212337848244177</v>
      </c>
      <c r="N659" s="28">
        <f t="shared" si="91"/>
        <v>1.0041750372716198</v>
      </c>
      <c r="O659" s="28">
        <f t="shared" si="92"/>
        <v>1.0385823233571434</v>
      </c>
      <c r="P659" s="17">
        <v>2.1011489293114399E-2</v>
      </c>
      <c r="Q659" s="17">
        <v>8.5944608709394698E-3</v>
      </c>
      <c r="R659" s="119">
        <v>1.44944113623583E-2</v>
      </c>
      <c r="S659" s="173" t="s">
        <v>20</v>
      </c>
      <c r="T659" s="173">
        <v>15029</v>
      </c>
      <c r="U659" s="5">
        <v>144683</v>
      </c>
      <c r="V659" s="62">
        <f t="shared" si="93"/>
        <v>1.0117066497809653</v>
      </c>
      <c r="W659" s="28">
        <f t="shared" si="94"/>
        <v>0.9964475331783218</v>
      </c>
      <c r="X659" s="28">
        <f t="shared" si="95"/>
        <v>1.0271994371306781</v>
      </c>
      <c r="Y659" s="17">
        <v>1.16386570863957E-2</v>
      </c>
      <c r="Z659" s="17">
        <v>7.7538004603730903E-3</v>
      </c>
      <c r="AA659" s="119">
        <v>0.13334880364170901</v>
      </c>
      <c r="AB659" s="173" t="s">
        <v>20</v>
      </c>
      <c r="AC659" s="173">
        <v>18513</v>
      </c>
      <c r="AD659" s="173">
        <v>169525</v>
      </c>
      <c r="AE659" s="62">
        <v>9.3728322067187005E-3</v>
      </c>
      <c r="AF659" s="74">
        <v>1.15752399215477E-2</v>
      </c>
      <c r="AG659" s="119">
        <v>0.41809471710457802</v>
      </c>
    </row>
    <row r="660" spans="1:33" ht="17">
      <c r="A660" s="88" t="s">
        <v>2094</v>
      </c>
      <c r="B660" s="156" t="s">
        <v>2139</v>
      </c>
      <c r="C660" s="43" t="s">
        <v>2140</v>
      </c>
      <c r="D660" s="350">
        <f t="shared" si="96"/>
        <v>1.0114601208872132</v>
      </c>
      <c r="E660" s="371">
        <f t="shared" si="97"/>
        <v>0.99199024937043756</v>
      </c>
      <c r="F660" s="371">
        <f t="shared" si="98"/>
        <v>1.0313121291206757</v>
      </c>
      <c r="G660" s="28">
        <v>1.13949511314083E-2</v>
      </c>
      <c r="H660" s="28">
        <v>9.9168123166591595E-3</v>
      </c>
      <c r="I660" s="119">
        <v>0.25053378651253799</v>
      </c>
      <c r="J660" s="12" t="s">
        <v>20</v>
      </c>
      <c r="K660" s="135">
        <v>10539</v>
      </c>
      <c r="L660" s="5">
        <v>337221</v>
      </c>
      <c r="M660" s="62">
        <f t="shared" si="90"/>
        <v>1.0178937288432799</v>
      </c>
      <c r="N660" s="28">
        <f t="shared" si="91"/>
        <v>0.99033794331185609</v>
      </c>
      <c r="O660" s="28">
        <f t="shared" si="92"/>
        <v>1.0462162438748528</v>
      </c>
      <c r="P660" s="28">
        <v>1.77355205801575E-2</v>
      </c>
      <c r="Q660" s="28">
        <v>1.4002325409184099E-2</v>
      </c>
      <c r="R660" s="119">
        <v>0.20529387585895501</v>
      </c>
      <c r="S660" s="173" t="s">
        <v>20</v>
      </c>
      <c r="T660" s="173">
        <v>5302</v>
      </c>
      <c r="U660" s="5">
        <v>154415</v>
      </c>
      <c r="V660" s="62">
        <f t="shared" si="93"/>
        <v>0.99778224362980172</v>
      </c>
      <c r="W660" s="28">
        <f t="shared" si="94"/>
        <v>0.97073640537720662</v>
      </c>
      <c r="X660" s="28">
        <f t="shared" si="95"/>
        <v>1.0255816101962971</v>
      </c>
      <c r="Y660" s="28">
        <v>-2.2202192338852201E-3</v>
      </c>
      <c r="Z660" s="28">
        <v>1.4020456878344001E-2</v>
      </c>
      <c r="AA660" s="119">
        <v>0.87417652118039202</v>
      </c>
      <c r="AB660" s="173" t="s">
        <v>20</v>
      </c>
      <c r="AC660" s="173">
        <v>5237</v>
      </c>
      <c r="AD660" s="173">
        <v>182806</v>
      </c>
      <c r="AE660" s="62">
        <v>1.9955739814042701E-2</v>
      </c>
      <c r="AF660" s="74">
        <v>1.9815103530948001E-2</v>
      </c>
      <c r="AG660" s="119">
        <v>0.313887956776011</v>
      </c>
    </row>
    <row r="661" spans="1:33" ht="17">
      <c r="A661" s="88" t="s">
        <v>2094</v>
      </c>
      <c r="B661" s="156" t="s">
        <v>2141</v>
      </c>
      <c r="C661" s="43" t="s">
        <v>2142</v>
      </c>
      <c r="D661" s="350">
        <f t="shared" si="96"/>
        <v>1.2322440014959417</v>
      </c>
      <c r="E661" s="371">
        <f t="shared" si="97"/>
        <v>0.98664358398905883</v>
      </c>
      <c r="F661" s="371">
        <f t="shared" si="98"/>
        <v>1.5389805435957395</v>
      </c>
      <c r="G661" s="28">
        <v>0.20883689866367999</v>
      </c>
      <c r="H661" s="28">
        <v>0.11340985401794</v>
      </c>
      <c r="I661" s="119">
        <v>6.5557806575199898E-2</v>
      </c>
      <c r="J661" s="12" t="s">
        <v>20</v>
      </c>
      <c r="K661" s="135">
        <v>83</v>
      </c>
      <c r="L661" s="5">
        <v>347686</v>
      </c>
      <c r="M661" s="62">
        <f t="shared" si="90"/>
        <v>1.3640861009836254</v>
      </c>
      <c r="N661" s="28">
        <f t="shared" si="91"/>
        <v>1.0079270004345002</v>
      </c>
      <c r="O661" s="28">
        <f t="shared" si="92"/>
        <v>1.8460968801258224</v>
      </c>
      <c r="P661" s="28">
        <v>0.31048468131732998</v>
      </c>
      <c r="Q661" s="28">
        <v>0.154382109435965</v>
      </c>
      <c r="R661" s="119">
        <v>4.4310229492111802E-2</v>
      </c>
      <c r="S661" s="173" t="s">
        <v>20</v>
      </c>
      <c r="T661" s="173">
        <v>45</v>
      </c>
      <c r="U661" s="5">
        <v>159677</v>
      </c>
      <c r="V661" s="62">
        <f t="shared" si="93"/>
        <v>1.1048591212530172</v>
      </c>
      <c r="W661" s="28">
        <f t="shared" si="94"/>
        <v>0.80152881867708015</v>
      </c>
      <c r="X661" s="28">
        <f t="shared" si="95"/>
        <v>1.5229816437926362</v>
      </c>
      <c r="Y661" s="28">
        <v>9.9717834763192806E-2</v>
      </c>
      <c r="Z661" s="28">
        <v>0.16375111551690699</v>
      </c>
      <c r="AA661" s="119">
        <v>0.54255113285211998</v>
      </c>
      <c r="AB661" s="173" t="s">
        <v>20</v>
      </c>
      <c r="AC661" s="173">
        <v>38</v>
      </c>
      <c r="AD661" s="173">
        <v>188009</v>
      </c>
      <c r="AE661" s="62">
        <v>0.21076684655413699</v>
      </c>
      <c r="AF661" s="74">
        <v>0.22505169083330501</v>
      </c>
      <c r="AG661" s="119">
        <v>0.34900223400431302</v>
      </c>
    </row>
    <row r="662" spans="1:33" ht="17">
      <c r="A662" s="88" t="s">
        <v>2094</v>
      </c>
      <c r="B662" s="156" t="s">
        <v>2143</v>
      </c>
      <c r="C662" s="43" t="s">
        <v>2144</v>
      </c>
      <c r="D662" s="350">
        <f t="shared" si="96"/>
        <v>1.033333271354657</v>
      </c>
      <c r="E662" s="371">
        <f t="shared" si="97"/>
        <v>0.97551663557690105</v>
      </c>
      <c r="F662" s="371">
        <f t="shared" si="98"/>
        <v>1.0945765666590146</v>
      </c>
      <c r="G662" s="28">
        <v>3.2789762843625003E-2</v>
      </c>
      <c r="H662" s="28">
        <v>2.93764431240684E-2</v>
      </c>
      <c r="I662" s="119">
        <v>0.26433978274671399</v>
      </c>
      <c r="J662" s="12" t="s">
        <v>20</v>
      </c>
      <c r="K662" s="135">
        <v>1174</v>
      </c>
      <c r="L662" s="5">
        <v>346595</v>
      </c>
      <c r="M662" s="62">
        <f t="shared" si="90"/>
        <v>1.033960474167692</v>
      </c>
      <c r="N662" s="28">
        <f t="shared" si="91"/>
        <v>0.9447488868003675</v>
      </c>
      <c r="O662" s="28">
        <f t="shared" si="92"/>
        <v>1.1315962125785304</v>
      </c>
      <c r="P662" s="28">
        <v>3.3396549212168503E-2</v>
      </c>
      <c r="Q662" s="28">
        <v>4.6037073605178697E-2</v>
      </c>
      <c r="R662" s="119">
        <v>0.46818994060945401</v>
      </c>
      <c r="S662" s="173" t="s">
        <v>20</v>
      </c>
      <c r="T662" s="173">
        <v>477</v>
      </c>
      <c r="U662" s="5">
        <v>159245</v>
      </c>
      <c r="V662" s="62">
        <f t="shared" si="93"/>
        <v>1.0210346383978925</v>
      </c>
      <c r="W662" s="28">
        <f t="shared" si="94"/>
        <v>0.94767299714125308</v>
      </c>
      <c r="X662" s="28">
        <f t="shared" si="95"/>
        <v>1.1000753803824235</v>
      </c>
      <c r="Y662" s="28">
        <v>2.0816464559938401E-2</v>
      </c>
      <c r="Z662" s="28">
        <v>3.8041959447378197E-2</v>
      </c>
      <c r="AA662" s="119">
        <v>0.58424306337934795</v>
      </c>
      <c r="AB662" s="173" t="s">
        <v>20</v>
      </c>
      <c r="AC662" s="173">
        <v>697</v>
      </c>
      <c r="AD662" s="173">
        <v>187350</v>
      </c>
      <c r="AE662" s="62">
        <v>1.25800846522301E-2</v>
      </c>
      <c r="AF662" s="74">
        <v>5.9721041725045401E-2</v>
      </c>
      <c r="AG662" s="119">
        <v>0.83316238972851797</v>
      </c>
    </row>
    <row r="663" spans="1:33" ht="17">
      <c r="A663" s="88" t="s">
        <v>2094</v>
      </c>
      <c r="B663" s="156" t="s">
        <v>2145</v>
      </c>
      <c r="C663" s="43" t="s">
        <v>2146</v>
      </c>
      <c r="D663" s="350">
        <f t="shared" si="96"/>
        <v>1.0257474322213267</v>
      </c>
      <c r="E663" s="371">
        <f t="shared" si="97"/>
        <v>0.97842696305051968</v>
      </c>
      <c r="F663" s="371">
        <f t="shared" si="98"/>
        <v>1.0753565002217937</v>
      </c>
      <c r="G663" s="28">
        <v>2.5421549018796199E-2</v>
      </c>
      <c r="H663" s="28">
        <v>2.4097288621264201E-2</v>
      </c>
      <c r="I663" s="119">
        <v>0.29144602178876</v>
      </c>
      <c r="J663" s="12" t="s">
        <v>20</v>
      </c>
      <c r="K663" s="135">
        <v>1748</v>
      </c>
      <c r="L663" s="5">
        <v>346020</v>
      </c>
      <c r="M663" s="62">
        <f t="shared" si="90"/>
        <v>0.99069215573016145</v>
      </c>
      <c r="N663" s="28">
        <f t="shared" si="91"/>
        <v>0.91044761317227407</v>
      </c>
      <c r="O663" s="28">
        <f t="shared" si="92"/>
        <v>1.0780092486656465</v>
      </c>
      <c r="P663" s="28">
        <v>-9.3514329408670906E-3</v>
      </c>
      <c r="Q663" s="28">
        <v>4.3095655539833501E-2</v>
      </c>
      <c r="R663" s="119">
        <v>0.82821420961131098</v>
      </c>
      <c r="S663" s="173" t="s">
        <v>20</v>
      </c>
      <c r="T663" s="173">
        <v>540</v>
      </c>
      <c r="U663" s="5">
        <v>159182</v>
      </c>
      <c r="V663" s="62">
        <f t="shared" si="93"/>
        <v>1.0223908083591129</v>
      </c>
      <c r="W663" s="28">
        <f t="shared" si="94"/>
        <v>0.96596433114936275</v>
      </c>
      <c r="X663" s="28">
        <f t="shared" si="95"/>
        <v>1.0821134190052952</v>
      </c>
      <c r="Y663" s="28">
        <v>2.2143814341637001E-2</v>
      </c>
      <c r="Z663" s="28">
        <v>2.8965400035202E-2</v>
      </c>
      <c r="AA663" s="119">
        <v>0.44457414880560697</v>
      </c>
      <c r="AB663" s="173" t="s">
        <v>20</v>
      </c>
      <c r="AC663" s="173">
        <v>1208</v>
      </c>
      <c r="AD663" s="173">
        <v>186838</v>
      </c>
      <c r="AE663" s="62">
        <v>-3.14952472825041E-2</v>
      </c>
      <c r="AF663" s="74">
        <v>5.1925233996653899E-2</v>
      </c>
      <c r="AG663" s="119">
        <v>0.54414963424160001</v>
      </c>
    </row>
    <row r="664" spans="1:33" ht="17">
      <c r="A664" s="88" t="s">
        <v>2094</v>
      </c>
      <c r="B664" s="156" t="s">
        <v>2147</v>
      </c>
      <c r="C664" s="43" t="s">
        <v>2148</v>
      </c>
      <c r="D664" s="350">
        <f t="shared" si="96"/>
        <v>0.97823394115128071</v>
      </c>
      <c r="E664" s="371">
        <f t="shared" si="97"/>
        <v>0.75326570500740275</v>
      </c>
      <c r="F664" s="371">
        <f t="shared" si="98"/>
        <v>1.2703905637267303</v>
      </c>
      <c r="G664" s="28">
        <v>-2.2006433920780499E-2</v>
      </c>
      <c r="H664" s="28">
        <v>0.133332049799469</v>
      </c>
      <c r="I664" s="119">
        <v>0.86890475074061702</v>
      </c>
      <c r="J664" s="12" t="s">
        <v>20</v>
      </c>
      <c r="K664" s="135">
        <v>56</v>
      </c>
      <c r="L664" s="5">
        <v>347713</v>
      </c>
      <c r="M664" s="62">
        <f t="shared" si="90"/>
        <v>1.3915776485001083</v>
      </c>
      <c r="N664" s="28">
        <f t="shared" si="91"/>
        <v>0.91802165850118422</v>
      </c>
      <c r="O664" s="28">
        <f t="shared" si="92"/>
        <v>2.1094146678050225</v>
      </c>
      <c r="P664" s="28">
        <v>0.330438102439229</v>
      </c>
      <c r="Q664" s="28">
        <v>0.21223081527583901</v>
      </c>
      <c r="R664" s="119">
        <v>0.119476388831492</v>
      </c>
      <c r="S664" s="173" t="s">
        <v>20</v>
      </c>
      <c r="T664" s="173">
        <v>24</v>
      </c>
      <c r="U664" s="5">
        <v>159698</v>
      </c>
      <c r="V664" s="62">
        <f t="shared" si="93"/>
        <v>0.72739650050978666</v>
      </c>
      <c r="W664" s="28">
        <f t="shared" si="94"/>
        <v>0.51996513691689572</v>
      </c>
      <c r="X664" s="28">
        <f t="shared" si="95"/>
        <v>1.017579124806687</v>
      </c>
      <c r="Y664" s="28">
        <v>-0.318283557397947</v>
      </c>
      <c r="Z664" s="28">
        <v>0.171280590125958</v>
      </c>
      <c r="AA664" s="119">
        <v>6.3132359760099704E-2</v>
      </c>
      <c r="AB664" s="173" t="s">
        <v>20</v>
      </c>
      <c r="AC664" s="173">
        <v>32</v>
      </c>
      <c r="AD664" s="173">
        <v>188015</v>
      </c>
      <c r="AE664" s="62">
        <v>0.648721659837176</v>
      </c>
      <c r="AF664" s="74">
        <v>0.27272506211667402</v>
      </c>
      <c r="AG664" s="119">
        <v>1.7375441436183501E-2</v>
      </c>
    </row>
    <row r="665" spans="1:33" ht="17">
      <c r="A665" s="88" t="s">
        <v>2094</v>
      </c>
      <c r="B665" s="156" t="s">
        <v>2149</v>
      </c>
      <c r="C665" s="43" t="s">
        <v>2150</v>
      </c>
      <c r="D665" s="350">
        <f t="shared" si="96"/>
        <v>0.99768225429673296</v>
      </c>
      <c r="E665" s="371">
        <f t="shared" si="97"/>
        <v>0.97507958529956329</v>
      </c>
      <c r="F665" s="371">
        <f t="shared" si="98"/>
        <v>1.0208088606765509</v>
      </c>
      <c r="G665" s="28">
        <v>-2.3204358333350399E-3</v>
      </c>
      <c r="H665" s="28">
        <v>1.1691708945868001E-2</v>
      </c>
      <c r="I665" s="119">
        <v>0.84267853481271304</v>
      </c>
      <c r="J665" s="12" t="s">
        <v>20</v>
      </c>
      <c r="K665" s="135">
        <v>7483</v>
      </c>
      <c r="L665" s="5">
        <v>340284</v>
      </c>
      <c r="M665" s="62">
        <f t="shared" si="90"/>
        <v>1.0182386557947534</v>
      </c>
      <c r="N665" s="28">
        <f t="shared" si="91"/>
        <v>0.97817966435979753</v>
      </c>
      <c r="O665" s="28">
        <f t="shared" si="92"/>
        <v>1.0599381667101835</v>
      </c>
      <c r="P665" s="28">
        <v>1.8074326600213301E-2</v>
      </c>
      <c r="Q665" s="28">
        <v>2.04776768010358E-2</v>
      </c>
      <c r="R665" s="119">
        <v>0.37743318617076699</v>
      </c>
      <c r="S665" s="173" t="s">
        <v>20</v>
      </c>
      <c r="T665" s="173">
        <v>2433</v>
      </c>
      <c r="U665" s="5">
        <v>157287</v>
      </c>
      <c r="V665" s="62">
        <f t="shared" si="93"/>
        <v>0.98360144080143719</v>
      </c>
      <c r="W665" s="28">
        <f t="shared" si="94"/>
        <v>0.95652389627964352</v>
      </c>
      <c r="X665" s="28">
        <f t="shared" si="95"/>
        <v>1.0114455039854215</v>
      </c>
      <c r="Y665" s="28">
        <v>-1.6534503816612402E-2</v>
      </c>
      <c r="Z665" s="28">
        <v>1.4242348752713701E-2</v>
      </c>
      <c r="AA665" s="119">
        <v>0.24566654451852599</v>
      </c>
      <c r="AB665" s="173" t="s">
        <v>20</v>
      </c>
      <c r="AC665" s="173">
        <v>5050</v>
      </c>
      <c r="AD665" s="173">
        <v>182997</v>
      </c>
      <c r="AE665" s="62">
        <v>3.4608830416825699E-2</v>
      </c>
      <c r="AF665" s="74">
        <v>2.49435311285633E-2</v>
      </c>
      <c r="AG665" s="119">
        <v>0.16529324845271401</v>
      </c>
    </row>
    <row r="666" spans="1:33" ht="17">
      <c r="A666" s="88" t="s">
        <v>2094</v>
      </c>
      <c r="B666" s="156" t="s">
        <v>2151</v>
      </c>
      <c r="C666" s="43" t="s">
        <v>2152</v>
      </c>
      <c r="D666" s="350">
        <f t="shared" si="96"/>
        <v>1.0173454999796081</v>
      </c>
      <c r="E666" s="371">
        <f t="shared" si="97"/>
        <v>0.89854261363658261</v>
      </c>
      <c r="F666" s="371">
        <f t="shared" si="98"/>
        <v>1.1518561842492239</v>
      </c>
      <c r="G666" s="28">
        <v>1.7196784033448199E-2</v>
      </c>
      <c r="H666" s="28">
        <v>6.3356086931451297E-2</v>
      </c>
      <c r="I666" s="119">
        <v>0.78605982911474603</v>
      </c>
      <c r="J666" s="12" t="s">
        <v>20</v>
      </c>
      <c r="K666" s="135">
        <v>251</v>
      </c>
      <c r="L666" s="5">
        <v>347517</v>
      </c>
      <c r="M666" s="62">
        <f t="shared" si="90"/>
        <v>1.1862705796880664</v>
      </c>
      <c r="N666" s="28">
        <f t="shared" si="91"/>
        <v>0.9701056873070375</v>
      </c>
      <c r="O666" s="28">
        <f t="shared" si="92"/>
        <v>1.4506026576752473</v>
      </c>
      <c r="P666" s="28">
        <v>0.170814419316757</v>
      </c>
      <c r="Q666" s="28">
        <v>0.10263503915821499</v>
      </c>
      <c r="R666" s="119">
        <v>9.6054587153524801E-2</v>
      </c>
      <c r="S666" s="173" t="s">
        <v>20</v>
      </c>
      <c r="T666" s="173">
        <v>99</v>
      </c>
      <c r="U666" s="5">
        <v>159623</v>
      </c>
      <c r="V666" s="62">
        <f t="shared" si="93"/>
        <v>0.90012202469039526</v>
      </c>
      <c r="W666" s="28">
        <f t="shared" si="94"/>
        <v>0.7691897775220301</v>
      </c>
      <c r="X666" s="28">
        <f t="shared" si="95"/>
        <v>1.0533416888909855</v>
      </c>
      <c r="Y666" s="28">
        <v>-0.10522494185904099</v>
      </c>
      <c r="Z666" s="28">
        <v>8.0200312882516306E-2</v>
      </c>
      <c r="AA666" s="119">
        <v>0.18951116795732201</v>
      </c>
      <c r="AB666" s="173" t="s">
        <v>20</v>
      </c>
      <c r="AC666" s="173">
        <v>152</v>
      </c>
      <c r="AD666" s="173">
        <v>187894</v>
      </c>
      <c r="AE666" s="62">
        <v>0.27603936117579803</v>
      </c>
      <c r="AF666" s="74">
        <v>0.13025375790917401</v>
      </c>
      <c r="AG666" s="119">
        <v>3.4069938296293303E-2</v>
      </c>
    </row>
    <row r="667" spans="1:33" ht="17">
      <c r="A667" s="88" t="s">
        <v>2094</v>
      </c>
      <c r="B667" s="156" t="s">
        <v>2153</v>
      </c>
      <c r="C667" s="43" t="s">
        <v>2154</v>
      </c>
      <c r="D667" s="350">
        <f t="shared" si="96"/>
        <v>0.95448937634332898</v>
      </c>
      <c r="E667" s="371">
        <f t="shared" si="97"/>
        <v>0.83402893533326306</v>
      </c>
      <c r="F667" s="371">
        <f t="shared" si="98"/>
        <v>1.0923481559884225</v>
      </c>
      <c r="G667" s="28">
        <v>-4.6578765953362002E-2</v>
      </c>
      <c r="H667" s="28">
        <v>6.8830824810037397E-2</v>
      </c>
      <c r="I667" s="119">
        <v>0.498587587203141</v>
      </c>
      <c r="J667" s="12" t="s">
        <v>20</v>
      </c>
      <c r="K667" s="135">
        <v>208</v>
      </c>
      <c r="L667" s="5">
        <v>347561</v>
      </c>
      <c r="M667" s="62">
        <f t="shared" si="90"/>
        <v>0.83126376942675573</v>
      </c>
      <c r="N667" s="28">
        <f t="shared" si="91"/>
        <v>0.62987992580039143</v>
      </c>
      <c r="O667" s="28">
        <f t="shared" si="92"/>
        <v>1.0970336187226832</v>
      </c>
      <c r="P667" s="28">
        <v>-0.18480812242535</v>
      </c>
      <c r="Q667" s="28">
        <v>0.14153977005315299</v>
      </c>
      <c r="R667" s="119">
        <v>0.19165545206296999</v>
      </c>
      <c r="S667" s="173" t="s">
        <v>20</v>
      </c>
      <c r="T667" s="173">
        <v>48</v>
      </c>
      <c r="U667" s="5">
        <v>159674</v>
      </c>
      <c r="V667" s="62">
        <f t="shared" si="93"/>
        <v>0.96869352789743512</v>
      </c>
      <c r="W667" s="28">
        <f t="shared" si="94"/>
        <v>0.83014019012246287</v>
      </c>
      <c r="X667" s="28">
        <f t="shared" si="95"/>
        <v>1.1303719084507284</v>
      </c>
      <c r="Y667" s="28">
        <v>-3.1806993797021697E-2</v>
      </c>
      <c r="Z667" s="28">
        <v>7.8751885150562598E-2</v>
      </c>
      <c r="AA667" s="119">
        <v>0.68629459162656703</v>
      </c>
      <c r="AB667" s="173" t="s">
        <v>20</v>
      </c>
      <c r="AC667" s="173">
        <v>160</v>
      </c>
      <c r="AD667" s="173">
        <v>187887</v>
      </c>
      <c r="AE667" s="62">
        <v>-0.15300112862832799</v>
      </c>
      <c r="AF667" s="74">
        <v>0.161973349417325</v>
      </c>
      <c r="AG667" s="119">
        <v>0.34485964986608902</v>
      </c>
    </row>
    <row r="668" spans="1:33" ht="17">
      <c r="A668" s="88" t="s">
        <v>2094</v>
      </c>
      <c r="B668" s="156" t="s">
        <v>2155</v>
      </c>
      <c r="C668" s="43" t="s">
        <v>2156</v>
      </c>
      <c r="D668" s="350">
        <f t="shared" si="96"/>
        <v>0.99275340950649171</v>
      </c>
      <c r="E668" s="371">
        <f t="shared" si="97"/>
        <v>0.93578354257846896</v>
      </c>
      <c r="F668" s="371">
        <f t="shared" si="98"/>
        <v>1.0531915632659474</v>
      </c>
      <c r="G668" s="28">
        <v>-7.2729745707390703E-3</v>
      </c>
      <c r="H668" s="28">
        <v>3.0152098268893E-2</v>
      </c>
      <c r="I668" s="119">
        <v>0.80939269631086996</v>
      </c>
      <c r="J668" s="12" t="s">
        <v>20</v>
      </c>
      <c r="K668" s="135">
        <v>1103</v>
      </c>
      <c r="L668" s="5">
        <v>346666</v>
      </c>
      <c r="M668" s="62">
        <f t="shared" si="90"/>
        <v>1.0327035101028734</v>
      </c>
      <c r="N668" s="28">
        <f t="shared" si="91"/>
        <v>0.94427988843488342</v>
      </c>
      <c r="O668" s="28">
        <f t="shared" si="92"/>
        <v>1.1294072370284722</v>
      </c>
      <c r="P668" s="28">
        <v>3.2180130646424998E-2</v>
      </c>
      <c r="Q668" s="28">
        <v>4.5669793592866798E-2</v>
      </c>
      <c r="R668" s="119">
        <v>0.48104292296401502</v>
      </c>
      <c r="S668" s="173" t="s">
        <v>20</v>
      </c>
      <c r="T668" s="173">
        <v>486</v>
      </c>
      <c r="U668" s="5">
        <v>159236</v>
      </c>
      <c r="V668" s="62">
        <f t="shared" si="93"/>
        <v>0.94713625573083293</v>
      </c>
      <c r="W668" s="28">
        <f t="shared" si="94"/>
        <v>0.87551915724781237</v>
      </c>
      <c r="X668" s="28">
        <f t="shared" si="95"/>
        <v>1.0246116027200878</v>
      </c>
      <c r="Y668" s="28">
        <v>-5.43123146984483E-2</v>
      </c>
      <c r="Z668" s="28">
        <v>4.0115271073157897E-2</v>
      </c>
      <c r="AA668" s="119">
        <v>0.17576630145210601</v>
      </c>
      <c r="AB668" s="173" t="s">
        <v>20</v>
      </c>
      <c r="AC668" s="173">
        <v>617</v>
      </c>
      <c r="AD668" s="173">
        <v>187430</v>
      </c>
      <c r="AE668" s="62">
        <v>8.6492445344873298E-2</v>
      </c>
      <c r="AF668" s="74">
        <v>6.0786223933453801E-2</v>
      </c>
      <c r="AG668" s="119">
        <v>0.154766446898328</v>
      </c>
    </row>
    <row r="669" spans="1:33" ht="17">
      <c r="A669" s="88" t="s">
        <v>2094</v>
      </c>
      <c r="B669" s="156" t="s">
        <v>2157</v>
      </c>
      <c r="C669" s="43" t="s">
        <v>2158</v>
      </c>
      <c r="D669" s="350">
        <f t="shared" si="96"/>
        <v>1.0429505537968955</v>
      </c>
      <c r="E669" s="371">
        <f t="shared" si="97"/>
        <v>0.93114977630661577</v>
      </c>
      <c r="F669" s="371">
        <f t="shared" si="98"/>
        <v>1.1681749653420632</v>
      </c>
      <c r="G669" s="28">
        <v>4.2053767221697402E-2</v>
      </c>
      <c r="H669" s="28">
        <v>5.7851482173370501E-2</v>
      </c>
      <c r="I669" s="119">
        <v>0.46727106967272702</v>
      </c>
      <c r="J669" s="12" t="s">
        <v>20</v>
      </c>
      <c r="K669" s="135">
        <v>303</v>
      </c>
      <c r="L669" s="5">
        <v>347466</v>
      </c>
      <c r="M669" s="62">
        <f t="shared" si="90"/>
        <v>1.1161464548744957</v>
      </c>
      <c r="N669" s="28">
        <f t="shared" si="91"/>
        <v>0.94129914329927789</v>
      </c>
      <c r="O669" s="28">
        <f t="shared" si="92"/>
        <v>1.3234718395285088</v>
      </c>
      <c r="P669" s="28">
        <v>0.109882087315352</v>
      </c>
      <c r="Q669" s="28">
        <v>8.6926723402955097E-2</v>
      </c>
      <c r="R669" s="119">
        <v>0.20620232669381799</v>
      </c>
      <c r="S669" s="173" t="s">
        <v>20</v>
      </c>
      <c r="T669" s="173">
        <v>136</v>
      </c>
      <c r="U669" s="5">
        <v>159586</v>
      </c>
      <c r="V669" s="62">
        <f t="shared" si="93"/>
        <v>0.99674140044485005</v>
      </c>
      <c r="W669" s="28">
        <f t="shared" si="94"/>
        <v>0.85657705165158093</v>
      </c>
      <c r="X669" s="28">
        <f t="shared" si="95"/>
        <v>1.1598412745767461</v>
      </c>
      <c r="Y669" s="28">
        <v>-3.26392035272373E-3</v>
      </c>
      <c r="Z669" s="28">
        <v>7.7319940738358794E-2</v>
      </c>
      <c r="AA669" s="119">
        <v>0.96632875810755803</v>
      </c>
      <c r="AB669" s="173" t="s">
        <v>20</v>
      </c>
      <c r="AC669" s="173">
        <v>167</v>
      </c>
      <c r="AD669" s="173">
        <v>187880</v>
      </c>
      <c r="AE669" s="62">
        <v>0.113146007668076</v>
      </c>
      <c r="AF669" s="74">
        <v>0.11633842218870399</v>
      </c>
      <c r="AG669" s="119">
        <v>0.33077240798963797</v>
      </c>
    </row>
    <row r="670" spans="1:33" ht="34">
      <c r="A670" s="88" t="s">
        <v>2094</v>
      </c>
      <c r="B670" s="156" t="s">
        <v>2159</v>
      </c>
      <c r="C670" s="43" t="s">
        <v>2160</v>
      </c>
      <c r="D670" s="350">
        <f t="shared" si="96"/>
        <v>0.97905504060112525</v>
      </c>
      <c r="E670" s="371">
        <f t="shared" si="97"/>
        <v>0.89391767287751256</v>
      </c>
      <c r="F670" s="371">
        <f t="shared" si="98"/>
        <v>1.0723009529959415</v>
      </c>
      <c r="G670" s="28">
        <v>-2.1167416784662801E-2</v>
      </c>
      <c r="H670" s="28">
        <v>4.6415397840952902E-2</v>
      </c>
      <c r="I670" s="119">
        <v>0.64835906499433005</v>
      </c>
      <c r="J670" s="12" t="s">
        <v>20</v>
      </c>
      <c r="K670" s="135">
        <v>462</v>
      </c>
      <c r="L670" s="5">
        <v>347307</v>
      </c>
      <c r="M670" s="62">
        <f t="shared" si="90"/>
        <v>0.9453192813298068</v>
      </c>
      <c r="N670" s="28">
        <f t="shared" si="91"/>
        <v>0.80227103958741341</v>
      </c>
      <c r="O670" s="28">
        <f t="shared" si="92"/>
        <v>1.1138736157215292</v>
      </c>
      <c r="P670" s="28">
        <v>-5.6232544710463801E-2</v>
      </c>
      <c r="Q670" s="28">
        <v>8.3712361684274705E-2</v>
      </c>
      <c r="R670" s="119">
        <v>0.50175225243589305</v>
      </c>
      <c r="S670" s="173" t="s">
        <v>20</v>
      </c>
      <c r="T670" s="173">
        <v>141</v>
      </c>
      <c r="U670" s="5">
        <v>159581</v>
      </c>
      <c r="V670" s="62">
        <f t="shared" si="93"/>
        <v>0.98441949877720136</v>
      </c>
      <c r="W670" s="28">
        <f t="shared" si="94"/>
        <v>0.88247955706762293</v>
      </c>
      <c r="X670" s="28">
        <f t="shared" si="95"/>
        <v>1.0981350693186622</v>
      </c>
      <c r="Y670" s="28">
        <v>-1.5703152882861001E-2</v>
      </c>
      <c r="Z670" s="28">
        <v>5.5773725691850497E-2</v>
      </c>
      <c r="AA670" s="119">
        <v>0.77828775318737997</v>
      </c>
      <c r="AB670" s="173" t="s">
        <v>20</v>
      </c>
      <c r="AC670" s="173">
        <v>321</v>
      </c>
      <c r="AD670" s="173">
        <v>187726</v>
      </c>
      <c r="AE670" s="62">
        <v>-4.0529391827602797E-2</v>
      </c>
      <c r="AF670" s="74">
        <v>0.10059059586416901</v>
      </c>
      <c r="AG670" s="119">
        <v>0.68701125421517495</v>
      </c>
    </row>
    <row r="671" spans="1:33" ht="34">
      <c r="A671" s="88" t="s">
        <v>2094</v>
      </c>
      <c r="B671" s="156" t="s">
        <v>2161</v>
      </c>
      <c r="C671" s="43" t="s">
        <v>2162</v>
      </c>
      <c r="D671" s="350">
        <f t="shared" si="96"/>
        <v>1.0052262219753496</v>
      </c>
      <c r="E671" s="371">
        <f t="shared" si="97"/>
        <v>0.98876568555858235</v>
      </c>
      <c r="F671" s="371">
        <f t="shared" si="98"/>
        <v>1.0219607861654156</v>
      </c>
      <c r="G671" s="28">
        <v>5.2126126735098904E-3</v>
      </c>
      <c r="H671" s="28">
        <v>8.4237289136266102E-3</v>
      </c>
      <c r="I671" s="119">
        <v>0.53604740094783099</v>
      </c>
      <c r="J671" s="12" t="s">
        <v>20</v>
      </c>
      <c r="K671" s="135">
        <v>15000</v>
      </c>
      <c r="L671" s="5">
        <v>332768</v>
      </c>
      <c r="M671" s="62">
        <f t="shared" si="90"/>
        <v>1.0082012905172899</v>
      </c>
      <c r="N671" s="28">
        <f t="shared" si="91"/>
        <v>0.98539726297868779</v>
      </c>
      <c r="O671" s="28">
        <f t="shared" si="92"/>
        <v>1.0315330480299021</v>
      </c>
      <c r="P671" s="28">
        <v>8.16784268669094E-3</v>
      </c>
      <c r="Q671" s="28">
        <v>1.16725760901601E-2</v>
      </c>
      <c r="R671" s="119">
        <v>0.48408571569762299</v>
      </c>
      <c r="S671" s="173" t="s">
        <v>20</v>
      </c>
      <c r="T671" s="173">
        <v>7895</v>
      </c>
      <c r="U671" s="5">
        <v>151826</v>
      </c>
      <c r="V671" s="62">
        <f t="shared" si="93"/>
        <v>1.0045436057616821</v>
      </c>
      <c r="W671" s="28">
        <f t="shared" si="94"/>
        <v>0.98086585846136443</v>
      </c>
      <c r="X671" s="28">
        <f t="shared" si="95"/>
        <v>1.0287929253237738</v>
      </c>
      <c r="Y671" s="28">
        <v>4.5333147454626804E-3</v>
      </c>
      <c r="Z671" s="28">
        <v>1.21698383177596E-2</v>
      </c>
      <c r="AA671" s="119">
        <v>0.70951755529961902</v>
      </c>
      <c r="AB671" s="173" t="s">
        <v>20</v>
      </c>
      <c r="AC671" s="173">
        <v>7105</v>
      </c>
      <c r="AD671" s="173">
        <v>180942</v>
      </c>
      <c r="AE671" s="62">
        <v>3.6345279412282601E-3</v>
      </c>
      <c r="AF671" s="74">
        <v>1.6862799211903898E-2</v>
      </c>
      <c r="AG671" s="119">
        <v>0.82935001853994095</v>
      </c>
    </row>
    <row r="672" spans="1:33" ht="17">
      <c r="A672" s="88" t="s">
        <v>2094</v>
      </c>
      <c r="B672" s="156" t="s">
        <v>2163</v>
      </c>
      <c r="C672" s="43" t="s">
        <v>2164</v>
      </c>
      <c r="D672" s="350">
        <f t="shared" si="96"/>
        <v>1.3531708255383561</v>
      </c>
      <c r="E672" s="371">
        <f t="shared" si="97"/>
        <v>0.83464645935008619</v>
      </c>
      <c r="F672" s="371">
        <f t="shared" si="98"/>
        <v>2.1938286115943693</v>
      </c>
      <c r="G672" s="28">
        <v>0.30245059808393199</v>
      </c>
      <c r="H672" s="28">
        <v>0.246529410128104</v>
      </c>
      <c r="I672" s="119">
        <v>0.21988508694399</v>
      </c>
      <c r="J672" s="12" t="s">
        <v>20</v>
      </c>
      <c r="K672" s="135">
        <v>18</v>
      </c>
      <c r="L672" s="5">
        <v>347751</v>
      </c>
      <c r="M672" s="62">
        <f t="shared" si="90"/>
        <v>1.4759160762949688</v>
      </c>
      <c r="N672" s="28">
        <f t="shared" si="91"/>
        <v>0.59471199741319491</v>
      </c>
      <c r="O672" s="28">
        <f t="shared" si="92"/>
        <v>3.6628288545396095</v>
      </c>
      <c r="P672" s="28">
        <v>0.38927886568300601</v>
      </c>
      <c r="Q672" s="28">
        <v>0.463753517482</v>
      </c>
      <c r="R672" s="119">
        <v>0.40123984806172602</v>
      </c>
      <c r="S672" s="173" t="s">
        <v>20</v>
      </c>
      <c r="T672" s="173">
        <v>5</v>
      </c>
      <c r="U672" s="5">
        <v>159717</v>
      </c>
      <c r="V672" s="62">
        <f t="shared" si="93"/>
        <v>1.2239153959507092</v>
      </c>
      <c r="W672" s="28">
        <f t="shared" si="94"/>
        <v>0.70499445436791841</v>
      </c>
      <c r="X672" s="28">
        <f t="shared" si="95"/>
        <v>2.1247952904654048</v>
      </c>
      <c r="Y672" s="28">
        <v>0.20205506074586799</v>
      </c>
      <c r="Z672" s="28">
        <v>0.28143898116911797</v>
      </c>
      <c r="AA672" s="119">
        <v>0.47279700274703002</v>
      </c>
      <c r="AB672" s="173" t="s">
        <v>20</v>
      </c>
      <c r="AC672" s="173">
        <v>13</v>
      </c>
      <c r="AD672" s="173">
        <v>188034</v>
      </c>
      <c r="AE672" s="62">
        <v>0.187223804937138</v>
      </c>
      <c r="AF672" s="74">
        <v>0.54247140486705703</v>
      </c>
      <c r="AG672" s="119">
        <v>0.72999574142698298</v>
      </c>
    </row>
    <row r="673" spans="1:33" ht="51">
      <c r="A673" s="88" t="s">
        <v>2094</v>
      </c>
      <c r="B673" s="156" t="s">
        <v>2165</v>
      </c>
      <c r="C673" s="43" t="s">
        <v>2166</v>
      </c>
      <c r="D673" s="350">
        <f t="shared" si="96"/>
        <v>0.8878682428963407</v>
      </c>
      <c r="E673" s="371">
        <f t="shared" si="97"/>
        <v>0.6761720626122254</v>
      </c>
      <c r="F673" s="371">
        <f t="shared" si="98"/>
        <v>1.1658423356007825</v>
      </c>
      <c r="G673" s="28">
        <v>-0.118931922115377</v>
      </c>
      <c r="H673" s="28">
        <v>0.138967236081494</v>
      </c>
      <c r="I673" s="119">
        <v>0.39209344102842902</v>
      </c>
      <c r="J673" s="12" t="s">
        <v>20</v>
      </c>
      <c r="K673" s="135">
        <v>50</v>
      </c>
      <c r="L673" s="5">
        <v>347719</v>
      </c>
      <c r="M673" s="62">
        <f t="shared" si="90"/>
        <v>0.79178018254489835</v>
      </c>
      <c r="N673" s="28">
        <f t="shared" si="91"/>
        <v>0.47557887340601646</v>
      </c>
      <c r="O673" s="28">
        <f t="shared" si="92"/>
        <v>1.3182163727773815</v>
      </c>
      <c r="P673" s="28">
        <v>-0.23347147298288401</v>
      </c>
      <c r="Q673" s="28">
        <v>0.26007707300948102</v>
      </c>
      <c r="R673" s="119">
        <v>0.36934492603276198</v>
      </c>
      <c r="S673" s="173" t="s">
        <v>20</v>
      </c>
      <c r="T673" s="173">
        <v>14</v>
      </c>
      <c r="U673" s="5">
        <v>159708</v>
      </c>
      <c r="V673" s="62">
        <f t="shared" si="93"/>
        <v>0.9022072122036211</v>
      </c>
      <c r="W673" s="28">
        <f t="shared" si="94"/>
        <v>0.65287915227856763</v>
      </c>
      <c r="X673" s="28">
        <f t="shared" si="95"/>
        <v>1.2467511803852565</v>
      </c>
      <c r="Y673" s="28">
        <v>-0.102911060021149</v>
      </c>
      <c r="Z673" s="28">
        <v>0.165026618487042</v>
      </c>
      <c r="AA673" s="119">
        <v>0.53288847665823103</v>
      </c>
      <c r="AB673" s="173" t="s">
        <v>20</v>
      </c>
      <c r="AC673" s="173">
        <v>36</v>
      </c>
      <c r="AD673" s="173">
        <v>188011</v>
      </c>
      <c r="AE673" s="62">
        <v>-0.13056041296173501</v>
      </c>
      <c r="AF673" s="74">
        <v>0.3080160202237</v>
      </c>
      <c r="AG673" s="119">
        <v>0.67165668756383101</v>
      </c>
    </row>
    <row r="674" spans="1:33" ht="17">
      <c r="A674" s="88" t="s">
        <v>2094</v>
      </c>
      <c r="B674" s="156" t="s">
        <v>2167</v>
      </c>
      <c r="C674" s="43" t="s">
        <v>2168</v>
      </c>
      <c r="D674" s="350">
        <f t="shared" si="96"/>
        <v>1.0006667998321137</v>
      </c>
      <c r="E674" s="371">
        <f t="shared" si="97"/>
        <v>0.97863744587043455</v>
      </c>
      <c r="F674" s="371">
        <f t="shared" si="98"/>
        <v>1.0231920396175129</v>
      </c>
      <c r="G674" s="28">
        <v>6.6657761988083298E-4</v>
      </c>
      <c r="H674" s="28">
        <v>1.1357455991474899E-2</v>
      </c>
      <c r="I674" s="119">
        <v>0.95319842639277796</v>
      </c>
      <c r="J674" s="12" t="s">
        <v>20</v>
      </c>
      <c r="K674" s="135">
        <v>7946</v>
      </c>
      <c r="L674" s="5">
        <v>339822</v>
      </c>
      <c r="M674" s="62">
        <f t="shared" si="90"/>
        <v>1.0011784352954547</v>
      </c>
      <c r="N674" s="28">
        <f t="shared" si="91"/>
        <v>0.97037777930309754</v>
      </c>
      <c r="O674" s="28">
        <f t="shared" si="92"/>
        <v>1.0329567315736816</v>
      </c>
      <c r="P674" s="28">
        <v>1.1777414856017499E-3</v>
      </c>
      <c r="Q674" s="28">
        <v>1.5942633465483001E-2</v>
      </c>
      <c r="R674" s="119">
        <v>0.94111087483945899</v>
      </c>
      <c r="S674" s="173" t="s">
        <v>20</v>
      </c>
      <c r="T674" s="173">
        <v>4042</v>
      </c>
      <c r="U674" s="5">
        <v>155679</v>
      </c>
      <c r="V674" s="62">
        <f t="shared" si="93"/>
        <v>0.9982294131732089</v>
      </c>
      <c r="W674" s="28">
        <f t="shared" si="94"/>
        <v>0.96707385519047651</v>
      </c>
      <c r="X674" s="28">
        <f t="shared" si="95"/>
        <v>1.030388688491495</v>
      </c>
      <c r="Y674" s="28">
        <v>-1.77215616835725E-3</v>
      </c>
      <c r="Z674" s="28">
        <v>1.6177680965396901E-2</v>
      </c>
      <c r="AA674" s="119">
        <v>0.91277159911796402</v>
      </c>
      <c r="AB674" s="173" t="s">
        <v>20</v>
      </c>
      <c r="AC674" s="173">
        <v>3904</v>
      </c>
      <c r="AD674" s="173">
        <v>184143</v>
      </c>
      <c r="AE674" s="62">
        <v>2.9498976539590002E-3</v>
      </c>
      <c r="AF674" s="74">
        <v>2.27131002558634E-2</v>
      </c>
      <c r="AG674" s="119">
        <v>0.89666414792194304</v>
      </c>
    </row>
    <row r="675" spans="1:33" ht="17">
      <c r="A675" s="88" t="s">
        <v>2094</v>
      </c>
      <c r="B675" s="156" t="s">
        <v>2169</v>
      </c>
      <c r="C675" s="43" t="s">
        <v>2170</v>
      </c>
      <c r="D675" s="350">
        <f t="shared" si="96"/>
        <v>1.004483483663088</v>
      </c>
      <c r="E675" s="371">
        <f t="shared" si="97"/>
        <v>0.9271378500750479</v>
      </c>
      <c r="F675" s="371">
        <f t="shared" si="98"/>
        <v>1.0882816065272927</v>
      </c>
      <c r="G675" s="28">
        <v>4.4734627913218901E-3</v>
      </c>
      <c r="H675" s="28">
        <v>4.0880858000309703E-2</v>
      </c>
      <c r="I675" s="119">
        <v>0.91286395246213003</v>
      </c>
      <c r="J675" s="12" t="s">
        <v>20</v>
      </c>
      <c r="K675" s="135">
        <v>601</v>
      </c>
      <c r="L675" s="5">
        <v>347167</v>
      </c>
      <c r="M675" s="62">
        <f t="shared" si="90"/>
        <v>1.1107320402712861</v>
      </c>
      <c r="N675" s="28">
        <f t="shared" si="91"/>
        <v>0.97348275412071961</v>
      </c>
      <c r="O675" s="28">
        <f t="shared" si="92"/>
        <v>1.2673318146242396</v>
      </c>
      <c r="P675" s="28">
        <v>0.10501929369239001</v>
      </c>
      <c r="Q675" s="28">
        <v>6.7293093548401503E-2</v>
      </c>
      <c r="R675" s="119">
        <v>0.11861222297268099</v>
      </c>
      <c r="S675" s="173" t="s">
        <v>20</v>
      </c>
      <c r="T675" s="173">
        <v>226</v>
      </c>
      <c r="U675" s="5">
        <v>159496</v>
      </c>
      <c r="V675" s="62">
        <f t="shared" si="93"/>
        <v>0.93236742411809703</v>
      </c>
      <c r="W675" s="28">
        <f t="shared" si="94"/>
        <v>0.84307417385521621</v>
      </c>
      <c r="X675" s="28">
        <f t="shared" si="95"/>
        <v>1.0311180682732011</v>
      </c>
      <c r="Y675" s="28">
        <v>-7.0028310099148103E-2</v>
      </c>
      <c r="Z675" s="28">
        <v>5.1363278972444901E-2</v>
      </c>
      <c r="AA675" s="119">
        <v>0.17275883878499801</v>
      </c>
      <c r="AB675" s="173" t="s">
        <v>20</v>
      </c>
      <c r="AC675" s="173">
        <v>375</v>
      </c>
      <c r="AD675" s="173">
        <v>187671</v>
      </c>
      <c r="AE675" s="62">
        <v>0.175047603791538</v>
      </c>
      <c r="AF675" s="74">
        <v>8.4655459753728304E-2</v>
      </c>
      <c r="AG675" s="119">
        <v>3.8662118519735097E-2</v>
      </c>
    </row>
    <row r="676" spans="1:33" ht="17">
      <c r="A676" s="88" t="s">
        <v>2094</v>
      </c>
      <c r="B676" s="156" t="s">
        <v>2171</v>
      </c>
      <c r="C676" s="43" t="s">
        <v>2172</v>
      </c>
      <c r="D676" s="350">
        <f t="shared" si="96"/>
        <v>0.8851637352377314</v>
      </c>
      <c r="E676" s="371">
        <f t="shared" si="97"/>
        <v>0.72710687312901434</v>
      </c>
      <c r="F676" s="371">
        <f t="shared" si="98"/>
        <v>1.077578643711967</v>
      </c>
      <c r="G676" s="28">
        <v>-0.12198263951867901</v>
      </c>
      <c r="H676" s="28">
        <v>0.10035671788504601</v>
      </c>
      <c r="I676" s="119">
        <v>0.22417906110695701</v>
      </c>
      <c r="J676" s="12" t="s">
        <v>20</v>
      </c>
      <c r="K676" s="135">
        <v>96</v>
      </c>
      <c r="L676" s="5">
        <v>347673</v>
      </c>
      <c r="M676" s="62">
        <f t="shared" si="90"/>
        <v>0.89043544077663617</v>
      </c>
      <c r="N676" s="28">
        <f t="shared" si="91"/>
        <v>0.57068729440625443</v>
      </c>
      <c r="O676" s="28">
        <f t="shared" si="92"/>
        <v>1.3893340222616892</v>
      </c>
      <c r="P676" s="28">
        <v>-0.116044676604667</v>
      </c>
      <c r="Q676" s="28">
        <v>0.226974075641448</v>
      </c>
      <c r="R676" s="119">
        <v>0.60916311627303099</v>
      </c>
      <c r="S676" s="173" t="s">
        <v>20</v>
      </c>
      <c r="T676" s="173">
        <v>19</v>
      </c>
      <c r="U676" s="5">
        <v>159703</v>
      </c>
      <c r="V676" s="62">
        <f t="shared" si="93"/>
        <v>0.83490262728647968</v>
      </c>
      <c r="W676" s="28">
        <f t="shared" si="94"/>
        <v>0.67022430720055837</v>
      </c>
      <c r="X676" s="28">
        <f t="shared" si="95"/>
        <v>1.0400434445020466</v>
      </c>
      <c r="Y676" s="28">
        <v>-0.18044017495939399</v>
      </c>
      <c r="Z676" s="28">
        <v>0.11209319428563499</v>
      </c>
      <c r="AA676" s="119">
        <v>0.107456038535098</v>
      </c>
      <c r="AB676" s="173" t="s">
        <v>20</v>
      </c>
      <c r="AC676" s="173">
        <v>77</v>
      </c>
      <c r="AD676" s="173">
        <v>187970</v>
      </c>
      <c r="AE676" s="62">
        <v>6.4395498354726993E-2</v>
      </c>
      <c r="AF676" s="74">
        <v>0.253144455239389</v>
      </c>
      <c r="AG676" s="119">
        <v>0.79920013354361197</v>
      </c>
    </row>
    <row r="677" spans="1:33" ht="17">
      <c r="A677" s="88" t="s">
        <v>2094</v>
      </c>
      <c r="B677" s="156" t="s">
        <v>2173</v>
      </c>
      <c r="C677" s="43" t="s">
        <v>2174</v>
      </c>
      <c r="D677" s="350">
        <f t="shared" si="96"/>
        <v>1.0422192827527188</v>
      </c>
      <c r="E677" s="371">
        <f t="shared" si="97"/>
        <v>0.99902444365521081</v>
      </c>
      <c r="F677" s="371">
        <f t="shared" si="98"/>
        <v>1.0872817379396118</v>
      </c>
      <c r="G677" s="28">
        <v>4.1352365291419398E-2</v>
      </c>
      <c r="H677" s="28">
        <v>2.1596121327045099E-2</v>
      </c>
      <c r="I677" s="119">
        <v>5.5517351824673801E-2</v>
      </c>
      <c r="J677" s="12" t="s">
        <v>20</v>
      </c>
      <c r="K677" s="135">
        <v>2193</v>
      </c>
      <c r="L677" s="5">
        <v>345576</v>
      </c>
      <c r="M677" s="62">
        <f t="shared" si="90"/>
        <v>1.0507805545014444</v>
      </c>
      <c r="N677" s="28">
        <f t="shared" si="91"/>
        <v>0.92162757897573533</v>
      </c>
      <c r="O677" s="28">
        <f t="shared" si="92"/>
        <v>1.1980324796111952</v>
      </c>
      <c r="P677" s="28">
        <v>4.95332732349563E-2</v>
      </c>
      <c r="Q677" s="28">
        <v>6.6911906948639799E-2</v>
      </c>
      <c r="R677" s="119">
        <v>0.45913259126000899</v>
      </c>
      <c r="S677" s="173" t="s">
        <v>20</v>
      </c>
      <c r="T677" s="173">
        <v>226</v>
      </c>
      <c r="U677" s="5">
        <v>159496</v>
      </c>
      <c r="V677" s="62">
        <f t="shared" si="93"/>
        <v>1.0245245241305603</v>
      </c>
      <c r="W677" s="28">
        <f t="shared" si="94"/>
        <v>0.97987331200405325</v>
      </c>
      <c r="X677" s="28">
        <f t="shared" si="95"/>
        <v>1.0712104184143847</v>
      </c>
      <c r="Y677" s="28">
        <v>2.42286260682569E-2</v>
      </c>
      <c r="Z677" s="28">
        <v>2.2735007758960601E-2</v>
      </c>
      <c r="AA677" s="119">
        <v>0.28656070376010401</v>
      </c>
      <c r="AB677" s="173" t="s">
        <v>20</v>
      </c>
      <c r="AC677" s="173">
        <v>1967</v>
      </c>
      <c r="AD677" s="173">
        <v>186080</v>
      </c>
      <c r="AE677" s="62">
        <v>2.53046471666994E-2</v>
      </c>
      <c r="AF677" s="74">
        <v>7.06688323754074E-2</v>
      </c>
      <c r="AG677" s="119">
        <v>0.72028819326973903</v>
      </c>
    </row>
    <row r="678" spans="1:33" ht="34">
      <c r="A678" s="88" t="s">
        <v>2094</v>
      </c>
      <c r="B678" s="156" t="s">
        <v>2175</v>
      </c>
      <c r="C678" s="43" t="s">
        <v>2176</v>
      </c>
      <c r="D678" s="350">
        <f t="shared" si="96"/>
        <v>1.1823092699949265</v>
      </c>
      <c r="E678" s="371">
        <f t="shared" si="97"/>
        <v>0.99631241381136781</v>
      </c>
      <c r="F678" s="371">
        <f t="shared" si="98"/>
        <v>1.4030290002796173</v>
      </c>
      <c r="G678" s="28">
        <v>0.167469534501483</v>
      </c>
      <c r="H678" s="28">
        <v>8.7328539080299694E-2</v>
      </c>
      <c r="I678" s="119">
        <v>5.5149649982273799E-2</v>
      </c>
      <c r="J678" s="12" t="s">
        <v>20</v>
      </c>
      <c r="K678" s="135">
        <v>139</v>
      </c>
      <c r="L678" s="5">
        <v>347630</v>
      </c>
      <c r="M678" s="62">
        <f t="shared" si="90"/>
        <v>1.029698322049664</v>
      </c>
      <c r="N678" s="28">
        <f t="shared" si="91"/>
        <v>0.75130196572813535</v>
      </c>
      <c r="O678" s="28">
        <f t="shared" si="92"/>
        <v>1.4112549717666574</v>
      </c>
      <c r="P678" s="28">
        <v>2.9265868126617401E-2</v>
      </c>
      <c r="Q678" s="28">
        <v>0.16082320984763801</v>
      </c>
      <c r="R678" s="119">
        <v>0.85560203059897699</v>
      </c>
      <c r="S678" s="173" t="s">
        <v>20</v>
      </c>
      <c r="T678" s="173">
        <v>39</v>
      </c>
      <c r="U678" s="5">
        <v>159683</v>
      </c>
      <c r="V678" s="62">
        <f t="shared" si="93"/>
        <v>1.243286228929777</v>
      </c>
      <c r="W678" s="28">
        <f t="shared" si="94"/>
        <v>1.016460714970562</v>
      </c>
      <c r="X678" s="28">
        <f t="shared" si="95"/>
        <v>1.5207283707872501</v>
      </c>
      <c r="Y678" s="28">
        <v>0.21775805869067</v>
      </c>
      <c r="Z678" s="28">
        <v>0.102771098316034</v>
      </c>
      <c r="AA678" s="119">
        <v>3.4101897774956397E-2</v>
      </c>
      <c r="AB678" s="173" t="s">
        <v>20</v>
      </c>
      <c r="AC678" s="173">
        <v>100</v>
      </c>
      <c r="AD678" s="173">
        <v>187947</v>
      </c>
      <c r="AE678" s="62">
        <v>-0.188492190564053</v>
      </c>
      <c r="AF678" s="74">
        <v>0.19085597573767901</v>
      </c>
      <c r="AG678" s="119">
        <v>0.32334132427687501</v>
      </c>
    </row>
    <row r="679" spans="1:33" ht="34">
      <c r="A679" s="88" t="s">
        <v>2094</v>
      </c>
      <c r="B679" s="156" t="s">
        <v>2177</v>
      </c>
      <c r="C679" s="43" t="s">
        <v>2178</v>
      </c>
      <c r="D679" s="350">
        <f t="shared" si="96"/>
        <v>1.2197398359999734</v>
      </c>
      <c r="E679" s="371">
        <f t="shared" si="97"/>
        <v>0.83260836055489262</v>
      </c>
      <c r="F679" s="371">
        <f t="shared" si="98"/>
        <v>1.786872842033101</v>
      </c>
      <c r="G679" s="28">
        <v>0.198637586823976</v>
      </c>
      <c r="H679" s="28">
        <v>0.19481096407819401</v>
      </c>
      <c r="I679" s="119">
        <v>0.30789792317174902</v>
      </c>
      <c r="J679" s="12" t="s">
        <v>20</v>
      </c>
      <c r="K679" s="135">
        <v>28</v>
      </c>
      <c r="L679" s="5">
        <v>347741</v>
      </c>
      <c r="M679" s="62" t="s">
        <v>20</v>
      </c>
      <c r="N679" s="28" t="s">
        <v>20</v>
      </c>
      <c r="O679" s="28" t="s">
        <v>20</v>
      </c>
      <c r="P679" s="28" t="s">
        <v>20</v>
      </c>
      <c r="Q679" s="28" t="s">
        <v>20</v>
      </c>
      <c r="R679" s="119" t="s">
        <v>20</v>
      </c>
      <c r="S679" s="173" t="s">
        <v>20</v>
      </c>
      <c r="T679" s="173" t="s">
        <v>20</v>
      </c>
      <c r="U679" s="5" t="s">
        <v>20</v>
      </c>
      <c r="V679" s="62">
        <f t="shared" si="93"/>
        <v>1.2967782597024944</v>
      </c>
      <c r="W679" s="28">
        <f t="shared" si="94"/>
        <v>0.86616987459715056</v>
      </c>
      <c r="X679" s="28">
        <f t="shared" si="95"/>
        <v>1.9414596422198891</v>
      </c>
      <c r="Y679" s="28">
        <v>0.25988292672638902</v>
      </c>
      <c r="Z679" s="28">
        <v>0.20589650833676401</v>
      </c>
      <c r="AA679" s="119">
        <v>0.20687621038234799</v>
      </c>
      <c r="AB679" s="173" t="s">
        <v>20</v>
      </c>
      <c r="AC679" s="173">
        <v>25</v>
      </c>
      <c r="AD679" s="173" t="s">
        <v>20</v>
      </c>
      <c r="AE679" s="62" t="s">
        <v>20</v>
      </c>
      <c r="AF679" s="74" t="s">
        <v>20</v>
      </c>
      <c r="AG679" s="119" t="s">
        <v>20</v>
      </c>
    </row>
    <row r="680" spans="1:33" ht="17">
      <c r="A680" s="88" t="s">
        <v>2094</v>
      </c>
      <c r="B680" s="156" t="s">
        <v>2179</v>
      </c>
      <c r="C680" s="43" t="s">
        <v>2180</v>
      </c>
      <c r="D680" s="350">
        <f t="shared" si="96"/>
        <v>0.98450741541287479</v>
      </c>
      <c r="E680" s="371">
        <f t="shared" si="97"/>
        <v>0.8851908853835605</v>
      </c>
      <c r="F680" s="371">
        <f t="shared" si="98"/>
        <v>1.0949670483592391</v>
      </c>
      <c r="G680" s="28">
        <v>-1.56138487699473E-2</v>
      </c>
      <c r="H680" s="28">
        <v>5.4254142226020798E-2</v>
      </c>
      <c r="I680" s="119">
        <v>0.77350679862862104</v>
      </c>
      <c r="J680" s="12" t="s">
        <v>20</v>
      </c>
      <c r="K680" s="135">
        <v>338</v>
      </c>
      <c r="L680" s="5">
        <v>347431</v>
      </c>
      <c r="M680" s="62">
        <f t="shared" si="90"/>
        <v>2.3447498190895337</v>
      </c>
      <c r="N680" s="28">
        <f t="shared" si="91"/>
        <v>0.89549005485385458</v>
      </c>
      <c r="O680" s="28">
        <f t="shared" si="92"/>
        <v>6.1394894162366329</v>
      </c>
      <c r="P680" s="28">
        <v>0.85217870925136197</v>
      </c>
      <c r="Q680" s="28">
        <v>0.49110350637001998</v>
      </c>
      <c r="R680" s="119">
        <v>8.2699652269767401E-2</v>
      </c>
      <c r="S680" s="173" t="s">
        <v>20</v>
      </c>
      <c r="T680" s="173">
        <v>5</v>
      </c>
      <c r="U680" s="5">
        <v>159717</v>
      </c>
      <c r="V680" s="62">
        <f t="shared" si="93"/>
        <v>0.98186536368645982</v>
      </c>
      <c r="W680" s="28">
        <f t="shared" si="94"/>
        <v>0.88203859215523728</v>
      </c>
      <c r="X680" s="28">
        <f t="shared" si="95"/>
        <v>1.0929902625365751</v>
      </c>
      <c r="Y680" s="28">
        <v>-1.8301084216250801E-2</v>
      </c>
      <c r="Z680" s="28">
        <v>5.4703257366470602E-2</v>
      </c>
      <c r="AA680" s="119">
        <v>0.73796305787197303</v>
      </c>
      <c r="AB680" s="173" t="s">
        <v>20</v>
      </c>
      <c r="AC680" s="173">
        <v>333</v>
      </c>
      <c r="AD680" s="173">
        <v>187714</v>
      </c>
      <c r="AE680" s="62">
        <v>0.87047979346761295</v>
      </c>
      <c r="AF680" s="74">
        <v>0.49414076975638299</v>
      </c>
      <c r="AG680" s="119">
        <v>7.8136420313018096E-2</v>
      </c>
    </row>
    <row r="681" spans="1:33" ht="17">
      <c r="A681" s="88" t="s">
        <v>2094</v>
      </c>
      <c r="B681" s="156" t="s">
        <v>2181</v>
      </c>
      <c r="C681" s="43" t="s">
        <v>2182</v>
      </c>
      <c r="D681" s="350">
        <f t="shared" si="96"/>
        <v>1.00574272079611</v>
      </c>
      <c r="E681" s="371">
        <f t="shared" si="97"/>
        <v>0.97467459539345946</v>
      </c>
      <c r="F681" s="371">
        <f t="shared" si="98"/>
        <v>1.0378011545751118</v>
      </c>
      <c r="G681" s="28">
        <v>5.72629423380873E-3</v>
      </c>
      <c r="H681" s="28">
        <v>1.6009135836154501E-2</v>
      </c>
      <c r="I681" s="119">
        <v>0.72057595160580101</v>
      </c>
      <c r="J681" s="12" t="s">
        <v>20</v>
      </c>
      <c r="K681" s="135">
        <v>3967</v>
      </c>
      <c r="L681" s="5">
        <v>343801</v>
      </c>
      <c r="M681" s="62">
        <f t="shared" si="90"/>
        <v>0.99587579809226512</v>
      </c>
      <c r="N681" s="28">
        <f t="shared" si="91"/>
        <v>0.9445616563843432</v>
      </c>
      <c r="O681" s="28">
        <f t="shared" si="92"/>
        <v>1.0499776256240008</v>
      </c>
      <c r="P681" s="28">
        <v>-4.1327298838960396E-3</v>
      </c>
      <c r="Q681" s="28">
        <v>2.6990604539166602E-2</v>
      </c>
      <c r="R681" s="119">
        <v>0.87830573266645195</v>
      </c>
      <c r="S681" s="173" t="s">
        <v>20</v>
      </c>
      <c r="T681" s="173">
        <v>1387</v>
      </c>
      <c r="U681" s="5">
        <v>158335</v>
      </c>
      <c r="V681" s="62">
        <f t="shared" si="93"/>
        <v>1.0226468295188285</v>
      </c>
      <c r="W681" s="28">
        <f t="shared" si="94"/>
        <v>0.98351693552849417</v>
      </c>
      <c r="X681" s="28">
        <f t="shared" si="95"/>
        <v>1.0633335331058087</v>
      </c>
      <c r="Y681" s="28">
        <v>2.23941971769561E-2</v>
      </c>
      <c r="Z681" s="28">
        <v>1.99054177680975E-2</v>
      </c>
      <c r="AA681" s="119">
        <v>0.26057621491244398</v>
      </c>
      <c r="AB681" s="173" t="s">
        <v>20</v>
      </c>
      <c r="AC681" s="173">
        <v>2580</v>
      </c>
      <c r="AD681" s="173">
        <v>185466</v>
      </c>
      <c r="AE681" s="62">
        <v>-2.65269270608521E-2</v>
      </c>
      <c r="AF681" s="74">
        <v>3.3536821404423101E-2</v>
      </c>
      <c r="AG681" s="119">
        <v>0.42895614855903202</v>
      </c>
    </row>
    <row r="682" spans="1:33" ht="17">
      <c r="A682" s="88" t="s">
        <v>2094</v>
      </c>
      <c r="B682" s="156" t="s">
        <v>2183</v>
      </c>
      <c r="C682" s="43" t="s">
        <v>2184</v>
      </c>
      <c r="D682" s="350">
        <f t="shared" si="96"/>
        <v>0.9768482811570991</v>
      </c>
      <c r="E682" s="371">
        <f t="shared" si="97"/>
        <v>0.9480147278627904</v>
      </c>
      <c r="F682" s="371">
        <f t="shared" si="98"/>
        <v>1.0065587974047683</v>
      </c>
      <c r="G682" s="28">
        <v>-2.3423929523151601E-2</v>
      </c>
      <c r="H682" s="28">
        <v>1.5286383471632E-2</v>
      </c>
      <c r="I682" s="119">
        <v>0.125438673406155</v>
      </c>
      <c r="J682" s="12" t="s">
        <v>20</v>
      </c>
      <c r="K682" s="135">
        <v>4313</v>
      </c>
      <c r="L682" s="5">
        <v>343456</v>
      </c>
      <c r="M682" s="62">
        <f t="shared" si="90"/>
        <v>0.97066345520143071</v>
      </c>
      <c r="N682" s="28">
        <f t="shared" si="91"/>
        <v>0.92471699137070262</v>
      </c>
      <c r="O682" s="28">
        <f t="shared" si="92"/>
        <v>1.0188928634986805</v>
      </c>
      <c r="P682" s="28">
        <v>-2.9775466854152902E-2</v>
      </c>
      <c r="Q682" s="28">
        <v>2.4740855461397499E-2</v>
      </c>
      <c r="R682" s="119">
        <v>0.22878527824019301</v>
      </c>
      <c r="S682" s="173" t="s">
        <v>20</v>
      </c>
      <c r="T682" s="173">
        <v>1646</v>
      </c>
      <c r="U682" s="5">
        <v>158076</v>
      </c>
      <c r="V682" s="62">
        <f t="shared" si="93"/>
        <v>0.99867981204505951</v>
      </c>
      <c r="W682" s="28">
        <f t="shared" si="94"/>
        <v>0.96121364352343686</v>
      </c>
      <c r="X682" s="28">
        <f t="shared" si="95"/>
        <v>1.0376063362255399</v>
      </c>
      <c r="Y682" s="28">
        <v>-1.32106017080241E-3</v>
      </c>
      <c r="Z682" s="28">
        <v>1.95089391780634E-2</v>
      </c>
      <c r="AA682" s="119">
        <v>0.94601200432976096</v>
      </c>
      <c r="AB682" s="173" t="s">
        <v>20</v>
      </c>
      <c r="AC682" s="173">
        <v>2667</v>
      </c>
      <c r="AD682" s="173">
        <v>185380</v>
      </c>
      <c r="AE682" s="62">
        <v>-2.8454406683350499E-2</v>
      </c>
      <c r="AF682" s="74">
        <v>3.1507279108408302E-2</v>
      </c>
      <c r="AG682" s="119">
        <v>0.36646974304340002</v>
      </c>
    </row>
    <row r="683" spans="1:33" ht="34">
      <c r="A683" s="88" t="s">
        <v>2094</v>
      </c>
      <c r="B683" s="156" t="s">
        <v>2185</v>
      </c>
      <c r="C683" s="43" t="s">
        <v>2186</v>
      </c>
      <c r="D683" s="350">
        <f t="shared" si="96"/>
        <v>0.98899838108984006</v>
      </c>
      <c r="E683" s="371">
        <f t="shared" si="97"/>
        <v>0.97053224050173292</v>
      </c>
      <c r="F683" s="371">
        <f t="shared" si="98"/>
        <v>1.0078158735795011</v>
      </c>
      <c r="G683" s="28">
        <v>-1.1062584277003301E-2</v>
      </c>
      <c r="H683" s="28">
        <v>9.6163633373355199E-3</v>
      </c>
      <c r="I683" s="119">
        <v>0.24998258957067099</v>
      </c>
      <c r="J683" s="12" t="s">
        <v>20</v>
      </c>
      <c r="K683" s="135">
        <v>11151</v>
      </c>
      <c r="L683" s="5">
        <v>336618</v>
      </c>
      <c r="M683" s="62">
        <f t="shared" si="90"/>
        <v>1.0147275108555232</v>
      </c>
      <c r="N683" s="28">
        <f t="shared" si="91"/>
        <v>0.98714254963939796</v>
      </c>
      <c r="O683" s="28">
        <f t="shared" si="92"/>
        <v>1.0430833132085977</v>
      </c>
      <c r="P683" s="28">
        <v>1.46201142400131E-2</v>
      </c>
      <c r="Q683" s="28">
        <v>1.40617025634519E-2</v>
      </c>
      <c r="R683" s="119">
        <v>0.298473943741214</v>
      </c>
      <c r="S683" s="173" t="s">
        <v>20</v>
      </c>
      <c r="T683" s="173">
        <v>5253</v>
      </c>
      <c r="U683" s="5">
        <v>154469</v>
      </c>
      <c r="V683" s="62">
        <f t="shared" si="93"/>
        <v>0.97245088154989257</v>
      </c>
      <c r="W683" s="28">
        <f t="shared" si="94"/>
        <v>0.9476166635120401</v>
      </c>
      <c r="X683" s="28">
        <f t="shared" si="95"/>
        <v>0.99793593067725528</v>
      </c>
      <c r="Y683" s="28">
        <v>-2.7935712168787E-2</v>
      </c>
      <c r="Z683" s="28">
        <v>1.31987294485567E-2</v>
      </c>
      <c r="AA683" s="119">
        <v>3.42984349029921E-2</v>
      </c>
      <c r="AB683" s="173" t="s">
        <v>20</v>
      </c>
      <c r="AC683" s="173">
        <v>5898</v>
      </c>
      <c r="AD683" s="173">
        <v>182149</v>
      </c>
      <c r="AE683" s="62">
        <v>4.2555826408800103E-2</v>
      </c>
      <c r="AF683" s="74">
        <v>1.9285692573490502E-2</v>
      </c>
      <c r="AG683" s="119">
        <v>2.7341954694709299E-2</v>
      </c>
    </row>
    <row r="684" spans="1:33" ht="17">
      <c r="A684" s="88" t="s">
        <v>2094</v>
      </c>
      <c r="B684" s="156" t="s">
        <v>2187</v>
      </c>
      <c r="C684" s="43" t="s">
        <v>2188</v>
      </c>
      <c r="D684" s="350">
        <f t="shared" si="96"/>
        <v>1.0194156322779337</v>
      </c>
      <c r="E684" s="371">
        <f t="shared" si="97"/>
        <v>0.98106594225871546</v>
      </c>
      <c r="F684" s="371">
        <f t="shared" si="98"/>
        <v>1.0592644047351625</v>
      </c>
      <c r="G684" s="28">
        <v>1.9229553589368498E-2</v>
      </c>
      <c r="H684" s="28">
        <v>1.95638550190931E-2</v>
      </c>
      <c r="I684" s="119">
        <v>0.32565060725127698</v>
      </c>
      <c r="J684" s="12" t="s">
        <v>20</v>
      </c>
      <c r="K684" s="135">
        <v>2649</v>
      </c>
      <c r="L684" s="5">
        <v>345120</v>
      </c>
      <c r="M684" s="62">
        <f t="shared" si="90"/>
        <v>1.0366679282113105</v>
      </c>
      <c r="N684" s="28">
        <f t="shared" si="91"/>
        <v>0.98413923389525837</v>
      </c>
      <c r="O684" s="28">
        <f t="shared" si="92"/>
        <v>1.0920003556085323</v>
      </c>
      <c r="P684" s="28">
        <v>3.60116544463863E-2</v>
      </c>
      <c r="Q684" s="28">
        <v>2.65303819005679E-2</v>
      </c>
      <c r="R684" s="119">
        <v>0.174662359177435</v>
      </c>
      <c r="S684" s="173" t="s">
        <v>20</v>
      </c>
      <c r="T684" s="173">
        <v>1444</v>
      </c>
      <c r="U684" s="5">
        <v>158278</v>
      </c>
      <c r="V684" s="62">
        <f t="shared" si="93"/>
        <v>0.98887395613772744</v>
      </c>
      <c r="W684" s="28">
        <f t="shared" si="94"/>
        <v>0.93449230776508785</v>
      </c>
      <c r="X684" s="28">
        <f t="shared" si="95"/>
        <v>1.0464202786924353</v>
      </c>
      <c r="Y684" s="28">
        <v>-1.1188401247021799E-2</v>
      </c>
      <c r="Z684" s="28">
        <v>2.8858919522653102E-2</v>
      </c>
      <c r="AA684" s="119">
        <v>0.69824323249692</v>
      </c>
      <c r="AB684" s="173" t="s">
        <v>20</v>
      </c>
      <c r="AC684" s="173">
        <v>1205</v>
      </c>
      <c r="AD684" s="173">
        <v>186842</v>
      </c>
      <c r="AE684" s="62">
        <v>4.7200055693408099E-2</v>
      </c>
      <c r="AF684" s="74">
        <v>3.9200744888394E-2</v>
      </c>
      <c r="AG684" s="119">
        <v>0.22856632175316599</v>
      </c>
    </row>
    <row r="685" spans="1:33" ht="17">
      <c r="A685" s="88" t="s">
        <v>2094</v>
      </c>
      <c r="B685" s="156" t="s">
        <v>2189</v>
      </c>
      <c r="C685" s="43" t="s">
        <v>2190</v>
      </c>
      <c r="D685" s="350">
        <f t="shared" si="96"/>
        <v>1.0772660614313847</v>
      </c>
      <c r="E685" s="371">
        <f t="shared" si="97"/>
        <v>1.0031042698876207</v>
      </c>
      <c r="F685" s="371">
        <f t="shared" si="98"/>
        <v>1.1569108037411713</v>
      </c>
      <c r="G685" s="28">
        <v>7.44264070628015E-2</v>
      </c>
      <c r="H685" s="28">
        <v>3.6391298710552501E-2</v>
      </c>
      <c r="I685" s="119">
        <v>4.0838061273610199E-2</v>
      </c>
      <c r="J685" s="12" t="s">
        <v>20</v>
      </c>
      <c r="K685" s="135">
        <v>774</v>
      </c>
      <c r="L685" s="5">
        <v>346994</v>
      </c>
      <c r="M685" s="62">
        <f t="shared" si="90"/>
        <v>0.99182506774130996</v>
      </c>
      <c r="N685" s="28">
        <f t="shared" si="91"/>
        <v>0.87479532323969222</v>
      </c>
      <c r="O685" s="28">
        <f t="shared" si="92"/>
        <v>1.124511001450013</v>
      </c>
      <c r="P685" s="28">
        <v>-8.2085302502313898E-3</v>
      </c>
      <c r="Q685" s="28">
        <v>6.4059594915545998E-2</v>
      </c>
      <c r="R685" s="119">
        <v>0.89803899986008495</v>
      </c>
      <c r="S685" s="173" t="s">
        <v>20</v>
      </c>
      <c r="T685" s="173">
        <v>244</v>
      </c>
      <c r="U685" s="5">
        <v>159478</v>
      </c>
      <c r="V685" s="62">
        <f t="shared" si="93"/>
        <v>1.1215288191653006</v>
      </c>
      <c r="W685" s="28">
        <f t="shared" si="94"/>
        <v>1.0288111549379451</v>
      </c>
      <c r="X685" s="28">
        <f t="shared" si="95"/>
        <v>1.2226023077035764</v>
      </c>
      <c r="Y685" s="28">
        <v>0.11469277162995301</v>
      </c>
      <c r="Z685" s="28">
        <v>4.4024925774714702E-2</v>
      </c>
      <c r="AA685" s="63">
        <v>9.1826519180592606E-3</v>
      </c>
      <c r="AB685" s="173" t="s">
        <v>20</v>
      </c>
      <c r="AC685" s="173">
        <v>530</v>
      </c>
      <c r="AD685" s="173">
        <v>187516</v>
      </c>
      <c r="AE685" s="62">
        <v>-0.122901301880184</v>
      </c>
      <c r="AF685" s="74">
        <v>7.7729182359092E-2</v>
      </c>
      <c r="AG685" s="119">
        <v>0.11384431752018</v>
      </c>
    </row>
    <row r="686" spans="1:33" ht="17">
      <c r="A686" s="88" t="s">
        <v>2094</v>
      </c>
      <c r="B686" s="156" t="s">
        <v>2191</v>
      </c>
      <c r="C686" s="43" t="s">
        <v>2192</v>
      </c>
      <c r="D686" s="350">
        <f t="shared" si="96"/>
        <v>1.2783382685377922</v>
      </c>
      <c r="E686" s="371">
        <f t="shared" si="97"/>
        <v>0.69094038838628791</v>
      </c>
      <c r="F686" s="371">
        <f t="shared" si="98"/>
        <v>2.3651081283941209</v>
      </c>
      <c r="G686" s="28">
        <v>0.245561006799036</v>
      </c>
      <c r="H686" s="28">
        <v>0.31390955834231399</v>
      </c>
      <c r="I686" s="119">
        <v>0.43405782925792202</v>
      </c>
      <c r="J686" s="12" t="s">
        <v>20</v>
      </c>
      <c r="K686" s="135">
        <v>11</v>
      </c>
      <c r="L686" s="5">
        <v>347758</v>
      </c>
      <c r="M686" s="62">
        <f t="shared" si="90"/>
        <v>1.3934905269910238</v>
      </c>
      <c r="N686" s="28">
        <f t="shared" si="91"/>
        <v>0.60723774109518358</v>
      </c>
      <c r="O686" s="28">
        <f t="shared" si="92"/>
        <v>3.1977851793460004</v>
      </c>
      <c r="P686" s="28">
        <v>0.331811769919647</v>
      </c>
      <c r="Q686" s="28">
        <v>0.42379932081535998</v>
      </c>
      <c r="R686" s="119">
        <v>0.43365911854171402</v>
      </c>
      <c r="S686" s="173" t="s">
        <v>20</v>
      </c>
      <c r="T686" s="173">
        <v>6</v>
      </c>
      <c r="U686" s="5">
        <v>159716</v>
      </c>
      <c r="V686" s="62">
        <f t="shared" si="93"/>
        <v>0.82853500544035774</v>
      </c>
      <c r="W686" s="28">
        <f t="shared" si="94"/>
        <v>0.3404905570123144</v>
      </c>
      <c r="X686" s="28">
        <f t="shared" si="95"/>
        <v>2.0161212729762323</v>
      </c>
      <c r="Y686" s="28">
        <v>-0.188096191420455</v>
      </c>
      <c r="Z686" s="28">
        <v>0.45371004850330099</v>
      </c>
      <c r="AA686" s="119">
        <v>0.67845410468871503</v>
      </c>
      <c r="AB686" s="173" t="s">
        <v>20</v>
      </c>
      <c r="AC686" s="173">
        <v>5</v>
      </c>
      <c r="AD686" s="173">
        <v>188042</v>
      </c>
      <c r="AE686" s="62">
        <v>0.51990796134010198</v>
      </c>
      <c r="AF686" s="74">
        <v>0.620853181063308</v>
      </c>
      <c r="AG686" s="119">
        <v>0.40236278112080998</v>
      </c>
    </row>
    <row r="687" spans="1:33" ht="17">
      <c r="A687" s="88" t="s">
        <v>2094</v>
      </c>
      <c r="B687" s="156" t="s">
        <v>2193</v>
      </c>
      <c r="C687" s="43" t="s">
        <v>2194</v>
      </c>
      <c r="D687" s="350">
        <f t="shared" si="96"/>
        <v>1.0774176625106315</v>
      </c>
      <c r="E687" s="371">
        <f t="shared" si="97"/>
        <v>1.0015102016334232</v>
      </c>
      <c r="F687" s="371">
        <f t="shared" si="98"/>
        <v>1.1590783774310112</v>
      </c>
      <c r="G687" s="28">
        <v>7.4567124772609503E-2</v>
      </c>
      <c r="H687" s="28">
        <v>3.7274521605541698E-2</v>
      </c>
      <c r="I687" s="119">
        <v>4.5447908159019501E-2</v>
      </c>
      <c r="J687" s="12" t="s">
        <v>20</v>
      </c>
      <c r="K687" s="135">
        <v>738</v>
      </c>
      <c r="L687" s="5">
        <v>347030</v>
      </c>
      <c r="M687" s="62">
        <f t="shared" si="90"/>
        <v>1.0516085030636548</v>
      </c>
      <c r="N687" s="28">
        <f t="shared" si="91"/>
        <v>0.93674571810131657</v>
      </c>
      <c r="O687" s="28">
        <f t="shared" si="92"/>
        <v>1.1805556431656636</v>
      </c>
      <c r="P687" s="28">
        <v>5.0320899675489E-2</v>
      </c>
      <c r="Q687" s="28">
        <v>5.9012404086573697E-2</v>
      </c>
      <c r="R687" s="119">
        <v>0.39381607789065198</v>
      </c>
      <c r="S687" s="173" t="s">
        <v>20</v>
      </c>
      <c r="T687" s="173">
        <v>291</v>
      </c>
      <c r="U687" s="5">
        <v>159431</v>
      </c>
      <c r="V687" s="62">
        <f t="shared" si="93"/>
        <v>1.0730397830614788</v>
      </c>
      <c r="W687" s="28">
        <f t="shared" si="94"/>
        <v>0.97724062147880841</v>
      </c>
      <c r="X687" s="28">
        <f t="shared" si="95"/>
        <v>1.1782301622810654</v>
      </c>
      <c r="Y687" s="28">
        <v>7.0495539439790894E-2</v>
      </c>
      <c r="Z687" s="28">
        <v>4.7713219716546899E-2</v>
      </c>
      <c r="AA687" s="119">
        <v>0.139545827760652</v>
      </c>
      <c r="AB687" s="173" t="s">
        <v>20</v>
      </c>
      <c r="AC687" s="173">
        <v>447</v>
      </c>
      <c r="AD687" s="173">
        <v>187599</v>
      </c>
      <c r="AE687" s="62">
        <v>-2.0174639764301901E-2</v>
      </c>
      <c r="AF687" s="74">
        <v>7.5888175441214401E-2</v>
      </c>
      <c r="AG687" s="119">
        <v>0.79035708516328695</v>
      </c>
    </row>
    <row r="688" spans="1:33" ht="17">
      <c r="A688" s="88" t="s">
        <v>2094</v>
      </c>
      <c r="B688" s="156" t="s">
        <v>2195</v>
      </c>
      <c r="C688" s="43" t="s">
        <v>2196</v>
      </c>
      <c r="D688" s="350">
        <f t="shared" si="96"/>
        <v>0.98395591877446942</v>
      </c>
      <c r="E688" s="371">
        <f t="shared" si="97"/>
        <v>0.95101260440777813</v>
      </c>
      <c r="F688" s="371">
        <f t="shared" si="98"/>
        <v>1.0180403977865424</v>
      </c>
      <c r="G688" s="28">
        <v>-1.6174180926769099E-2</v>
      </c>
      <c r="H688" s="28">
        <v>1.7374378444676E-2</v>
      </c>
      <c r="I688" s="119">
        <v>0.35189421724921799</v>
      </c>
      <c r="J688" s="12" t="s">
        <v>20</v>
      </c>
      <c r="K688" s="135">
        <v>3334</v>
      </c>
      <c r="L688" s="5">
        <v>344435</v>
      </c>
      <c r="M688" s="62">
        <f t="shared" si="90"/>
        <v>1.019041069045266</v>
      </c>
      <c r="N688" s="28">
        <f t="shared" si="91"/>
        <v>0.9616477380135533</v>
      </c>
      <c r="O688" s="28">
        <f t="shared" si="92"/>
        <v>1.0798597650174921</v>
      </c>
      <c r="P688" s="28">
        <v>1.8862056711323301E-2</v>
      </c>
      <c r="Q688" s="28">
        <v>2.9576086116276001E-2</v>
      </c>
      <c r="R688" s="119">
        <v>0.52363846185624896</v>
      </c>
      <c r="S688" s="173" t="s">
        <v>20</v>
      </c>
      <c r="T688" s="173">
        <v>1159</v>
      </c>
      <c r="U688" s="5">
        <v>158563</v>
      </c>
      <c r="V688" s="62">
        <f t="shared" si="93"/>
        <v>0.96607075731091541</v>
      </c>
      <c r="W688" s="28">
        <f t="shared" si="94"/>
        <v>0.9262052340427922</v>
      </c>
      <c r="X688" s="28">
        <f t="shared" si="95"/>
        <v>1.0076521637192193</v>
      </c>
      <c r="Y688" s="28">
        <v>-3.4518199718236497E-2</v>
      </c>
      <c r="Z688" s="28">
        <v>2.1500629663124701E-2</v>
      </c>
      <c r="AA688" s="119">
        <v>0.10839466694979399</v>
      </c>
      <c r="AB688" s="173" t="s">
        <v>20</v>
      </c>
      <c r="AC688" s="173">
        <v>2175</v>
      </c>
      <c r="AD688" s="173">
        <v>185872</v>
      </c>
      <c r="AE688" s="62">
        <v>5.3380256429559798E-2</v>
      </c>
      <c r="AF688" s="74">
        <v>3.6565310690163902E-2</v>
      </c>
      <c r="AG688" s="119">
        <v>0.14432838936456199</v>
      </c>
    </row>
    <row r="689" spans="1:33" ht="17">
      <c r="A689" s="88" t="s">
        <v>2094</v>
      </c>
      <c r="B689" s="156" t="s">
        <v>2197</v>
      </c>
      <c r="C689" s="43" t="s">
        <v>2198</v>
      </c>
      <c r="D689" s="350">
        <f t="shared" si="96"/>
        <v>1.0195964219341582</v>
      </c>
      <c r="E689" s="371">
        <f t="shared" si="97"/>
        <v>1.005820062501489</v>
      </c>
      <c r="F689" s="371">
        <f t="shared" si="98"/>
        <v>1.0335614712590793</v>
      </c>
      <c r="G689" s="28">
        <v>1.9406884229788E-2</v>
      </c>
      <c r="H689" s="28">
        <v>6.94065962398192E-3</v>
      </c>
      <c r="I689" s="63">
        <v>5.1720952707697103E-3</v>
      </c>
      <c r="J689" s="12" t="s">
        <v>20</v>
      </c>
      <c r="K689" s="135">
        <v>22544</v>
      </c>
      <c r="L689" s="5">
        <v>325223</v>
      </c>
      <c r="M689" s="62">
        <f t="shared" si="90"/>
        <v>1.034373570315537</v>
      </c>
      <c r="N689" s="28">
        <f t="shared" si="91"/>
        <v>1.0133282579620473</v>
      </c>
      <c r="O689" s="28">
        <f t="shared" si="92"/>
        <v>1.0558559623306034</v>
      </c>
      <c r="P689" s="28">
        <v>3.3795997410044999E-2</v>
      </c>
      <c r="Q689" s="28">
        <v>1.04876424809451E-2</v>
      </c>
      <c r="R689" s="63">
        <v>1.2709537456885101E-3</v>
      </c>
      <c r="S689" s="173" t="s">
        <v>20</v>
      </c>
      <c r="T689" s="173">
        <v>9873</v>
      </c>
      <c r="U689" s="5">
        <v>149849</v>
      </c>
      <c r="V689" s="62">
        <f t="shared" si="93"/>
        <v>1.0107171550870644</v>
      </c>
      <c r="W689" s="28">
        <f t="shared" si="94"/>
        <v>0.99255543711584826</v>
      </c>
      <c r="X689" s="28">
        <f t="shared" si="95"/>
        <v>1.0292111950499108</v>
      </c>
      <c r="Y689" s="17">
        <v>1.06601334253575E-2</v>
      </c>
      <c r="Z689" s="17">
        <v>9.2512986581225806E-3</v>
      </c>
      <c r="AA689" s="119">
        <v>0.24920394543601701</v>
      </c>
      <c r="AB689" s="173" t="s">
        <v>20</v>
      </c>
      <c r="AC689" s="173">
        <v>12671</v>
      </c>
      <c r="AD689" s="173">
        <v>175374</v>
      </c>
      <c r="AE689" s="62">
        <v>2.3135863984687501E-2</v>
      </c>
      <c r="AF689" s="74">
        <v>1.39848908351086E-2</v>
      </c>
      <c r="AG689" s="119">
        <v>9.8057002576560207E-2</v>
      </c>
    </row>
    <row r="690" spans="1:33" ht="17">
      <c r="A690" s="88" t="s">
        <v>2094</v>
      </c>
      <c r="B690" s="156" t="s">
        <v>2199</v>
      </c>
      <c r="C690" s="43" t="s">
        <v>2200</v>
      </c>
      <c r="D690" s="350">
        <f t="shared" si="96"/>
        <v>1.0756895744671049</v>
      </c>
      <c r="E690" s="371">
        <f t="shared" si="97"/>
        <v>0.91323739436181206</v>
      </c>
      <c r="F690" s="371">
        <f t="shared" si="98"/>
        <v>1.2670397289478392</v>
      </c>
      <c r="G690" s="28">
        <v>7.2961920549699494E-2</v>
      </c>
      <c r="H690" s="28">
        <v>8.3531294390176897E-2</v>
      </c>
      <c r="I690" s="119">
        <v>0.382407989311214</v>
      </c>
      <c r="J690" s="12" t="s">
        <v>20</v>
      </c>
      <c r="K690" s="135">
        <v>147</v>
      </c>
      <c r="L690" s="5">
        <v>347622</v>
      </c>
      <c r="M690" s="62">
        <f t="shared" si="90"/>
        <v>1.0821653398923725</v>
      </c>
      <c r="N690" s="28">
        <f t="shared" si="91"/>
        <v>0.86724637770269486</v>
      </c>
      <c r="O690" s="28">
        <f t="shared" si="92"/>
        <v>1.3503450149501099</v>
      </c>
      <c r="P690" s="28">
        <v>7.8963978262464596E-2</v>
      </c>
      <c r="Q690" s="28">
        <v>0.112957218452039</v>
      </c>
      <c r="R690" s="119">
        <v>0.48451395330884101</v>
      </c>
      <c r="S690" s="173" t="s">
        <v>20</v>
      </c>
      <c r="T690" s="173">
        <v>80</v>
      </c>
      <c r="U690" s="5">
        <v>159642</v>
      </c>
      <c r="V690" s="62">
        <f t="shared" si="93"/>
        <v>1.04053310027248</v>
      </c>
      <c r="W690" s="28">
        <f t="shared" si="94"/>
        <v>0.81756015742855936</v>
      </c>
      <c r="X690" s="28">
        <f t="shared" si="95"/>
        <v>1.3243173886653952</v>
      </c>
      <c r="Y690" s="28">
        <v>3.9733178236463301E-2</v>
      </c>
      <c r="Z690" s="28">
        <v>0.12304284188061899</v>
      </c>
      <c r="AA690" s="119">
        <v>0.74675469833839403</v>
      </c>
      <c r="AB690" s="173" t="s">
        <v>20</v>
      </c>
      <c r="AC690" s="173">
        <v>67</v>
      </c>
      <c r="AD690" s="173">
        <v>187980</v>
      </c>
      <c r="AE690" s="62">
        <v>3.9230800026001302E-2</v>
      </c>
      <c r="AF690" s="74">
        <v>0.167029560672597</v>
      </c>
      <c r="AG690" s="119">
        <v>0.81430699949456298</v>
      </c>
    </row>
    <row r="691" spans="1:33" ht="17">
      <c r="A691" s="88" t="s">
        <v>2094</v>
      </c>
      <c r="B691" s="156" t="s">
        <v>2201</v>
      </c>
      <c r="C691" s="43" t="s">
        <v>2202</v>
      </c>
      <c r="D691" s="350">
        <f t="shared" si="96"/>
        <v>1.0202322297714039</v>
      </c>
      <c r="E691" s="371">
        <f t="shared" si="97"/>
        <v>0.98137613048058259</v>
      </c>
      <c r="F691" s="371">
        <f t="shared" si="98"/>
        <v>1.060626777374962</v>
      </c>
      <c r="G691" s="28">
        <v>2.0030277628350801E-2</v>
      </c>
      <c r="H691" s="28">
        <v>1.98110995700779E-2</v>
      </c>
      <c r="I691" s="119">
        <v>0.31198608783046</v>
      </c>
      <c r="J691" s="12" t="s">
        <v>20</v>
      </c>
      <c r="K691" s="135">
        <v>2587</v>
      </c>
      <c r="L691" s="5">
        <v>345182</v>
      </c>
      <c r="M691" s="62">
        <f t="shared" si="90"/>
        <v>1.0214611529131628</v>
      </c>
      <c r="N691" s="28">
        <f t="shared" si="91"/>
        <v>0.96119920874301279</v>
      </c>
      <c r="O691" s="28">
        <f t="shared" si="92"/>
        <v>1.0855011920735442</v>
      </c>
      <c r="P691" s="28">
        <v>2.12341050988166E-2</v>
      </c>
      <c r="Q691" s="28">
        <v>3.10243384775565E-2</v>
      </c>
      <c r="R691" s="119">
        <v>0.49370129455595002</v>
      </c>
      <c r="S691" s="173" t="s">
        <v>20</v>
      </c>
      <c r="T691" s="173">
        <v>1053</v>
      </c>
      <c r="U691" s="5">
        <v>158669</v>
      </c>
      <c r="V691" s="62">
        <f t="shared" si="93"/>
        <v>0.99558604852075949</v>
      </c>
      <c r="W691" s="28">
        <f t="shared" si="94"/>
        <v>0.94679130422933877</v>
      </c>
      <c r="X691" s="28">
        <f t="shared" si="95"/>
        <v>1.0468955255308159</v>
      </c>
      <c r="Y691" s="28">
        <v>-4.4237217239284903E-3</v>
      </c>
      <c r="Z691" s="28">
        <v>2.5639216347048702E-2</v>
      </c>
      <c r="AA691" s="119">
        <v>0.86301512266279501</v>
      </c>
      <c r="AB691" s="173" t="s">
        <v>20</v>
      </c>
      <c r="AC691" s="173">
        <v>1534</v>
      </c>
      <c r="AD691" s="173">
        <v>186513</v>
      </c>
      <c r="AE691" s="62">
        <v>2.5657826822745099E-2</v>
      </c>
      <c r="AF691" s="74">
        <v>4.0247720343651303E-2</v>
      </c>
      <c r="AG691" s="119">
        <v>0.52380074527256004</v>
      </c>
    </row>
    <row r="692" spans="1:33" ht="17">
      <c r="A692" s="88" t="s">
        <v>2094</v>
      </c>
      <c r="B692" s="156" t="s">
        <v>2203</v>
      </c>
      <c r="C692" s="43" t="s">
        <v>2204</v>
      </c>
      <c r="D692" s="350">
        <f t="shared" si="96"/>
        <v>0.99314885182220203</v>
      </c>
      <c r="E692" s="371">
        <f t="shared" si="97"/>
        <v>0.95613720522689993</v>
      </c>
      <c r="F692" s="371">
        <f t="shared" si="98"/>
        <v>1.0315932028203942</v>
      </c>
      <c r="G692" s="28">
        <v>-6.87472504090339E-3</v>
      </c>
      <c r="H692" s="28">
        <v>1.9377107691856299E-2</v>
      </c>
      <c r="I692" s="119">
        <v>0.72274997493557502</v>
      </c>
      <c r="J692" s="12" t="s">
        <v>20</v>
      </c>
      <c r="K692" s="135">
        <v>2685</v>
      </c>
      <c r="L692" s="5">
        <v>345084</v>
      </c>
      <c r="M692" s="62">
        <f t="shared" si="90"/>
        <v>0.98100752599636676</v>
      </c>
      <c r="N692" s="28">
        <f t="shared" si="91"/>
        <v>0.92844843390374754</v>
      </c>
      <c r="O692" s="28">
        <f t="shared" si="92"/>
        <v>1.036541967134474</v>
      </c>
      <c r="P692" s="28">
        <v>-1.9175147686398799E-2</v>
      </c>
      <c r="Q692" s="28">
        <v>2.80945352226178E-2</v>
      </c>
      <c r="R692" s="119">
        <v>0.49490872686674098</v>
      </c>
      <c r="S692" s="173" t="s">
        <v>20</v>
      </c>
      <c r="T692" s="173">
        <v>1278</v>
      </c>
      <c r="U692" s="5">
        <v>158444</v>
      </c>
      <c r="V692" s="62">
        <f t="shared" si="93"/>
        <v>1.0025678673622052</v>
      </c>
      <c r="W692" s="28">
        <f t="shared" si="94"/>
        <v>0.95126839980063371</v>
      </c>
      <c r="X692" s="28">
        <f t="shared" si="95"/>
        <v>1.0566337837752808</v>
      </c>
      <c r="Y692" s="28">
        <v>2.5645760240859601E-3</v>
      </c>
      <c r="Z692" s="28">
        <v>2.6797756763879101E-2</v>
      </c>
      <c r="AA692" s="119">
        <v>0.92375793095344605</v>
      </c>
      <c r="AB692" s="173" t="s">
        <v>20</v>
      </c>
      <c r="AC692" s="173">
        <v>1407</v>
      </c>
      <c r="AD692" s="173">
        <v>186640</v>
      </c>
      <c r="AE692" s="62">
        <v>-2.1739723710484798E-2</v>
      </c>
      <c r="AF692" s="74">
        <v>3.88255415538655E-2</v>
      </c>
      <c r="AG692" s="119">
        <v>0.57552475654208202</v>
      </c>
    </row>
    <row r="693" spans="1:33" ht="34">
      <c r="A693" s="88" t="s">
        <v>2094</v>
      </c>
      <c r="B693" s="156" t="s">
        <v>2205</v>
      </c>
      <c r="C693" s="43" t="s">
        <v>2206</v>
      </c>
      <c r="D693" s="350">
        <f t="shared" si="96"/>
        <v>1.6191016665595643</v>
      </c>
      <c r="E693" s="371">
        <f t="shared" si="97"/>
        <v>0.85483088963297105</v>
      </c>
      <c r="F693" s="371">
        <f t="shared" si="98"/>
        <v>3.0666769748827374</v>
      </c>
      <c r="G693" s="28">
        <v>0.48187146862235197</v>
      </c>
      <c r="H693" s="28">
        <v>0.32587912659882101</v>
      </c>
      <c r="I693" s="119">
        <v>0.13922543201693299</v>
      </c>
      <c r="J693" s="12" t="s">
        <v>20</v>
      </c>
      <c r="K693" s="135">
        <v>11</v>
      </c>
      <c r="L693" s="5">
        <v>347758</v>
      </c>
      <c r="M693" s="62">
        <f t="shared" si="90"/>
        <v>1.3316143412598667</v>
      </c>
      <c r="N693" s="28">
        <f t="shared" si="91"/>
        <v>0.53243043344054108</v>
      </c>
      <c r="O693" s="28">
        <f t="shared" si="92"/>
        <v>3.3303820414446124</v>
      </c>
      <c r="P693" s="28">
        <v>0.286391996606567</v>
      </c>
      <c r="Q693" s="28">
        <v>0.46770154488044502</v>
      </c>
      <c r="R693" s="119">
        <v>0.54031334964826905</v>
      </c>
      <c r="S693" s="173" t="s">
        <v>20</v>
      </c>
      <c r="T693" s="173">
        <v>5</v>
      </c>
      <c r="U693" s="5">
        <v>159717</v>
      </c>
      <c r="V693" s="62">
        <f t="shared" si="93"/>
        <v>1.8350866594440791</v>
      </c>
      <c r="W693" s="28">
        <f t="shared" si="94"/>
        <v>0.7810780111402712</v>
      </c>
      <c r="X693" s="28">
        <f t="shared" si="95"/>
        <v>4.3114042382955571</v>
      </c>
      <c r="Y693" s="28">
        <v>0.60709170624651199</v>
      </c>
      <c r="Z693" s="28">
        <v>0.43580201742557201</v>
      </c>
      <c r="AA693" s="119">
        <v>0.16360626313375901</v>
      </c>
      <c r="AB693" s="173" t="s">
        <v>20</v>
      </c>
      <c r="AC693" s="173">
        <v>6</v>
      </c>
      <c r="AD693" s="173">
        <v>188041</v>
      </c>
      <c r="AE693" s="62">
        <v>-0.32069970963994499</v>
      </c>
      <c r="AF693" s="74">
        <v>0.639271564732668</v>
      </c>
      <c r="AG693" s="119">
        <v>0.61590369444007398</v>
      </c>
    </row>
    <row r="694" spans="1:33" ht="17">
      <c r="A694" s="88" t="s">
        <v>2094</v>
      </c>
      <c r="B694" s="156" t="s">
        <v>2207</v>
      </c>
      <c r="C694" s="43" t="s">
        <v>2208</v>
      </c>
      <c r="D694" s="350">
        <f t="shared" si="96"/>
        <v>0.80338384131849205</v>
      </c>
      <c r="E694" s="371">
        <f t="shared" si="97"/>
        <v>0.64138447922692765</v>
      </c>
      <c r="F694" s="371">
        <f t="shared" si="98"/>
        <v>1.0063006159263461</v>
      </c>
      <c r="G694" s="28">
        <v>-0.21892267013139999</v>
      </c>
      <c r="H694" s="28">
        <v>0.114899755182993</v>
      </c>
      <c r="I694" s="119">
        <v>5.6736374573123999E-2</v>
      </c>
      <c r="J694" s="12" t="s">
        <v>20</v>
      </c>
      <c r="K694" s="135">
        <v>71</v>
      </c>
      <c r="L694" s="5">
        <v>347698</v>
      </c>
      <c r="M694" s="62">
        <f t="shared" si="90"/>
        <v>0.99270602350291703</v>
      </c>
      <c r="N694" s="28">
        <f t="shared" si="91"/>
        <v>0.68495895615169045</v>
      </c>
      <c r="O694" s="28">
        <f t="shared" si="92"/>
        <v>1.4387216055041023</v>
      </c>
      <c r="P694" s="28">
        <v>-7.3207076070286002E-3</v>
      </c>
      <c r="Q694" s="28">
        <v>0.18932431272182099</v>
      </c>
      <c r="R694" s="119">
        <v>0.96915544422619304</v>
      </c>
      <c r="S694" s="173" t="s">
        <v>20</v>
      </c>
      <c r="T694" s="173">
        <v>28</v>
      </c>
      <c r="U694" s="5">
        <v>159694</v>
      </c>
      <c r="V694" s="62">
        <f t="shared" si="93"/>
        <v>0.75792520930841678</v>
      </c>
      <c r="W694" s="28">
        <f t="shared" si="94"/>
        <v>0.56709204416845749</v>
      </c>
      <c r="X694" s="28">
        <f t="shared" si="95"/>
        <v>1.0129759865482508</v>
      </c>
      <c r="Y694" s="28">
        <v>-0.27717056666637102</v>
      </c>
      <c r="Z694" s="28">
        <v>0.147991370596364</v>
      </c>
      <c r="AA694" s="119">
        <v>6.1084501632981202E-2</v>
      </c>
      <c r="AB694" s="173" t="s">
        <v>20</v>
      </c>
      <c r="AC694" s="173">
        <v>43</v>
      </c>
      <c r="AD694" s="173">
        <v>188004</v>
      </c>
      <c r="AE694" s="62">
        <v>0.269849859059342</v>
      </c>
      <c r="AF694" s="74">
        <v>0.24030218716978</v>
      </c>
      <c r="AG694" s="119">
        <v>0.26145427993179399</v>
      </c>
    </row>
    <row r="695" spans="1:33" ht="17">
      <c r="A695" s="88" t="s">
        <v>2094</v>
      </c>
      <c r="B695" s="156" t="s">
        <v>2209</v>
      </c>
      <c r="C695" s="43" t="s">
        <v>2210</v>
      </c>
      <c r="D695" s="350">
        <f t="shared" si="96"/>
        <v>1.0103349458792115</v>
      </c>
      <c r="E695" s="371">
        <f t="shared" si="97"/>
        <v>0.9749663779507034</v>
      </c>
      <c r="F695" s="371">
        <f t="shared" si="98"/>
        <v>1.0469865689218278</v>
      </c>
      <c r="G695" s="28">
        <v>1.02819054596097E-2</v>
      </c>
      <c r="H695" s="28">
        <v>1.81807133630696E-2</v>
      </c>
      <c r="I695" s="119">
        <v>0.57170709282327503</v>
      </c>
      <c r="J695" s="12" t="s">
        <v>20</v>
      </c>
      <c r="K695" s="135">
        <v>3084</v>
      </c>
      <c r="L695" s="5">
        <v>344685</v>
      </c>
      <c r="M695" s="62">
        <f t="shared" si="90"/>
        <v>1.0183468033237582</v>
      </c>
      <c r="N695" s="28">
        <f t="shared" si="91"/>
        <v>0.97187157757471232</v>
      </c>
      <c r="O695" s="28">
        <f t="shared" si="92"/>
        <v>1.0670444900010418</v>
      </c>
      <c r="P695" s="28">
        <v>1.8180531354472E-2</v>
      </c>
      <c r="Q695" s="28">
        <v>2.3832722674359399E-2</v>
      </c>
      <c r="R695" s="119">
        <v>0.44555939348555601</v>
      </c>
      <c r="S695" s="173" t="s">
        <v>20</v>
      </c>
      <c r="T695" s="173">
        <v>1805</v>
      </c>
      <c r="U695" s="5">
        <v>157917</v>
      </c>
      <c r="V695" s="62">
        <f t="shared" si="93"/>
        <v>1.0120306681185436</v>
      </c>
      <c r="W695" s="28">
        <f t="shared" si="94"/>
        <v>0.95771799001026914</v>
      </c>
      <c r="X695" s="28">
        <f t="shared" si="95"/>
        <v>1.0694234460412335</v>
      </c>
      <c r="Y695" s="28">
        <v>1.19588748710668E-2</v>
      </c>
      <c r="Z695" s="28">
        <v>2.8143261685336901E-2</v>
      </c>
      <c r="AA695" s="119">
        <v>0.67088877460812002</v>
      </c>
      <c r="AB695" s="173" t="s">
        <v>20</v>
      </c>
      <c r="AC695" s="173">
        <v>1279</v>
      </c>
      <c r="AD695" s="173">
        <v>186768</v>
      </c>
      <c r="AE695" s="62">
        <v>6.2216564834052003E-3</v>
      </c>
      <c r="AF695" s="74">
        <v>3.6878745211331103E-2</v>
      </c>
      <c r="AG695" s="119">
        <v>0.86602809334771802</v>
      </c>
    </row>
    <row r="696" spans="1:33" ht="17">
      <c r="A696" s="88" t="s">
        <v>2094</v>
      </c>
      <c r="B696" s="156" t="s">
        <v>2211</v>
      </c>
      <c r="C696" s="43" t="s">
        <v>2212</v>
      </c>
      <c r="D696" s="350">
        <f t="shared" si="96"/>
        <v>1.0197669665213134</v>
      </c>
      <c r="E696" s="371">
        <f t="shared" si="97"/>
        <v>0.98926791034831907</v>
      </c>
      <c r="F696" s="371">
        <f t="shared" si="98"/>
        <v>1.0512063063300277</v>
      </c>
      <c r="G696" s="28">
        <v>1.95741369994691E-2</v>
      </c>
      <c r="H696" s="28">
        <v>1.5491954542421299E-2</v>
      </c>
      <c r="I696" s="119">
        <v>0.20640833100001801</v>
      </c>
      <c r="J696" s="12" t="s">
        <v>20</v>
      </c>
      <c r="K696" s="135">
        <v>4254</v>
      </c>
      <c r="L696" s="5">
        <v>343515</v>
      </c>
      <c r="M696" s="62">
        <f t="shared" si="90"/>
        <v>1.0454006893411001</v>
      </c>
      <c r="N696" s="28">
        <f t="shared" si="91"/>
        <v>0.98695030726760913</v>
      </c>
      <c r="O696" s="28">
        <f t="shared" si="92"/>
        <v>1.1073126916596829</v>
      </c>
      <c r="P696" s="28">
        <v>4.4400246700618699E-2</v>
      </c>
      <c r="Q696" s="28">
        <v>2.93550177363959E-2</v>
      </c>
      <c r="R696" s="119">
        <v>0.13039993770031399</v>
      </c>
      <c r="S696" s="173" t="s">
        <v>20</v>
      </c>
      <c r="T696" s="173">
        <v>1184</v>
      </c>
      <c r="U696" s="5">
        <v>158538</v>
      </c>
      <c r="V696" s="62">
        <f t="shared" si="93"/>
        <v>1.0229208820674427</v>
      </c>
      <c r="W696" s="28">
        <f t="shared" si="94"/>
        <v>0.98697205124740872</v>
      </c>
      <c r="X696" s="28">
        <f t="shared" si="95"/>
        <v>1.060179089820384</v>
      </c>
      <c r="Y696" s="28">
        <v>2.2662144846154999E-2</v>
      </c>
      <c r="Z696" s="28">
        <v>1.82529090141158E-2</v>
      </c>
      <c r="AA696" s="119">
        <v>0.214397670991676</v>
      </c>
      <c r="AB696" s="173" t="s">
        <v>20</v>
      </c>
      <c r="AC696" s="173">
        <v>3070</v>
      </c>
      <c r="AD696" s="173">
        <v>184977</v>
      </c>
      <c r="AE696" s="62">
        <v>2.17381018544637E-2</v>
      </c>
      <c r="AF696" s="74">
        <v>3.4567119547073998E-2</v>
      </c>
      <c r="AG696" s="119">
        <v>0.529436490265493</v>
      </c>
    </row>
    <row r="697" spans="1:33" ht="17">
      <c r="A697" s="88" t="s">
        <v>2094</v>
      </c>
      <c r="B697" s="156" t="s">
        <v>2213</v>
      </c>
      <c r="C697" s="43" t="s">
        <v>2214</v>
      </c>
      <c r="D697" s="350">
        <f t="shared" si="96"/>
        <v>0.99224778259741353</v>
      </c>
      <c r="E697" s="371">
        <f t="shared" si="97"/>
        <v>0.95986458949428444</v>
      </c>
      <c r="F697" s="371">
        <f t="shared" si="98"/>
        <v>1.0257234956320331</v>
      </c>
      <c r="G697" s="28">
        <v>-7.7824220431387996E-3</v>
      </c>
      <c r="H697" s="28">
        <v>1.6928895426577401E-2</v>
      </c>
      <c r="I697" s="119">
        <v>0.64572271461203101</v>
      </c>
      <c r="J697" s="12" t="s">
        <v>20</v>
      </c>
      <c r="K697" s="135">
        <v>3519</v>
      </c>
      <c r="L697" s="5">
        <v>344249</v>
      </c>
      <c r="M697" s="62">
        <f t="shared" si="90"/>
        <v>0.9829480952420756</v>
      </c>
      <c r="N697" s="28">
        <f t="shared" si="91"/>
        <v>0.93378029293607534</v>
      </c>
      <c r="O697" s="28">
        <f t="shared" si="92"/>
        <v>1.0347048071683471</v>
      </c>
      <c r="P697" s="28">
        <v>-1.7198962627768599E-2</v>
      </c>
      <c r="Q697" s="28">
        <v>2.61811929589265E-2</v>
      </c>
      <c r="R697" s="119">
        <v>0.51123202967563897</v>
      </c>
      <c r="S697" s="173" t="s">
        <v>20</v>
      </c>
      <c r="T697" s="173">
        <v>1466</v>
      </c>
      <c r="U697" s="5">
        <v>158255</v>
      </c>
      <c r="V697" s="62">
        <f t="shared" si="93"/>
        <v>1.0082971693248164</v>
      </c>
      <c r="W697" s="28">
        <f t="shared" si="94"/>
        <v>0.96533715546716226</v>
      </c>
      <c r="X697" s="28">
        <f t="shared" si="95"/>
        <v>1.0531690155202165</v>
      </c>
      <c r="Y697" s="28">
        <v>8.2629370391123797E-3</v>
      </c>
      <c r="Z697" s="28">
        <v>2.2214689693271401E-2</v>
      </c>
      <c r="AA697" s="119">
        <v>0.70992393643053897</v>
      </c>
      <c r="AB697" s="173" t="s">
        <v>20</v>
      </c>
      <c r="AC697" s="173">
        <v>2053</v>
      </c>
      <c r="AD697" s="173">
        <v>185994</v>
      </c>
      <c r="AE697" s="62">
        <v>-2.5461899666881001E-2</v>
      </c>
      <c r="AF697" s="74">
        <v>3.43358020573407E-2</v>
      </c>
      <c r="AG697" s="119">
        <v>0.45835675006319998</v>
      </c>
    </row>
    <row r="698" spans="1:33" ht="34">
      <c r="A698" s="88" t="s">
        <v>2094</v>
      </c>
      <c r="B698" s="156" t="s">
        <v>2215</v>
      </c>
      <c r="C698" s="43" t="s">
        <v>2216</v>
      </c>
      <c r="D698" s="350">
        <f t="shared" si="96"/>
        <v>1.0206701791516339</v>
      </c>
      <c r="E698" s="371">
        <f t="shared" si="97"/>
        <v>0.96760555697203066</v>
      </c>
      <c r="F698" s="371">
        <f t="shared" si="98"/>
        <v>1.0766449273704841</v>
      </c>
      <c r="G698" s="28">
        <v>2.04594499249168E-2</v>
      </c>
      <c r="H698" s="28">
        <v>2.7239901602514102E-2</v>
      </c>
      <c r="I698" s="119">
        <v>0.452602199912018</v>
      </c>
      <c r="J698" s="12" t="s">
        <v>20</v>
      </c>
      <c r="K698" s="135">
        <v>1363</v>
      </c>
      <c r="L698" s="5">
        <v>346406</v>
      </c>
      <c r="M698" s="62">
        <f t="shared" si="90"/>
        <v>0.97707160282593208</v>
      </c>
      <c r="N698" s="28">
        <f t="shared" si="91"/>
        <v>0.89463042810956206</v>
      </c>
      <c r="O698" s="28">
        <f t="shared" si="92"/>
        <v>1.0671098221710844</v>
      </c>
      <c r="P698" s="28">
        <v>-2.3195341164298201E-2</v>
      </c>
      <c r="Q698" s="28">
        <v>4.4974099136920201E-2</v>
      </c>
      <c r="R698" s="119">
        <v>0.60602981196114103</v>
      </c>
      <c r="S698" s="173" t="s">
        <v>20</v>
      </c>
      <c r="T698" s="173">
        <v>495</v>
      </c>
      <c r="U698" s="5">
        <v>159227</v>
      </c>
      <c r="V698" s="62">
        <f t="shared" si="93"/>
        <v>1.0506231969394975</v>
      </c>
      <c r="W698" s="28">
        <f t="shared" si="94"/>
        <v>0.98245269796216506</v>
      </c>
      <c r="X698" s="28">
        <f t="shared" si="95"/>
        <v>1.1235239154382968</v>
      </c>
      <c r="Y698" s="28">
        <v>4.93835090003268E-2</v>
      </c>
      <c r="Z698" s="28">
        <v>3.4227852023370101E-2</v>
      </c>
      <c r="AA698" s="119">
        <v>0.14908040774385201</v>
      </c>
      <c r="AB698" s="173" t="s">
        <v>20</v>
      </c>
      <c r="AC698" s="173">
        <v>868</v>
      </c>
      <c r="AD698" s="173">
        <v>187179</v>
      </c>
      <c r="AE698" s="62">
        <v>-7.2578850164624995E-2</v>
      </c>
      <c r="AF698" s="74">
        <v>5.6517390662620397E-2</v>
      </c>
      <c r="AG698" s="119">
        <v>0.19907683104716301</v>
      </c>
    </row>
    <row r="699" spans="1:33" ht="17">
      <c r="A699" s="88" t="s">
        <v>2094</v>
      </c>
      <c r="B699" s="156" t="s">
        <v>2217</v>
      </c>
      <c r="C699" s="43" t="s">
        <v>2218</v>
      </c>
      <c r="D699" s="350">
        <f t="shared" si="96"/>
        <v>0.95888284002238844</v>
      </c>
      <c r="E699" s="371">
        <f t="shared" si="97"/>
        <v>0.85406788139753997</v>
      </c>
      <c r="F699" s="371">
        <f t="shared" si="98"/>
        <v>1.0765611503676549</v>
      </c>
      <c r="G699" s="28">
        <v>-4.1986380464546003E-2</v>
      </c>
      <c r="H699" s="28">
        <v>5.9060317078529399E-2</v>
      </c>
      <c r="I699" s="119">
        <v>0.477141997747833</v>
      </c>
      <c r="J699" s="12" t="s">
        <v>20</v>
      </c>
      <c r="K699" s="135">
        <v>284</v>
      </c>
      <c r="L699" s="5">
        <v>347485</v>
      </c>
      <c r="M699" s="62">
        <f t="shared" si="90"/>
        <v>0.89083990360995402</v>
      </c>
      <c r="N699" s="28">
        <f t="shared" si="91"/>
        <v>0.69886708492629601</v>
      </c>
      <c r="O699" s="28">
        <f t="shared" si="92"/>
        <v>1.1355460158028283</v>
      </c>
      <c r="P699" s="28">
        <v>-0.11559054935079401</v>
      </c>
      <c r="Q699" s="28">
        <v>0.12382865091756701</v>
      </c>
      <c r="R699" s="119">
        <v>0.35057644194489401</v>
      </c>
      <c r="S699" s="173" t="s">
        <v>20</v>
      </c>
      <c r="T699" s="173">
        <v>64</v>
      </c>
      <c r="U699" s="5">
        <v>159658</v>
      </c>
      <c r="V699" s="62">
        <f t="shared" si="93"/>
        <v>0.95433888082081209</v>
      </c>
      <c r="W699" s="28">
        <f t="shared" si="94"/>
        <v>0.83661263367923677</v>
      </c>
      <c r="X699" s="28">
        <f t="shared" si="95"/>
        <v>1.0886313005350969</v>
      </c>
      <c r="Y699" s="28">
        <v>-4.6736449623711998E-2</v>
      </c>
      <c r="Z699" s="28">
        <v>6.7172280227571907E-2</v>
      </c>
      <c r="AA699" s="119">
        <v>0.48657295232066</v>
      </c>
      <c r="AB699" s="173" t="s">
        <v>20</v>
      </c>
      <c r="AC699" s="173">
        <v>220</v>
      </c>
      <c r="AD699" s="173">
        <v>187827</v>
      </c>
      <c r="AE699" s="62">
        <v>-6.8854099727081994E-2</v>
      </c>
      <c r="AF699" s="74">
        <v>0.14087458968542199</v>
      </c>
      <c r="AG699" s="119">
        <v>0.625010437403554</v>
      </c>
    </row>
    <row r="700" spans="1:33" ht="34">
      <c r="A700" s="88" t="s">
        <v>2094</v>
      </c>
      <c r="B700" s="156" t="s">
        <v>2219</v>
      </c>
      <c r="C700" s="43" t="s">
        <v>2220</v>
      </c>
      <c r="D700" s="350">
        <f t="shared" si="96"/>
        <v>1.0206254687589069</v>
      </c>
      <c r="E700" s="371">
        <f t="shared" si="97"/>
        <v>0.92787376375969999</v>
      </c>
      <c r="F700" s="371">
        <f t="shared" si="98"/>
        <v>1.1226487784917163</v>
      </c>
      <c r="G700" s="28">
        <v>2.0415644028617501E-2</v>
      </c>
      <c r="H700" s="28">
        <v>4.86098111780051E-2</v>
      </c>
      <c r="I700" s="119">
        <v>0.67449261721778297</v>
      </c>
      <c r="J700" s="12" t="s">
        <v>20</v>
      </c>
      <c r="K700" s="135">
        <v>427</v>
      </c>
      <c r="L700" s="5">
        <v>347342</v>
      </c>
      <c r="M700" s="62">
        <f t="shared" si="90"/>
        <v>1.0100182410377709</v>
      </c>
      <c r="N700" s="28">
        <f t="shared" si="91"/>
        <v>0.8420599784679188</v>
      </c>
      <c r="O700" s="28">
        <f t="shared" si="92"/>
        <v>1.21147765398507</v>
      </c>
      <c r="P700" s="28">
        <v>9.9683911235170404E-3</v>
      </c>
      <c r="Q700" s="28">
        <v>9.2792053604836999E-2</v>
      </c>
      <c r="R700" s="119">
        <v>0.91445007156309899</v>
      </c>
      <c r="S700" s="173" t="s">
        <v>20</v>
      </c>
      <c r="T700" s="173">
        <v>117</v>
      </c>
      <c r="U700" s="5">
        <v>159605</v>
      </c>
      <c r="V700" s="62">
        <f t="shared" si="93"/>
        <v>1.0048622627313057</v>
      </c>
      <c r="W700" s="28">
        <f t="shared" si="94"/>
        <v>0.89878586663000015</v>
      </c>
      <c r="X700" s="28">
        <f t="shared" si="95"/>
        <v>1.1234579943357732</v>
      </c>
      <c r="Y700" s="28">
        <v>4.8504801099033502E-3</v>
      </c>
      <c r="Z700" s="28">
        <v>5.6918848783278603E-2</v>
      </c>
      <c r="AA700" s="119">
        <v>0.93208850454634395</v>
      </c>
      <c r="AB700" s="173" t="s">
        <v>20</v>
      </c>
      <c r="AC700" s="173">
        <v>310</v>
      </c>
      <c r="AD700" s="173">
        <v>187737</v>
      </c>
      <c r="AE700" s="62">
        <v>5.1179110136136902E-3</v>
      </c>
      <c r="AF700" s="74">
        <v>0.108858259029881</v>
      </c>
      <c r="AG700" s="119">
        <v>0.96250171202011103</v>
      </c>
    </row>
    <row r="701" spans="1:33" ht="34">
      <c r="A701" s="88" t="s">
        <v>2094</v>
      </c>
      <c r="B701" s="156" t="s">
        <v>2221</v>
      </c>
      <c r="C701" s="43" t="s">
        <v>2222</v>
      </c>
      <c r="D701" s="350">
        <f t="shared" si="96"/>
        <v>1.0654156637788892</v>
      </c>
      <c r="E701" s="371">
        <f t="shared" si="97"/>
        <v>0.93075304433517125</v>
      </c>
      <c r="F701" s="371">
        <f t="shared" si="98"/>
        <v>1.2195614546028271</v>
      </c>
      <c r="G701" s="28">
        <v>6.3365017644317095E-2</v>
      </c>
      <c r="H701" s="28">
        <v>6.8941996447996506E-2</v>
      </c>
      <c r="I701" s="119">
        <v>0.35804001702474703</v>
      </c>
      <c r="J701" s="12" t="s">
        <v>20</v>
      </c>
      <c r="K701" s="135">
        <v>215</v>
      </c>
      <c r="L701" s="5">
        <v>347554</v>
      </c>
      <c r="M701" s="62">
        <f t="shared" si="90"/>
        <v>1.0008527089113535</v>
      </c>
      <c r="N701" s="28">
        <f t="shared" si="91"/>
        <v>0.81988123398163049</v>
      </c>
      <c r="O701" s="28">
        <f t="shared" si="92"/>
        <v>1.2217698166727862</v>
      </c>
      <c r="P701" s="28">
        <v>8.5234556164938803E-4</v>
      </c>
      <c r="Q701" s="28">
        <v>0.101759250705658</v>
      </c>
      <c r="R701" s="119">
        <v>0.99331691804665001</v>
      </c>
      <c r="S701" s="173" t="s">
        <v>20</v>
      </c>
      <c r="T701" s="173">
        <v>97</v>
      </c>
      <c r="U701" s="5">
        <v>159625</v>
      </c>
      <c r="V701" s="62">
        <f t="shared" si="93"/>
        <v>1.0453350409646094</v>
      </c>
      <c r="W701" s="28">
        <f t="shared" si="94"/>
        <v>0.87199023636017836</v>
      </c>
      <c r="X701" s="28">
        <f t="shared" si="95"/>
        <v>1.2531394301267476</v>
      </c>
      <c r="Y701" s="28">
        <v>4.4337447394555599E-2</v>
      </c>
      <c r="Z701" s="28">
        <v>9.2507397635232594E-2</v>
      </c>
      <c r="AA701" s="119">
        <v>0.63173558942655705</v>
      </c>
      <c r="AB701" s="173" t="s">
        <v>20</v>
      </c>
      <c r="AC701" s="173">
        <v>118</v>
      </c>
      <c r="AD701" s="173">
        <v>187929</v>
      </c>
      <c r="AE701" s="62">
        <v>-4.3485101832906201E-2</v>
      </c>
      <c r="AF701" s="74">
        <v>0.13752295707052001</v>
      </c>
      <c r="AG701" s="119">
        <v>0.75184881582331597</v>
      </c>
    </row>
    <row r="702" spans="1:33" ht="34">
      <c r="A702" s="88" t="s">
        <v>2094</v>
      </c>
      <c r="B702" s="156" t="s">
        <v>2223</v>
      </c>
      <c r="C702" s="43" t="s">
        <v>2224</v>
      </c>
      <c r="D702" s="350">
        <f t="shared" si="96"/>
        <v>0.97142493791456574</v>
      </c>
      <c r="E702" s="371">
        <f t="shared" si="97"/>
        <v>0.93263461922468582</v>
      </c>
      <c r="F702" s="371">
        <f t="shared" si="98"/>
        <v>1.0118286310096476</v>
      </c>
      <c r="G702" s="28">
        <v>-2.8991277262312199E-2</v>
      </c>
      <c r="H702" s="28">
        <v>2.07910698170806E-2</v>
      </c>
      <c r="I702" s="119">
        <v>0.16319380685677201</v>
      </c>
      <c r="J702" s="12" t="s">
        <v>20</v>
      </c>
      <c r="K702" s="135">
        <v>2321</v>
      </c>
      <c r="L702" s="5">
        <v>345448</v>
      </c>
      <c r="M702" s="62">
        <f t="shared" si="90"/>
        <v>0.98343471451542686</v>
      </c>
      <c r="N702" s="28">
        <f t="shared" si="91"/>
        <v>0.9340105532559031</v>
      </c>
      <c r="O702" s="28">
        <f t="shared" si="92"/>
        <v>1.0354742078048642</v>
      </c>
      <c r="P702" s="28">
        <v>-1.6704024123556399E-2</v>
      </c>
      <c r="Q702" s="28">
        <v>2.6307917196113001E-2</v>
      </c>
      <c r="R702" s="119">
        <v>0.52546568391520698</v>
      </c>
      <c r="S702" s="173" t="s">
        <v>20</v>
      </c>
      <c r="T702" s="173">
        <v>1462</v>
      </c>
      <c r="U702" s="5">
        <v>158260</v>
      </c>
      <c r="V702" s="62">
        <f t="shared" si="93"/>
        <v>0.93976145874745654</v>
      </c>
      <c r="W702" s="28">
        <f t="shared" si="94"/>
        <v>0.87914458308412247</v>
      </c>
      <c r="X702" s="28">
        <f t="shared" si="95"/>
        <v>1.0045578581044861</v>
      </c>
      <c r="Y702" s="28">
        <v>-6.2129203212394402E-2</v>
      </c>
      <c r="Z702" s="28">
        <v>3.4018727416268803E-2</v>
      </c>
      <c r="AA702" s="119">
        <v>6.7801539082955498E-2</v>
      </c>
      <c r="AB702" s="173" t="s">
        <v>20</v>
      </c>
      <c r="AC702" s="173">
        <v>859</v>
      </c>
      <c r="AD702" s="173">
        <v>187188</v>
      </c>
      <c r="AE702" s="62">
        <v>4.5425179088838002E-2</v>
      </c>
      <c r="AF702" s="74">
        <v>4.3004422124008797E-2</v>
      </c>
      <c r="AG702" s="119">
        <v>0.29083533920101201</v>
      </c>
    </row>
    <row r="703" spans="1:33" ht="51">
      <c r="A703" s="88" t="s">
        <v>2094</v>
      </c>
      <c r="B703" s="156" t="s">
        <v>2225</v>
      </c>
      <c r="C703" s="43" t="s">
        <v>2226</v>
      </c>
      <c r="D703" s="350">
        <f t="shared" si="96"/>
        <v>1.003545966864986</v>
      </c>
      <c r="E703" s="371">
        <f t="shared" si="97"/>
        <v>0.99234516857762889</v>
      </c>
      <c r="F703" s="371">
        <f t="shared" si="98"/>
        <v>1.0148731908016499</v>
      </c>
      <c r="G703" s="28">
        <v>3.5396947472567299E-3</v>
      </c>
      <c r="H703" s="28">
        <v>5.7265177401311504E-3</v>
      </c>
      <c r="I703" s="119">
        <v>0.53649398333226095</v>
      </c>
      <c r="J703" s="12" t="s">
        <v>20</v>
      </c>
      <c r="K703" s="135">
        <v>34095</v>
      </c>
      <c r="L703" s="5">
        <v>313673</v>
      </c>
      <c r="M703" s="62">
        <f t="shared" si="90"/>
        <v>1.005894435026049</v>
      </c>
      <c r="N703" s="28">
        <f t="shared" si="91"/>
        <v>0.98899209133664523</v>
      </c>
      <c r="O703" s="28">
        <f t="shared" si="92"/>
        <v>1.023085647781947</v>
      </c>
      <c r="P703" s="17">
        <v>5.87713080966684E-3</v>
      </c>
      <c r="Q703" s="17">
        <v>8.6459565445450894E-3</v>
      </c>
      <c r="R703" s="119">
        <v>0.49665970552752298</v>
      </c>
      <c r="S703" s="173" t="s">
        <v>20</v>
      </c>
      <c r="T703" s="173">
        <v>14915</v>
      </c>
      <c r="U703" s="5">
        <v>144807</v>
      </c>
      <c r="V703" s="62">
        <f t="shared" si="93"/>
        <v>0.99678563601472692</v>
      </c>
      <c r="W703" s="28">
        <f t="shared" si="94"/>
        <v>0.98196926203253476</v>
      </c>
      <c r="X703" s="28">
        <f t="shared" si="95"/>
        <v>1.0118255658112079</v>
      </c>
      <c r="Y703" s="17">
        <v>-3.21954115036013E-3</v>
      </c>
      <c r="Z703" s="17">
        <v>7.6406792651738196E-3</v>
      </c>
      <c r="AA703" s="119">
        <v>0.67348605655772498</v>
      </c>
      <c r="AB703" s="173" t="s">
        <v>20</v>
      </c>
      <c r="AC703" s="173">
        <v>19180</v>
      </c>
      <c r="AD703" s="173">
        <v>168866</v>
      </c>
      <c r="AE703" s="62">
        <v>9.09667196002697E-3</v>
      </c>
      <c r="AF703" s="74">
        <v>1.1538307683686499E-2</v>
      </c>
      <c r="AG703" s="119">
        <v>0.43046934983521301</v>
      </c>
    </row>
    <row r="704" spans="1:33" ht="51">
      <c r="A704" s="88" t="s">
        <v>2094</v>
      </c>
      <c r="B704" s="156" t="s">
        <v>2227</v>
      </c>
      <c r="C704" s="43" t="s">
        <v>2228</v>
      </c>
      <c r="D704" s="350">
        <f t="shared" si="96"/>
        <v>0.78937739004370844</v>
      </c>
      <c r="E704" s="371">
        <f t="shared" si="97"/>
        <v>0.5056674113412617</v>
      </c>
      <c r="F704" s="371">
        <f t="shared" si="98"/>
        <v>1.2322658133325737</v>
      </c>
      <c r="G704" s="28">
        <v>-0.23651075811479699</v>
      </c>
      <c r="H704" s="28">
        <v>0.227227223229055</v>
      </c>
      <c r="I704" s="119">
        <v>0.29794250889132201</v>
      </c>
      <c r="J704" s="12" t="s">
        <v>20</v>
      </c>
      <c r="K704" s="135">
        <v>18</v>
      </c>
      <c r="L704" s="5">
        <v>347751</v>
      </c>
      <c r="M704" s="62">
        <f t="shared" si="90"/>
        <v>0.65653316371117132</v>
      </c>
      <c r="N704" s="28">
        <f t="shared" si="91"/>
        <v>0.33821853159053517</v>
      </c>
      <c r="O704" s="28">
        <f t="shared" si="92"/>
        <v>1.2744298575999786</v>
      </c>
      <c r="P704" s="28">
        <v>-0.42078207058041101</v>
      </c>
      <c r="Q704" s="28">
        <v>0.33840866258695501</v>
      </c>
      <c r="R704" s="119">
        <v>0.213715311956199</v>
      </c>
      <c r="S704" s="173" t="s">
        <v>20</v>
      </c>
      <c r="T704" s="173">
        <v>8</v>
      </c>
      <c r="U704" s="5">
        <v>159714</v>
      </c>
      <c r="V704" s="62">
        <f t="shared" si="93"/>
        <v>0.93997678346138935</v>
      </c>
      <c r="W704" s="28">
        <f t="shared" si="94"/>
        <v>0.50925934904148529</v>
      </c>
      <c r="X704" s="28">
        <f t="shared" si="95"/>
        <v>1.7349830790724341</v>
      </c>
      <c r="Y704" s="28">
        <v>-6.1900102468429599E-2</v>
      </c>
      <c r="Z704" s="28">
        <v>0.31270294036923002</v>
      </c>
      <c r="AA704" s="119">
        <v>0.84308279405508602</v>
      </c>
      <c r="AB704" s="173" t="s">
        <v>20</v>
      </c>
      <c r="AC704" s="173">
        <v>10</v>
      </c>
      <c r="AD704" s="173">
        <v>188037</v>
      </c>
      <c r="AE704" s="62">
        <v>-0.35888196811198098</v>
      </c>
      <c r="AF704" s="74">
        <v>0.46076409563838</v>
      </c>
      <c r="AG704" s="119">
        <v>0.43604781172056201</v>
      </c>
    </row>
    <row r="705" spans="1:33" ht="34">
      <c r="A705" s="88" t="s">
        <v>2229</v>
      </c>
      <c r="B705" s="156" t="s">
        <v>2230</v>
      </c>
      <c r="C705" s="43" t="s">
        <v>2231</v>
      </c>
      <c r="D705" s="350">
        <f t="shared" si="96"/>
        <v>0.98764502991652336</v>
      </c>
      <c r="E705" s="371">
        <f t="shared" si="97"/>
        <v>0.91264968983989359</v>
      </c>
      <c r="F705" s="371">
        <f t="shared" si="98"/>
        <v>1.0688029766272453</v>
      </c>
      <c r="G705" s="28">
        <v>-1.24319272523253E-2</v>
      </c>
      <c r="H705" s="28">
        <v>4.0291446972804998E-2</v>
      </c>
      <c r="I705" s="119">
        <v>0.75766383592067299</v>
      </c>
      <c r="J705" s="12" t="s">
        <v>20</v>
      </c>
      <c r="K705" s="135">
        <v>617</v>
      </c>
      <c r="L705" s="5">
        <v>347152</v>
      </c>
      <c r="M705" s="62">
        <f t="shared" si="90"/>
        <v>0.98833335546091972</v>
      </c>
      <c r="N705" s="28">
        <f t="shared" si="91"/>
        <v>0.89414336532062633</v>
      </c>
      <c r="O705" s="28">
        <f t="shared" si="92"/>
        <v>1.0924454169230164</v>
      </c>
      <c r="P705" s="28">
        <v>-1.17352338296323E-2</v>
      </c>
      <c r="Q705" s="28">
        <v>5.1098938236013899E-2</v>
      </c>
      <c r="R705" s="119">
        <v>0.81835823523184104</v>
      </c>
      <c r="S705" s="173" t="s">
        <v>20</v>
      </c>
      <c r="T705" s="173">
        <v>385</v>
      </c>
      <c r="U705" s="5">
        <v>159337</v>
      </c>
      <c r="V705" s="62">
        <f t="shared" si="93"/>
        <v>1.0129563148772613</v>
      </c>
      <c r="W705" s="28">
        <f t="shared" si="94"/>
        <v>0.89022830287221488</v>
      </c>
      <c r="X705" s="28">
        <f t="shared" si="95"/>
        <v>1.1526037675270444</v>
      </c>
      <c r="Y705" s="28">
        <v>1.2873099832474E-2</v>
      </c>
      <c r="Z705" s="28">
        <v>6.5893075970885603E-2</v>
      </c>
      <c r="AA705" s="119">
        <v>0.84510841392674096</v>
      </c>
      <c r="AB705" s="173" t="s">
        <v>20</v>
      </c>
      <c r="AC705" s="173">
        <v>232</v>
      </c>
      <c r="AD705" s="173">
        <v>187815</v>
      </c>
      <c r="AE705" s="62">
        <v>-2.46083336621063E-2</v>
      </c>
      <c r="AF705" s="74">
        <v>8.3384644568126998E-2</v>
      </c>
      <c r="AG705" s="119">
        <v>0.76790351874414997</v>
      </c>
    </row>
    <row r="706" spans="1:33" ht="51">
      <c r="A706" s="88" t="s">
        <v>2229</v>
      </c>
      <c r="B706" s="156" t="s">
        <v>2232</v>
      </c>
      <c r="C706" s="43" t="s">
        <v>2233</v>
      </c>
      <c r="D706" s="350">
        <f t="shared" si="96"/>
        <v>1.3546772081259317</v>
      </c>
      <c r="E706" s="371">
        <f t="shared" si="97"/>
        <v>0.94745173706332175</v>
      </c>
      <c r="F706" s="371">
        <f t="shared" si="98"/>
        <v>1.9369327918528252</v>
      </c>
      <c r="G706" s="28">
        <v>0.30356320316681901</v>
      </c>
      <c r="H706" s="28">
        <v>0.18241963450308701</v>
      </c>
      <c r="I706" s="119">
        <v>9.6093882612835801E-2</v>
      </c>
      <c r="J706" s="12" t="s">
        <v>20</v>
      </c>
      <c r="K706" s="135">
        <v>33</v>
      </c>
      <c r="L706" s="5">
        <v>347736</v>
      </c>
      <c r="M706" s="62">
        <f t="shared" si="90"/>
        <v>1.6327789904870376</v>
      </c>
      <c r="N706" s="28">
        <f t="shared" si="91"/>
        <v>0.97720448764570411</v>
      </c>
      <c r="O706" s="28">
        <f t="shared" si="92"/>
        <v>2.728156967636076</v>
      </c>
      <c r="P706" s="28">
        <v>0.49028346526207101</v>
      </c>
      <c r="Q706" s="28">
        <v>0.26190959822441501</v>
      </c>
      <c r="R706" s="119">
        <v>6.1212574108859399E-2</v>
      </c>
      <c r="S706" s="173" t="s">
        <v>20</v>
      </c>
      <c r="T706" s="173">
        <v>16</v>
      </c>
      <c r="U706" s="5">
        <v>159706</v>
      </c>
      <c r="V706" s="62">
        <f t="shared" si="93"/>
        <v>1.1351182881231627</v>
      </c>
      <c r="W706" s="28">
        <f t="shared" si="94"/>
        <v>0.69937973002938647</v>
      </c>
      <c r="X706" s="28">
        <f t="shared" si="95"/>
        <v>1.8423375352578775</v>
      </c>
      <c r="Y706" s="28">
        <v>0.1267368641137</v>
      </c>
      <c r="Z706" s="28">
        <v>0.24709096981075901</v>
      </c>
      <c r="AA706" s="119">
        <v>0.60801021596659099</v>
      </c>
      <c r="AB706" s="173" t="s">
        <v>20</v>
      </c>
      <c r="AC706" s="173">
        <v>17</v>
      </c>
      <c r="AD706" s="173">
        <v>188030</v>
      </c>
      <c r="AE706" s="62">
        <v>0.36354660114837101</v>
      </c>
      <c r="AF706" s="74">
        <v>0.36007025009586102</v>
      </c>
      <c r="AG706" s="119">
        <v>0.312660778422649</v>
      </c>
    </row>
    <row r="707" spans="1:33" ht="34">
      <c r="A707" s="88" t="s">
        <v>2229</v>
      </c>
      <c r="B707" s="156" t="s">
        <v>2234</v>
      </c>
      <c r="C707" s="43" t="s">
        <v>2235</v>
      </c>
      <c r="D707" s="350">
        <f t="shared" si="96"/>
        <v>1.044836452840177</v>
      </c>
      <c r="E707" s="371">
        <f t="shared" si="97"/>
        <v>0.90868464088341572</v>
      </c>
      <c r="F707" s="371">
        <f t="shared" si="98"/>
        <v>1.201388429017924</v>
      </c>
      <c r="G707" s="28">
        <v>4.3860368709512702E-2</v>
      </c>
      <c r="H707" s="28">
        <v>7.1233440525216296E-2</v>
      </c>
      <c r="I707" s="119">
        <v>0.53807456527249298</v>
      </c>
      <c r="J707" s="12" t="s">
        <v>20</v>
      </c>
      <c r="K707" s="135">
        <v>200</v>
      </c>
      <c r="L707" s="5">
        <v>347568</v>
      </c>
      <c r="M707" s="62">
        <f t="shared" si="90"/>
        <v>1.0719369437931394</v>
      </c>
      <c r="N707" s="28">
        <f t="shared" si="91"/>
        <v>0.90071767494377331</v>
      </c>
      <c r="O707" s="28">
        <f t="shared" si="92"/>
        <v>1.2757036343716743</v>
      </c>
      <c r="P707" s="28">
        <v>6.94672398300928E-2</v>
      </c>
      <c r="Q707" s="28">
        <v>8.8791151352770006E-2</v>
      </c>
      <c r="R707" s="119">
        <v>0.43399909967469402</v>
      </c>
      <c r="S707" s="173" t="s">
        <v>20</v>
      </c>
      <c r="T707" s="173">
        <v>129</v>
      </c>
      <c r="U707" s="5">
        <v>159592</v>
      </c>
      <c r="V707" s="62">
        <f t="shared" si="93"/>
        <v>0.97655669427022085</v>
      </c>
      <c r="W707" s="28">
        <f t="shared" si="94"/>
        <v>0.77444823122668272</v>
      </c>
      <c r="X707" s="28">
        <f t="shared" si="95"/>
        <v>1.2314095877182554</v>
      </c>
      <c r="Y707" s="28">
        <v>-2.3722471702281901E-2</v>
      </c>
      <c r="Z707" s="28">
        <v>0.11830713836616601</v>
      </c>
      <c r="AA707" s="119">
        <v>0.84107706212541999</v>
      </c>
      <c r="AB707" s="173" t="s">
        <v>20</v>
      </c>
      <c r="AC707" s="173">
        <v>71</v>
      </c>
      <c r="AD707" s="173">
        <v>187976</v>
      </c>
      <c r="AE707" s="62">
        <v>9.3189711532374694E-2</v>
      </c>
      <c r="AF707" s="74">
        <v>0.147920409500994</v>
      </c>
      <c r="AG707" s="119">
        <v>0.52869523200813195</v>
      </c>
    </row>
    <row r="708" spans="1:33" ht="51">
      <c r="A708" s="88" t="s">
        <v>2229</v>
      </c>
      <c r="B708" s="156" t="s">
        <v>2236</v>
      </c>
      <c r="C708" s="43" t="s">
        <v>2237</v>
      </c>
      <c r="D708" s="350">
        <f t="shared" si="96"/>
        <v>0.90657334567114256</v>
      </c>
      <c r="E708" s="371">
        <f t="shared" si="97"/>
        <v>0.49312593727371595</v>
      </c>
      <c r="F708" s="371">
        <f t="shared" si="98"/>
        <v>1.6666639674748571</v>
      </c>
      <c r="G708" s="28">
        <v>-9.80833412262022E-2</v>
      </c>
      <c r="H708" s="28">
        <v>0.31066701299785499</v>
      </c>
      <c r="I708" s="119">
        <v>0.75221613973445201</v>
      </c>
      <c r="J708" s="12" t="s">
        <v>20</v>
      </c>
      <c r="K708" s="135">
        <v>10</v>
      </c>
      <c r="L708" s="5">
        <v>347759</v>
      </c>
      <c r="M708" s="62" t="s">
        <v>20</v>
      </c>
      <c r="N708" s="28" t="s">
        <v>20</v>
      </c>
      <c r="O708" s="28" t="s">
        <v>20</v>
      </c>
      <c r="P708" s="28" t="s">
        <v>20</v>
      </c>
      <c r="Q708" s="28" t="s">
        <v>20</v>
      </c>
      <c r="R708" s="119" t="s">
        <v>20</v>
      </c>
      <c r="S708" s="173" t="s">
        <v>20</v>
      </c>
      <c r="T708" s="173" t="s">
        <v>20</v>
      </c>
      <c r="U708" s="5" t="s">
        <v>20</v>
      </c>
      <c r="V708" s="62">
        <f t="shared" si="93"/>
        <v>0.92586307811047963</v>
      </c>
      <c r="W708" s="28">
        <f t="shared" si="94"/>
        <v>0.41864083900843674</v>
      </c>
      <c r="X708" s="28">
        <f t="shared" si="95"/>
        <v>2.0476321455846707</v>
      </c>
      <c r="Y708" s="28">
        <v>-7.7028919080465899E-2</v>
      </c>
      <c r="Z708" s="28">
        <v>0.404955609036241</v>
      </c>
      <c r="AA708" s="119">
        <v>0.84914010031047804</v>
      </c>
      <c r="AB708" s="173" t="s">
        <v>20</v>
      </c>
      <c r="AC708" s="173">
        <v>6</v>
      </c>
      <c r="AD708" s="173" t="s">
        <v>20</v>
      </c>
      <c r="AE708" s="62" t="s">
        <v>20</v>
      </c>
      <c r="AF708" s="74" t="s">
        <v>20</v>
      </c>
      <c r="AG708" s="119" t="s">
        <v>20</v>
      </c>
    </row>
    <row r="709" spans="1:33" ht="34">
      <c r="A709" s="88" t="s">
        <v>2229</v>
      </c>
      <c r="B709" s="156" t="s">
        <v>2238</v>
      </c>
      <c r="C709" s="43" t="s">
        <v>2239</v>
      </c>
      <c r="D709" s="350">
        <f t="shared" si="96"/>
        <v>0.99179680623002953</v>
      </c>
      <c r="E709" s="371">
        <f t="shared" si="97"/>
        <v>0.92808833176786976</v>
      </c>
      <c r="F709" s="371">
        <f t="shared" si="98"/>
        <v>1.0598785386886178</v>
      </c>
      <c r="G709" s="28">
        <v>-8.2370251076971102E-3</v>
      </c>
      <c r="H709" s="28">
        <v>3.3873132920084599E-2</v>
      </c>
      <c r="I709" s="119">
        <v>0.80787152484172997</v>
      </c>
      <c r="J709" s="12" t="s">
        <v>20</v>
      </c>
      <c r="K709" s="135">
        <v>873</v>
      </c>
      <c r="L709" s="5">
        <v>346896</v>
      </c>
      <c r="M709" s="62">
        <f t="shared" ref="M709:M772" si="99">EXP(P709)</f>
        <v>1.0210687909061262</v>
      </c>
      <c r="N709" s="28">
        <f t="shared" ref="N709:N772" si="100">EXP(P709-1.96*Q709)</f>
        <v>0.90134021709753986</v>
      </c>
      <c r="O709" s="28">
        <f t="shared" ref="O709:O772" si="101">EXP(P709+1.96*Q709)</f>
        <v>1.156701383102352</v>
      </c>
      <c r="P709" s="28">
        <v>2.08499129227851E-2</v>
      </c>
      <c r="Q709" s="28">
        <v>6.3633880677031601E-2</v>
      </c>
      <c r="R709" s="119">
        <v>0.74317308104101298</v>
      </c>
      <c r="S709" s="173" t="s">
        <v>20</v>
      </c>
      <c r="T709" s="173">
        <v>249</v>
      </c>
      <c r="U709" s="5">
        <v>159473</v>
      </c>
      <c r="V709" s="62">
        <f t="shared" ref="V709:V772" si="102">EXP(Y709)</f>
        <v>1.0176578583118612</v>
      </c>
      <c r="W709" s="28">
        <f t="shared" ref="W709:W772" si="103">EXP(Y709-1.96*Z709)</f>
        <v>0.94052842211018339</v>
      </c>
      <c r="X709" s="28">
        <f t="shared" ref="X709:X772" si="104">EXP(Y709+1.96*Z709)</f>
        <v>1.1011124089799806</v>
      </c>
      <c r="Y709" s="28">
        <v>1.75037696051757E-2</v>
      </c>
      <c r="Z709" s="28">
        <v>4.0212846984694503E-2</v>
      </c>
      <c r="AA709" s="119">
        <v>0.663360615705193</v>
      </c>
      <c r="AB709" s="173" t="s">
        <v>20</v>
      </c>
      <c r="AC709" s="173">
        <v>624</v>
      </c>
      <c r="AD709" s="173">
        <v>187423</v>
      </c>
      <c r="AE709" s="62">
        <v>3.3461433176093999E-3</v>
      </c>
      <c r="AF709" s="74">
        <v>7.5275120940674303E-2</v>
      </c>
      <c r="AG709" s="119">
        <v>0.96454396812480103</v>
      </c>
    </row>
    <row r="710" spans="1:33" ht="34">
      <c r="A710" s="88" t="s">
        <v>2229</v>
      </c>
      <c r="B710" s="156" t="s">
        <v>2240</v>
      </c>
      <c r="C710" s="43" t="s">
        <v>2241</v>
      </c>
      <c r="D710" s="350">
        <f t="shared" ref="D710:D773" si="105">EXP(G710)</f>
        <v>0.97807214694026701</v>
      </c>
      <c r="E710" s="371">
        <f t="shared" ref="E710:E773" si="106">EXP(G710-1.96*H710)</f>
        <v>0.95670508593449632</v>
      </c>
      <c r="F710" s="371">
        <f t="shared" ref="F710:F773" si="107">EXP(G710+1.96*H710)</f>
        <v>0.99991642010131576</v>
      </c>
      <c r="G710" s="28">
        <v>-2.21718417906097E-2</v>
      </c>
      <c r="H710" s="28">
        <v>1.12695195912914E-2</v>
      </c>
      <c r="I710" s="119">
        <v>4.9135182997107701E-2</v>
      </c>
      <c r="J710" s="12" t="s">
        <v>20</v>
      </c>
      <c r="K710" s="135">
        <v>8060</v>
      </c>
      <c r="L710" s="5">
        <v>339709</v>
      </c>
      <c r="M710" s="62">
        <f t="shared" si="99"/>
        <v>0.98890735930716134</v>
      </c>
      <c r="N710" s="28">
        <f t="shared" si="100"/>
        <v>0.95154920385139907</v>
      </c>
      <c r="O710" s="28">
        <f t="shared" si="101"/>
        <v>1.0277322090477887</v>
      </c>
      <c r="P710" s="28">
        <v>-1.1154622821494001E-2</v>
      </c>
      <c r="Q710" s="28">
        <v>1.9647581063263399E-2</v>
      </c>
      <c r="R710" s="119">
        <v>0.57021480496386501</v>
      </c>
      <c r="S710" s="173" t="s">
        <v>20</v>
      </c>
      <c r="T710" s="173">
        <v>2642</v>
      </c>
      <c r="U710" s="5">
        <v>157080</v>
      </c>
      <c r="V710" s="62">
        <f t="shared" si="102"/>
        <v>0.9832688857667875</v>
      </c>
      <c r="W710" s="28">
        <f t="shared" si="103"/>
        <v>0.95704188164853621</v>
      </c>
      <c r="X710" s="28">
        <f t="shared" si="104"/>
        <v>1.0102146209648468</v>
      </c>
      <c r="Y710" s="28">
        <v>-1.6872660362396399E-2</v>
      </c>
      <c r="Z710" s="28">
        <v>1.379360441137E-2</v>
      </c>
      <c r="AA710" s="119">
        <v>0.22124531120261601</v>
      </c>
      <c r="AB710" s="173" t="s">
        <v>20</v>
      </c>
      <c r="AC710" s="173">
        <v>5418</v>
      </c>
      <c r="AD710" s="173">
        <v>182629</v>
      </c>
      <c r="AE710" s="62">
        <v>5.7180375409023997E-3</v>
      </c>
      <c r="AF710" s="74">
        <v>2.4006060990818E-2</v>
      </c>
      <c r="AG710" s="119">
        <v>0.81173263843988896</v>
      </c>
    </row>
    <row r="711" spans="1:33" ht="34">
      <c r="A711" s="88" t="s">
        <v>2229</v>
      </c>
      <c r="B711" s="156" t="s">
        <v>2242</v>
      </c>
      <c r="C711" s="43" t="s">
        <v>2243</v>
      </c>
      <c r="D711" s="350">
        <f t="shared" si="105"/>
        <v>0.98876240358471157</v>
      </c>
      <c r="E711" s="371">
        <f t="shared" si="106"/>
        <v>0.92968919910060288</v>
      </c>
      <c r="F711" s="371">
        <f t="shared" si="107"/>
        <v>1.0515891673135629</v>
      </c>
      <c r="G711" s="28">
        <v>-1.1301215266227901E-2</v>
      </c>
      <c r="H711" s="28">
        <v>3.1430473438530698E-2</v>
      </c>
      <c r="I711" s="119">
        <v>0.71917443436516004</v>
      </c>
      <c r="J711" s="12" t="s">
        <v>20</v>
      </c>
      <c r="K711" s="135">
        <v>1013</v>
      </c>
      <c r="L711" s="5">
        <v>346756</v>
      </c>
      <c r="M711" s="62">
        <f t="shared" si="99"/>
        <v>1.0406477575431299</v>
      </c>
      <c r="N711" s="28">
        <f t="shared" si="100"/>
        <v>0.94967818957651073</v>
      </c>
      <c r="O711" s="28">
        <f t="shared" si="101"/>
        <v>1.140331290289464</v>
      </c>
      <c r="P711" s="28">
        <v>3.9843363058061201E-2</v>
      </c>
      <c r="Q711" s="28">
        <v>4.6671154412149099E-2</v>
      </c>
      <c r="R711" s="119">
        <v>0.39326887653660197</v>
      </c>
      <c r="S711" s="173" t="s">
        <v>20</v>
      </c>
      <c r="T711" s="173">
        <v>465</v>
      </c>
      <c r="U711" s="5">
        <v>159257</v>
      </c>
      <c r="V711" s="62">
        <f t="shared" si="102"/>
        <v>0.97977048153846913</v>
      </c>
      <c r="W711" s="28">
        <f t="shared" si="103"/>
        <v>0.90110215129870752</v>
      </c>
      <c r="X711" s="28">
        <f t="shared" si="104"/>
        <v>1.0653067414283739</v>
      </c>
      <c r="Y711" s="28">
        <v>-2.04369372589767E-2</v>
      </c>
      <c r="Z711" s="28">
        <v>4.2703936260750898E-2</v>
      </c>
      <c r="AA711" s="119">
        <v>0.63224265720925099</v>
      </c>
      <c r="AB711" s="173" t="s">
        <v>20</v>
      </c>
      <c r="AC711" s="173">
        <v>548</v>
      </c>
      <c r="AD711" s="173">
        <v>187499</v>
      </c>
      <c r="AE711" s="62">
        <v>6.0280300317037898E-2</v>
      </c>
      <c r="AF711" s="74">
        <v>6.3259962269392303E-2</v>
      </c>
      <c r="AG711" s="119">
        <v>0.34064168311722098</v>
      </c>
    </row>
    <row r="712" spans="1:33" ht="34">
      <c r="A712" s="88" t="s">
        <v>2229</v>
      </c>
      <c r="B712" s="156" t="s">
        <v>2244</v>
      </c>
      <c r="C712" s="43" t="s">
        <v>2245</v>
      </c>
      <c r="D712" s="350">
        <f t="shared" si="105"/>
        <v>1.1136446578343617</v>
      </c>
      <c r="E712" s="371">
        <f t="shared" si="106"/>
        <v>0.87787785529105</v>
      </c>
      <c r="F712" s="371">
        <f t="shared" si="107"/>
        <v>1.4127300471793285</v>
      </c>
      <c r="G712" s="28">
        <v>0.107638112015894</v>
      </c>
      <c r="H712" s="28">
        <v>0.121370369398551</v>
      </c>
      <c r="I712" s="119">
        <v>0.37515611523917203</v>
      </c>
      <c r="J712" s="12" t="s">
        <v>20</v>
      </c>
      <c r="K712" s="135">
        <v>70</v>
      </c>
      <c r="L712" s="5">
        <v>347699</v>
      </c>
      <c r="M712" s="62">
        <f t="shared" si="99"/>
        <v>0.93314047149375345</v>
      </c>
      <c r="N712" s="28">
        <f t="shared" si="100"/>
        <v>0.59082782089998254</v>
      </c>
      <c r="O712" s="28">
        <f t="shared" si="101"/>
        <v>1.4737815463957111</v>
      </c>
      <c r="P712" s="28">
        <v>-6.9199530524723593E-2</v>
      </c>
      <c r="Q712" s="28">
        <v>0.23317913708789401</v>
      </c>
      <c r="R712" s="119">
        <v>0.76664552254581497</v>
      </c>
      <c r="S712" s="173" t="s">
        <v>20</v>
      </c>
      <c r="T712" s="173">
        <v>18</v>
      </c>
      <c r="U712" s="5">
        <v>159704</v>
      </c>
      <c r="V712" s="62">
        <f t="shared" si="102"/>
        <v>1.3516336327500229</v>
      </c>
      <c r="W712" s="28">
        <f t="shared" si="103"/>
        <v>1.0208785278905068</v>
      </c>
      <c r="X712" s="28">
        <f t="shared" si="104"/>
        <v>1.7895503013037879</v>
      </c>
      <c r="Y712" s="28">
        <v>0.30131395920482901</v>
      </c>
      <c r="Z712" s="28">
        <v>0.14318897998102401</v>
      </c>
      <c r="AA712" s="119">
        <v>3.5351440657241801E-2</v>
      </c>
      <c r="AB712" s="173" t="s">
        <v>20</v>
      </c>
      <c r="AC712" s="173">
        <v>52</v>
      </c>
      <c r="AD712" s="173">
        <v>187995</v>
      </c>
      <c r="AE712" s="62">
        <v>-0.370513489729553</v>
      </c>
      <c r="AF712" s="74">
        <v>0.27363405117247602</v>
      </c>
      <c r="AG712" s="119">
        <v>0.17572123932421899</v>
      </c>
    </row>
    <row r="713" spans="1:33" ht="34">
      <c r="A713" s="88" t="s">
        <v>2229</v>
      </c>
      <c r="B713" s="156" t="s">
        <v>2246</v>
      </c>
      <c r="C713" s="43" t="s">
        <v>2247</v>
      </c>
      <c r="D713" s="350">
        <f t="shared" si="105"/>
        <v>0.99614280436540548</v>
      </c>
      <c r="E713" s="371">
        <f t="shared" si="106"/>
        <v>0.97865571384196559</v>
      </c>
      <c r="F713" s="371">
        <f t="shared" si="107"/>
        <v>1.0139423626245871</v>
      </c>
      <c r="G713" s="28">
        <v>-3.8646537982511301E-3</v>
      </c>
      <c r="H713" s="28">
        <v>9.0360794686676401E-3</v>
      </c>
      <c r="I713" s="119">
        <v>0.66887578617854804</v>
      </c>
      <c r="J713" s="12" t="s">
        <v>20</v>
      </c>
      <c r="K713" s="135">
        <v>13181</v>
      </c>
      <c r="L713" s="5">
        <v>334584</v>
      </c>
      <c r="M713" s="62">
        <f t="shared" si="99"/>
        <v>0.99209552607078366</v>
      </c>
      <c r="N713" s="28">
        <f t="shared" si="100"/>
        <v>0.97307020753856899</v>
      </c>
      <c r="O713" s="28">
        <f t="shared" si="101"/>
        <v>1.011492824694926</v>
      </c>
      <c r="P713" s="17">
        <v>-7.9358798911468298E-3</v>
      </c>
      <c r="Q713" s="17">
        <v>9.8791651859378403E-3</v>
      </c>
      <c r="R713" s="119">
        <v>0.42180448744446902</v>
      </c>
      <c r="S713" s="173" t="s">
        <v>20</v>
      </c>
      <c r="T713" s="173">
        <v>11124</v>
      </c>
      <c r="U713" s="5">
        <v>148594</v>
      </c>
      <c r="V713" s="62">
        <f t="shared" si="102"/>
        <v>1.0022865672791521</v>
      </c>
      <c r="W713" s="28">
        <f t="shared" si="103"/>
        <v>0.95956488184025202</v>
      </c>
      <c r="X713" s="28">
        <f t="shared" si="104"/>
        <v>1.0469103048265453</v>
      </c>
      <c r="Y713" s="28">
        <v>2.2839570623912602E-3</v>
      </c>
      <c r="Z713" s="28">
        <v>2.2224133884529401E-2</v>
      </c>
      <c r="AA713" s="119">
        <v>0.91814612912719795</v>
      </c>
      <c r="AB713" s="173" t="s">
        <v>20</v>
      </c>
      <c r="AC713" s="173">
        <v>2057</v>
      </c>
      <c r="AD713" s="173">
        <v>185990</v>
      </c>
      <c r="AE713" s="62">
        <v>-1.02198369535381E-2</v>
      </c>
      <c r="AF713" s="74">
        <v>2.4320979250197401E-2</v>
      </c>
      <c r="AG713" s="119">
        <v>0.67433450505223003</v>
      </c>
    </row>
    <row r="714" spans="1:33" ht="34">
      <c r="A714" s="88" t="s">
        <v>2229</v>
      </c>
      <c r="B714" s="156" t="s">
        <v>2248</v>
      </c>
      <c r="C714" s="43" t="s">
        <v>2249</v>
      </c>
      <c r="D714" s="350">
        <f t="shared" si="105"/>
        <v>0.97582252309153272</v>
      </c>
      <c r="E714" s="371">
        <f t="shared" si="106"/>
        <v>0.90943294645249695</v>
      </c>
      <c r="F714" s="371">
        <f t="shared" si="107"/>
        <v>1.0470586097492602</v>
      </c>
      <c r="G714" s="28">
        <v>-2.4474550198881999E-2</v>
      </c>
      <c r="H714" s="28">
        <v>3.5948703708484603E-2</v>
      </c>
      <c r="I714" s="119">
        <v>0.49598620767556501</v>
      </c>
      <c r="J714" s="12" t="s">
        <v>20</v>
      </c>
      <c r="K714" s="135">
        <v>772</v>
      </c>
      <c r="L714" s="5">
        <v>346997</v>
      </c>
      <c r="M714" s="62">
        <f t="shared" si="99"/>
        <v>0.94890501859137355</v>
      </c>
      <c r="N714" s="28">
        <f t="shared" si="100"/>
        <v>0.86726741445418654</v>
      </c>
      <c r="O714" s="28">
        <f t="shared" si="101"/>
        <v>1.0382273325403024</v>
      </c>
      <c r="P714" s="28">
        <v>-5.2446571164715003E-2</v>
      </c>
      <c r="Q714" s="28">
        <v>4.5898643920215802E-2</v>
      </c>
      <c r="R714" s="119">
        <v>0.25317954189513903</v>
      </c>
      <c r="S714" s="173" t="s">
        <v>20</v>
      </c>
      <c r="T714" s="173">
        <v>472</v>
      </c>
      <c r="U714" s="5">
        <v>159250</v>
      </c>
      <c r="V714" s="62">
        <f t="shared" si="102"/>
        <v>1.0068157377882945</v>
      </c>
      <c r="W714" s="28">
        <f t="shared" si="103"/>
        <v>0.8988160758389635</v>
      </c>
      <c r="X714" s="28">
        <f t="shared" si="104"/>
        <v>1.1277923894630069</v>
      </c>
      <c r="Y714" s="28">
        <v>6.7926156509875704E-3</v>
      </c>
      <c r="Z714" s="28">
        <v>5.7892586015690597E-2</v>
      </c>
      <c r="AA714" s="119">
        <v>0.90659747770642596</v>
      </c>
      <c r="AB714" s="173" t="s">
        <v>20</v>
      </c>
      <c r="AC714" s="173">
        <v>300</v>
      </c>
      <c r="AD714" s="173">
        <v>187747</v>
      </c>
      <c r="AE714" s="62">
        <v>-5.9239186815702602E-2</v>
      </c>
      <c r="AF714" s="74">
        <v>7.38798824396662E-2</v>
      </c>
      <c r="AG714" s="119">
        <v>0.42265067063740802</v>
      </c>
    </row>
    <row r="715" spans="1:33" ht="34">
      <c r="A715" s="88" t="s">
        <v>2229</v>
      </c>
      <c r="B715" s="156" t="s">
        <v>2250</v>
      </c>
      <c r="C715" s="43" t="s">
        <v>2251</v>
      </c>
      <c r="D715" s="350">
        <f t="shared" si="105"/>
        <v>1.0131746372758614</v>
      </c>
      <c r="E715" s="371">
        <f t="shared" si="106"/>
        <v>0.92841339926762867</v>
      </c>
      <c r="F715" s="371">
        <f t="shared" si="107"/>
        <v>1.105674311065348</v>
      </c>
      <c r="G715" s="28">
        <v>1.30886065342623E-2</v>
      </c>
      <c r="H715" s="28">
        <v>4.4574887028191602E-2</v>
      </c>
      <c r="I715" s="119">
        <v>0.769039235424965</v>
      </c>
      <c r="J715" s="12" t="s">
        <v>20</v>
      </c>
      <c r="K715" s="135">
        <v>506</v>
      </c>
      <c r="L715" s="5">
        <v>347263</v>
      </c>
      <c r="M715" s="62">
        <f t="shared" si="99"/>
        <v>1.0804740824003889</v>
      </c>
      <c r="N715" s="28">
        <f t="shared" si="100"/>
        <v>0.93199527496918733</v>
      </c>
      <c r="O715" s="28">
        <f t="shared" si="101"/>
        <v>1.2526074692573508</v>
      </c>
      <c r="P715" s="28">
        <v>7.7399910004642095E-2</v>
      </c>
      <c r="Q715" s="28">
        <v>7.54221653518313E-2</v>
      </c>
      <c r="R715" s="119">
        <v>0.30478679975381401</v>
      </c>
      <c r="S715" s="173" t="s">
        <v>20</v>
      </c>
      <c r="T715" s="173">
        <v>179</v>
      </c>
      <c r="U715" s="5">
        <v>159543</v>
      </c>
      <c r="V715" s="62">
        <f t="shared" si="102"/>
        <v>0.97554200493635634</v>
      </c>
      <c r="W715" s="28">
        <f t="shared" si="103"/>
        <v>0.87552445931780865</v>
      </c>
      <c r="X715" s="28">
        <f t="shared" si="104"/>
        <v>1.0869852843823207</v>
      </c>
      <c r="Y715" s="28">
        <v>-2.47620599420178E-2</v>
      </c>
      <c r="Z715" s="28">
        <v>5.5188841919745497E-2</v>
      </c>
      <c r="AA715" s="119">
        <v>0.65366342475733497</v>
      </c>
      <c r="AB715" s="173" t="s">
        <v>20</v>
      </c>
      <c r="AC715" s="173">
        <v>327</v>
      </c>
      <c r="AD715" s="173">
        <v>187720</v>
      </c>
      <c r="AE715" s="62">
        <v>0.10216196994666001</v>
      </c>
      <c r="AF715" s="74">
        <v>9.3457537410321506E-2</v>
      </c>
      <c r="AG715" s="119">
        <v>0.27433328703231902</v>
      </c>
    </row>
    <row r="716" spans="1:33" ht="34">
      <c r="A716" s="88" t="s">
        <v>2229</v>
      </c>
      <c r="B716" s="156" t="s">
        <v>2252</v>
      </c>
      <c r="C716" s="43" t="s">
        <v>2253</v>
      </c>
      <c r="D716" s="350">
        <f t="shared" si="105"/>
        <v>1.0088527157762024</v>
      </c>
      <c r="E716" s="371">
        <f t="shared" si="106"/>
        <v>0.99638222702054913</v>
      </c>
      <c r="F716" s="371">
        <f t="shared" si="107"/>
        <v>1.0214792822755041</v>
      </c>
      <c r="G716" s="28">
        <v>8.8137602273500107E-3</v>
      </c>
      <c r="H716" s="28">
        <v>6.3459659050475901E-3</v>
      </c>
      <c r="I716" s="119">
        <v>0.16487043644601901</v>
      </c>
      <c r="J716" s="12" t="s">
        <v>20</v>
      </c>
      <c r="K716" s="135">
        <v>27603</v>
      </c>
      <c r="L716" s="5">
        <v>320166</v>
      </c>
      <c r="M716" s="62">
        <f t="shared" si="99"/>
        <v>1.0046029358259199</v>
      </c>
      <c r="N716" s="28">
        <f t="shared" si="100"/>
        <v>0.98488260952852436</v>
      </c>
      <c r="O716" s="28">
        <f t="shared" si="101"/>
        <v>1.0247181226534066</v>
      </c>
      <c r="P716" s="28">
        <v>4.5923747124954704E-3</v>
      </c>
      <c r="Q716" s="28">
        <v>1.01148968206393E-2</v>
      </c>
      <c r="R716" s="119">
        <v>0.64981377306112797</v>
      </c>
      <c r="S716" s="173" t="s">
        <v>20</v>
      </c>
      <c r="T716" s="173">
        <v>10671</v>
      </c>
      <c r="U716" s="5">
        <v>149051</v>
      </c>
      <c r="V716" s="62">
        <f t="shared" si="102"/>
        <v>1.0109098684396938</v>
      </c>
      <c r="W716" s="28">
        <f t="shared" si="103"/>
        <v>0.9948926724730397</v>
      </c>
      <c r="X716" s="28">
        <f t="shared" si="104"/>
        <v>1.027184931987176</v>
      </c>
      <c r="Y716" s="17">
        <v>1.08507851637549E-2</v>
      </c>
      <c r="Z716" s="17">
        <v>8.1485712584765703E-3</v>
      </c>
      <c r="AA716" s="119">
        <v>0.182985706584749</v>
      </c>
      <c r="AB716" s="173" t="s">
        <v>20</v>
      </c>
      <c r="AC716" s="173">
        <v>16932</v>
      </c>
      <c r="AD716" s="173">
        <v>171115</v>
      </c>
      <c r="AE716" s="62">
        <v>-6.2584104512594298E-3</v>
      </c>
      <c r="AF716" s="74">
        <v>1.2988854885887699E-2</v>
      </c>
      <c r="AG716" s="119">
        <v>0.62992723557104802</v>
      </c>
    </row>
    <row r="717" spans="1:33" ht="34">
      <c r="A717" s="88" t="s">
        <v>2229</v>
      </c>
      <c r="B717" s="156" t="s">
        <v>2254</v>
      </c>
      <c r="C717" s="43" t="s">
        <v>2255</v>
      </c>
      <c r="D717" s="350">
        <f t="shared" si="105"/>
        <v>0.93050074910980896</v>
      </c>
      <c r="E717" s="371">
        <f t="shared" si="106"/>
        <v>0.8108267955030436</v>
      </c>
      <c r="F717" s="371">
        <f t="shared" si="107"/>
        <v>1.0678379758734375</v>
      </c>
      <c r="G717" s="28">
        <v>-7.2032397838566201E-2</v>
      </c>
      <c r="H717" s="28">
        <v>7.0238989226569598E-2</v>
      </c>
      <c r="I717" s="119">
        <v>0.30511178625544</v>
      </c>
      <c r="J717" s="12" t="s">
        <v>20</v>
      </c>
      <c r="K717" s="135">
        <v>199</v>
      </c>
      <c r="L717" s="5">
        <v>347570</v>
      </c>
      <c r="M717" s="62">
        <f t="shared" si="99"/>
        <v>1.0625302801945877</v>
      </c>
      <c r="N717" s="28">
        <f t="shared" si="100"/>
        <v>0.88788238080953796</v>
      </c>
      <c r="O717" s="28">
        <f t="shared" si="101"/>
        <v>1.2715317036711955</v>
      </c>
      <c r="P717" s="28">
        <v>6.06531204170166E-2</v>
      </c>
      <c r="Q717" s="28">
        <v>9.1616897562810301E-2</v>
      </c>
      <c r="R717" s="119">
        <v>0.50795209535215102</v>
      </c>
      <c r="S717" s="173" t="s">
        <v>20</v>
      </c>
      <c r="T717" s="173">
        <v>121</v>
      </c>
      <c r="U717" s="5">
        <v>159601</v>
      </c>
      <c r="V717" s="62">
        <f t="shared" si="102"/>
        <v>0.77357184820463076</v>
      </c>
      <c r="W717" s="28">
        <f t="shared" si="103"/>
        <v>0.62289645054561971</v>
      </c>
      <c r="X717" s="28">
        <f t="shared" si="104"/>
        <v>0.96069483749755558</v>
      </c>
      <c r="Y717" s="28">
        <v>-0.25673672614038001</v>
      </c>
      <c r="Z717" s="28">
        <v>0.110529723913826</v>
      </c>
      <c r="AA717" s="119">
        <v>2.01907337913842E-2</v>
      </c>
      <c r="AB717" s="173" t="s">
        <v>20</v>
      </c>
      <c r="AC717" s="173">
        <v>78</v>
      </c>
      <c r="AD717" s="173">
        <v>187969</v>
      </c>
      <c r="AE717" s="62">
        <v>0.31738984655739699</v>
      </c>
      <c r="AF717" s="74">
        <v>0.14356349044064501</v>
      </c>
      <c r="AG717" s="119">
        <v>2.70498433582732E-2</v>
      </c>
    </row>
    <row r="718" spans="1:33" ht="34">
      <c r="A718" s="88" t="s">
        <v>2229</v>
      </c>
      <c r="B718" s="156" t="s">
        <v>2256</v>
      </c>
      <c r="C718" s="43" t="s">
        <v>2257</v>
      </c>
      <c r="D718" s="350">
        <f t="shared" si="105"/>
        <v>1.0041359012020314</v>
      </c>
      <c r="E718" s="371">
        <f t="shared" si="106"/>
        <v>0.98402493896318077</v>
      </c>
      <c r="F718" s="371">
        <f t="shared" si="107"/>
        <v>1.0246578802618569</v>
      </c>
      <c r="G718" s="28">
        <v>4.1273718722109201E-3</v>
      </c>
      <c r="H718" s="28">
        <v>1.03221477798383E-2</v>
      </c>
      <c r="I718" s="119">
        <v>0.68926264232124701</v>
      </c>
      <c r="J718" s="12" t="s">
        <v>20</v>
      </c>
      <c r="K718" s="135">
        <v>9790</v>
      </c>
      <c r="L718" s="5">
        <v>337979</v>
      </c>
      <c r="M718" s="62">
        <f t="shared" si="99"/>
        <v>0.99611806292907157</v>
      </c>
      <c r="N718" s="28">
        <f t="shared" si="100"/>
        <v>0.96164392083132677</v>
      </c>
      <c r="O718" s="28">
        <f t="shared" si="101"/>
        <v>1.0318280746118371</v>
      </c>
      <c r="P718" s="28">
        <v>-3.8894913451219598E-3</v>
      </c>
      <c r="Q718" s="28">
        <v>1.7970178651905502E-2</v>
      </c>
      <c r="R718" s="119">
        <v>0.82864366724035299</v>
      </c>
      <c r="S718" s="173" t="s">
        <v>20</v>
      </c>
      <c r="T718" s="173">
        <v>3189</v>
      </c>
      <c r="U718" s="5">
        <v>156533</v>
      </c>
      <c r="V718" s="62">
        <f t="shared" si="102"/>
        <v>1.0061849529613296</v>
      </c>
      <c r="W718" s="28">
        <f t="shared" si="103"/>
        <v>0.98162329831930561</v>
      </c>
      <c r="X718" s="28">
        <f t="shared" si="104"/>
        <v>1.031361176226355</v>
      </c>
      <c r="Y718" s="28">
        <v>6.1659046413893998E-3</v>
      </c>
      <c r="Z718" s="28">
        <v>1.26089568695812E-2</v>
      </c>
      <c r="AA718" s="119">
        <v>0.624834693374961</v>
      </c>
      <c r="AB718" s="173" t="s">
        <v>20</v>
      </c>
      <c r="AC718" s="173">
        <v>6601</v>
      </c>
      <c r="AD718" s="173">
        <v>181446</v>
      </c>
      <c r="AE718" s="62">
        <v>-1.00553959865114E-2</v>
      </c>
      <c r="AF718" s="74">
        <v>2.1952519539231899E-2</v>
      </c>
      <c r="AG718" s="119">
        <v>0.64691506626601902</v>
      </c>
    </row>
    <row r="719" spans="1:33" ht="34">
      <c r="A719" s="88" t="s">
        <v>2229</v>
      </c>
      <c r="B719" s="156" t="s">
        <v>2258</v>
      </c>
      <c r="C719" s="43" t="s">
        <v>2259</v>
      </c>
      <c r="D719" s="350">
        <f t="shared" si="105"/>
        <v>0.99194115878542</v>
      </c>
      <c r="E719" s="371">
        <f t="shared" si="106"/>
        <v>0.97712883773537229</v>
      </c>
      <c r="F719" s="371">
        <f t="shared" si="107"/>
        <v>1.0069780201892231</v>
      </c>
      <c r="G719" s="28">
        <v>-8.0914891970164209E-3</v>
      </c>
      <c r="H719" s="28">
        <v>7.6761610579608201E-3</v>
      </c>
      <c r="I719" s="119">
        <v>0.291834283988129</v>
      </c>
      <c r="J719" s="12" t="s">
        <v>20</v>
      </c>
      <c r="K719" s="135">
        <v>18228</v>
      </c>
      <c r="L719" s="5">
        <v>329541</v>
      </c>
      <c r="M719" s="62">
        <f t="shared" si="99"/>
        <v>0.98781462371293205</v>
      </c>
      <c r="N719" s="28">
        <f t="shared" si="100"/>
        <v>0.96490590793922904</v>
      </c>
      <c r="O719" s="28">
        <f t="shared" si="101"/>
        <v>1.0112672363102342</v>
      </c>
      <c r="P719" s="28">
        <v>-1.2260226659489899E-2</v>
      </c>
      <c r="Q719" s="28">
        <v>1.197166350191E-2</v>
      </c>
      <c r="R719" s="119">
        <v>0.30578622707818698</v>
      </c>
      <c r="S719" s="173" t="s">
        <v>20</v>
      </c>
      <c r="T719" s="173">
        <v>7419</v>
      </c>
      <c r="U719" s="5">
        <v>152303</v>
      </c>
      <c r="V719" s="62">
        <f t="shared" si="102"/>
        <v>0.9997019214074877</v>
      </c>
      <c r="W719" s="28">
        <f t="shared" si="103"/>
        <v>0.98025634516185967</v>
      </c>
      <c r="X719" s="28">
        <f t="shared" si="104"/>
        <v>1.0195332441340141</v>
      </c>
      <c r="Y719" s="28">
        <v>-2.9812302676611701E-4</v>
      </c>
      <c r="Z719" s="28">
        <v>1.00219601021415E-2</v>
      </c>
      <c r="AA719" s="119">
        <v>0.97626884544898496</v>
      </c>
      <c r="AB719" s="173" t="s">
        <v>20</v>
      </c>
      <c r="AC719" s="173">
        <v>10809</v>
      </c>
      <c r="AD719" s="173">
        <v>177238</v>
      </c>
      <c r="AE719" s="62">
        <v>-1.19621036327238E-2</v>
      </c>
      <c r="AF719" s="74">
        <v>1.5612828420625099E-2</v>
      </c>
      <c r="AG719" s="119">
        <v>0.443574284369468</v>
      </c>
    </row>
    <row r="720" spans="1:33" ht="34">
      <c r="A720" s="88" t="s">
        <v>2229</v>
      </c>
      <c r="B720" s="156" t="s">
        <v>2260</v>
      </c>
      <c r="C720" s="43" t="s">
        <v>2261</v>
      </c>
      <c r="D720" s="350">
        <f t="shared" si="105"/>
        <v>1.0016983778302577</v>
      </c>
      <c r="E720" s="371">
        <f t="shared" si="106"/>
        <v>0.98974197303711431</v>
      </c>
      <c r="F720" s="371">
        <f t="shared" si="107"/>
        <v>1.0137992198802541</v>
      </c>
      <c r="G720" s="28">
        <v>1.6969372175364801E-3</v>
      </c>
      <c r="H720" s="28">
        <v>6.1265001722664303E-3</v>
      </c>
      <c r="I720" s="119">
        <v>0.78179305687759704</v>
      </c>
      <c r="J720" s="12" t="s">
        <v>20</v>
      </c>
      <c r="K720" s="135">
        <v>29693</v>
      </c>
      <c r="L720" s="5">
        <v>318075</v>
      </c>
      <c r="M720" s="62">
        <f t="shared" si="99"/>
        <v>0.99127991239003754</v>
      </c>
      <c r="N720" s="28">
        <f t="shared" si="100"/>
        <v>0.9741456690586302</v>
      </c>
      <c r="O720" s="28">
        <f t="shared" si="101"/>
        <v>1.008715529842241</v>
      </c>
      <c r="P720" s="17">
        <v>-8.7583300545450993E-3</v>
      </c>
      <c r="Q720" s="17">
        <v>8.8959688329648904E-3</v>
      </c>
      <c r="R720" s="119">
        <v>0.32485599052928699</v>
      </c>
      <c r="S720" s="173" t="s">
        <v>20</v>
      </c>
      <c r="T720" s="173">
        <v>14085</v>
      </c>
      <c r="U720" s="5">
        <v>145637</v>
      </c>
      <c r="V720" s="62">
        <f t="shared" si="102"/>
        <v>1.0062554758374029</v>
      </c>
      <c r="W720" s="28">
        <f t="shared" si="103"/>
        <v>0.9897278011578976</v>
      </c>
      <c r="X720" s="28">
        <f t="shared" si="104"/>
        <v>1.0230591496653529</v>
      </c>
      <c r="Y720" s="17">
        <v>6.2359915618199202E-3</v>
      </c>
      <c r="Z720" s="17">
        <v>8.4496497683152708E-3</v>
      </c>
      <c r="AA720" s="119">
        <v>0.46050365924579401</v>
      </c>
      <c r="AB720" s="173" t="s">
        <v>20</v>
      </c>
      <c r="AC720" s="173">
        <v>15608</v>
      </c>
      <c r="AD720" s="173">
        <v>172438</v>
      </c>
      <c r="AE720" s="62">
        <v>-1.4994321616365E-2</v>
      </c>
      <c r="AF720" s="74">
        <v>1.2269264145998E-2</v>
      </c>
      <c r="AG720" s="119">
        <v>0.22166815192476699</v>
      </c>
    </row>
    <row r="721" spans="1:33" ht="34">
      <c r="A721" s="88" t="s">
        <v>2229</v>
      </c>
      <c r="B721" s="156" t="s">
        <v>2262</v>
      </c>
      <c r="C721" s="43" t="s">
        <v>2263</v>
      </c>
      <c r="D721" s="350">
        <f t="shared" si="105"/>
        <v>0.98145446192462649</v>
      </c>
      <c r="E721" s="371">
        <f t="shared" si="106"/>
        <v>0.938554109523694</v>
      </c>
      <c r="F721" s="371">
        <f t="shared" si="107"/>
        <v>1.0263157457385153</v>
      </c>
      <c r="G721" s="28">
        <v>-1.87196627509068E-2</v>
      </c>
      <c r="H721" s="28">
        <v>2.2803625785924601E-2</v>
      </c>
      <c r="I721" s="119">
        <v>0.41169907570182901</v>
      </c>
      <c r="J721" s="12" t="s">
        <v>20</v>
      </c>
      <c r="K721" s="135">
        <v>1927</v>
      </c>
      <c r="L721" s="5">
        <v>345842</v>
      </c>
      <c r="M721" s="62">
        <f t="shared" si="99"/>
        <v>0.90679097988372237</v>
      </c>
      <c r="N721" s="28">
        <f t="shared" si="100"/>
        <v>0.82873296872310143</v>
      </c>
      <c r="O721" s="28">
        <f t="shared" si="101"/>
        <v>0.99220124241638608</v>
      </c>
      <c r="P721" s="28">
        <v>-9.7843307593073206E-2</v>
      </c>
      <c r="Q721" s="28">
        <v>4.5925500336998701E-2</v>
      </c>
      <c r="R721" s="119">
        <v>3.3132099309532703E-2</v>
      </c>
      <c r="S721" s="173" t="s">
        <v>20</v>
      </c>
      <c r="T721" s="173">
        <v>468</v>
      </c>
      <c r="U721" s="5">
        <v>159254</v>
      </c>
      <c r="V721" s="62">
        <f t="shared" si="102"/>
        <v>1.0149753683254665</v>
      </c>
      <c r="W721" s="28">
        <f t="shared" si="103"/>
        <v>0.96389919121918222</v>
      </c>
      <c r="X721" s="28">
        <f t="shared" si="104"/>
        <v>1.0687580274908268</v>
      </c>
      <c r="Y721" s="28">
        <v>1.48643445396474E-2</v>
      </c>
      <c r="Z721" s="28">
        <v>2.6343320307910902E-2</v>
      </c>
      <c r="AA721" s="119">
        <v>0.57258074805262404</v>
      </c>
      <c r="AB721" s="173" t="s">
        <v>20</v>
      </c>
      <c r="AC721" s="173">
        <v>1459</v>
      </c>
      <c r="AD721" s="173">
        <v>186588</v>
      </c>
      <c r="AE721" s="62">
        <v>-0.11270765213272101</v>
      </c>
      <c r="AF721" s="74">
        <v>5.2944519131340302E-2</v>
      </c>
      <c r="AG721" s="119">
        <v>3.3271811790910003E-2</v>
      </c>
    </row>
    <row r="722" spans="1:33" ht="34">
      <c r="A722" s="88" t="s">
        <v>2229</v>
      </c>
      <c r="B722" s="156" t="s">
        <v>2264</v>
      </c>
      <c r="C722" s="43" t="s">
        <v>2265</v>
      </c>
      <c r="D722" s="350">
        <f t="shared" si="105"/>
        <v>0.99873123693076338</v>
      </c>
      <c r="E722" s="371">
        <f t="shared" si="106"/>
        <v>0.98967416257803731</v>
      </c>
      <c r="F722" s="371">
        <f t="shared" si="107"/>
        <v>1.0078711977515136</v>
      </c>
      <c r="G722" s="28">
        <v>-1.26956863054922E-3</v>
      </c>
      <c r="H722" s="17">
        <v>4.6479337279317703E-3</v>
      </c>
      <c r="I722" s="119">
        <v>0.78474030565896502</v>
      </c>
      <c r="J722" s="12" t="s">
        <v>20</v>
      </c>
      <c r="K722" s="135">
        <v>58593</v>
      </c>
      <c r="L722" s="5">
        <v>289172</v>
      </c>
      <c r="M722" s="62">
        <f t="shared" si="99"/>
        <v>1.0043518838336649</v>
      </c>
      <c r="N722" s="28">
        <f t="shared" si="100"/>
        <v>0.98992168050145046</v>
      </c>
      <c r="O722" s="28">
        <f t="shared" si="101"/>
        <v>1.0189924379161563</v>
      </c>
      <c r="P722" s="17">
        <v>4.3424417711419097E-3</v>
      </c>
      <c r="Q722" s="17">
        <v>7.3836180401264401E-3</v>
      </c>
      <c r="R722" s="119">
        <v>0.55645281052823403</v>
      </c>
      <c r="S722" s="173" t="s">
        <v>20</v>
      </c>
      <c r="T722" s="173">
        <v>22102</v>
      </c>
      <c r="U722" s="5">
        <v>137618</v>
      </c>
      <c r="V722" s="62">
        <f t="shared" si="102"/>
        <v>0.99452943237919667</v>
      </c>
      <c r="W722" s="28">
        <f t="shared" si="103"/>
        <v>0.98292705716409023</v>
      </c>
      <c r="X722" s="28">
        <f t="shared" si="104"/>
        <v>1.00626876090091</v>
      </c>
      <c r="Y722" s="17">
        <v>-5.4855859735024604E-3</v>
      </c>
      <c r="Z722" s="17">
        <v>5.9871326142395898E-3</v>
      </c>
      <c r="AA722" s="119">
        <v>0.35954667154082798</v>
      </c>
      <c r="AB722" s="173" t="s">
        <v>20</v>
      </c>
      <c r="AC722" s="173">
        <v>36491</v>
      </c>
      <c r="AD722" s="173">
        <v>151554</v>
      </c>
      <c r="AE722" s="35">
        <v>9.8280277446443701E-3</v>
      </c>
      <c r="AF722" s="89">
        <v>9.5059756102660008E-3</v>
      </c>
      <c r="AG722" s="119">
        <v>0.30119277351610202</v>
      </c>
    </row>
    <row r="723" spans="1:33" ht="34">
      <c r="A723" s="88" t="s">
        <v>2229</v>
      </c>
      <c r="B723" s="156" t="s">
        <v>2266</v>
      </c>
      <c r="C723" s="43" t="s">
        <v>2267</v>
      </c>
      <c r="D723" s="350">
        <f t="shared" si="105"/>
        <v>0.99954833574988344</v>
      </c>
      <c r="E723" s="371">
        <f t="shared" si="106"/>
        <v>0.98326640222041617</v>
      </c>
      <c r="F723" s="371">
        <f t="shared" si="107"/>
        <v>1.0160998822335403</v>
      </c>
      <c r="G723" s="28">
        <v>-4.5176628113765898E-4</v>
      </c>
      <c r="H723" s="28">
        <v>8.3792958624322993E-3</v>
      </c>
      <c r="I723" s="119">
        <v>0.95700321431417601</v>
      </c>
      <c r="J723" s="12" t="s">
        <v>20</v>
      </c>
      <c r="K723" s="135">
        <v>15172</v>
      </c>
      <c r="L723" s="5">
        <v>332595</v>
      </c>
      <c r="M723" s="62">
        <f t="shared" si="99"/>
        <v>1.0159002931274197</v>
      </c>
      <c r="N723" s="28">
        <f t="shared" si="100"/>
        <v>0.97880660417433862</v>
      </c>
      <c r="O723" s="28">
        <f t="shared" si="101"/>
        <v>1.0543997161185428</v>
      </c>
      <c r="P723" s="28">
        <v>1.5775207654960099E-2</v>
      </c>
      <c r="Q723" s="28">
        <v>1.8977759120428501E-2</v>
      </c>
      <c r="R723" s="119">
        <v>0.40583403950847102</v>
      </c>
      <c r="S723" s="173" t="s">
        <v>20</v>
      </c>
      <c r="T723" s="173">
        <v>2845</v>
      </c>
      <c r="U723" s="5">
        <v>156877</v>
      </c>
      <c r="V723" s="62">
        <f t="shared" si="102"/>
        <v>0.9938932164233838</v>
      </c>
      <c r="W723" s="28">
        <f t="shared" si="103"/>
        <v>0.97585645087198059</v>
      </c>
      <c r="X723" s="28">
        <f t="shared" si="104"/>
        <v>1.0122633557115344</v>
      </c>
      <c r="Y723" s="17">
        <v>-6.1255062418687301E-3</v>
      </c>
      <c r="Z723" s="17">
        <v>9.3440184535542505E-3</v>
      </c>
      <c r="AA723" s="119">
        <v>0.512111298479767</v>
      </c>
      <c r="AB723" s="173" t="s">
        <v>20</v>
      </c>
      <c r="AC723" s="173">
        <v>12327</v>
      </c>
      <c r="AD723" s="173">
        <v>175718</v>
      </c>
      <c r="AE723" s="62">
        <v>2.1900713896828801E-2</v>
      </c>
      <c r="AF723" s="74">
        <v>2.1153392685178601E-2</v>
      </c>
      <c r="AG723" s="119">
        <v>0.30051544540644298</v>
      </c>
    </row>
    <row r="724" spans="1:33" ht="34">
      <c r="A724" s="88" t="s">
        <v>2229</v>
      </c>
      <c r="B724" s="156" t="s">
        <v>2268</v>
      </c>
      <c r="C724" s="43" t="s">
        <v>2269</v>
      </c>
      <c r="D724" s="350">
        <f t="shared" si="105"/>
        <v>0.97924819331043333</v>
      </c>
      <c r="E724" s="371">
        <f t="shared" si="106"/>
        <v>0.94864632500569879</v>
      </c>
      <c r="F724" s="371">
        <f t="shared" si="107"/>
        <v>1.0108372307202973</v>
      </c>
      <c r="G724" s="28">
        <v>-2.0970151410649601E-2</v>
      </c>
      <c r="H724" s="28">
        <v>1.6198510300482999E-2</v>
      </c>
      <c r="I724" s="119">
        <v>0.195467628290485</v>
      </c>
      <c r="J724" s="12" t="s">
        <v>20</v>
      </c>
      <c r="K724" s="135">
        <v>3836</v>
      </c>
      <c r="L724" s="5">
        <v>343931</v>
      </c>
      <c r="M724" s="62">
        <f t="shared" si="99"/>
        <v>0.97234808521073557</v>
      </c>
      <c r="N724" s="28">
        <f t="shared" si="100"/>
        <v>0.92678863948675849</v>
      </c>
      <c r="O724" s="28">
        <f t="shared" si="101"/>
        <v>1.0201471603456056</v>
      </c>
      <c r="P724" s="28">
        <v>-2.8041426271899601E-2</v>
      </c>
      <c r="Q724" s="28">
        <v>2.4483835719437401E-2</v>
      </c>
      <c r="R724" s="119">
        <v>0.25208339695036902</v>
      </c>
      <c r="S724" s="173" t="s">
        <v>20</v>
      </c>
      <c r="T724" s="173">
        <v>1680</v>
      </c>
      <c r="U724" s="5">
        <v>158041</v>
      </c>
      <c r="V724" s="62">
        <f t="shared" si="102"/>
        <v>0.98583039275832851</v>
      </c>
      <c r="W724" s="28">
        <f t="shared" si="103"/>
        <v>0.94487137844189539</v>
      </c>
      <c r="X724" s="28">
        <f t="shared" si="104"/>
        <v>1.0285649300634463</v>
      </c>
      <c r="Y724" s="28">
        <v>-1.4270954633942101E-2</v>
      </c>
      <c r="Z724" s="28">
        <v>2.1650772238167401E-2</v>
      </c>
      <c r="AA724" s="119">
        <v>0.50980395522808797</v>
      </c>
      <c r="AB724" s="173" t="s">
        <v>20</v>
      </c>
      <c r="AC724" s="173">
        <v>2156</v>
      </c>
      <c r="AD724" s="173">
        <v>185890</v>
      </c>
      <c r="AE724" s="62">
        <v>-1.37704716379575E-2</v>
      </c>
      <c r="AF724" s="74">
        <v>3.2683545554994503E-2</v>
      </c>
      <c r="AG724" s="119">
        <v>0.67351606138618303</v>
      </c>
    </row>
    <row r="725" spans="1:33" ht="34">
      <c r="A725" s="88" t="s">
        <v>2229</v>
      </c>
      <c r="B725" s="156" t="s">
        <v>2270</v>
      </c>
      <c r="C725" s="43" t="s">
        <v>2271</v>
      </c>
      <c r="D725" s="350">
        <f t="shared" si="105"/>
        <v>1.0107268623178205</v>
      </c>
      <c r="E725" s="371">
        <f t="shared" si="106"/>
        <v>0.96974283869476963</v>
      </c>
      <c r="F725" s="371">
        <f t="shared" si="107"/>
        <v>1.0534429845192901</v>
      </c>
      <c r="G725" s="28">
        <v>1.06697376792203E-2</v>
      </c>
      <c r="H725" s="28">
        <v>2.11194362554675E-2</v>
      </c>
      <c r="I725" s="119">
        <v>0.61341177010807202</v>
      </c>
      <c r="J725" s="12" t="s">
        <v>20</v>
      </c>
      <c r="K725" s="135">
        <v>2264</v>
      </c>
      <c r="L725" s="5">
        <v>345504</v>
      </c>
      <c r="M725" s="62">
        <f t="shared" si="99"/>
        <v>1.0614275305880934</v>
      </c>
      <c r="N725" s="28">
        <f t="shared" si="100"/>
        <v>0.99625516606710285</v>
      </c>
      <c r="O725" s="28">
        <f t="shared" si="101"/>
        <v>1.1308632979419386</v>
      </c>
      <c r="P725" s="28">
        <v>5.9614729070462301E-2</v>
      </c>
      <c r="Q725" s="28">
        <v>3.2329894106552799E-2</v>
      </c>
      <c r="R725" s="119">
        <v>6.5190333391639502E-2</v>
      </c>
      <c r="S725" s="173" t="s">
        <v>20</v>
      </c>
      <c r="T725" s="173">
        <v>975</v>
      </c>
      <c r="U725" s="5">
        <v>158747</v>
      </c>
      <c r="V725" s="62">
        <f t="shared" si="102"/>
        <v>0.98699983466278252</v>
      </c>
      <c r="W725" s="28">
        <f t="shared" si="103"/>
        <v>0.93445975322728281</v>
      </c>
      <c r="X725" s="28">
        <f t="shared" si="104"/>
        <v>1.0424939867767844</v>
      </c>
      <c r="Y725" s="28">
        <v>-1.3085407063580801E-2</v>
      </c>
      <c r="Z725" s="28">
        <v>2.7908833498949799E-2</v>
      </c>
      <c r="AA725" s="119">
        <v>0.63916788086394305</v>
      </c>
      <c r="AB725" s="173" t="s">
        <v>20</v>
      </c>
      <c r="AC725" s="173">
        <v>1289</v>
      </c>
      <c r="AD725" s="173">
        <v>186757</v>
      </c>
      <c r="AE725" s="62">
        <v>7.2700136134043095E-2</v>
      </c>
      <c r="AF725" s="74">
        <v>4.27097768691551E-2</v>
      </c>
      <c r="AG725" s="119">
        <v>8.8719839921474405E-2</v>
      </c>
    </row>
    <row r="726" spans="1:33" ht="34">
      <c r="A726" s="88" t="s">
        <v>2229</v>
      </c>
      <c r="B726" s="156" t="s">
        <v>2272</v>
      </c>
      <c r="C726" s="43" t="s">
        <v>2273</v>
      </c>
      <c r="D726" s="350">
        <f t="shared" si="105"/>
        <v>0.99528640880696284</v>
      </c>
      <c r="E726" s="371">
        <f t="shared" si="106"/>
        <v>0.97967598601539618</v>
      </c>
      <c r="F726" s="371">
        <f t="shared" si="107"/>
        <v>1.011145572307917</v>
      </c>
      <c r="G726" s="28">
        <v>-4.7247351966462903E-3</v>
      </c>
      <c r="H726" s="28">
        <v>8.0656394412099604E-3</v>
      </c>
      <c r="I726" s="119">
        <v>0.558019622017908</v>
      </c>
      <c r="J726" s="12" t="s">
        <v>20</v>
      </c>
      <c r="K726" s="135">
        <v>16139</v>
      </c>
      <c r="L726" s="5">
        <v>331630</v>
      </c>
      <c r="M726" s="62">
        <f t="shared" si="99"/>
        <v>0.9919165038225668</v>
      </c>
      <c r="N726" s="28">
        <f t="shared" si="100"/>
        <v>0.97095817568327891</v>
      </c>
      <c r="O726" s="28">
        <f t="shared" si="101"/>
        <v>1.0133272217036526</v>
      </c>
      <c r="P726" s="28">
        <v>-8.1163447734210904E-3</v>
      </c>
      <c r="Q726" s="28">
        <v>1.08956838223231E-2</v>
      </c>
      <c r="R726" s="119">
        <v>0.456323857921555</v>
      </c>
      <c r="S726" s="173" t="s">
        <v>20</v>
      </c>
      <c r="T726" s="173">
        <v>8918</v>
      </c>
      <c r="U726" s="5">
        <v>150804</v>
      </c>
      <c r="V726" s="62">
        <f t="shared" si="102"/>
        <v>0.99101017891044685</v>
      </c>
      <c r="W726" s="28">
        <f t="shared" si="103"/>
        <v>0.96798016685940491</v>
      </c>
      <c r="X726" s="28">
        <f t="shared" si="104"/>
        <v>1.0145881169141371</v>
      </c>
      <c r="Y726" s="28">
        <v>-9.0304733522786496E-3</v>
      </c>
      <c r="Z726" s="28">
        <v>1.19965343595846E-2</v>
      </c>
      <c r="AA726" s="119">
        <v>0.451596043909332</v>
      </c>
      <c r="AB726" s="173" t="s">
        <v>20</v>
      </c>
      <c r="AC726" s="173">
        <v>7221</v>
      </c>
      <c r="AD726" s="173">
        <v>180826</v>
      </c>
      <c r="AE726" s="62">
        <v>9.1412857885755905E-4</v>
      </c>
      <c r="AF726" s="74">
        <v>1.62059483707905E-2</v>
      </c>
      <c r="AG726" s="119">
        <v>0.95501759789064</v>
      </c>
    </row>
    <row r="727" spans="1:33" ht="34">
      <c r="A727" s="88" t="s">
        <v>2229</v>
      </c>
      <c r="B727" s="156" t="s">
        <v>2274</v>
      </c>
      <c r="C727" s="43" t="s">
        <v>2275</v>
      </c>
      <c r="D727" s="350">
        <f t="shared" si="105"/>
        <v>1.007698394808656</v>
      </c>
      <c r="E727" s="371">
        <f t="shared" si="106"/>
        <v>0.97482610818497006</v>
      </c>
      <c r="F727" s="371">
        <f t="shared" si="107"/>
        <v>1.0416791737252717</v>
      </c>
      <c r="G727" s="28">
        <v>7.6689133771357899E-3</v>
      </c>
      <c r="H727" s="28">
        <v>1.6920963187397699E-2</v>
      </c>
      <c r="I727" s="119">
        <v>0.65039056879989898</v>
      </c>
      <c r="J727" s="12" t="s">
        <v>20</v>
      </c>
      <c r="K727" s="135">
        <v>3537</v>
      </c>
      <c r="L727" s="5">
        <v>344232</v>
      </c>
      <c r="M727" s="62">
        <f t="shared" si="99"/>
        <v>1.007476691789861</v>
      </c>
      <c r="N727" s="28">
        <f t="shared" si="100"/>
        <v>0.96003889461261849</v>
      </c>
      <c r="O727" s="28">
        <f t="shared" si="101"/>
        <v>1.0572585029582628</v>
      </c>
      <c r="P727" s="28">
        <v>7.4488798711998001E-3</v>
      </c>
      <c r="Q727" s="28">
        <v>2.46073265258657E-2</v>
      </c>
      <c r="R727" s="119">
        <v>0.76211099832516405</v>
      </c>
      <c r="S727" s="173" t="s">
        <v>20</v>
      </c>
      <c r="T727" s="173">
        <v>1673</v>
      </c>
      <c r="U727" s="5">
        <v>158049</v>
      </c>
      <c r="V727" s="62">
        <f t="shared" si="102"/>
        <v>1.01462959950793</v>
      </c>
      <c r="W727" s="28">
        <f t="shared" si="103"/>
        <v>0.96931016435324246</v>
      </c>
      <c r="X727" s="28">
        <f t="shared" si="104"/>
        <v>1.0620679139215701</v>
      </c>
      <c r="Y727" s="28">
        <v>1.4523619298665301E-2</v>
      </c>
      <c r="Z727" s="28">
        <v>2.33133931403662E-2</v>
      </c>
      <c r="AA727" s="119">
        <v>0.53330212855586701</v>
      </c>
      <c r="AB727" s="173" t="s">
        <v>20</v>
      </c>
      <c r="AC727" s="173">
        <v>1864</v>
      </c>
      <c r="AD727" s="173">
        <v>186183</v>
      </c>
      <c r="AE727" s="62">
        <v>-7.0747394274654997E-3</v>
      </c>
      <c r="AF727" s="74">
        <v>3.3897416103116897E-2</v>
      </c>
      <c r="AG727" s="119">
        <v>0.83467440949515403</v>
      </c>
    </row>
    <row r="728" spans="1:33" ht="34">
      <c r="A728" s="88" t="s">
        <v>2229</v>
      </c>
      <c r="B728" s="156" t="s">
        <v>2276</v>
      </c>
      <c r="C728" s="43" t="s">
        <v>2277</v>
      </c>
      <c r="D728" s="350">
        <f t="shared" si="105"/>
        <v>0.99403009442948387</v>
      </c>
      <c r="E728" s="371">
        <f t="shared" si="106"/>
        <v>0.98541849021915573</v>
      </c>
      <c r="F728" s="371">
        <f t="shared" si="107"/>
        <v>1.0027169557288675</v>
      </c>
      <c r="G728" s="28">
        <v>-5.9877966978746098E-3</v>
      </c>
      <c r="H728" s="17">
        <v>4.4393204971007903E-3</v>
      </c>
      <c r="I728" s="119">
        <v>0.177398232152886</v>
      </c>
      <c r="J728" s="12" t="s">
        <v>20</v>
      </c>
      <c r="K728" s="135">
        <v>62110</v>
      </c>
      <c r="L728" s="5">
        <v>285652</v>
      </c>
      <c r="M728" s="62">
        <f t="shared" si="99"/>
        <v>0.99145779518465815</v>
      </c>
      <c r="N728" s="28">
        <f t="shared" si="100"/>
        <v>0.9784989655449402</v>
      </c>
      <c r="O728" s="28">
        <f t="shared" si="101"/>
        <v>1.0045882461255164</v>
      </c>
      <c r="P728" s="17">
        <v>-8.5788985599825496E-3</v>
      </c>
      <c r="Q728" s="17">
        <v>6.7125769240354597E-3</v>
      </c>
      <c r="R728" s="119">
        <v>0.20123759462063601</v>
      </c>
      <c r="S728" s="173" t="s">
        <v>20</v>
      </c>
      <c r="T728" s="173">
        <v>26797</v>
      </c>
      <c r="U728" s="5">
        <v>132923</v>
      </c>
      <c r="V728" s="62">
        <f t="shared" si="102"/>
        <v>0.9936174393720788</v>
      </c>
      <c r="W728" s="28">
        <f t="shared" si="103"/>
        <v>0.98215395252588211</v>
      </c>
      <c r="X728" s="28">
        <f t="shared" si="104"/>
        <v>1.0052147255379595</v>
      </c>
      <c r="Y728" s="17">
        <v>-6.4030162539741699E-3</v>
      </c>
      <c r="Z728" s="17">
        <v>5.9205062220684997E-3</v>
      </c>
      <c r="AA728" s="119">
        <v>0.27947560361621498</v>
      </c>
      <c r="AB728" s="173" t="s">
        <v>20</v>
      </c>
      <c r="AC728" s="173">
        <v>35313</v>
      </c>
      <c r="AD728" s="173">
        <v>152729</v>
      </c>
      <c r="AE728" s="35">
        <v>-2.1758823060083802E-3</v>
      </c>
      <c r="AF728" s="89">
        <v>8.9504794780304996E-3</v>
      </c>
      <c r="AG728" s="119">
        <v>0.80792613577002703</v>
      </c>
    </row>
    <row r="729" spans="1:33" ht="34">
      <c r="A729" s="88" t="s">
        <v>2229</v>
      </c>
      <c r="B729" s="156" t="s">
        <v>2278</v>
      </c>
      <c r="C729" s="43" t="s">
        <v>2279</v>
      </c>
      <c r="D729" s="350">
        <f t="shared" si="105"/>
        <v>1.0810199625212469</v>
      </c>
      <c r="E729" s="371">
        <f t="shared" si="106"/>
        <v>0.9240906996371917</v>
      </c>
      <c r="F729" s="371">
        <f t="shared" si="107"/>
        <v>1.2645989834420421</v>
      </c>
      <c r="G729" s="28">
        <v>7.7905005203720706E-2</v>
      </c>
      <c r="H729" s="28">
        <v>8.0025539582152597E-2</v>
      </c>
      <c r="I729" s="119">
        <v>0.33030397612936502</v>
      </c>
      <c r="J729" s="12" t="s">
        <v>20</v>
      </c>
      <c r="K729" s="135">
        <v>160</v>
      </c>
      <c r="L729" s="5">
        <v>347609</v>
      </c>
      <c r="M729" s="62">
        <f t="shared" si="99"/>
        <v>1.0919276926339614</v>
      </c>
      <c r="N729" s="28">
        <f t="shared" si="100"/>
        <v>0.86722496210919953</v>
      </c>
      <c r="O729" s="28">
        <f t="shared" si="101"/>
        <v>1.3748521295340592</v>
      </c>
      <c r="P729" s="28">
        <v>8.7944659593702498E-2</v>
      </c>
      <c r="Q729" s="28">
        <v>0.117551797747302</v>
      </c>
      <c r="R729" s="119">
        <v>0.45437849979838801</v>
      </c>
      <c r="S729" s="173" t="s">
        <v>20</v>
      </c>
      <c r="T729" s="173">
        <v>74</v>
      </c>
      <c r="U729" s="5">
        <v>159648</v>
      </c>
      <c r="V729" s="62">
        <f t="shared" si="102"/>
        <v>1.0802236106367202</v>
      </c>
      <c r="W729" s="28">
        <f t="shared" si="103"/>
        <v>0.87263382127928613</v>
      </c>
      <c r="X729" s="28">
        <f t="shared" si="104"/>
        <v>1.3371966803514161</v>
      </c>
      <c r="Y729" s="28">
        <v>7.7168066590731998E-2</v>
      </c>
      <c r="Z729" s="28">
        <v>0.108881288996384</v>
      </c>
      <c r="AA729" s="119">
        <v>0.47848844929905299</v>
      </c>
      <c r="AB729" s="173" t="s">
        <v>20</v>
      </c>
      <c r="AC729" s="173">
        <v>86</v>
      </c>
      <c r="AD729" s="173">
        <v>187961</v>
      </c>
      <c r="AE729" s="62">
        <v>1.07765930029705E-2</v>
      </c>
      <c r="AF729" s="74">
        <v>0.160229710875158</v>
      </c>
      <c r="AG729" s="119">
        <v>0.94637699241103801</v>
      </c>
    </row>
    <row r="730" spans="1:33" ht="34">
      <c r="A730" s="88" t="s">
        <v>2229</v>
      </c>
      <c r="B730" s="156" t="s">
        <v>2280</v>
      </c>
      <c r="C730" s="43" t="s">
        <v>2281</v>
      </c>
      <c r="D730" s="350">
        <f t="shared" si="105"/>
        <v>1.0281699241141531</v>
      </c>
      <c r="E730" s="371">
        <f t="shared" si="106"/>
        <v>0.97370068265841092</v>
      </c>
      <c r="F730" s="371">
        <f t="shared" si="107"/>
        <v>1.0856861987265973</v>
      </c>
      <c r="G730" s="28">
        <v>2.7780449204010901E-2</v>
      </c>
      <c r="H730" s="28">
        <v>2.7771315869599002E-2</v>
      </c>
      <c r="I730" s="119">
        <v>0.31715137704269702</v>
      </c>
      <c r="J730" s="12" t="s">
        <v>20</v>
      </c>
      <c r="K730" s="135">
        <v>1316</v>
      </c>
      <c r="L730" s="5">
        <v>346453</v>
      </c>
      <c r="M730" s="62">
        <f t="shared" si="99"/>
        <v>1.0176755230238184</v>
      </c>
      <c r="N730" s="28">
        <f t="shared" si="100"/>
        <v>0.92953056024838177</v>
      </c>
      <c r="O730" s="28">
        <f t="shared" si="101"/>
        <v>1.114179043112967</v>
      </c>
      <c r="P730" s="28">
        <v>1.7521127657787201E-2</v>
      </c>
      <c r="Q730" s="28">
        <v>4.6222817275683697E-2</v>
      </c>
      <c r="R730" s="119">
        <v>0.70464481039985805</v>
      </c>
      <c r="S730" s="173" t="s">
        <v>20</v>
      </c>
      <c r="T730" s="173">
        <v>473</v>
      </c>
      <c r="U730" s="5">
        <v>159249</v>
      </c>
      <c r="V730" s="62">
        <f t="shared" si="102"/>
        <v>1.0099976770397208</v>
      </c>
      <c r="W730" s="28">
        <f t="shared" si="103"/>
        <v>0.94379198781641338</v>
      </c>
      <c r="X730" s="28">
        <f t="shared" si="104"/>
        <v>1.0808476028555363</v>
      </c>
      <c r="Y730" s="28">
        <v>9.9480308898506099E-3</v>
      </c>
      <c r="Z730" s="28">
        <v>3.4590571375981698E-2</v>
      </c>
      <c r="AA730" s="119">
        <v>0.773657757224672</v>
      </c>
      <c r="AB730" s="173" t="s">
        <v>20</v>
      </c>
      <c r="AC730" s="173">
        <v>843</v>
      </c>
      <c r="AD730" s="173">
        <v>187204</v>
      </c>
      <c r="AE730" s="62">
        <v>7.5730967679365898E-3</v>
      </c>
      <c r="AF730" s="74">
        <v>5.7732629119226199E-2</v>
      </c>
      <c r="AG730" s="119">
        <v>0.89563660986292803</v>
      </c>
    </row>
    <row r="731" spans="1:33" ht="34">
      <c r="A731" s="88" t="s">
        <v>2229</v>
      </c>
      <c r="B731" s="156" t="s">
        <v>2282</v>
      </c>
      <c r="C731" s="43" t="s">
        <v>2283</v>
      </c>
      <c r="D731" s="350">
        <f t="shared" si="105"/>
        <v>1.0069098035421156</v>
      </c>
      <c r="E731" s="371">
        <f t="shared" si="106"/>
        <v>0.93206690033826289</v>
      </c>
      <c r="F731" s="371">
        <f t="shared" si="107"/>
        <v>1.0877624257456973</v>
      </c>
      <c r="G731" s="28">
        <v>6.8860402532573001E-3</v>
      </c>
      <c r="H731" s="28">
        <v>3.9406492677116003E-2</v>
      </c>
      <c r="I731" s="119">
        <v>0.86128095024725404</v>
      </c>
      <c r="J731" s="12" t="s">
        <v>20</v>
      </c>
      <c r="K731" s="135">
        <v>647</v>
      </c>
      <c r="L731" s="5">
        <v>347122</v>
      </c>
      <c r="M731" s="62">
        <f t="shared" si="99"/>
        <v>1.0101034398767679</v>
      </c>
      <c r="N731" s="28">
        <f t="shared" si="100"/>
        <v>0.8266059942142967</v>
      </c>
      <c r="O731" s="28">
        <f t="shared" si="101"/>
        <v>1.2343353016943706</v>
      </c>
      <c r="P731" s="28">
        <v>1.00527413286084E-2</v>
      </c>
      <c r="Q731" s="28">
        <v>0.102285646229038</v>
      </c>
      <c r="R731" s="119">
        <v>0.92170912044259101</v>
      </c>
      <c r="S731" s="173" t="s">
        <v>20</v>
      </c>
      <c r="T731" s="173">
        <v>96</v>
      </c>
      <c r="U731" s="5">
        <v>159626</v>
      </c>
      <c r="V731" s="62">
        <f t="shared" si="102"/>
        <v>1.0100130419226356</v>
      </c>
      <c r="W731" s="28">
        <f t="shared" si="103"/>
        <v>0.9289178159420024</v>
      </c>
      <c r="X731" s="28">
        <f t="shared" si="104"/>
        <v>1.0981879422985552</v>
      </c>
      <c r="Y731" s="28">
        <v>9.9632435644874395E-3</v>
      </c>
      <c r="Z731" s="28">
        <v>4.2703190165626702E-2</v>
      </c>
      <c r="AA731" s="119">
        <v>0.81551774352256501</v>
      </c>
      <c r="AB731" s="173" t="s">
        <v>20</v>
      </c>
      <c r="AC731" s="173">
        <v>551</v>
      </c>
      <c r="AD731" s="173">
        <v>187496</v>
      </c>
      <c r="AE731" s="62">
        <v>8.9497764120960097E-5</v>
      </c>
      <c r="AF731" s="74">
        <v>0.110841850737046</v>
      </c>
      <c r="AG731" s="119">
        <v>0.99935575889445705</v>
      </c>
    </row>
    <row r="732" spans="1:33" ht="34">
      <c r="A732" s="88" t="s">
        <v>2229</v>
      </c>
      <c r="B732" s="156" t="s">
        <v>2284</v>
      </c>
      <c r="C732" s="43" t="s">
        <v>2285</v>
      </c>
      <c r="D732" s="350">
        <f t="shared" si="105"/>
        <v>0.93847841355567552</v>
      </c>
      <c r="E732" s="371">
        <f t="shared" si="106"/>
        <v>0.81190223099884962</v>
      </c>
      <c r="F732" s="371">
        <f t="shared" si="107"/>
        <v>1.0847879203711974</v>
      </c>
      <c r="G732" s="28">
        <v>-6.3495424226306899E-2</v>
      </c>
      <c r="H732" s="28">
        <v>7.3918330110850805E-2</v>
      </c>
      <c r="I732" s="119">
        <v>0.39034366079619698</v>
      </c>
      <c r="J732" s="12" t="s">
        <v>20</v>
      </c>
      <c r="K732" s="135">
        <v>180</v>
      </c>
      <c r="L732" s="5">
        <v>347589</v>
      </c>
      <c r="M732" s="62">
        <f t="shared" si="99"/>
        <v>0.98951955290379212</v>
      </c>
      <c r="N732" s="28">
        <f t="shared" si="100"/>
        <v>0.77977160647323474</v>
      </c>
      <c r="O732" s="28">
        <f t="shared" si="101"/>
        <v>1.2556868414425006</v>
      </c>
      <c r="P732" s="28">
        <v>-1.05357537468858E-2</v>
      </c>
      <c r="Q732" s="28">
        <v>0.12154003094045</v>
      </c>
      <c r="R732" s="119">
        <v>0.93092153247004805</v>
      </c>
      <c r="S732" s="173" t="s">
        <v>20</v>
      </c>
      <c r="T732" s="173">
        <v>68</v>
      </c>
      <c r="U732" s="5">
        <v>159654</v>
      </c>
      <c r="V732" s="62">
        <f t="shared" si="102"/>
        <v>0.87787382130451475</v>
      </c>
      <c r="W732" s="28">
        <f t="shared" si="103"/>
        <v>0.73120379533788338</v>
      </c>
      <c r="X732" s="28">
        <f t="shared" si="104"/>
        <v>1.0539639578534656</v>
      </c>
      <c r="Y732" s="28">
        <v>-0.130252407172782</v>
      </c>
      <c r="Z732" s="28">
        <v>9.3270745470572999E-2</v>
      </c>
      <c r="AA732" s="119">
        <v>0.16256458998821299</v>
      </c>
      <c r="AB732" s="173" t="s">
        <v>20</v>
      </c>
      <c r="AC732" s="173">
        <v>112</v>
      </c>
      <c r="AD732" s="173">
        <v>187935</v>
      </c>
      <c r="AE732" s="62">
        <v>0.11971665342589601</v>
      </c>
      <c r="AF732" s="74">
        <v>0.15320382202034599</v>
      </c>
      <c r="AG732" s="119">
        <v>0.43455504051445498</v>
      </c>
    </row>
    <row r="733" spans="1:33" ht="34">
      <c r="A733" s="88" t="s">
        <v>2229</v>
      </c>
      <c r="B733" s="156" t="s">
        <v>2286</v>
      </c>
      <c r="C733" s="43" t="s">
        <v>2287</v>
      </c>
      <c r="D733" s="350">
        <f t="shared" si="105"/>
        <v>1.0360940863204575</v>
      </c>
      <c r="E733" s="371">
        <f t="shared" si="106"/>
        <v>0.91971533650929504</v>
      </c>
      <c r="F733" s="371">
        <f t="shared" si="107"/>
        <v>1.1671991464038987</v>
      </c>
      <c r="G733" s="28">
        <v>3.5457956625323798E-2</v>
      </c>
      <c r="H733" s="28">
        <v>6.0790321572124502E-2</v>
      </c>
      <c r="I733" s="119">
        <v>0.55970285468985403</v>
      </c>
      <c r="J733" s="12" t="s">
        <v>20</v>
      </c>
      <c r="K733" s="135">
        <v>274</v>
      </c>
      <c r="L733" s="5">
        <v>347495</v>
      </c>
      <c r="M733" s="62">
        <f t="shared" si="99"/>
        <v>1.0366685800202307</v>
      </c>
      <c r="N733" s="28">
        <f t="shared" si="100"/>
        <v>0.78683115667539438</v>
      </c>
      <c r="O733" s="28">
        <f t="shared" si="101"/>
        <v>1.3658352693378653</v>
      </c>
      <c r="P733" s="28">
        <v>3.6012283200008897E-2</v>
      </c>
      <c r="Q733" s="28">
        <v>0.14069075368352399</v>
      </c>
      <c r="R733" s="119">
        <v>0.79797580810038204</v>
      </c>
      <c r="S733" s="173" t="s">
        <v>20</v>
      </c>
      <c r="T733" s="173">
        <v>51</v>
      </c>
      <c r="U733" s="5">
        <v>159671</v>
      </c>
      <c r="V733" s="62">
        <f t="shared" si="102"/>
        <v>1.0313146355161789</v>
      </c>
      <c r="W733" s="28">
        <f t="shared" si="103"/>
        <v>0.9039185668936387</v>
      </c>
      <c r="X733" s="28">
        <f t="shared" si="104"/>
        <v>1.1766655939870971</v>
      </c>
      <c r="Y733" s="28">
        <v>3.0834333566814601E-2</v>
      </c>
      <c r="Z733" s="28">
        <v>6.7270580144984202E-2</v>
      </c>
      <c r="AA733" s="119">
        <v>0.64669179060620596</v>
      </c>
      <c r="AB733" s="173" t="s">
        <v>20</v>
      </c>
      <c r="AC733" s="173">
        <v>223</v>
      </c>
      <c r="AD733" s="173">
        <v>187824</v>
      </c>
      <c r="AE733" s="62">
        <v>5.1779496331943002E-3</v>
      </c>
      <c r="AF733" s="74">
        <v>0.15594620586946201</v>
      </c>
      <c r="AG733" s="119">
        <v>0.97351235929366697</v>
      </c>
    </row>
    <row r="734" spans="1:33" ht="34">
      <c r="A734" s="88" t="s">
        <v>2229</v>
      </c>
      <c r="B734" s="156" t="s">
        <v>2288</v>
      </c>
      <c r="C734" s="43" t="s">
        <v>2289</v>
      </c>
      <c r="D734" s="350">
        <f t="shared" si="105"/>
        <v>1.0063404680737333</v>
      </c>
      <c r="E734" s="371">
        <f t="shared" si="106"/>
        <v>0.97761122930872868</v>
      </c>
      <c r="F734" s="371">
        <f t="shared" si="107"/>
        <v>1.0359139781965867</v>
      </c>
      <c r="G734" s="28">
        <v>6.3204518695513202E-3</v>
      </c>
      <c r="H734" s="28">
        <v>1.47773754548791E-2</v>
      </c>
      <c r="I734" s="119">
        <v>0.66886125273007102</v>
      </c>
      <c r="J734" s="12" t="s">
        <v>20</v>
      </c>
      <c r="K734" s="135">
        <v>4689</v>
      </c>
      <c r="L734" s="5">
        <v>343079</v>
      </c>
      <c r="M734" s="62">
        <f t="shared" si="99"/>
        <v>1.0199971617158805</v>
      </c>
      <c r="N734" s="28">
        <f t="shared" si="100"/>
        <v>0.96654706820063729</v>
      </c>
      <c r="O734" s="28">
        <f t="shared" si="101"/>
        <v>1.0764030476501174</v>
      </c>
      <c r="P734" s="28">
        <v>1.97998446608184E-2</v>
      </c>
      <c r="Q734" s="28">
        <v>2.7461799256036101E-2</v>
      </c>
      <c r="R734" s="119">
        <v>0.47091203751649802</v>
      </c>
      <c r="S734" s="173" t="s">
        <v>20</v>
      </c>
      <c r="T734" s="173">
        <v>1356</v>
      </c>
      <c r="U734" s="5">
        <v>158366</v>
      </c>
      <c r="V734" s="62">
        <f t="shared" si="102"/>
        <v>1.0004255377530493</v>
      </c>
      <c r="W734" s="28">
        <f t="shared" si="103"/>
        <v>0.96663500131551605</v>
      </c>
      <c r="X734" s="28">
        <f t="shared" si="104"/>
        <v>1.0353972856625262</v>
      </c>
      <c r="Y734" s="28">
        <v>4.2544723753725199E-4</v>
      </c>
      <c r="Z734" s="28">
        <v>1.75304881171226E-2</v>
      </c>
      <c r="AA734" s="119">
        <v>0.98063804838650004</v>
      </c>
      <c r="AB734" s="173" t="s">
        <v>20</v>
      </c>
      <c r="AC734" s="173">
        <v>3333</v>
      </c>
      <c r="AD734" s="173">
        <v>184713</v>
      </c>
      <c r="AE734" s="62">
        <v>1.9374397423281099E-2</v>
      </c>
      <c r="AF734" s="74">
        <v>3.25801846526904E-2</v>
      </c>
      <c r="AG734" s="119">
        <v>0.55206533034354</v>
      </c>
    </row>
    <row r="735" spans="1:33" ht="51">
      <c r="A735" s="88" t="s">
        <v>2229</v>
      </c>
      <c r="B735" s="156" t="s">
        <v>2290</v>
      </c>
      <c r="C735" s="43" t="s">
        <v>2291</v>
      </c>
      <c r="D735" s="350">
        <f t="shared" si="105"/>
        <v>1.1886109841487098</v>
      </c>
      <c r="E735" s="371">
        <f t="shared" si="106"/>
        <v>0.82310820826680942</v>
      </c>
      <c r="F735" s="371">
        <f t="shared" si="107"/>
        <v>1.7164159674872401</v>
      </c>
      <c r="G735" s="28">
        <v>0.17278538515684799</v>
      </c>
      <c r="H735" s="28">
        <v>0.18747601623933699</v>
      </c>
      <c r="I735" s="119">
        <v>0.35671641583893798</v>
      </c>
      <c r="J735" s="12" t="s">
        <v>20</v>
      </c>
      <c r="K735" s="135">
        <v>30</v>
      </c>
      <c r="L735" s="5">
        <v>347739</v>
      </c>
      <c r="M735" s="62">
        <f t="shared" si="99"/>
        <v>0.94610018988070987</v>
      </c>
      <c r="N735" s="28">
        <f t="shared" si="100"/>
        <v>0.54946374935023623</v>
      </c>
      <c r="O735" s="28">
        <f t="shared" si="101"/>
        <v>1.6290530000401573</v>
      </c>
      <c r="P735" s="28">
        <v>-5.5406806573407602E-2</v>
      </c>
      <c r="Q735" s="28">
        <v>0.27724779131960903</v>
      </c>
      <c r="R735" s="119">
        <v>0.84160118077653201</v>
      </c>
      <c r="S735" s="173" t="s">
        <v>20</v>
      </c>
      <c r="T735" s="173">
        <v>13</v>
      </c>
      <c r="U735" s="5">
        <v>159709</v>
      </c>
      <c r="V735" s="62">
        <f t="shared" si="102"/>
        <v>1.4442404441845702</v>
      </c>
      <c r="W735" s="28">
        <f t="shared" si="103"/>
        <v>0.88083190751066742</v>
      </c>
      <c r="X735" s="28">
        <f t="shared" si="104"/>
        <v>2.3680232775777186</v>
      </c>
      <c r="Y735" s="28">
        <v>0.36758353920214398</v>
      </c>
      <c r="Z735" s="28">
        <v>0.25228163664768299</v>
      </c>
      <c r="AA735" s="119">
        <v>0.145106320051125</v>
      </c>
      <c r="AB735" s="173" t="s">
        <v>20</v>
      </c>
      <c r="AC735" s="173">
        <v>17</v>
      </c>
      <c r="AD735" s="173">
        <v>188030</v>
      </c>
      <c r="AE735" s="62">
        <v>-0.422990345775552</v>
      </c>
      <c r="AF735" s="74">
        <v>0.37484978588927498</v>
      </c>
      <c r="AG735" s="119">
        <v>0.25913993844066002</v>
      </c>
    </row>
    <row r="736" spans="1:33" ht="34">
      <c r="A736" s="88" t="s">
        <v>2229</v>
      </c>
      <c r="B736" s="156" t="s">
        <v>2292</v>
      </c>
      <c r="C736" s="43" t="s">
        <v>2293</v>
      </c>
      <c r="D736" s="350">
        <f t="shared" si="105"/>
        <v>0.9927297247576069</v>
      </c>
      <c r="E736" s="371">
        <f t="shared" si="106"/>
        <v>0.91911425715431638</v>
      </c>
      <c r="F736" s="371">
        <f t="shared" si="107"/>
        <v>1.0722413440398297</v>
      </c>
      <c r="G736" s="28">
        <v>-7.2968324907356497E-3</v>
      </c>
      <c r="H736" s="28">
        <v>3.9310206207102301E-2</v>
      </c>
      <c r="I736" s="119">
        <v>0.85274133167624999</v>
      </c>
      <c r="J736" s="12" t="s">
        <v>20</v>
      </c>
      <c r="K736" s="135">
        <v>648</v>
      </c>
      <c r="L736" s="5">
        <v>347121</v>
      </c>
      <c r="M736" s="62">
        <f t="shared" si="99"/>
        <v>1.0224966660756478</v>
      </c>
      <c r="N736" s="28">
        <f t="shared" si="100"/>
        <v>0.90496681018502378</v>
      </c>
      <c r="O736" s="28">
        <f t="shared" si="101"/>
        <v>1.1552903602310658</v>
      </c>
      <c r="P736" s="28">
        <v>2.2247348367790399E-2</v>
      </c>
      <c r="Q736" s="28">
        <v>6.2298141913880403E-2</v>
      </c>
      <c r="R736" s="119">
        <v>0.72100875062988101</v>
      </c>
      <c r="S736" s="173" t="s">
        <v>20</v>
      </c>
      <c r="T736" s="173">
        <v>260</v>
      </c>
      <c r="U736" s="5">
        <v>159462</v>
      </c>
      <c r="V736" s="62">
        <f t="shared" si="102"/>
        <v>0.96247294102202041</v>
      </c>
      <c r="W736" s="28">
        <f t="shared" si="103"/>
        <v>0.87157090772014245</v>
      </c>
      <c r="X736" s="28">
        <f t="shared" si="104"/>
        <v>1.0628557630758204</v>
      </c>
      <c r="Y736" s="28">
        <v>-3.8249326439256798E-2</v>
      </c>
      <c r="Z736" s="28">
        <v>5.0616697983035502E-2</v>
      </c>
      <c r="AA736" s="119">
        <v>0.44984937043369899</v>
      </c>
      <c r="AB736" s="173" t="s">
        <v>20</v>
      </c>
      <c r="AC736" s="173">
        <v>388</v>
      </c>
      <c r="AD736" s="173">
        <v>187659</v>
      </c>
      <c r="AE736" s="62">
        <v>6.04966748070472E-2</v>
      </c>
      <c r="AF736" s="74">
        <v>8.0268976576432102E-2</v>
      </c>
      <c r="AG736" s="119">
        <v>0.45104474213544299</v>
      </c>
    </row>
    <row r="737" spans="1:33" ht="34">
      <c r="A737" s="88" t="s">
        <v>2229</v>
      </c>
      <c r="B737" s="156" t="s">
        <v>2294</v>
      </c>
      <c r="C737" s="43" t="s">
        <v>2295</v>
      </c>
      <c r="D737" s="350">
        <f t="shared" si="105"/>
        <v>0.98289414450255286</v>
      </c>
      <c r="E737" s="371">
        <f t="shared" si="106"/>
        <v>0.94705826545752447</v>
      </c>
      <c r="F737" s="371">
        <f t="shared" si="107"/>
        <v>1.0200860227228901</v>
      </c>
      <c r="G737" s="28">
        <v>-1.7253850795746199E-2</v>
      </c>
      <c r="H737" s="28">
        <v>1.8949393131978898E-2</v>
      </c>
      <c r="I737" s="119">
        <v>0.36254696599741199</v>
      </c>
      <c r="J737" s="12" t="s">
        <v>20</v>
      </c>
      <c r="K737" s="135">
        <v>2802</v>
      </c>
      <c r="L737" s="5">
        <v>344962</v>
      </c>
      <c r="M737" s="62">
        <f t="shared" si="99"/>
        <v>0.96980816052974239</v>
      </c>
      <c r="N737" s="28">
        <f t="shared" si="100"/>
        <v>0.90375153995835511</v>
      </c>
      <c r="O737" s="28">
        <f t="shared" si="101"/>
        <v>1.0406929633264272</v>
      </c>
      <c r="P737" s="28">
        <v>-3.0656999694048101E-2</v>
      </c>
      <c r="Q737" s="28">
        <v>3.5991735638561902E-2</v>
      </c>
      <c r="R737" s="119">
        <v>0.39433683949762499</v>
      </c>
      <c r="S737" s="173" t="s">
        <v>20</v>
      </c>
      <c r="T737" s="173">
        <v>772</v>
      </c>
      <c r="U737" s="5">
        <v>158948</v>
      </c>
      <c r="V737" s="62">
        <f t="shared" si="102"/>
        <v>0.9999552818898727</v>
      </c>
      <c r="W737" s="28">
        <f t="shared" si="103"/>
        <v>0.95710472346107167</v>
      </c>
      <c r="X737" s="28">
        <f t="shared" si="104"/>
        <v>1.0447243036933191</v>
      </c>
      <c r="Y737" s="28">
        <v>-4.4719110011748202E-5</v>
      </c>
      <c r="Z737" s="28">
        <v>2.2345788521497802E-2</v>
      </c>
      <c r="AA737" s="119">
        <v>0.998403248844834</v>
      </c>
      <c r="AB737" s="173" t="s">
        <v>20</v>
      </c>
      <c r="AC737" s="173">
        <v>2030</v>
      </c>
      <c r="AD737" s="173">
        <v>186014</v>
      </c>
      <c r="AE737" s="62">
        <v>-3.0612280584036401E-2</v>
      </c>
      <c r="AF737" s="74">
        <v>4.2364363549139097E-2</v>
      </c>
      <c r="AG737" s="119">
        <v>0.46992869304745</v>
      </c>
    </row>
    <row r="738" spans="1:33" ht="34">
      <c r="A738" s="88" t="s">
        <v>2229</v>
      </c>
      <c r="B738" s="156" t="s">
        <v>2296</v>
      </c>
      <c r="C738" s="43" t="s">
        <v>2297</v>
      </c>
      <c r="D738" s="350">
        <f t="shared" si="105"/>
        <v>1.035652330513037</v>
      </c>
      <c r="E738" s="371">
        <f t="shared" si="106"/>
        <v>0.86773073583700833</v>
      </c>
      <c r="F738" s="371">
        <f t="shared" si="107"/>
        <v>1.2360697914687604</v>
      </c>
      <c r="G738" s="28">
        <v>3.50314992070547E-2</v>
      </c>
      <c r="H738" s="28">
        <v>9.0257818277517804E-2</v>
      </c>
      <c r="I738" s="119">
        <v>0.69792202762591105</v>
      </c>
      <c r="J738" s="12" t="s">
        <v>20</v>
      </c>
      <c r="K738" s="135">
        <v>124</v>
      </c>
      <c r="L738" s="5">
        <v>347645</v>
      </c>
      <c r="M738" s="62">
        <f t="shared" si="99"/>
        <v>0.9688692676690791</v>
      </c>
      <c r="N738" s="28">
        <f t="shared" si="100"/>
        <v>0.76470734072313551</v>
      </c>
      <c r="O738" s="28">
        <f t="shared" si="101"/>
        <v>1.2275384422829536</v>
      </c>
      <c r="P738" s="28">
        <v>-3.1625590879368601E-2</v>
      </c>
      <c r="Q738" s="28">
        <v>0.120732902355941</v>
      </c>
      <c r="R738" s="119">
        <v>0.79336249958056804</v>
      </c>
      <c r="S738" s="173" t="s">
        <v>20</v>
      </c>
      <c r="T738" s="173">
        <v>68</v>
      </c>
      <c r="U738" s="5">
        <v>159654</v>
      </c>
      <c r="V738" s="62">
        <f t="shared" si="102"/>
        <v>1.0892596767226908</v>
      </c>
      <c r="W738" s="28">
        <f t="shared" si="103"/>
        <v>0.83631198579099375</v>
      </c>
      <c r="X738" s="28">
        <f t="shared" si="104"/>
        <v>1.4187129486274526</v>
      </c>
      <c r="Y738" s="28">
        <v>8.5498269815926606E-2</v>
      </c>
      <c r="Z738" s="28">
        <v>0.13482235540089499</v>
      </c>
      <c r="AA738" s="119">
        <v>0.52597967661551803</v>
      </c>
      <c r="AB738" s="173" t="s">
        <v>20</v>
      </c>
      <c r="AC738" s="173">
        <v>56</v>
      </c>
      <c r="AD738" s="173">
        <v>187991</v>
      </c>
      <c r="AE738" s="62">
        <v>-0.117123860695295</v>
      </c>
      <c r="AF738" s="74">
        <v>0.18097928397232199</v>
      </c>
      <c r="AG738" s="119">
        <v>0.51752372192826901</v>
      </c>
    </row>
    <row r="739" spans="1:33" ht="34">
      <c r="A739" s="88" t="s">
        <v>2229</v>
      </c>
      <c r="B739" s="156" t="s">
        <v>2298</v>
      </c>
      <c r="C739" s="43" t="s">
        <v>2299</v>
      </c>
      <c r="D739" s="350">
        <f t="shared" si="105"/>
        <v>1.005580950798733</v>
      </c>
      <c r="E739" s="371">
        <f t="shared" si="106"/>
        <v>0.97607949334648514</v>
      </c>
      <c r="F739" s="371">
        <f t="shared" si="107"/>
        <v>1.0359740733230773</v>
      </c>
      <c r="G739" s="28">
        <v>5.5654349946812898E-3</v>
      </c>
      <c r="H739" s="28">
        <v>1.51921850915997E-2</v>
      </c>
      <c r="I739" s="119">
        <v>0.71411482759433498</v>
      </c>
      <c r="J739" s="12" t="s">
        <v>20</v>
      </c>
      <c r="K739" s="135">
        <v>4406</v>
      </c>
      <c r="L739" s="5">
        <v>343363</v>
      </c>
      <c r="M739" s="62">
        <f t="shared" si="99"/>
        <v>0.99563937818061421</v>
      </c>
      <c r="N739" s="28">
        <f t="shared" si="100"/>
        <v>0.94719767316037029</v>
      </c>
      <c r="O739" s="28">
        <f t="shared" si="101"/>
        <v>1.0465584950988822</v>
      </c>
      <c r="P739" s="28">
        <v>-4.3701570605285001E-3</v>
      </c>
      <c r="Q739" s="28">
        <v>2.5447609357194801E-2</v>
      </c>
      <c r="R739" s="119">
        <v>0.86364859141477102</v>
      </c>
      <c r="S739" s="173" t="s">
        <v>20</v>
      </c>
      <c r="T739" s="173">
        <v>1563</v>
      </c>
      <c r="U739" s="5">
        <v>158159</v>
      </c>
      <c r="V739" s="62">
        <f t="shared" si="102"/>
        <v>1.0020504835335371</v>
      </c>
      <c r="W739" s="28">
        <f t="shared" si="103"/>
        <v>0.96555906961631521</v>
      </c>
      <c r="X739" s="28">
        <f t="shared" si="104"/>
        <v>1.0399210189686245</v>
      </c>
      <c r="Y739" s="28">
        <v>2.0483841615052002E-3</v>
      </c>
      <c r="Z739" s="28">
        <v>1.8926725922723601E-2</v>
      </c>
      <c r="AA739" s="119">
        <v>0.91381556937282604</v>
      </c>
      <c r="AB739" s="173" t="s">
        <v>20</v>
      </c>
      <c r="AC739" s="173">
        <v>2843</v>
      </c>
      <c r="AD739" s="173">
        <v>185204</v>
      </c>
      <c r="AE739" s="62">
        <v>-6.4185412220337003E-3</v>
      </c>
      <c r="AF739" s="74">
        <v>3.1714378066585003E-2</v>
      </c>
      <c r="AG739" s="119">
        <v>0.83961509303822501</v>
      </c>
    </row>
    <row r="740" spans="1:33" ht="34">
      <c r="A740" s="88" t="s">
        <v>2229</v>
      </c>
      <c r="B740" s="156" t="s">
        <v>2300</v>
      </c>
      <c r="C740" s="43" t="s">
        <v>2301</v>
      </c>
      <c r="D740" s="350">
        <f t="shared" si="105"/>
        <v>0.9782173897981794</v>
      </c>
      <c r="E740" s="371">
        <f t="shared" si="106"/>
        <v>0.92920762340267749</v>
      </c>
      <c r="F740" s="371">
        <f t="shared" si="107"/>
        <v>1.0298121082987297</v>
      </c>
      <c r="G740" s="28">
        <v>-2.2023353690610498E-2</v>
      </c>
      <c r="H740" s="28">
        <v>2.6224347022609801E-2</v>
      </c>
      <c r="I740" s="119">
        <v>0.40101738871694598</v>
      </c>
      <c r="J740" s="12" t="s">
        <v>20</v>
      </c>
      <c r="K740" s="135">
        <v>1453</v>
      </c>
      <c r="L740" s="5">
        <v>346316</v>
      </c>
      <c r="M740" s="62">
        <f t="shared" si="99"/>
        <v>0.95402306589927299</v>
      </c>
      <c r="N740" s="28">
        <f t="shared" si="100"/>
        <v>0.89398146210556484</v>
      </c>
      <c r="O740" s="28">
        <f t="shared" si="101"/>
        <v>1.018097185286347</v>
      </c>
      <c r="P740" s="28">
        <v>-4.7067429734654699E-2</v>
      </c>
      <c r="Q740" s="28">
        <v>3.3164699075905898E-2</v>
      </c>
      <c r="R740" s="119">
        <v>0.155839935527677</v>
      </c>
      <c r="S740" s="173" t="s">
        <v>20</v>
      </c>
      <c r="T740" s="173">
        <v>906</v>
      </c>
      <c r="U740" s="5">
        <v>158816</v>
      </c>
      <c r="V740" s="62">
        <f t="shared" si="102"/>
        <v>1.0583414864535201</v>
      </c>
      <c r="W740" s="28">
        <f t="shared" si="103"/>
        <v>0.97261597052775106</v>
      </c>
      <c r="X740" s="28">
        <f t="shared" si="104"/>
        <v>1.1516227739308831</v>
      </c>
      <c r="Y740" s="28">
        <v>5.6703047382481303E-2</v>
      </c>
      <c r="Z740" s="28">
        <v>4.3096432694755098E-2</v>
      </c>
      <c r="AA740" s="119">
        <v>0.18826641090799801</v>
      </c>
      <c r="AB740" s="173" t="s">
        <v>20</v>
      </c>
      <c r="AC740" s="173">
        <v>547</v>
      </c>
      <c r="AD740" s="173">
        <v>187500</v>
      </c>
      <c r="AE740" s="62">
        <v>-0.103770477117136</v>
      </c>
      <c r="AF740" s="74">
        <v>5.4380141373565297E-2</v>
      </c>
      <c r="AG740" s="119">
        <v>5.6359927978599199E-2</v>
      </c>
    </row>
    <row r="741" spans="1:33" ht="34">
      <c r="A741" s="88" t="s">
        <v>2229</v>
      </c>
      <c r="B741" s="156" t="s">
        <v>2302</v>
      </c>
      <c r="C741" s="43" t="s">
        <v>2303</v>
      </c>
      <c r="D741" s="350">
        <f t="shared" si="105"/>
        <v>0.98352031853397159</v>
      </c>
      <c r="E741" s="371">
        <f t="shared" si="106"/>
        <v>0.95027929573188719</v>
      </c>
      <c r="F741" s="371">
        <f t="shared" si="107"/>
        <v>1.0179241211649879</v>
      </c>
      <c r="G741" s="28">
        <v>-1.6616981952118401E-2</v>
      </c>
      <c r="H741" s="28">
        <v>1.7542020477751601E-2</v>
      </c>
      <c r="I741" s="119">
        <v>0.343502601442568</v>
      </c>
      <c r="J741" s="12" t="s">
        <v>20</v>
      </c>
      <c r="K741" s="135">
        <v>3272</v>
      </c>
      <c r="L741" s="5">
        <v>344496</v>
      </c>
      <c r="M741" s="62">
        <f t="shared" si="99"/>
        <v>1.0266336316384683</v>
      </c>
      <c r="N741" s="28">
        <f t="shared" si="100"/>
        <v>0.97100740602990598</v>
      </c>
      <c r="O741" s="28">
        <f t="shared" si="101"/>
        <v>1.0854465239565114</v>
      </c>
      <c r="P741" s="28">
        <v>2.6285130824165601E-2</v>
      </c>
      <c r="Q741" s="28">
        <v>2.8421588941224599E-2</v>
      </c>
      <c r="R741" s="119">
        <v>0.35505447611444502</v>
      </c>
      <c r="S741" s="173" t="s">
        <v>20</v>
      </c>
      <c r="T741" s="173">
        <v>1260</v>
      </c>
      <c r="U741" s="5">
        <v>158462</v>
      </c>
      <c r="V741" s="62">
        <f t="shared" si="102"/>
        <v>0.96368225787119588</v>
      </c>
      <c r="W741" s="28">
        <f t="shared" si="103"/>
        <v>0.92238592753425763</v>
      </c>
      <c r="X741" s="28">
        <f t="shared" si="104"/>
        <v>1.0068274747190726</v>
      </c>
      <c r="Y741" s="28">
        <v>-3.6993646721685002E-2</v>
      </c>
      <c r="Z741" s="28">
        <v>2.23458774393877E-2</v>
      </c>
      <c r="AA741" s="119">
        <v>9.78226935687318E-2</v>
      </c>
      <c r="AB741" s="173" t="s">
        <v>20</v>
      </c>
      <c r="AC741" s="173">
        <v>2012</v>
      </c>
      <c r="AD741" s="173">
        <v>186034</v>
      </c>
      <c r="AE741" s="62">
        <v>6.3278777545850595E-2</v>
      </c>
      <c r="AF741" s="74">
        <v>3.6154183111779398E-2</v>
      </c>
      <c r="AG741" s="119">
        <v>8.0075573053269594E-2</v>
      </c>
    </row>
    <row r="742" spans="1:33" ht="34">
      <c r="A742" s="88" t="s">
        <v>2229</v>
      </c>
      <c r="B742" s="156" t="s">
        <v>2304</v>
      </c>
      <c r="C742" s="43" t="s">
        <v>2305</v>
      </c>
      <c r="D742" s="350">
        <f t="shared" si="105"/>
        <v>0.99654043711979223</v>
      </c>
      <c r="E742" s="371">
        <f t="shared" si="106"/>
        <v>0.983171396718581</v>
      </c>
      <c r="F742" s="371">
        <f t="shared" si="107"/>
        <v>1.0100912680428247</v>
      </c>
      <c r="G742" s="28">
        <v>-3.4655610057928899E-3</v>
      </c>
      <c r="H742" s="28">
        <v>6.8909449873372696E-3</v>
      </c>
      <c r="I742" s="119">
        <v>0.615023890953592</v>
      </c>
      <c r="J742" s="12" t="s">
        <v>20</v>
      </c>
      <c r="K742" s="135">
        <v>22880</v>
      </c>
      <c r="L742" s="5">
        <v>324888</v>
      </c>
      <c r="M742" s="62">
        <f t="shared" si="99"/>
        <v>1.0008521527998737</v>
      </c>
      <c r="N742" s="28">
        <f t="shared" si="100"/>
        <v>0.97988289326028488</v>
      </c>
      <c r="O742" s="28">
        <f t="shared" si="101"/>
        <v>1.0222701494780155</v>
      </c>
      <c r="P742" s="28">
        <v>8.5178992381248196E-4</v>
      </c>
      <c r="Q742" s="28">
        <v>1.08030617626566E-2</v>
      </c>
      <c r="R742" s="119">
        <v>0.93715425256877605</v>
      </c>
      <c r="S742" s="173" t="s">
        <v>20</v>
      </c>
      <c r="T742" s="173">
        <v>9230</v>
      </c>
      <c r="U742" s="5">
        <v>150492</v>
      </c>
      <c r="V742" s="62">
        <f t="shared" si="102"/>
        <v>0.99641132123745901</v>
      </c>
      <c r="W742" s="28">
        <f t="shared" si="103"/>
        <v>0.97907228115616962</v>
      </c>
      <c r="X742" s="28">
        <f t="shared" si="104"/>
        <v>1.0140574298740808</v>
      </c>
      <c r="Y742" s="17">
        <v>-3.5951335174931498E-3</v>
      </c>
      <c r="Z742" s="17">
        <v>8.9564663466121398E-3</v>
      </c>
      <c r="AA742" s="119">
        <v>0.68812499796253102</v>
      </c>
      <c r="AB742" s="173" t="s">
        <v>20</v>
      </c>
      <c r="AC742" s="173">
        <v>13650</v>
      </c>
      <c r="AD742" s="173">
        <v>174396</v>
      </c>
      <c r="AE742" s="62">
        <v>4.4469234413056303E-3</v>
      </c>
      <c r="AF742" s="74">
        <v>1.4032976621721E-2</v>
      </c>
      <c r="AG742" s="119">
        <v>0.75132634124710795</v>
      </c>
    </row>
    <row r="743" spans="1:33" ht="34">
      <c r="A743" s="88" t="s">
        <v>2229</v>
      </c>
      <c r="B743" s="156" t="s">
        <v>2306</v>
      </c>
      <c r="C743" s="43" t="s">
        <v>2307</v>
      </c>
      <c r="D743" s="350">
        <f t="shared" si="105"/>
        <v>0.98909082612220278</v>
      </c>
      <c r="E743" s="371">
        <f t="shared" si="106"/>
        <v>0.97016390706975353</v>
      </c>
      <c r="F743" s="371">
        <f t="shared" si="107"/>
        <v>1.0083869902704627</v>
      </c>
      <c r="G743" s="28">
        <v>-1.09691152543798E-2</v>
      </c>
      <c r="H743" s="28">
        <v>9.8577194615588198E-3</v>
      </c>
      <c r="I743" s="119">
        <v>0.265818520197796</v>
      </c>
      <c r="J743" s="12" t="s">
        <v>20</v>
      </c>
      <c r="K743" s="135">
        <v>10668</v>
      </c>
      <c r="L743" s="5">
        <v>337101</v>
      </c>
      <c r="M743" s="62">
        <f t="shared" si="99"/>
        <v>0.99553085391489449</v>
      </c>
      <c r="N743" s="28">
        <f t="shared" si="100"/>
        <v>0.96715018510208384</v>
      </c>
      <c r="O743" s="28">
        <f t="shared" si="101"/>
        <v>1.0247443430845327</v>
      </c>
      <c r="P743" s="28">
        <v>-4.4791625730435302E-3</v>
      </c>
      <c r="Q743" s="28">
        <v>1.4756287077441499E-2</v>
      </c>
      <c r="R743" s="119">
        <v>0.76147634502374395</v>
      </c>
      <c r="S743" s="173" t="s">
        <v>20</v>
      </c>
      <c r="T743" s="173">
        <v>4774</v>
      </c>
      <c r="U743" s="5">
        <v>154948</v>
      </c>
      <c r="V743" s="62">
        <f t="shared" si="102"/>
        <v>0.97135416056807689</v>
      </c>
      <c r="W743" s="28">
        <f t="shared" si="103"/>
        <v>0.94645210812234859</v>
      </c>
      <c r="X743" s="28">
        <f t="shared" si="104"/>
        <v>0.99691140962722924</v>
      </c>
      <c r="Y743" s="28">
        <v>-2.9064139222352299E-2</v>
      </c>
      <c r="Z743" s="28">
        <v>1.3250392505326501E-2</v>
      </c>
      <c r="AA743" s="119">
        <v>2.8274615932691202E-2</v>
      </c>
      <c r="AB743" s="173" t="s">
        <v>20</v>
      </c>
      <c r="AC743" s="173">
        <v>5894</v>
      </c>
      <c r="AD743" s="173">
        <v>182153</v>
      </c>
      <c r="AE743" s="62">
        <v>2.4584976649308799E-2</v>
      </c>
      <c r="AF743" s="74">
        <v>1.9832319830445401E-2</v>
      </c>
      <c r="AG743" s="119">
        <v>0.215107838073927</v>
      </c>
    </row>
    <row r="744" spans="1:33" ht="34">
      <c r="A744" s="88" t="s">
        <v>2229</v>
      </c>
      <c r="B744" s="156" t="s">
        <v>2308</v>
      </c>
      <c r="C744" s="43" t="s">
        <v>2309</v>
      </c>
      <c r="D744" s="350">
        <f t="shared" si="105"/>
        <v>0.89552636690216747</v>
      </c>
      <c r="E744" s="371">
        <f t="shared" si="106"/>
        <v>0.7906785864052176</v>
      </c>
      <c r="F744" s="371">
        <f t="shared" si="107"/>
        <v>1.0142774669832684</v>
      </c>
      <c r="G744" s="28">
        <v>-0.11034361413798199</v>
      </c>
      <c r="H744" s="28">
        <v>6.3530672425318402E-2</v>
      </c>
      <c r="I744" s="119">
        <v>8.2412634467628101E-2</v>
      </c>
      <c r="J744" s="12" t="s">
        <v>20</v>
      </c>
      <c r="K744" s="135">
        <v>240</v>
      </c>
      <c r="L744" s="5">
        <v>347529</v>
      </c>
      <c r="M744" s="62">
        <f t="shared" si="99"/>
        <v>0.90547031779824583</v>
      </c>
      <c r="N744" s="28">
        <f t="shared" si="100"/>
        <v>0.76520292530801481</v>
      </c>
      <c r="O744" s="28">
        <f t="shared" si="101"/>
        <v>1.071449767502697</v>
      </c>
      <c r="P744" s="28">
        <v>-9.9300782098486404E-2</v>
      </c>
      <c r="Q744" s="28">
        <v>8.5874202240956196E-2</v>
      </c>
      <c r="R744" s="119">
        <v>0.24753731811652799</v>
      </c>
      <c r="S744" s="173" t="s">
        <v>20</v>
      </c>
      <c r="T744" s="173">
        <v>133</v>
      </c>
      <c r="U744" s="5">
        <v>159589</v>
      </c>
      <c r="V744" s="62">
        <f t="shared" si="102"/>
        <v>0.86230500543991817</v>
      </c>
      <c r="W744" s="28">
        <f t="shared" si="103"/>
        <v>0.71545560065606484</v>
      </c>
      <c r="X744" s="28">
        <f t="shared" si="104"/>
        <v>1.0392956903613473</v>
      </c>
      <c r="Y744" s="28">
        <v>-0.14814623628607501</v>
      </c>
      <c r="Z744" s="28">
        <v>9.5249744497635597E-2</v>
      </c>
      <c r="AA744" s="119">
        <v>0.119863869394395</v>
      </c>
      <c r="AB744" s="173" t="s">
        <v>20</v>
      </c>
      <c r="AC744" s="173">
        <v>107</v>
      </c>
      <c r="AD744" s="173">
        <v>187940</v>
      </c>
      <c r="AE744" s="62">
        <v>4.8845454187588601E-2</v>
      </c>
      <c r="AF744" s="74">
        <v>0.12824543827125201</v>
      </c>
      <c r="AG744" s="119">
        <v>0.70329616080462398</v>
      </c>
    </row>
    <row r="745" spans="1:33" ht="34">
      <c r="A745" s="88" t="s">
        <v>2229</v>
      </c>
      <c r="B745" s="156" t="s">
        <v>2310</v>
      </c>
      <c r="C745" s="43" t="s">
        <v>2311</v>
      </c>
      <c r="D745" s="350">
        <f t="shared" si="105"/>
        <v>0.99092647715280047</v>
      </c>
      <c r="E745" s="371">
        <f t="shared" si="106"/>
        <v>0.9567722064526597</v>
      </c>
      <c r="F745" s="371">
        <f t="shared" si="107"/>
        <v>1.0262999661780465</v>
      </c>
      <c r="G745" s="28">
        <v>-9.1149379666648402E-3</v>
      </c>
      <c r="H745" s="28">
        <v>1.7895411571920899E-2</v>
      </c>
      <c r="I745" s="119">
        <v>0.61051043802479599</v>
      </c>
      <c r="J745" s="12" t="s">
        <v>20</v>
      </c>
      <c r="K745" s="135">
        <v>3145</v>
      </c>
      <c r="L745" s="5">
        <v>344624</v>
      </c>
      <c r="M745" s="62">
        <f t="shared" si="99"/>
        <v>0.98755746216783491</v>
      </c>
      <c r="N745" s="28">
        <f t="shared" si="100"/>
        <v>0.93843366634600089</v>
      </c>
      <c r="O745" s="28">
        <f t="shared" si="101"/>
        <v>1.0392527208457931</v>
      </c>
      <c r="P745" s="28">
        <v>-1.2520594362757599E-2</v>
      </c>
      <c r="Q745" s="28">
        <v>2.6031893671357598E-2</v>
      </c>
      <c r="R745" s="119">
        <v>0.63053687963957095</v>
      </c>
      <c r="S745" s="173" t="s">
        <v>20</v>
      </c>
      <c r="T745" s="173">
        <v>1488</v>
      </c>
      <c r="U745" s="5">
        <v>158234</v>
      </c>
      <c r="V745" s="62">
        <f t="shared" si="102"/>
        <v>0.99471217084297059</v>
      </c>
      <c r="W745" s="28">
        <f t="shared" si="103"/>
        <v>0.94776721208215053</v>
      </c>
      <c r="X745" s="28">
        <f t="shared" si="104"/>
        <v>1.0439824148900516</v>
      </c>
      <c r="Y745" s="28">
        <v>-5.3018592064852897E-3</v>
      </c>
      <c r="Z745" s="28">
        <v>2.4665563545930899E-2</v>
      </c>
      <c r="AA745" s="119">
        <v>0.829806417765939</v>
      </c>
      <c r="AB745" s="173" t="s">
        <v>20</v>
      </c>
      <c r="AC745" s="173">
        <v>1657</v>
      </c>
      <c r="AD745" s="173">
        <v>186390</v>
      </c>
      <c r="AE745" s="62">
        <v>-7.2187351562723098E-3</v>
      </c>
      <c r="AF745" s="74">
        <v>3.5861532498698702E-2</v>
      </c>
      <c r="AG745" s="119">
        <v>0.84046817421915099</v>
      </c>
    </row>
    <row r="746" spans="1:33" ht="34">
      <c r="A746" s="88" t="s">
        <v>2229</v>
      </c>
      <c r="B746" s="156" t="s">
        <v>2312</v>
      </c>
      <c r="C746" s="43" t="s">
        <v>2313</v>
      </c>
      <c r="D746" s="350">
        <f t="shared" si="105"/>
        <v>0.99061144075036267</v>
      </c>
      <c r="E746" s="371">
        <f t="shared" si="106"/>
        <v>0.97597231505253546</v>
      </c>
      <c r="F746" s="371">
        <f t="shared" si="107"/>
        <v>1.0054701464484537</v>
      </c>
      <c r="G746" s="28">
        <v>-9.4329095807790808E-3</v>
      </c>
      <c r="H746" s="28">
        <v>7.5959944466538103E-3</v>
      </c>
      <c r="I746" s="119">
        <v>0.21430046732491601</v>
      </c>
      <c r="J746" s="12" t="s">
        <v>20</v>
      </c>
      <c r="K746" s="135">
        <v>18271</v>
      </c>
      <c r="L746" s="5">
        <v>329497</v>
      </c>
      <c r="M746" s="62">
        <f t="shared" si="99"/>
        <v>0.98458325388571832</v>
      </c>
      <c r="N746" s="28">
        <f t="shared" si="100"/>
        <v>0.96311768912226681</v>
      </c>
      <c r="O746" s="28">
        <f t="shared" si="101"/>
        <v>1.006527234190508</v>
      </c>
      <c r="P746" s="28">
        <v>-1.55368198407431E-2</v>
      </c>
      <c r="Q746" s="28">
        <v>1.12463489203399E-2</v>
      </c>
      <c r="R746" s="119">
        <v>0.16712558361663299</v>
      </c>
      <c r="S746" s="173" t="s">
        <v>20</v>
      </c>
      <c r="T746" s="173">
        <v>8331</v>
      </c>
      <c r="U746" s="5">
        <v>151391</v>
      </c>
      <c r="V746" s="62">
        <f t="shared" si="102"/>
        <v>0.99306280925198354</v>
      </c>
      <c r="W746" s="28">
        <f t="shared" si="103"/>
        <v>0.97319962358190681</v>
      </c>
      <c r="X746" s="28">
        <f t="shared" si="104"/>
        <v>1.0133314062430303</v>
      </c>
      <c r="Y746" s="28">
        <v>-6.9613649211926996E-3</v>
      </c>
      <c r="Z746" s="28">
        <v>1.03085152732415E-2</v>
      </c>
      <c r="AA746" s="119">
        <v>0.49948367073273597</v>
      </c>
      <c r="AB746" s="173" t="s">
        <v>20</v>
      </c>
      <c r="AC746" s="173">
        <v>9940</v>
      </c>
      <c r="AD746" s="173">
        <v>178106</v>
      </c>
      <c r="AE746" s="62">
        <v>-8.5754549195504008E-3</v>
      </c>
      <c r="AF746" s="74">
        <v>1.52560103295942E-2</v>
      </c>
      <c r="AG746" s="119">
        <v>0.57404558792514904</v>
      </c>
    </row>
    <row r="747" spans="1:33" ht="34">
      <c r="A747" s="88" t="s">
        <v>2229</v>
      </c>
      <c r="B747" s="156" t="s">
        <v>2314</v>
      </c>
      <c r="C747" s="43" t="s">
        <v>2315</v>
      </c>
      <c r="D747" s="350">
        <f t="shared" si="105"/>
        <v>0.99220542765447006</v>
      </c>
      <c r="E747" s="371">
        <f t="shared" si="106"/>
        <v>0.96320975565197653</v>
      </c>
      <c r="F747" s="371">
        <f t="shared" si="107"/>
        <v>1.0220739614505063</v>
      </c>
      <c r="G747" s="28">
        <v>-7.8251088071613194E-3</v>
      </c>
      <c r="H747" s="28">
        <v>1.5132126171168001E-2</v>
      </c>
      <c r="I747" s="119">
        <v>0.605073143925413</v>
      </c>
      <c r="J747" s="12" t="s">
        <v>20</v>
      </c>
      <c r="K747" s="135">
        <v>4418</v>
      </c>
      <c r="L747" s="5">
        <v>343351</v>
      </c>
      <c r="M747" s="62">
        <f t="shared" si="99"/>
        <v>0.97402748513150683</v>
      </c>
      <c r="N747" s="28">
        <f t="shared" si="100"/>
        <v>0.92372341918900169</v>
      </c>
      <c r="O747" s="28">
        <f t="shared" si="101"/>
        <v>1.0270710064107291</v>
      </c>
      <c r="P747" s="28">
        <v>-2.6315756916896499E-2</v>
      </c>
      <c r="Q747" s="28">
        <v>2.7054502609040899E-2</v>
      </c>
      <c r="R747" s="119">
        <v>0.33070532444606698</v>
      </c>
      <c r="S747" s="173" t="s">
        <v>20</v>
      </c>
      <c r="T747" s="173">
        <v>1372</v>
      </c>
      <c r="U747" s="5">
        <v>158350</v>
      </c>
      <c r="V747" s="62">
        <f t="shared" si="102"/>
        <v>1.0014657484710316</v>
      </c>
      <c r="W747" s="28">
        <f t="shared" si="103"/>
        <v>0.96623392147246134</v>
      </c>
      <c r="X747" s="28">
        <f t="shared" si="104"/>
        <v>1.0379822350184673</v>
      </c>
      <c r="Y747" s="28">
        <v>1.4646753102693501E-3</v>
      </c>
      <c r="Z747" s="28">
        <v>1.8272446255722798E-2</v>
      </c>
      <c r="AA747" s="119">
        <v>0.93611191746099998</v>
      </c>
      <c r="AB747" s="173" t="s">
        <v>20</v>
      </c>
      <c r="AC747" s="173">
        <v>3046</v>
      </c>
      <c r="AD747" s="173">
        <v>185001</v>
      </c>
      <c r="AE747" s="62">
        <v>-2.7780432227165801E-2</v>
      </c>
      <c r="AF747" s="74">
        <v>3.26470274847631E-2</v>
      </c>
      <c r="AG747" s="119">
        <v>0.39480658596318302</v>
      </c>
    </row>
    <row r="748" spans="1:33" ht="34">
      <c r="A748" s="88" t="s">
        <v>2229</v>
      </c>
      <c r="B748" s="156" t="s">
        <v>2316</v>
      </c>
      <c r="C748" s="43" t="s">
        <v>2317</v>
      </c>
      <c r="D748" s="350">
        <f t="shared" si="105"/>
        <v>1.0039114696108951</v>
      </c>
      <c r="E748" s="371">
        <f t="shared" si="106"/>
        <v>0.99464077214449109</v>
      </c>
      <c r="F748" s="371">
        <f t="shared" si="107"/>
        <v>1.0132685759938853</v>
      </c>
      <c r="G748" s="28">
        <v>3.9038397032659898E-3</v>
      </c>
      <c r="H748" s="17">
        <v>4.7334080283335297E-3</v>
      </c>
      <c r="I748" s="119">
        <v>0.40951816550181702</v>
      </c>
      <c r="J748" s="12" t="s">
        <v>20</v>
      </c>
      <c r="K748" s="135">
        <v>52904</v>
      </c>
      <c r="L748" s="5">
        <v>294857</v>
      </c>
      <c r="M748" s="62">
        <f t="shared" si="99"/>
        <v>1.0110935408920265</v>
      </c>
      <c r="N748" s="28">
        <f t="shared" si="100"/>
        <v>0.99694695804813982</v>
      </c>
      <c r="O748" s="28">
        <f t="shared" si="101"/>
        <v>1.0254408624056521</v>
      </c>
      <c r="P748" s="17">
        <v>1.1032458895846701E-2</v>
      </c>
      <c r="Q748" s="17">
        <v>7.1888626979225399E-3</v>
      </c>
      <c r="R748" s="119">
        <v>0.12486740483372601</v>
      </c>
      <c r="S748" s="173" t="s">
        <v>20</v>
      </c>
      <c r="T748" s="173">
        <v>22654</v>
      </c>
      <c r="U748" s="5">
        <v>137063</v>
      </c>
      <c r="V748" s="62">
        <f t="shared" si="102"/>
        <v>0.99532203535471597</v>
      </c>
      <c r="W748" s="28">
        <f t="shared" si="103"/>
        <v>0.9831324901347207</v>
      </c>
      <c r="X748" s="28">
        <f t="shared" si="104"/>
        <v>1.007662714846197</v>
      </c>
      <c r="Y748" s="17">
        <v>-4.6889405652495901E-3</v>
      </c>
      <c r="Z748" s="17">
        <v>6.2869622107547601E-3</v>
      </c>
      <c r="AA748" s="119">
        <v>0.45577630952981302</v>
      </c>
      <c r="AB748" s="173" t="s">
        <v>20</v>
      </c>
      <c r="AC748" s="173">
        <v>30250</v>
      </c>
      <c r="AD748" s="173">
        <v>157794</v>
      </c>
      <c r="AE748" s="35">
        <v>1.5721399461096301E-2</v>
      </c>
      <c r="AF748" s="89">
        <v>9.5501644346597803E-3</v>
      </c>
      <c r="AG748" s="119">
        <v>9.97243398991004E-2</v>
      </c>
    </row>
    <row r="749" spans="1:33" ht="34">
      <c r="A749" s="88" t="s">
        <v>2229</v>
      </c>
      <c r="B749" s="156" t="s">
        <v>2318</v>
      </c>
      <c r="C749" s="43" t="s">
        <v>2319</v>
      </c>
      <c r="D749" s="350">
        <f t="shared" si="105"/>
        <v>0.92916822784154096</v>
      </c>
      <c r="E749" s="371">
        <f t="shared" si="106"/>
        <v>0.84152513063071011</v>
      </c>
      <c r="F749" s="371">
        <f t="shared" si="107"/>
        <v>1.0259391718737143</v>
      </c>
      <c r="G749" s="28">
        <v>-7.3465471695078499E-2</v>
      </c>
      <c r="H749" s="28">
        <v>5.0547923476193302E-2</v>
      </c>
      <c r="I749" s="119">
        <v>0.146117558965834</v>
      </c>
      <c r="J749" s="12" t="s">
        <v>20</v>
      </c>
      <c r="K749" s="135">
        <v>384</v>
      </c>
      <c r="L749" s="5">
        <v>347385</v>
      </c>
      <c r="M749" s="62">
        <f t="shared" si="99"/>
        <v>0.82522868049867548</v>
      </c>
      <c r="N749" s="28">
        <f t="shared" si="100"/>
        <v>0.71827363809659828</v>
      </c>
      <c r="O749" s="28">
        <f t="shared" si="101"/>
        <v>0.9481099388837646</v>
      </c>
      <c r="P749" s="28">
        <v>-0.19209474257384301</v>
      </c>
      <c r="Q749" s="28">
        <v>7.0821392045653797E-2</v>
      </c>
      <c r="R749" s="63">
        <v>6.6801351174543902E-3</v>
      </c>
      <c r="S749" s="173" t="s">
        <v>20</v>
      </c>
      <c r="T749" s="173">
        <v>192</v>
      </c>
      <c r="U749" s="5">
        <v>159530</v>
      </c>
      <c r="V749" s="62">
        <f t="shared" si="102"/>
        <v>1.0496580943561018</v>
      </c>
      <c r="W749" s="28">
        <f t="shared" si="103"/>
        <v>0.91027723863600019</v>
      </c>
      <c r="X749" s="28">
        <f t="shared" si="104"/>
        <v>1.2103808249651968</v>
      </c>
      <c r="Y749" s="28">
        <v>4.8464486719527897E-2</v>
      </c>
      <c r="Z749" s="28">
        <v>7.2689058544789506E-2</v>
      </c>
      <c r="AA749" s="119">
        <v>0.50494012382757203</v>
      </c>
      <c r="AB749" s="173" t="s">
        <v>20</v>
      </c>
      <c r="AC749" s="173">
        <v>192</v>
      </c>
      <c r="AD749" s="173">
        <v>187855</v>
      </c>
      <c r="AE749" s="62">
        <v>-0.24055922929337101</v>
      </c>
      <c r="AF749" s="74">
        <v>0.101485805920887</v>
      </c>
      <c r="AG749" s="119">
        <v>1.7770140601465999E-2</v>
      </c>
    </row>
    <row r="750" spans="1:33" ht="34">
      <c r="A750" s="88" t="s">
        <v>2229</v>
      </c>
      <c r="B750" s="156" t="s">
        <v>2320</v>
      </c>
      <c r="C750" s="43" t="s">
        <v>2321</v>
      </c>
      <c r="D750" s="350">
        <f t="shared" si="105"/>
        <v>0.75202999505111101</v>
      </c>
      <c r="E750" s="371">
        <f t="shared" si="106"/>
        <v>0.59074901947758274</v>
      </c>
      <c r="F750" s="371">
        <f t="shared" si="107"/>
        <v>0.95734244968651205</v>
      </c>
      <c r="G750" s="28">
        <v>-0.28497906879171198</v>
      </c>
      <c r="H750" s="28">
        <v>0.12315558873330699</v>
      </c>
      <c r="I750" s="119">
        <v>2.0669042136112099E-2</v>
      </c>
      <c r="J750" s="12" t="s">
        <v>20</v>
      </c>
      <c r="K750" s="135">
        <v>61</v>
      </c>
      <c r="L750" s="5">
        <v>347708</v>
      </c>
      <c r="M750" s="62">
        <f t="shared" si="99"/>
        <v>0.73525478338085215</v>
      </c>
      <c r="N750" s="28">
        <f t="shared" si="100"/>
        <v>0.53070125322372186</v>
      </c>
      <c r="O750" s="28">
        <f t="shared" si="101"/>
        <v>1.0186514412780729</v>
      </c>
      <c r="P750" s="28">
        <v>-0.30753819578088898</v>
      </c>
      <c r="Q750" s="28">
        <v>0.16633562852858599</v>
      </c>
      <c r="R750" s="119">
        <v>6.4472034738410303E-2</v>
      </c>
      <c r="S750" s="173" t="s">
        <v>20</v>
      </c>
      <c r="T750" s="173">
        <v>34</v>
      </c>
      <c r="U750" s="5">
        <v>159688</v>
      </c>
      <c r="V750" s="62">
        <f t="shared" si="102"/>
        <v>0.67442177110002155</v>
      </c>
      <c r="W750" s="28">
        <f t="shared" si="103"/>
        <v>0.46874269937594659</v>
      </c>
      <c r="X750" s="28">
        <f t="shared" si="104"/>
        <v>0.97035052692925217</v>
      </c>
      <c r="Y750" s="28">
        <v>-0.393899590638768</v>
      </c>
      <c r="Z750" s="28">
        <v>0.18561310502279699</v>
      </c>
      <c r="AA750" s="119">
        <v>3.3824809163031502E-2</v>
      </c>
      <c r="AB750" s="173" t="s">
        <v>20</v>
      </c>
      <c r="AC750" s="173">
        <v>27</v>
      </c>
      <c r="AD750" s="173">
        <v>188020</v>
      </c>
      <c r="AE750" s="62">
        <v>8.6361394857878998E-2</v>
      </c>
      <c r="AF750" s="74">
        <v>0.24923837199396801</v>
      </c>
      <c r="AG750" s="119">
        <v>0.72896608290864295</v>
      </c>
    </row>
    <row r="751" spans="1:33" ht="34">
      <c r="A751" s="88" t="s">
        <v>2229</v>
      </c>
      <c r="B751" s="156" t="s">
        <v>2322</v>
      </c>
      <c r="C751" s="43" t="s">
        <v>2323</v>
      </c>
      <c r="D751" s="350">
        <f t="shared" si="105"/>
        <v>0.97192690145901561</v>
      </c>
      <c r="E751" s="371">
        <f t="shared" si="106"/>
        <v>0.93977885689919827</v>
      </c>
      <c r="F751" s="371">
        <f t="shared" si="107"/>
        <v>1.0051746693861259</v>
      </c>
      <c r="G751" s="28">
        <v>-2.8474681609952202E-2</v>
      </c>
      <c r="H751" s="28">
        <v>1.7161228777377101E-2</v>
      </c>
      <c r="I751" s="119">
        <v>9.7066449970788199E-2</v>
      </c>
      <c r="J751" s="12" t="s">
        <v>20</v>
      </c>
      <c r="K751" s="135">
        <v>3405</v>
      </c>
      <c r="L751" s="5">
        <v>344364</v>
      </c>
      <c r="M751" s="62">
        <f t="shared" si="99"/>
        <v>0.9667430273147829</v>
      </c>
      <c r="N751" s="28">
        <f t="shared" si="100"/>
        <v>0.92343060396866028</v>
      </c>
      <c r="O751" s="28">
        <f t="shared" si="101"/>
        <v>1.0120869687934553</v>
      </c>
      <c r="P751" s="28">
        <v>-3.3822561021611901E-2</v>
      </c>
      <c r="Q751" s="28">
        <v>2.3386258029289099E-2</v>
      </c>
      <c r="R751" s="119">
        <v>0.14810487211981899</v>
      </c>
      <c r="S751" s="173" t="s">
        <v>20</v>
      </c>
      <c r="T751" s="173">
        <v>1840</v>
      </c>
      <c r="U751" s="5">
        <v>157882</v>
      </c>
      <c r="V751" s="62">
        <f t="shared" si="102"/>
        <v>0.97778438658275402</v>
      </c>
      <c r="W751" s="28">
        <f t="shared" si="103"/>
        <v>0.9304400523549311</v>
      </c>
      <c r="X751" s="28">
        <f t="shared" si="104"/>
        <v>1.0275377808868309</v>
      </c>
      <c r="Y751" s="28">
        <v>-2.24660968698112E-2</v>
      </c>
      <c r="Z751" s="28">
        <v>2.5322210868172299E-2</v>
      </c>
      <c r="AA751" s="119">
        <v>0.37496631368912198</v>
      </c>
      <c r="AB751" s="173" t="s">
        <v>20</v>
      </c>
      <c r="AC751" s="173">
        <v>1565</v>
      </c>
      <c r="AD751" s="173">
        <v>186482</v>
      </c>
      <c r="AE751" s="62">
        <v>-1.1356464151800701E-2</v>
      </c>
      <c r="AF751" s="74">
        <v>3.4469282381051597E-2</v>
      </c>
      <c r="AG751" s="119">
        <v>0.74180332296137697</v>
      </c>
    </row>
    <row r="752" spans="1:33" ht="34">
      <c r="A752" s="88" t="s">
        <v>2229</v>
      </c>
      <c r="B752" s="156" t="s">
        <v>2324</v>
      </c>
      <c r="C752" s="43" t="s">
        <v>2325</v>
      </c>
      <c r="D752" s="350">
        <f t="shared" si="105"/>
        <v>0.99459955787173726</v>
      </c>
      <c r="E752" s="371">
        <f t="shared" si="106"/>
        <v>0.97759881613940303</v>
      </c>
      <c r="F752" s="371">
        <f t="shared" si="107"/>
        <v>1.0118959476906668</v>
      </c>
      <c r="G752" s="28">
        <v>-5.4150772303155001E-3</v>
      </c>
      <c r="H752" s="28">
        <v>8.7963389397566292E-3</v>
      </c>
      <c r="I752" s="119">
        <v>0.53815472534601105</v>
      </c>
      <c r="J752" s="12" t="s">
        <v>20</v>
      </c>
      <c r="K752" s="135">
        <v>13466</v>
      </c>
      <c r="L752" s="5">
        <v>334302</v>
      </c>
      <c r="M752" s="62">
        <f t="shared" si="99"/>
        <v>0.98578674471654759</v>
      </c>
      <c r="N752" s="28">
        <f t="shared" si="100"/>
        <v>0.95899252316317596</v>
      </c>
      <c r="O752" s="28">
        <f t="shared" si="101"/>
        <v>1.0133295959946673</v>
      </c>
      <c r="P752" s="28">
        <v>-1.4315231021034099E-2</v>
      </c>
      <c r="Q752" s="28">
        <v>1.4059576327089899E-2</v>
      </c>
      <c r="R752" s="119">
        <v>0.30859067855715</v>
      </c>
      <c r="S752" s="173" t="s">
        <v>20</v>
      </c>
      <c r="T752" s="173">
        <v>5230</v>
      </c>
      <c r="U752" s="5">
        <v>154491</v>
      </c>
      <c r="V752" s="62">
        <f t="shared" si="102"/>
        <v>0.99342335283526206</v>
      </c>
      <c r="W752" s="28">
        <f t="shared" si="103"/>
        <v>0.9717051147608492</v>
      </c>
      <c r="X752" s="28">
        <f t="shared" si="104"/>
        <v>1.0156270075838199</v>
      </c>
      <c r="Y752" s="28">
        <v>-6.5983685972126104E-3</v>
      </c>
      <c r="Z752" s="28">
        <v>1.12778223618057E-2</v>
      </c>
      <c r="AA752" s="119">
        <v>0.55849748597085702</v>
      </c>
      <c r="AB752" s="173" t="s">
        <v>20</v>
      </c>
      <c r="AC752" s="173">
        <v>8236</v>
      </c>
      <c r="AD752" s="173">
        <v>179811</v>
      </c>
      <c r="AE752" s="62">
        <v>-7.7168624238214897E-3</v>
      </c>
      <c r="AF752" s="74">
        <v>1.8023899792267799E-2</v>
      </c>
      <c r="AG752" s="119">
        <v>0.66854475452863105</v>
      </c>
    </row>
    <row r="753" spans="1:33" ht="34">
      <c r="A753" s="88" t="s">
        <v>2229</v>
      </c>
      <c r="B753" s="156" t="s">
        <v>2326</v>
      </c>
      <c r="C753" s="43" t="s">
        <v>2327</v>
      </c>
      <c r="D753" s="350">
        <f t="shared" si="105"/>
        <v>0.98244923581542665</v>
      </c>
      <c r="E753" s="371">
        <f t="shared" si="106"/>
        <v>0.92495292419527453</v>
      </c>
      <c r="F753" s="371">
        <f t="shared" si="107"/>
        <v>1.0435195951124352</v>
      </c>
      <c r="G753" s="28">
        <v>-1.7706604954822701E-2</v>
      </c>
      <c r="H753" s="28">
        <v>3.07682809039975E-2</v>
      </c>
      <c r="I753" s="119">
        <v>0.56496507240909299</v>
      </c>
      <c r="J753" s="12" t="s">
        <v>20</v>
      </c>
      <c r="K753" s="135">
        <v>1056</v>
      </c>
      <c r="L753" s="5">
        <v>346713</v>
      </c>
      <c r="M753" s="62">
        <f t="shared" si="99"/>
        <v>1.0011400077701207</v>
      </c>
      <c r="N753" s="28">
        <f t="shared" si="100"/>
        <v>0.92119081270821612</v>
      </c>
      <c r="O753" s="28">
        <f t="shared" si="101"/>
        <v>1.0880279105382547</v>
      </c>
      <c r="P753" s="28">
        <v>1.1393584546988799E-3</v>
      </c>
      <c r="Q753" s="28">
        <v>4.2462980978707397E-2</v>
      </c>
      <c r="R753" s="119">
        <v>0.97859388507158396</v>
      </c>
      <c r="S753" s="173" t="s">
        <v>20</v>
      </c>
      <c r="T753" s="173">
        <v>558</v>
      </c>
      <c r="U753" s="5">
        <v>159164</v>
      </c>
      <c r="V753" s="62">
        <f t="shared" si="102"/>
        <v>0.97980279438244533</v>
      </c>
      <c r="W753" s="28">
        <f t="shared" si="103"/>
        <v>0.89744634728412698</v>
      </c>
      <c r="X753" s="28">
        <f t="shared" si="104"/>
        <v>1.0697168903576952</v>
      </c>
      <c r="Y753" s="28">
        <v>-2.0403957789031701E-2</v>
      </c>
      <c r="Z753" s="28">
        <v>4.4794889184895201E-2</v>
      </c>
      <c r="AA753" s="119">
        <v>0.64875140181244495</v>
      </c>
      <c r="AB753" s="173" t="s">
        <v>20</v>
      </c>
      <c r="AC753" s="173">
        <v>498</v>
      </c>
      <c r="AD753" s="173">
        <v>187549</v>
      </c>
      <c r="AE753" s="62">
        <v>2.1543316243730602E-2</v>
      </c>
      <c r="AF753" s="74">
        <v>6.1722660755067202E-2</v>
      </c>
      <c r="AG753" s="119">
        <v>0.72706367413973305</v>
      </c>
    </row>
    <row r="754" spans="1:33" ht="34">
      <c r="A754" s="88" t="s">
        <v>2229</v>
      </c>
      <c r="B754" s="156" t="s">
        <v>2328</v>
      </c>
      <c r="C754" s="43" t="s">
        <v>2329</v>
      </c>
      <c r="D754" s="350">
        <f t="shared" si="105"/>
        <v>1.0085169231942102</v>
      </c>
      <c r="E754" s="371">
        <f t="shared" si="106"/>
        <v>0.98683731756240201</v>
      </c>
      <c r="F754" s="371">
        <f t="shared" si="107"/>
        <v>1.0306728031743697</v>
      </c>
      <c r="G754" s="28">
        <v>8.4808588307921998E-3</v>
      </c>
      <c r="H754" s="28">
        <v>1.1087212821095699E-2</v>
      </c>
      <c r="I754" s="119">
        <v>0.44431767980930098</v>
      </c>
      <c r="J754" s="12" t="s">
        <v>20</v>
      </c>
      <c r="K754" s="135">
        <v>8369</v>
      </c>
      <c r="L754" s="5">
        <v>339398</v>
      </c>
      <c r="M754" s="62">
        <f t="shared" si="99"/>
        <v>1.0187405139975356</v>
      </c>
      <c r="N754" s="28">
        <f t="shared" si="100"/>
        <v>0.98278093450007131</v>
      </c>
      <c r="O754" s="28">
        <f t="shared" si="101"/>
        <v>1.0560158407915143</v>
      </c>
      <c r="P754" s="28">
        <v>1.85670741161219E-2</v>
      </c>
      <c r="Q754" s="28">
        <v>1.8334750920907E-2</v>
      </c>
      <c r="R754" s="119">
        <v>0.31121724121238598</v>
      </c>
      <c r="S754" s="173" t="s">
        <v>20</v>
      </c>
      <c r="T754" s="173">
        <v>3047</v>
      </c>
      <c r="U754" s="5">
        <v>156674</v>
      </c>
      <c r="V754" s="62">
        <f t="shared" si="102"/>
        <v>1.003494802285142</v>
      </c>
      <c r="W754" s="28">
        <f t="shared" si="103"/>
        <v>0.97648451986036811</v>
      </c>
      <c r="X754" s="28">
        <f t="shared" si="104"/>
        <v>1.0312522090542633</v>
      </c>
      <c r="Y754" s="28">
        <v>3.4887096545357199E-3</v>
      </c>
      <c r="Z754" s="28">
        <v>1.39209648587493E-2</v>
      </c>
      <c r="AA754" s="119">
        <v>0.80211694639693898</v>
      </c>
      <c r="AB754" s="173" t="s">
        <v>20</v>
      </c>
      <c r="AC754" s="173">
        <v>5322</v>
      </c>
      <c r="AD754" s="173">
        <v>182724</v>
      </c>
      <c r="AE754" s="62">
        <v>1.50783644615862E-2</v>
      </c>
      <c r="AF754" s="74">
        <v>2.30207809148654E-2</v>
      </c>
      <c r="AG754" s="119">
        <v>0.51247466318485302</v>
      </c>
    </row>
    <row r="755" spans="1:33" ht="34">
      <c r="A755" s="88" t="s">
        <v>2229</v>
      </c>
      <c r="B755" s="156" t="s">
        <v>2330</v>
      </c>
      <c r="C755" s="43" t="s">
        <v>2331</v>
      </c>
      <c r="D755" s="350">
        <f t="shared" si="105"/>
        <v>1.0062786662812744</v>
      </c>
      <c r="E755" s="371">
        <f t="shared" si="106"/>
        <v>0.98795522401452041</v>
      </c>
      <c r="F755" s="371">
        <f t="shared" si="107"/>
        <v>1.0249419504035517</v>
      </c>
      <c r="G755" s="28">
        <v>6.2590375746920399E-3</v>
      </c>
      <c r="H755" s="28">
        <v>9.37598962208952E-3</v>
      </c>
      <c r="I755" s="119">
        <v>0.50441436569741904</v>
      </c>
      <c r="J755" s="12" t="s">
        <v>20</v>
      </c>
      <c r="K755" s="135">
        <v>11824</v>
      </c>
      <c r="L755" s="5">
        <v>335945</v>
      </c>
      <c r="M755" s="62">
        <f t="shared" si="99"/>
        <v>0.98556640506535187</v>
      </c>
      <c r="N755" s="28">
        <f t="shared" si="100"/>
        <v>0.96066543212439082</v>
      </c>
      <c r="O755" s="28">
        <f t="shared" si="101"/>
        <v>1.0111128248316819</v>
      </c>
      <c r="P755" s="28">
        <v>-1.4538772553547101E-2</v>
      </c>
      <c r="Q755" s="28">
        <v>1.30562773608022E-2</v>
      </c>
      <c r="R755" s="119">
        <v>0.26547376947705897</v>
      </c>
      <c r="S755" s="173" t="s">
        <v>20</v>
      </c>
      <c r="T755" s="173">
        <v>6090</v>
      </c>
      <c r="U755" s="5">
        <v>153632</v>
      </c>
      <c r="V755" s="62">
        <f t="shared" si="102"/>
        <v>1.0161866059796805</v>
      </c>
      <c r="W755" s="28">
        <f t="shared" si="103"/>
        <v>0.98974849632010786</v>
      </c>
      <c r="X755" s="28">
        <f t="shared" si="104"/>
        <v>1.043330929030807</v>
      </c>
      <c r="Y755" s="28">
        <v>1.6056999594351199E-2</v>
      </c>
      <c r="Z755" s="28">
        <v>1.3449699920219301E-2</v>
      </c>
      <c r="AA755" s="119">
        <v>0.23253445731411099</v>
      </c>
      <c r="AB755" s="173" t="s">
        <v>20</v>
      </c>
      <c r="AC755" s="173">
        <v>5734</v>
      </c>
      <c r="AD755" s="173">
        <v>182313</v>
      </c>
      <c r="AE755" s="62">
        <v>-3.0595772147898301E-2</v>
      </c>
      <c r="AF755" s="74">
        <v>1.87446207341238E-2</v>
      </c>
      <c r="AG755" s="119">
        <v>0.102628348688731</v>
      </c>
    </row>
    <row r="756" spans="1:33" ht="34">
      <c r="A756" s="88" t="s">
        <v>2229</v>
      </c>
      <c r="B756" s="156" t="s">
        <v>2332</v>
      </c>
      <c r="C756" s="43" t="s">
        <v>2333</v>
      </c>
      <c r="D756" s="350">
        <f t="shared" si="105"/>
        <v>0.97161700051870725</v>
      </c>
      <c r="E756" s="371">
        <f t="shared" si="106"/>
        <v>0.93419841423823136</v>
      </c>
      <c r="F756" s="371">
        <f t="shared" si="107"/>
        <v>1.0105343589849305</v>
      </c>
      <c r="G756" s="28">
        <v>-2.8793584561019402E-2</v>
      </c>
      <c r="H756" s="28">
        <v>2.0037165208576301E-2</v>
      </c>
      <c r="I756" s="119">
        <v>0.15071546715982301</v>
      </c>
      <c r="J756" s="12" t="s">
        <v>20</v>
      </c>
      <c r="K756" s="135">
        <v>2491</v>
      </c>
      <c r="L756" s="5">
        <v>345278</v>
      </c>
      <c r="M756" s="62">
        <f t="shared" si="99"/>
        <v>0.94571143190751394</v>
      </c>
      <c r="N756" s="28">
        <f t="shared" si="100"/>
        <v>0.89232021503313064</v>
      </c>
      <c r="O756" s="28">
        <f t="shared" si="101"/>
        <v>1.0022972665786281</v>
      </c>
      <c r="P756" s="28">
        <v>-5.5817796731402997E-2</v>
      </c>
      <c r="Q756" s="28">
        <v>2.9649198279305299E-2</v>
      </c>
      <c r="R756" s="119">
        <v>5.9753608131791799E-2</v>
      </c>
      <c r="S756" s="173" t="s">
        <v>20</v>
      </c>
      <c r="T756" s="173">
        <v>1135</v>
      </c>
      <c r="U756" s="5">
        <v>158587</v>
      </c>
      <c r="V756" s="62">
        <f t="shared" si="102"/>
        <v>0.97778719401326752</v>
      </c>
      <c r="W756" s="28">
        <f t="shared" si="103"/>
        <v>0.92701202706383168</v>
      </c>
      <c r="X756" s="28">
        <f t="shared" si="104"/>
        <v>1.0313434657417955</v>
      </c>
      <c r="Y756" s="28">
        <v>-2.24632256575873E-2</v>
      </c>
      <c r="Z756" s="28">
        <v>2.7206894726514198E-2</v>
      </c>
      <c r="AA756" s="119">
        <v>0.40900572842044502</v>
      </c>
      <c r="AB756" s="173" t="s">
        <v>20</v>
      </c>
      <c r="AC756" s="173">
        <v>1356</v>
      </c>
      <c r="AD756" s="173">
        <v>186691</v>
      </c>
      <c r="AE756" s="62">
        <v>-3.3354571073815703E-2</v>
      </c>
      <c r="AF756" s="74">
        <v>4.0240403567374801E-2</v>
      </c>
      <c r="AG756" s="119">
        <v>0.407170831802041</v>
      </c>
    </row>
    <row r="757" spans="1:33" ht="34">
      <c r="A757" s="88" t="s">
        <v>2229</v>
      </c>
      <c r="B757" s="156" t="s">
        <v>2334</v>
      </c>
      <c r="C757" s="43" t="s">
        <v>2335</v>
      </c>
      <c r="D757" s="350">
        <f t="shared" si="105"/>
        <v>0.99331869760177949</v>
      </c>
      <c r="E757" s="371">
        <f t="shared" si="106"/>
        <v>0.97817757452909382</v>
      </c>
      <c r="F757" s="371">
        <f t="shared" si="107"/>
        <v>1.0086941887625014</v>
      </c>
      <c r="G757" s="28">
        <v>-6.7037222172825301E-3</v>
      </c>
      <c r="H757" s="28">
        <v>7.8369051854839996E-3</v>
      </c>
      <c r="I757" s="119">
        <v>0.39232737644072502</v>
      </c>
      <c r="J757" s="12" t="s">
        <v>20</v>
      </c>
      <c r="K757" s="135">
        <v>17204</v>
      </c>
      <c r="L757" s="5">
        <v>330565</v>
      </c>
      <c r="M757" s="62">
        <f t="shared" si="99"/>
        <v>0.98228825285084864</v>
      </c>
      <c r="N757" s="28">
        <f t="shared" si="100"/>
        <v>0.96217580044063955</v>
      </c>
      <c r="O757" s="28">
        <f t="shared" si="101"/>
        <v>1.0028211177696322</v>
      </c>
      <c r="P757" s="28">
        <v>-1.7870477193090602E-2</v>
      </c>
      <c r="Q757" s="28">
        <v>1.0554909733845199E-2</v>
      </c>
      <c r="R757" s="119">
        <v>9.0437164134450104E-2</v>
      </c>
      <c r="S757" s="173" t="s">
        <v>20</v>
      </c>
      <c r="T757" s="173">
        <v>9598</v>
      </c>
      <c r="U757" s="5">
        <v>150124</v>
      </c>
      <c r="V757" s="62">
        <f t="shared" si="102"/>
        <v>1.0060484330169295</v>
      </c>
      <c r="W757" s="28">
        <f t="shared" si="103"/>
        <v>0.9831986726997467</v>
      </c>
      <c r="X757" s="28">
        <f t="shared" si="104"/>
        <v>1.0294292269502574</v>
      </c>
      <c r="Y757" s="28">
        <v>6.0302146706724003E-3</v>
      </c>
      <c r="Z757" s="28">
        <v>1.17215741743936E-2</v>
      </c>
      <c r="AA757" s="119">
        <v>0.60693437784500803</v>
      </c>
      <c r="AB757" s="173" t="s">
        <v>20</v>
      </c>
      <c r="AC757" s="173">
        <v>7606</v>
      </c>
      <c r="AD757" s="173">
        <v>180441</v>
      </c>
      <c r="AE757" s="62">
        <v>-2.3900691863763E-2</v>
      </c>
      <c r="AF757" s="74">
        <v>1.5773440354451201E-2</v>
      </c>
      <c r="AG757" s="119">
        <v>0.12970932403414001</v>
      </c>
    </row>
    <row r="758" spans="1:33" ht="34">
      <c r="A758" s="88" t="s">
        <v>2229</v>
      </c>
      <c r="B758" s="156" t="s">
        <v>2336</v>
      </c>
      <c r="C758" s="43" t="s">
        <v>2337</v>
      </c>
      <c r="D758" s="350">
        <f t="shared" si="105"/>
        <v>1.0070876183744095</v>
      </c>
      <c r="E758" s="371">
        <f t="shared" si="106"/>
        <v>0.99379102653329698</v>
      </c>
      <c r="F758" s="371">
        <f t="shared" si="107"/>
        <v>1.0205621141710506</v>
      </c>
      <c r="G758" s="28">
        <v>7.0626192605796204E-3</v>
      </c>
      <c r="H758" s="28">
        <v>6.7810962064034797E-3</v>
      </c>
      <c r="I758" s="119">
        <v>0.29763619537677999</v>
      </c>
      <c r="J758" s="12" t="s">
        <v>20</v>
      </c>
      <c r="K758" s="135">
        <v>23443</v>
      </c>
      <c r="L758" s="5">
        <v>324323</v>
      </c>
      <c r="M758" s="62">
        <f t="shared" si="99"/>
        <v>1.0044257393622995</v>
      </c>
      <c r="N758" s="28">
        <f t="shared" si="100"/>
        <v>0.98464312872587134</v>
      </c>
      <c r="O758" s="28">
        <f t="shared" si="101"/>
        <v>1.0246058053530334</v>
      </c>
      <c r="P758" s="28">
        <v>4.4159745781734696E-3</v>
      </c>
      <c r="Q758" s="28">
        <v>1.01489713769934E-2</v>
      </c>
      <c r="R758" s="119">
        <v>0.66347860585418705</v>
      </c>
      <c r="S758" s="173" t="s">
        <v>20</v>
      </c>
      <c r="T758" s="173">
        <v>10442</v>
      </c>
      <c r="U758" s="5">
        <v>149279</v>
      </c>
      <c r="V758" s="62">
        <f t="shared" si="102"/>
        <v>1.0038112216816026</v>
      </c>
      <c r="W758" s="28">
        <f t="shared" si="103"/>
        <v>0.9860524939965698</v>
      </c>
      <c r="X758" s="28">
        <f t="shared" si="104"/>
        <v>1.0218897826522988</v>
      </c>
      <c r="Y758" s="17">
        <v>3.8039773768497498E-3</v>
      </c>
      <c r="Z758" s="17">
        <v>9.1069713398373702E-3</v>
      </c>
      <c r="AA758" s="119">
        <v>0.67616683778952602</v>
      </c>
      <c r="AB758" s="173" t="s">
        <v>20</v>
      </c>
      <c r="AC758" s="173">
        <v>13001</v>
      </c>
      <c r="AD758" s="173">
        <v>175044</v>
      </c>
      <c r="AE758" s="62">
        <v>6.1199720132372004E-4</v>
      </c>
      <c r="AF758" s="74">
        <v>1.3635928534414201E-2</v>
      </c>
      <c r="AG758" s="119">
        <v>0.96420198059937601</v>
      </c>
    </row>
    <row r="759" spans="1:33" ht="34">
      <c r="A759" s="88" t="s">
        <v>2229</v>
      </c>
      <c r="B759" s="156" t="s">
        <v>2338</v>
      </c>
      <c r="C759" s="43" t="s">
        <v>2339</v>
      </c>
      <c r="D759" s="350">
        <f t="shared" si="105"/>
        <v>0.98975943377422948</v>
      </c>
      <c r="E759" s="371">
        <f t="shared" si="106"/>
        <v>0.96427248360561657</v>
      </c>
      <c r="F759" s="371">
        <f t="shared" si="107"/>
        <v>1.0159200365046872</v>
      </c>
      <c r="G759" s="28">
        <v>-1.02933615695056E-2</v>
      </c>
      <c r="H759" s="28">
        <v>1.3310205816727301E-2</v>
      </c>
      <c r="I759" s="119">
        <v>0.43931909953516801</v>
      </c>
      <c r="J759" s="12" t="s">
        <v>20</v>
      </c>
      <c r="K759" s="135">
        <v>5726</v>
      </c>
      <c r="L759" s="5">
        <v>342041</v>
      </c>
      <c r="M759" s="62">
        <f t="shared" si="99"/>
        <v>0.99485870842621038</v>
      </c>
      <c r="N759" s="28">
        <f t="shared" si="100"/>
        <v>0.95914511820541271</v>
      </c>
      <c r="O759" s="28">
        <f t="shared" si="101"/>
        <v>1.0319020875415661</v>
      </c>
      <c r="P759" s="28">
        <v>-5.1545534884215403E-3</v>
      </c>
      <c r="Q759" s="28">
        <v>1.8652214098739701E-2</v>
      </c>
      <c r="R759" s="119">
        <v>0.78227867457948996</v>
      </c>
      <c r="S759" s="173" t="s">
        <v>20</v>
      </c>
      <c r="T759" s="173">
        <v>2927</v>
      </c>
      <c r="U759" s="5">
        <v>156794</v>
      </c>
      <c r="V759" s="62">
        <f t="shared" si="102"/>
        <v>0.97970345772101597</v>
      </c>
      <c r="W759" s="28">
        <f t="shared" si="103"/>
        <v>0.94386297672944641</v>
      </c>
      <c r="X759" s="28">
        <f t="shared" si="104"/>
        <v>1.0169048778630521</v>
      </c>
      <c r="Y759" s="28">
        <v>-2.0505347270599199E-2</v>
      </c>
      <c r="Z759" s="28">
        <v>1.9014759117974001E-2</v>
      </c>
      <c r="AA759" s="119">
        <v>0.280859250803149</v>
      </c>
      <c r="AB759" s="173" t="s">
        <v>20</v>
      </c>
      <c r="AC759" s="173">
        <v>2799</v>
      </c>
      <c r="AD759" s="173">
        <v>185247</v>
      </c>
      <c r="AE759" s="62">
        <v>1.5350793782177701E-2</v>
      </c>
      <c r="AF759" s="74">
        <v>2.6635805884181501E-2</v>
      </c>
      <c r="AG759" s="119">
        <v>0.56439773634574997</v>
      </c>
    </row>
    <row r="760" spans="1:33" ht="34">
      <c r="A760" s="88" t="s">
        <v>2229</v>
      </c>
      <c r="B760" s="156" t="s">
        <v>2340</v>
      </c>
      <c r="C760" s="43" t="s">
        <v>2341</v>
      </c>
      <c r="D760" s="350">
        <f t="shared" si="105"/>
        <v>0.99147722748634215</v>
      </c>
      <c r="E760" s="371">
        <f t="shared" si="106"/>
        <v>0.9782337982935233</v>
      </c>
      <c r="F760" s="371">
        <f t="shared" si="107"/>
        <v>1.0048999475778104</v>
      </c>
      <c r="G760" s="28">
        <v>-8.5592990254920592E-3</v>
      </c>
      <c r="H760" s="28">
        <v>6.8608576182108399E-3</v>
      </c>
      <c r="I760" s="119">
        <v>0.21219397060103301</v>
      </c>
      <c r="J760" s="12" t="s">
        <v>20</v>
      </c>
      <c r="K760" s="135">
        <v>22699</v>
      </c>
      <c r="L760" s="5">
        <v>325068</v>
      </c>
      <c r="M760" s="62">
        <f t="shared" si="99"/>
        <v>0.98516635221012372</v>
      </c>
      <c r="N760" s="28">
        <f t="shared" si="100"/>
        <v>0.96578126025613564</v>
      </c>
      <c r="O760" s="28">
        <f t="shared" si="101"/>
        <v>1.0049405403347755</v>
      </c>
      <c r="P760" s="28">
        <v>-1.4944766577086099E-2</v>
      </c>
      <c r="Q760" s="28">
        <v>1.01393584142252E-2</v>
      </c>
      <c r="R760" s="119">
        <v>0.14049879203643501</v>
      </c>
      <c r="S760" s="173" t="s">
        <v>20</v>
      </c>
      <c r="T760" s="173">
        <v>10386</v>
      </c>
      <c r="U760" s="5">
        <v>149335</v>
      </c>
      <c r="V760" s="62">
        <f t="shared" si="102"/>
        <v>0.99627811857279591</v>
      </c>
      <c r="W760" s="28">
        <f t="shared" si="103"/>
        <v>0.97823652365391456</v>
      </c>
      <c r="X760" s="28">
        <f t="shared" si="104"/>
        <v>1.0146524542341731</v>
      </c>
      <c r="Y760" s="17">
        <v>-3.7288248616637902E-3</v>
      </c>
      <c r="Z760" s="17">
        <v>9.3239638256889003E-3</v>
      </c>
      <c r="AA760" s="119">
        <v>0.68921660626749204</v>
      </c>
      <c r="AB760" s="173" t="s">
        <v>20</v>
      </c>
      <c r="AC760" s="173">
        <v>12313</v>
      </c>
      <c r="AD760" s="173">
        <v>175733</v>
      </c>
      <c r="AE760" s="62">
        <v>-1.12159417154223E-2</v>
      </c>
      <c r="AF760" s="74">
        <v>1.37747192521254E-2</v>
      </c>
      <c r="AG760" s="119">
        <v>0.41550687953291998</v>
      </c>
    </row>
    <row r="761" spans="1:33" ht="34">
      <c r="A761" s="88" t="s">
        <v>2229</v>
      </c>
      <c r="B761" s="156" t="s">
        <v>2342</v>
      </c>
      <c r="C761" s="43" t="s">
        <v>2343</v>
      </c>
      <c r="D761" s="350">
        <f t="shared" si="105"/>
        <v>0.9995420185321332</v>
      </c>
      <c r="E761" s="371">
        <f t="shared" si="106"/>
        <v>0.99072701750031145</v>
      </c>
      <c r="F761" s="371">
        <f t="shared" si="107"/>
        <v>1.0084354511014202</v>
      </c>
      <c r="G761" s="28">
        <v>-4.5808637341038098E-4</v>
      </c>
      <c r="H761" s="17">
        <v>4.5194683060452703E-3</v>
      </c>
      <c r="I761" s="119">
        <v>0.91926590616572401</v>
      </c>
      <c r="J761" s="12" t="s">
        <v>20</v>
      </c>
      <c r="K761" s="135">
        <v>59580</v>
      </c>
      <c r="L761" s="5">
        <v>288182</v>
      </c>
      <c r="M761" s="62">
        <f t="shared" si="99"/>
        <v>0.99652049751472482</v>
      </c>
      <c r="N761" s="28">
        <f t="shared" si="100"/>
        <v>0.98299120887391522</v>
      </c>
      <c r="O761" s="28">
        <f t="shared" si="101"/>
        <v>1.0102359949938984</v>
      </c>
      <c r="P761" s="17">
        <v>-3.48557003283423E-3</v>
      </c>
      <c r="Q761" s="17">
        <v>6.9742510213918196E-3</v>
      </c>
      <c r="R761" s="119">
        <v>0.61723212954294204</v>
      </c>
      <c r="S761" s="173" t="s">
        <v>20</v>
      </c>
      <c r="T761" s="173">
        <v>24447</v>
      </c>
      <c r="U761" s="5">
        <v>135273</v>
      </c>
      <c r="V761" s="62">
        <f t="shared" si="102"/>
        <v>0.99859149448681173</v>
      </c>
      <c r="W761" s="28">
        <f t="shared" si="103"/>
        <v>0.98704496652243834</v>
      </c>
      <c r="X761" s="28">
        <f t="shared" si="104"/>
        <v>1.0102730946237346</v>
      </c>
      <c r="Y761" s="17">
        <v>-1.40949838950262E-3</v>
      </c>
      <c r="Z761" s="17">
        <v>5.9337670460499498E-3</v>
      </c>
      <c r="AA761" s="119">
        <v>0.81223902026152195</v>
      </c>
      <c r="AB761" s="173" t="s">
        <v>20</v>
      </c>
      <c r="AC761" s="173">
        <v>35133</v>
      </c>
      <c r="AD761" s="173">
        <v>152909</v>
      </c>
      <c r="AE761" s="35">
        <v>-2.0760716433316099E-3</v>
      </c>
      <c r="AF761" s="89">
        <v>9.1569519309742595E-3</v>
      </c>
      <c r="AG761" s="119">
        <v>0.82064083723611303</v>
      </c>
    </row>
    <row r="762" spans="1:33" ht="34">
      <c r="A762" s="88" t="s">
        <v>2229</v>
      </c>
      <c r="B762" s="156" t="s">
        <v>2344</v>
      </c>
      <c r="C762" s="43" t="s">
        <v>2345</v>
      </c>
      <c r="D762" s="350">
        <f t="shared" si="105"/>
        <v>1.0317824624911758</v>
      </c>
      <c r="E762" s="371">
        <f t="shared" si="106"/>
        <v>0.97994995189317591</v>
      </c>
      <c r="F762" s="371">
        <f t="shared" si="107"/>
        <v>1.0863565510133355</v>
      </c>
      <c r="G762" s="28">
        <v>3.1287852679867799E-2</v>
      </c>
      <c r="H762" s="28">
        <v>2.6296750407264102E-2</v>
      </c>
      <c r="I762" s="119">
        <v>0.23412532287170201</v>
      </c>
      <c r="J762" s="12" t="s">
        <v>20</v>
      </c>
      <c r="K762" s="135">
        <v>1472</v>
      </c>
      <c r="L762" s="5">
        <v>346297</v>
      </c>
      <c r="M762" s="62">
        <f t="shared" si="99"/>
        <v>1.0713295117104296</v>
      </c>
      <c r="N762" s="28">
        <f t="shared" si="100"/>
        <v>0.97067833860534769</v>
      </c>
      <c r="O762" s="28">
        <f t="shared" si="101"/>
        <v>1.1824173642432041</v>
      </c>
      <c r="P762" s="28">
        <v>6.8900411475723997E-2</v>
      </c>
      <c r="Q762" s="28">
        <v>5.0337012867136301E-2</v>
      </c>
      <c r="R762" s="119">
        <v>0.171067340074812</v>
      </c>
      <c r="S762" s="173" t="s">
        <v>20</v>
      </c>
      <c r="T762" s="173">
        <v>404</v>
      </c>
      <c r="U762" s="5">
        <v>159318</v>
      </c>
      <c r="V762" s="62">
        <f t="shared" si="102"/>
        <v>1.0256734031467956</v>
      </c>
      <c r="W762" s="28">
        <f t="shared" si="103"/>
        <v>0.96550861911259978</v>
      </c>
      <c r="X762" s="28">
        <f t="shared" si="104"/>
        <v>1.0895873005148611</v>
      </c>
      <c r="Y762" s="28">
        <v>2.53493755541545E-2</v>
      </c>
      <c r="Z762" s="28">
        <v>3.0841645719442101E-2</v>
      </c>
      <c r="AA762" s="119">
        <v>0.411122242921592</v>
      </c>
      <c r="AB762" s="173" t="s">
        <v>20</v>
      </c>
      <c r="AC762" s="173">
        <v>1068</v>
      </c>
      <c r="AD762" s="173">
        <v>186979</v>
      </c>
      <c r="AE762" s="62">
        <v>4.3551035921569503E-2</v>
      </c>
      <c r="AF762" s="74">
        <v>5.9034074694788101E-2</v>
      </c>
      <c r="AG762" s="119">
        <v>0.46068030890246198</v>
      </c>
    </row>
    <row r="763" spans="1:33" ht="34">
      <c r="A763" s="88" t="s">
        <v>2229</v>
      </c>
      <c r="B763" s="156" t="s">
        <v>2346</v>
      </c>
      <c r="C763" s="43" t="s">
        <v>2347</v>
      </c>
      <c r="D763" s="350">
        <f t="shared" si="105"/>
        <v>0.98981229889909261</v>
      </c>
      <c r="E763" s="371">
        <f t="shared" si="106"/>
        <v>0.97388356534873222</v>
      </c>
      <c r="F763" s="371">
        <f t="shared" si="107"/>
        <v>1.0060015610809505</v>
      </c>
      <c r="G763" s="28">
        <v>-1.0239950900922E-2</v>
      </c>
      <c r="H763" s="28">
        <v>8.2773338508133204E-3</v>
      </c>
      <c r="I763" s="119">
        <v>0.21604721548667999</v>
      </c>
      <c r="J763" s="12" t="s">
        <v>20</v>
      </c>
      <c r="K763" s="135">
        <v>15997</v>
      </c>
      <c r="L763" s="5">
        <v>331772</v>
      </c>
      <c r="M763" s="62">
        <f t="shared" si="99"/>
        <v>1.0005391711646947</v>
      </c>
      <c r="N763" s="28">
        <f t="shared" si="100"/>
        <v>0.96140058477367751</v>
      </c>
      <c r="O763" s="28">
        <f t="shared" si="101"/>
        <v>1.0412710881287819</v>
      </c>
      <c r="P763" s="28">
        <v>5.3902586414792796E-4</v>
      </c>
      <c r="Q763" s="28">
        <v>2.0358745476733001E-2</v>
      </c>
      <c r="R763" s="119">
        <v>0.97887737370558003</v>
      </c>
      <c r="S763" s="173" t="s">
        <v>20</v>
      </c>
      <c r="T763" s="173">
        <v>2469</v>
      </c>
      <c r="U763" s="5">
        <v>157253</v>
      </c>
      <c r="V763" s="62">
        <f t="shared" si="102"/>
        <v>0.98872241183352716</v>
      </c>
      <c r="W763" s="28">
        <f t="shared" si="103"/>
        <v>0.97128592505153388</v>
      </c>
      <c r="X763" s="28">
        <f t="shared" si="104"/>
        <v>1.0064719177414616</v>
      </c>
      <c r="Y763" s="17">
        <v>-1.1341662354243999E-2</v>
      </c>
      <c r="Z763" s="17">
        <v>9.0779220204309594E-3</v>
      </c>
      <c r="AA763" s="119">
        <v>0.21153062475817</v>
      </c>
      <c r="AB763" s="173" t="s">
        <v>20</v>
      </c>
      <c r="AC763" s="173">
        <v>13528</v>
      </c>
      <c r="AD763" s="173">
        <v>174519</v>
      </c>
      <c r="AE763" s="62">
        <v>1.18806882183919E-2</v>
      </c>
      <c r="AF763" s="74">
        <v>2.2290966457186701E-2</v>
      </c>
      <c r="AG763" s="119">
        <v>0.59404590592711903</v>
      </c>
    </row>
    <row r="764" spans="1:33" ht="34">
      <c r="A764" s="88" t="s">
        <v>2229</v>
      </c>
      <c r="B764" s="156" t="s">
        <v>2348</v>
      </c>
      <c r="C764" s="43" t="s">
        <v>2349</v>
      </c>
      <c r="D764" s="350">
        <f t="shared" si="105"/>
        <v>0.85969769540203356</v>
      </c>
      <c r="E764" s="371">
        <f t="shared" si="106"/>
        <v>0.71873781349384991</v>
      </c>
      <c r="F764" s="371">
        <f t="shared" si="107"/>
        <v>1.028302829771585</v>
      </c>
      <c r="G764" s="28">
        <v>-0.15117446850553701</v>
      </c>
      <c r="H764" s="28">
        <v>9.13694763509037E-2</v>
      </c>
      <c r="I764" s="119">
        <v>9.8017809440889003E-2</v>
      </c>
      <c r="J764" s="12" t="s">
        <v>20</v>
      </c>
      <c r="K764" s="135">
        <v>115</v>
      </c>
      <c r="L764" s="5">
        <v>347654</v>
      </c>
      <c r="M764" s="62">
        <f t="shared" si="99"/>
        <v>0.805290476612182</v>
      </c>
      <c r="N764" s="28">
        <f t="shared" si="100"/>
        <v>0.61990808819206977</v>
      </c>
      <c r="O764" s="28">
        <f t="shared" si="101"/>
        <v>1.0461111317543399</v>
      </c>
      <c r="P764" s="28">
        <v>-0.21655222613882699</v>
      </c>
      <c r="Q764" s="28">
        <v>0.133485627880116</v>
      </c>
      <c r="R764" s="119">
        <v>0.104741546401521</v>
      </c>
      <c r="S764" s="173" t="s">
        <v>20</v>
      </c>
      <c r="T764" s="173">
        <v>54</v>
      </c>
      <c r="U764" s="5">
        <v>159668</v>
      </c>
      <c r="V764" s="62">
        <f t="shared" si="102"/>
        <v>0.91094311982240495</v>
      </c>
      <c r="W764" s="28">
        <f t="shared" si="103"/>
        <v>0.71033760039453664</v>
      </c>
      <c r="X764" s="28">
        <f t="shared" si="104"/>
        <v>1.1682013835264784</v>
      </c>
      <c r="Y764" s="28">
        <v>-9.3274820748945997E-2</v>
      </c>
      <c r="Z764" s="28">
        <v>0.12690821821204901</v>
      </c>
      <c r="AA764" s="119">
        <v>0.46235254549708699</v>
      </c>
      <c r="AB764" s="173" t="s">
        <v>20</v>
      </c>
      <c r="AC764" s="173">
        <v>61</v>
      </c>
      <c r="AD764" s="173">
        <v>187986</v>
      </c>
      <c r="AE764" s="62">
        <v>-0.123277405389881</v>
      </c>
      <c r="AF764" s="74">
        <v>0.184184985002323</v>
      </c>
      <c r="AG764" s="119">
        <v>0.50329583397966404</v>
      </c>
    </row>
    <row r="765" spans="1:33" ht="34">
      <c r="A765" s="88" t="s">
        <v>2229</v>
      </c>
      <c r="B765" s="156" t="s">
        <v>2350</v>
      </c>
      <c r="C765" s="43" t="s">
        <v>2351</v>
      </c>
      <c r="D765" s="350">
        <f t="shared" si="105"/>
        <v>0.88189756711523215</v>
      </c>
      <c r="E765" s="371">
        <f t="shared" si="106"/>
        <v>0.72205497301440502</v>
      </c>
      <c r="F765" s="371">
        <f t="shared" si="107"/>
        <v>1.077124800673936</v>
      </c>
      <c r="G765" s="28">
        <v>-0.12567936677733599</v>
      </c>
      <c r="H765" s="28">
        <v>0.10202787566394</v>
      </c>
      <c r="I765" s="119">
        <v>0.2180185681954</v>
      </c>
      <c r="J765" s="12" t="s">
        <v>20</v>
      </c>
      <c r="K765" s="135">
        <v>93</v>
      </c>
      <c r="L765" s="5">
        <v>347676</v>
      </c>
      <c r="M765" s="62">
        <f t="shared" si="99"/>
        <v>0.81398893438814146</v>
      </c>
      <c r="N765" s="28">
        <f t="shared" si="100"/>
        <v>0.55476886296124195</v>
      </c>
      <c r="O765" s="28">
        <f t="shared" si="101"/>
        <v>1.1943316028402118</v>
      </c>
      <c r="P765" s="28">
        <v>-0.20580850718975999</v>
      </c>
      <c r="Q765" s="28">
        <v>0.195609799961069</v>
      </c>
      <c r="R765" s="119">
        <v>0.29273623182497199</v>
      </c>
      <c r="S765" s="173" t="s">
        <v>20</v>
      </c>
      <c r="T765" s="173">
        <v>25</v>
      </c>
      <c r="U765" s="5">
        <v>159697</v>
      </c>
      <c r="V765" s="62">
        <f t="shared" si="102"/>
        <v>0.87261365922531842</v>
      </c>
      <c r="W765" s="28">
        <f t="shared" si="103"/>
        <v>0.6899376979837949</v>
      </c>
      <c r="X765" s="28">
        <f t="shared" si="104"/>
        <v>1.1036570410513862</v>
      </c>
      <c r="Y765" s="28">
        <v>-0.13626236493666599</v>
      </c>
      <c r="Z765" s="28">
        <v>0.119842659850976</v>
      </c>
      <c r="AA765" s="119">
        <v>0.25553388810279398</v>
      </c>
      <c r="AB765" s="173" t="s">
        <v>20</v>
      </c>
      <c r="AC765" s="173">
        <v>68</v>
      </c>
      <c r="AD765" s="173">
        <v>187979</v>
      </c>
      <c r="AE765" s="62">
        <v>-6.9546142253093995E-2</v>
      </c>
      <c r="AF765" s="74">
        <v>0.22940239092251499</v>
      </c>
      <c r="AG765" s="119">
        <v>0.76176622526534998</v>
      </c>
    </row>
    <row r="766" spans="1:33" ht="34">
      <c r="A766" s="88" t="s">
        <v>2229</v>
      </c>
      <c r="B766" s="156" t="s">
        <v>2352</v>
      </c>
      <c r="C766" s="43" t="s">
        <v>2353</v>
      </c>
      <c r="D766" s="350">
        <f t="shared" si="105"/>
        <v>0.99313674827583742</v>
      </c>
      <c r="E766" s="371">
        <f t="shared" si="106"/>
        <v>0.95765640541466646</v>
      </c>
      <c r="F766" s="371">
        <f t="shared" si="107"/>
        <v>1.0299316072018816</v>
      </c>
      <c r="G766" s="28">
        <v>-6.8869121567584199E-3</v>
      </c>
      <c r="H766" s="28">
        <v>1.85608731728579E-2</v>
      </c>
      <c r="I766" s="119">
        <v>0.71060429714705897</v>
      </c>
      <c r="J766" s="12" t="s">
        <v>20</v>
      </c>
      <c r="K766" s="135">
        <v>2933</v>
      </c>
      <c r="L766" s="5">
        <v>344835</v>
      </c>
      <c r="M766" s="62">
        <f t="shared" si="99"/>
        <v>0.9501871306698968</v>
      </c>
      <c r="N766" s="28">
        <f t="shared" si="100"/>
        <v>0.89458588118573357</v>
      </c>
      <c r="O766" s="28">
        <f t="shared" si="101"/>
        <v>1.0092441679204649</v>
      </c>
      <c r="P766" s="28">
        <v>-5.1096334132972099E-2</v>
      </c>
      <c r="Q766" s="28">
        <v>3.0764304204059002E-2</v>
      </c>
      <c r="R766" s="119">
        <v>9.6734176856552903E-2</v>
      </c>
      <c r="S766" s="173" t="s">
        <v>20</v>
      </c>
      <c r="T766" s="173">
        <v>1054</v>
      </c>
      <c r="U766" s="5">
        <v>158668</v>
      </c>
      <c r="V766" s="62">
        <f t="shared" si="102"/>
        <v>1.0273160162057959</v>
      </c>
      <c r="W766" s="28">
        <f t="shared" si="103"/>
        <v>0.98141665117552057</v>
      </c>
      <c r="X766" s="28">
        <f t="shared" si="104"/>
        <v>1.0753620247718814</v>
      </c>
      <c r="Y766" s="28">
        <v>2.6949591701432199E-2</v>
      </c>
      <c r="Z766" s="28">
        <v>2.3320296129844601E-2</v>
      </c>
      <c r="AA766" s="119">
        <v>0.24783327058384</v>
      </c>
      <c r="AB766" s="173" t="s">
        <v>20</v>
      </c>
      <c r="AC766" s="173">
        <v>1879</v>
      </c>
      <c r="AD766" s="173">
        <v>186167</v>
      </c>
      <c r="AE766" s="62">
        <v>-7.8045925834404298E-2</v>
      </c>
      <c r="AF766" s="74">
        <v>3.8604127042889201E-2</v>
      </c>
      <c r="AG766" s="119">
        <v>4.32074551224556E-2</v>
      </c>
    </row>
    <row r="767" spans="1:33" ht="34">
      <c r="A767" s="88" t="s">
        <v>2229</v>
      </c>
      <c r="B767" s="156" t="s">
        <v>2354</v>
      </c>
      <c r="C767" s="43" t="s">
        <v>2355</v>
      </c>
      <c r="D767" s="350">
        <f t="shared" si="105"/>
        <v>1.0050991604339767</v>
      </c>
      <c r="E767" s="371">
        <f t="shared" si="106"/>
        <v>0.98537953802877032</v>
      </c>
      <c r="F767" s="371">
        <f t="shared" si="107"/>
        <v>1.0252134160670883</v>
      </c>
      <c r="G767" s="28">
        <v>5.0862037422454102E-3</v>
      </c>
      <c r="H767" s="28">
        <v>1.0109488761441699E-2</v>
      </c>
      <c r="I767" s="119">
        <v>0.61488562540168801</v>
      </c>
      <c r="J767" s="12" t="s">
        <v>20</v>
      </c>
      <c r="K767" s="135">
        <v>10311</v>
      </c>
      <c r="L767" s="5">
        <v>337457</v>
      </c>
      <c r="M767" s="62">
        <f t="shared" si="99"/>
        <v>1.010782711623754</v>
      </c>
      <c r="N767" s="28">
        <f t="shared" si="100"/>
        <v>0.96248832919304328</v>
      </c>
      <c r="O767" s="28">
        <f t="shared" si="101"/>
        <v>1.061500341488872</v>
      </c>
      <c r="P767" s="28">
        <v>1.07249927288799E-2</v>
      </c>
      <c r="Q767" s="28">
        <v>2.4978740375670199E-2</v>
      </c>
      <c r="R767" s="119">
        <v>0.66765774088067698</v>
      </c>
      <c r="S767" s="173" t="s">
        <v>20</v>
      </c>
      <c r="T767" s="173">
        <v>1630</v>
      </c>
      <c r="U767" s="5">
        <v>158091</v>
      </c>
      <c r="V767" s="62">
        <f t="shared" si="102"/>
        <v>1.0023512591281811</v>
      </c>
      <c r="W767" s="28">
        <f t="shared" si="103"/>
        <v>0.98085869001964732</v>
      </c>
      <c r="X767" s="28">
        <f t="shared" si="104"/>
        <v>1.0243147732684361</v>
      </c>
      <c r="Y767" s="28">
        <v>2.3484992437263499E-3</v>
      </c>
      <c r="Z767" s="28">
        <v>1.1058865258748499E-2</v>
      </c>
      <c r="AA767" s="119">
        <v>0.83182346536225704</v>
      </c>
      <c r="AB767" s="173" t="s">
        <v>20</v>
      </c>
      <c r="AC767" s="173">
        <v>8681</v>
      </c>
      <c r="AD767" s="173">
        <v>179366</v>
      </c>
      <c r="AE767" s="62">
        <v>8.3764934851535498E-3</v>
      </c>
      <c r="AF767" s="74">
        <v>2.73173199923838E-2</v>
      </c>
      <c r="AG767" s="119">
        <v>0.75911989836226401</v>
      </c>
    </row>
    <row r="768" spans="1:33" ht="34">
      <c r="A768" s="88" t="s">
        <v>2229</v>
      </c>
      <c r="B768" s="156" t="s">
        <v>2356</v>
      </c>
      <c r="C768" s="43" t="s">
        <v>2357</v>
      </c>
      <c r="D768" s="350">
        <f t="shared" si="105"/>
        <v>0.97241592846354585</v>
      </c>
      <c r="E768" s="371">
        <f t="shared" si="106"/>
        <v>0.92891339862968458</v>
      </c>
      <c r="F768" s="371">
        <f t="shared" si="107"/>
        <v>1.0179557527370586</v>
      </c>
      <c r="G768" s="28">
        <v>-2.79716561071282E-2</v>
      </c>
      <c r="H768" s="28">
        <v>2.3351075712244301E-2</v>
      </c>
      <c r="I768" s="119">
        <v>0.23096591232814201</v>
      </c>
      <c r="J768" s="12" t="s">
        <v>20</v>
      </c>
      <c r="K768" s="135">
        <v>1830</v>
      </c>
      <c r="L768" s="5">
        <v>345936</v>
      </c>
      <c r="M768" s="62">
        <f t="shared" si="99"/>
        <v>0.99045354273317665</v>
      </c>
      <c r="N768" s="28">
        <f t="shared" si="100"/>
        <v>0.93154027643475557</v>
      </c>
      <c r="O768" s="28">
        <f t="shared" si="101"/>
        <v>1.0530926521687642</v>
      </c>
      <c r="P768" s="28">
        <v>-9.5923167873440494E-3</v>
      </c>
      <c r="Q768" s="28">
        <v>3.1287517771763702E-2</v>
      </c>
      <c r="R768" s="119">
        <v>0.75915846582003299</v>
      </c>
      <c r="S768" s="173" t="s">
        <v>20</v>
      </c>
      <c r="T768" s="173">
        <v>1028</v>
      </c>
      <c r="U768" s="5">
        <v>158692</v>
      </c>
      <c r="V768" s="62">
        <f t="shared" si="102"/>
        <v>0.97927694049980074</v>
      </c>
      <c r="W768" s="28">
        <f t="shared" si="103"/>
        <v>0.91384239216278829</v>
      </c>
      <c r="X768" s="28">
        <f t="shared" si="104"/>
        <v>1.0493968483176044</v>
      </c>
      <c r="Y768" s="28">
        <v>-2.09407954540951E-2</v>
      </c>
      <c r="Z768" s="28">
        <v>3.52838593885694E-2</v>
      </c>
      <c r="AA768" s="119">
        <v>0.55284990303348502</v>
      </c>
      <c r="AB768" s="173" t="s">
        <v>20</v>
      </c>
      <c r="AC768" s="173">
        <v>802</v>
      </c>
      <c r="AD768" s="173">
        <v>187244</v>
      </c>
      <c r="AE768" s="62">
        <v>1.1348478666751099E-2</v>
      </c>
      <c r="AF768" s="74">
        <v>4.71578148525858E-2</v>
      </c>
      <c r="AG768" s="119">
        <v>0.80982720758277704</v>
      </c>
    </row>
    <row r="769" spans="1:33" ht="34">
      <c r="A769" s="88" t="s">
        <v>2229</v>
      </c>
      <c r="B769" s="156" t="s">
        <v>2358</v>
      </c>
      <c r="C769" s="43" t="s">
        <v>2359</v>
      </c>
      <c r="D769" s="350">
        <f t="shared" si="105"/>
        <v>1.035008302784036</v>
      </c>
      <c r="E769" s="371">
        <f t="shared" si="106"/>
        <v>0.96468035218680825</v>
      </c>
      <c r="F769" s="371">
        <f t="shared" si="107"/>
        <v>1.1104633616757305</v>
      </c>
      <c r="G769" s="28">
        <v>3.4409448698717503E-2</v>
      </c>
      <c r="H769" s="28">
        <v>3.5902001261002597E-2</v>
      </c>
      <c r="I769" s="119">
        <v>0.33784746699096402</v>
      </c>
      <c r="J769" s="12" t="s">
        <v>20</v>
      </c>
      <c r="K769" s="135">
        <v>787</v>
      </c>
      <c r="L769" s="5">
        <v>346982</v>
      </c>
      <c r="M769" s="62">
        <f t="shared" si="99"/>
        <v>1.0925074252441085</v>
      </c>
      <c r="N769" s="28">
        <f t="shared" si="100"/>
        <v>0.98404707513771883</v>
      </c>
      <c r="O769" s="28">
        <f t="shared" si="101"/>
        <v>1.2129221298142359</v>
      </c>
      <c r="P769" s="28">
        <v>8.8475444526624702E-2</v>
      </c>
      <c r="Q769" s="28">
        <v>5.3345401537612303E-2</v>
      </c>
      <c r="R769" s="119">
        <v>9.7208663499166806E-2</v>
      </c>
      <c r="S769" s="173" t="s">
        <v>20</v>
      </c>
      <c r="T769" s="173">
        <v>360</v>
      </c>
      <c r="U769" s="5">
        <v>159362</v>
      </c>
      <c r="V769" s="62">
        <f t="shared" si="102"/>
        <v>1.0006690974264718</v>
      </c>
      <c r="W769" s="28">
        <f t="shared" si="103"/>
        <v>0.90994754091935359</v>
      </c>
      <c r="X769" s="28">
        <f t="shared" si="104"/>
        <v>1.1004355718491425</v>
      </c>
      <c r="Y769" s="28">
        <v>6.6887368058847398E-4</v>
      </c>
      <c r="Z769" s="28">
        <v>4.8488368446362902E-2</v>
      </c>
      <c r="AA769" s="119">
        <v>0.98899391596837005</v>
      </c>
      <c r="AB769" s="173" t="s">
        <v>20</v>
      </c>
      <c r="AC769" s="173">
        <v>427</v>
      </c>
      <c r="AD769" s="173">
        <v>187620</v>
      </c>
      <c r="AE769" s="62">
        <v>8.78065708460362E-2</v>
      </c>
      <c r="AF769" s="74">
        <v>7.2089206819047E-2</v>
      </c>
      <c r="AG769" s="119">
        <v>0.223213867932606</v>
      </c>
    </row>
    <row r="770" spans="1:33" ht="34">
      <c r="A770" s="88" t="s">
        <v>2229</v>
      </c>
      <c r="B770" s="156" t="s">
        <v>2360</v>
      </c>
      <c r="C770" s="43" t="s">
        <v>2361</v>
      </c>
      <c r="D770" s="350">
        <f t="shared" si="105"/>
        <v>0.96934810086896606</v>
      </c>
      <c r="E770" s="371">
        <f t="shared" si="106"/>
        <v>0.87009184100057657</v>
      </c>
      <c r="F770" s="371">
        <f t="shared" si="107"/>
        <v>1.0799270793962641</v>
      </c>
      <c r="G770" s="28">
        <v>-3.1131494378737599E-2</v>
      </c>
      <c r="H770" s="28">
        <v>5.5114803141743399E-2</v>
      </c>
      <c r="I770" s="119">
        <v>0.57217705595416302</v>
      </c>
      <c r="J770" s="12" t="s">
        <v>20</v>
      </c>
      <c r="K770" s="135">
        <v>327</v>
      </c>
      <c r="L770" s="5">
        <v>347442</v>
      </c>
      <c r="M770" s="62">
        <f t="shared" si="99"/>
        <v>0.98438456747910252</v>
      </c>
      <c r="N770" s="28">
        <f t="shared" si="100"/>
        <v>0.81911420939474366</v>
      </c>
      <c r="O770" s="28">
        <f t="shared" si="101"/>
        <v>1.1830010584324238</v>
      </c>
      <c r="P770" s="28">
        <v>-1.5738637671521501E-2</v>
      </c>
      <c r="Q770" s="28">
        <v>9.3771998657824096E-2</v>
      </c>
      <c r="R770" s="119">
        <v>0.86670961133278102</v>
      </c>
      <c r="S770" s="173" t="s">
        <v>20</v>
      </c>
      <c r="T770" s="173">
        <v>114</v>
      </c>
      <c r="U770" s="5">
        <v>159608</v>
      </c>
      <c r="V770" s="62">
        <f t="shared" si="102"/>
        <v>1.0041874774272128</v>
      </c>
      <c r="W770" s="28">
        <f t="shared" si="103"/>
        <v>0.8778975373628084</v>
      </c>
      <c r="X770" s="28">
        <f t="shared" si="104"/>
        <v>1.1486448553561566</v>
      </c>
      <c r="Y770" s="28">
        <v>4.1787343427587597E-3</v>
      </c>
      <c r="Z770" s="28">
        <v>6.8573533950060397E-2</v>
      </c>
      <c r="AA770" s="119">
        <v>0.95140858219888802</v>
      </c>
      <c r="AB770" s="173" t="s">
        <v>20</v>
      </c>
      <c r="AC770" s="173">
        <v>213</v>
      </c>
      <c r="AD770" s="173">
        <v>187834</v>
      </c>
      <c r="AE770" s="62">
        <v>-1.9917372014280298E-2</v>
      </c>
      <c r="AF770" s="74">
        <v>0.116170208275113</v>
      </c>
      <c r="AG770" s="119">
        <v>0.86387001143836395</v>
      </c>
    </row>
    <row r="771" spans="1:33" ht="34">
      <c r="A771" s="88" t="s">
        <v>2229</v>
      </c>
      <c r="B771" s="156" t="s">
        <v>2362</v>
      </c>
      <c r="C771" s="43" t="s">
        <v>2363</v>
      </c>
      <c r="D771" s="350">
        <f t="shared" si="105"/>
        <v>1.0097122262826375</v>
      </c>
      <c r="E771" s="371">
        <f t="shared" si="106"/>
        <v>0.97783969466859988</v>
      </c>
      <c r="F771" s="371">
        <f t="shared" si="107"/>
        <v>1.0426236380700067</v>
      </c>
      <c r="G771" s="28">
        <v>9.6653657818424592E-3</v>
      </c>
      <c r="H771" s="28">
        <v>1.6364744666275799E-2</v>
      </c>
      <c r="I771" s="119">
        <v>0.554774230372164</v>
      </c>
      <c r="J771" s="12" t="s">
        <v>20</v>
      </c>
      <c r="K771" s="135">
        <v>3795</v>
      </c>
      <c r="L771" s="5">
        <v>343974</v>
      </c>
      <c r="M771" s="62">
        <f t="shared" si="99"/>
        <v>1.0159105912969031</v>
      </c>
      <c r="N771" s="28">
        <f t="shared" si="100"/>
        <v>0.95651038447786374</v>
      </c>
      <c r="O771" s="28">
        <f t="shared" si="101"/>
        <v>1.0789996075919324</v>
      </c>
      <c r="P771" s="28">
        <v>1.5785344591977599E-2</v>
      </c>
      <c r="Q771" s="28">
        <v>3.07392744930674E-2</v>
      </c>
      <c r="R771" s="119">
        <v>0.60758506818845504</v>
      </c>
      <c r="S771" s="173" t="s">
        <v>20</v>
      </c>
      <c r="T771" s="173">
        <v>1071</v>
      </c>
      <c r="U771" s="5">
        <v>158651</v>
      </c>
      <c r="V771" s="62">
        <f t="shared" si="102"/>
        <v>1.0022719431450064</v>
      </c>
      <c r="W771" s="28">
        <f t="shared" si="103"/>
        <v>0.96502261695600799</v>
      </c>
      <c r="X771" s="28">
        <f t="shared" si="104"/>
        <v>1.0409590722177458</v>
      </c>
      <c r="Y771" s="28">
        <v>2.26936618457974E-3</v>
      </c>
      <c r="Z771" s="28">
        <v>1.9323013695034301E-2</v>
      </c>
      <c r="AA771" s="119">
        <v>0.90650845766171895</v>
      </c>
      <c r="AB771" s="173" t="s">
        <v>20</v>
      </c>
      <c r="AC771" s="173">
        <v>2724</v>
      </c>
      <c r="AD771" s="173">
        <v>185323</v>
      </c>
      <c r="AE771" s="62">
        <v>1.35159784073979E-2</v>
      </c>
      <c r="AF771" s="74">
        <v>3.63081513522601E-2</v>
      </c>
      <c r="AG771" s="119">
        <v>0.70970120498736899</v>
      </c>
    </row>
    <row r="772" spans="1:33" ht="34">
      <c r="A772" s="88" t="s">
        <v>2229</v>
      </c>
      <c r="B772" s="156" t="s">
        <v>2364</v>
      </c>
      <c r="C772" s="43" t="s">
        <v>2365</v>
      </c>
      <c r="D772" s="350">
        <f t="shared" si="105"/>
        <v>0.94582670315593687</v>
      </c>
      <c r="E772" s="371">
        <f t="shared" si="106"/>
        <v>0.87293602141103499</v>
      </c>
      <c r="F772" s="371">
        <f t="shared" si="107"/>
        <v>1.0248038005772688</v>
      </c>
      <c r="G772" s="28">
        <v>-5.5695915764343601E-2</v>
      </c>
      <c r="H772" s="28">
        <v>4.0916885694768597E-2</v>
      </c>
      <c r="I772" s="119">
        <v>0.17345164500518601</v>
      </c>
      <c r="J772" s="12" t="s">
        <v>20</v>
      </c>
      <c r="K772" s="135">
        <v>590</v>
      </c>
      <c r="L772" s="5">
        <v>347179</v>
      </c>
      <c r="M772" s="62">
        <f t="shared" si="99"/>
        <v>0.96159474285768376</v>
      </c>
      <c r="N772" s="28">
        <f t="shared" si="100"/>
        <v>0.86427980555475403</v>
      </c>
      <c r="O772" s="28">
        <f t="shared" si="101"/>
        <v>1.0698670078239558</v>
      </c>
      <c r="P772" s="28">
        <v>-3.9162182294254298E-2</v>
      </c>
      <c r="Q772" s="28">
        <v>5.4437005760151397E-2</v>
      </c>
      <c r="R772" s="119">
        <v>0.47189222984310603</v>
      </c>
      <c r="S772" s="173" t="s">
        <v>20</v>
      </c>
      <c r="T772" s="173">
        <v>337</v>
      </c>
      <c r="U772" s="5">
        <v>159385</v>
      </c>
      <c r="V772" s="62">
        <f t="shared" si="102"/>
        <v>0.90193311018561362</v>
      </c>
      <c r="W772" s="28">
        <f t="shared" si="103"/>
        <v>0.79828476495845735</v>
      </c>
      <c r="X772" s="28">
        <f t="shared" si="104"/>
        <v>1.0190390333848196</v>
      </c>
      <c r="Y772" s="28">
        <v>-0.103214918891454</v>
      </c>
      <c r="Z772" s="28">
        <v>6.22831520291958E-2</v>
      </c>
      <c r="AA772" s="119">
        <v>9.7481385099785198E-2</v>
      </c>
      <c r="AB772" s="173" t="s">
        <v>20</v>
      </c>
      <c r="AC772" s="173">
        <v>253</v>
      </c>
      <c r="AD772" s="173">
        <v>187794</v>
      </c>
      <c r="AE772" s="62">
        <v>6.4052736597199705E-2</v>
      </c>
      <c r="AF772" s="74">
        <v>8.2719880457013895E-2</v>
      </c>
      <c r="AG772" s="119">
        <v>0.43873386924387298</v>
      </c>
    </row>
    <row r="773" spans="1:33" ht="34">
      <c r="A773" s="88" t="s">
        <v>2229</v>
      </c>
      <c r="B773" s="156" t="s">
        <v>2366</v>
      </c>
      <c r="C773" s="43" t="s">
        <v>2367</v>
      </c>
      <c r="D773" s="350">
        <f t="shared" si="105"/>
        <v>0.8353940717056707</v>
      </c>
      <c r="E773" s="371">
        <f t="shared" si="106"/>
        <v>0.71204503739612257</v>
      </c>
      <c r="F773" s="371">
        <f t="shared" si="107"/>
        <v>0.9801111143096628</v>
      </c>
      <c r="G773" s="28">
        <v>-0.17985172329847801</v>
      </c>
      <c r="H773" s="28">
        <v>8.1511424235891194E-2</v>
      </c>
      <c r="I773" s="119">
        <v>2.7351785507738501E-2</v>
      </c>
      <c r="J773" s="12" t="s">
        <v>20</v>
      </c>
      <c r="K773" s="135">
        <v>143</v>
      </c>
      <c r="L773" s="5">
        <v>347626</v>
      </c>
      <c r="M773" s="62">
        <f t="shared" ref="M773:M836" si="108">EXP(P773)</f>
        <v>0.88655206883168336</v>
      </c>
      <c r="N773" s="28">
        <f t="shared" ref="N773:N836" si="109">EXP(P773-1.96*Q773)</f>
        <v>0.71674997662771167</v>
      </c>
      <c r="O773" s="28">
        <f t="shared" ref="O773:O836" si="110">EXP(P773+1.96*Q773)</f>
        <v>1.096581229688665</v>
      </c>
      <c r="P773" s="28">
        <v>-0.120415419905997</v>
      </c>
      <c r="Q773" s="28">
        <v>0.108475911694574</v>
      </c>
      <c r="R773" s="119">
        <v>0.26697059294918801</v>
      </c>
      <c r="S773" s="173" t="s">
        <v>20</v>
      </c>
      <c r="T773" s="173">
        <v>83</v>
      </c>
      <c r="U773" s="5">
        <v>159639</v>
      </c>
      <c r="V773" s="62">
        <f t="shared" ref="V773:V836" si="111">EXP(Y773)</f>
        <v>0.8237976442005065</v>
      </c>
      <c r="W773" s="28">
        <f t="shared" ref="W773:W836" si="112">EXP(Y773-1.96*Z773)</f>
        <v>0.64267665814387109</v>
      </c>
      <c r="X773" s="28">
        <f t="shared" ref="X773:X836" si="113">EXP(Y773+1.96*Z773)</f>
        <v>1.0559626679928087</v>
      </c>
      <c r="Y773" s="28">
        <v>-0.193830356658309</v>
      </c>
      <c r="Z773" s="28">
        <v>0.12667509644792599</v>
      </c>
      <c r="AA773" s="119">
        <v>0.125982617120766</v>
      </c>
      <c r="AB773" s="173" t="s">
        <v>20</v>
      </c>
      <c r="AC773" s="173">
        <v>60</v>
      </c>
      <c r="AD773" s="173">
        <v>187987</v>
      </c>
      <c r="AE773" s="62">
        <v>7.3414936752312004E-2</v>
      </c>
      <c r="AF773" s="74">
        <v>0.16677410913586199</v>
      </c>
      <c r="AG773" s="119">
        <v>0.659788030602389</v>
      </c>
    </row>
    <row r="774" spans="1:33" ht="34">
      <c r="A774" s="88" t="s">
        <v>2229</v>
      </c>
      <c r="B774" s="156" t="s">
        <v>2368</v>
      </c>
      <c r="C774" s="43" t="s">
        <v>2369</v>
      </c>
      <c r="D774" s="350">
        <f t="shared" ref="D774:D837" si="114">EXP(G774)</f>
        <v>0.90946682118744782</v>
      </c>
      <c r="E774" s="371">
        <f t="shared" ref="E774:E837" si="115">EXP(G774-1.96*H774)</f>
        <v>0.83257559439661144</v>
      </c>
      <c r="F774" s="371">
        <f t="shared" ref="F774:F837" si="116">EXP(G774+1.96*H774)</f>
        <v>0.9934592178866869</v>
      </c>
      <c r="G774" s="28">
        <v>-9.4896761967064105E-2</v>
      </c>
      <c r="H774" s="28">
        <v>4.5068620001480202E-2</v>
      </c>
      <c r="I774" s="119">
        <v>3.5238580858673201E-2</v>
      </c>
      <c r="J774" s="12" t="s">
        <v>20</v>
      </c>
      <c r="K774" s="135">
        <v>480</v>
      </c>
      <c r="L774" s="5">
        <v>347289</v>
      </c>
      <c r="M774" s="62">
        <f t="shared" si="108"/>
        <v>0.92109862290862288</v>
      </c>
      <c r="N774" s="28">
        <f t="shared" si="109"/>
        <v>0.82370893078940488</v>
      </c>
      <c r="O774" s="28">
        <f t="shared" si="110"/>
        <v>1.0300030039871877</v>
      </c>
      <c r="P774" s="28">
        <v>-8.2188166039957294E-2</v>
      </c>
      <c r="Q774" s="28">
        <v>5.7015247331461197E-2</v>
      </c>
      <c r="R774" s="119">
        <v>0.149440075645733</v>
      </c>
      <c r="S774" s="173" t="s">
        <v>20</v>
      </c>
      <c r="T774" s="173">
        <v>303</v>
      </c>
      <c r="U774" s="5">
        <v>159419</v>
      </c>
      <c r="V774" s="62">
        <f t="shared" si="111"/>
        <v>0.93362478336544097</v>
      </c>
      <c r="W774" s="28">
        <f t="shared" si="112"/>
        <v>0.80658064911459759</v>
      </c>
      <c r="X774" s="28">
        <f t="shared" si="113"/>
        <v>1.0806795787513659</v>
      </c>
      <c r="Y774" s="28">
        <v>-6.8680652340878098E-2</v>
      </c>
      <c r="Z774" s="28">
        <v>7.4627926108870105E-2</v>
      </c>
      <c r="AA774" s="119">
        <v>0.35741200524474898</v>
      </c>
      <c r="AB774" s="173" t="s">
        <v>20</v>
      </c>
      <c r="AC774" s="173">
        <v>177</v>
      </c>
      <c r="AD774" s="173">
        <v>187870</v>
      </c>
      <c r="AE774" s="62">
        <v>-1.35075136990792E-2</v>
      </c>
      <c r="AF774" s="74">
        <v>9.3915205284227907E-2</v>
      </c>
      <c r="AG774" s="119">
        <v>0.88563732152529795</v>
      </c>
    </row>
    <row r="775" spans="1:33" ht="34">
      <c r="A775" s="88" t="s">
        <v>2229</v>
      </c>
      <c r="B775" s="156" t="s">
        <v>2370</v>
      </c>
      <c r="C775" s="43" t="s">
        <v>2371</v>
      </c>
      <c r="D775" s="350">
        <f t="shared" si="114"/>
        <v>0.99812798958591353</v>
      </c>
      <c r="E775" s="371">
        <f t="shared" si="115"/>
        <v>0.9223004435020995</v>
      </c>
      <c r="F775" s="371">
        <f t="shared" si="116"/>
        <v>1.0801897479436156</v>
      </c>
      <c r="G775" s="28">
        <v>-1.87376481542862E-3</v>
      </c>
      <c r="H775" s="28">
        <v>4.0311470948885098E-2</v>
      </c>
      <c r="I775" s="119">
        <v>0.962925941645556</v>
      </c>
      <c r="J775" s="12" t="s">
        <v>20</v>
      </c>
      <c r="K775" s="135">
        <v>616</v>
      </c>
      <c r="L775" s="5">
        <v>347152</v>
      </c>
      <c r="M775" s="62">
        <f t="shared" si="108"/>
        <v>0.96664485201406181</v>
      </c>
      <c r="N775" s="28">
        <f t="shared" si="109"/>
        <v>0.86905279193208895</v>
      </c>
      <c r="O775" s="28">
        <f t="shared" si="110"/>
        <v>1.0751962120136715</v>
      </c>
      <c r="P775" s="28">
        <v>-3.3924118812322303E-2</v>
      </c>
      <c r="Q775" s="28">
        <v>5.4299635989848702E-2</v>
      </c>
      <c r="R775" s="119">
        <v>0.53213005922019796</v>
      </c>
      <c r="S775" s="173" t="s">
        <v>20</v>
      </c>
      <c r="T775" s="173">
        <v>337</v>
      </c>
      <c r="U775" s="5">
        <v>159384</v>
      </c>
      <c r="V775" s="62">
        <f t="shared" si="111"/>
        <v>0.9705001656156953</v>
      </c>
      <c r="W775" s="28">
        <f t="shared" si="112"/>
        <v>0.86334459036123412</v>
      </c>
      <c r="X775" s="28">
        <f t="shared" si="113"/>
        <v>1.0909555488915517</v>
      </c>
      <c r="Y775" s="28">
        <v>-2.9943705723220301E-2</v>
      </c>
      <c r="Z775" s="28">
        <v>5.9692687903058102E-2</v>
      </c>
      <c r="AA775" s="119">
        <v>0.61592707368085398</v>
      </c>
      <c r="AB775" s="173" t="s">
        <v>20</v>
      </c>
      <c r="AC775" s="173">
        <v>279</v>
      </c>
      <c r="AD775" s="173">
        <v>187768</v>
      </c>
      <c r="AE775" s="62">
        <v>-3.9804130891019996E-3</v>
      </c>
      <c r="AF775" s="74">
        <v>8.0694903542429294E-2</v>
      </c>
      <c r="AG775" s="119">
        <v>0.96065894395751905</v>
      </c>
    </row>
    <row r="776" spans="1:33" ht="34">
      <c r="A776" s="88" t="s">
        <v>2229</v>
      </c>
      <c r="B776" s="156" t="s">
        <v>2372</v>
      </c>
      <c r="C776" s="43" t="s">
        <v>2373</v>
      </c>
      <c r="D776" s="350">
        <f t="shared" si="114"/>
        <v>0.96362419937984345</v>
      </c>
      <c r="E776" s="371">
        <f t="shared" si="115"/>
        <v>0.92118742533817399</v>
      </c>
      <c r="F776" s="371">
        <f t="shared" si="116"/>
        <v>1.0080159282347558</v>
      </c>
      <c r="G776" s="28">
        <v>-3.7053895045091503E-2</v>
      </c>
      <c r="H776" s="28">
        <v>2.2978503260007801E-2</v>
      </c>
      <c r="I776" s="119">
        <v>0.106843163984016</v>
      </c>
      <c r="J776" s="12" t="s">
        <v>20</v>
      </c>
      <c r="K776" s="135">
        <v>1883</v>
      </c>
      <c r="L776" s="5">
        <v>345886</v>
      </c>
      <c r="M776" s="62">
        <f t="shared" si="108"/>
        <v>0.97189700757928132</v>
      </c>
      <c r="N776" s="28">
        <f t="shared" si="109"/>
        <v>0.90068195974304688</v>
      </c>
      <c r="O776" s="28">
        <f t="shared" si="110"/>
        <v>1.0487428810176673</v>
      </c>
      <c r="P776" s="28">
        <v>-2.85054394163539E-2</v>
      </c>
      <c r="Q776" s="28">
        <v>3.8825321494076998E-2</v>
      </c>
      <c r="R776" s="119">
        <v>0.46282860548653798</v>
      </c>
      <c r="S776" s="173" t="s">
        <v>20</v>
      </c>
      <c r="T776" s="173">
        <v>663</v>
      </c>
      <c r="U776" s="5">
        <v>159059</v>
      </c>
      <c r="V776" s="62">
        <f t="shared" si="111"/>
        <v>0.94088302891194098</v>
      </c>
      <c r="W776" s="28">
        <f t="shared" si="112"/>
        <v>0.88971324515111228</v>
      </c>
      <c r="X776" s="28">
        <f t="shared" si="113"/>
        <v>0.99499572353129595</v>
      </c>
      <c r="Y776" s="28">
        <v>-6.0936452211542001E-2</v>
      </c>
      <c r="Z776" s="28">
        <v>2.8530414500135201E-2</v>
      </c>
      <c r="AA776" s="119">
        <v>3.2692309751035903E-2</v>
      </c>
      <c r="AB776" s="173" t="s">
        <v>20</v>
      </c>
      <c r="AC776" s="173">
        <v>1220</v>
      </c>
      <c r="AD776" s="173">
        <v>186827</v>
      </c>
      <c r="AE776" s="62">
        <v>3.2431012795188098E-2</v>
      </c>
      <c r="AF776" s="74">
        <v>4.8180806766470401E-2</v>
      </c>
      <c r="AG776" s="119">
        <v>0.50087691698847103</v>
      </c>
    </row>
    <row r="777" spans="1:33" ht="51">
      <c r="A777" s="88" t="s">
        <v>2229</v>
      </c>
      <c r="B777" s="156" t="s">
        <v>2374</v>
      </c>
      <c r="C777" s="43" t="s">
        <v>2375</v>
      </c>
      <c r="D777" s="350">
        <f t="shared" si="114"/>
        <v>0.97681639942316456</v>
      </c>
      <c r="E777" s="371">
        <f t="shared" si="115"/>
        <v>0.92914889304089987</v>
      </c>
      <c r="F777" s="371">
        <f t="shared" si="116"/>
        <v>1.0269293601149823</v>
      </c>
      <c r="G777" s="28">
        <v>-2.3456567400320899E-2</v>
      </c>
      <c r="H777" s="28">
        <v>2.5525363893037101E-2</v>
      </c>
      <c r="I777" s="119">
        <v>0.35812102358569298</v>
      </c>
      <c r="J777" s="12" t="s">
        <v>20</v>
      </c>
      <c r="K777" s="135">
        <v>1531</v>
      </c>
      <c r="L777" s="5">
        <v>346237</v>
      </c>
      <c r="M777" s="62">
        <f t="shared" si="108"/>
        <v>0.95859895162559816</v>
      </c>
      <c r="N777" s="28">
        <f t="shared" si="109"/>
        <v>0.8880004953378885</v>
      </c>
      <c r="O777" s="28">
        <f t="shared" si="110"/>
        <v>1.0348101773389726</v>
      </c>
      <c r="P777" s="28">
        <v>-4.2282485908781302E-2</v>
      </c>
      <c r="Q777" s="28">
        <v>3.9030863402246797E-2</v>
      </c>
      <c r="R777" s="119">
        <v>0.278671288352279</v>
      </c>
      <c r="S777" s="173" t="s">
        <v>20</v>
      </c>
      <c r="T777" s="173">
        <v>654</v>
      </c>
      <c r="U777" s="5">
        <v>159067</v>
      </c>
      <c r="V777" s="62">
        <f t="shared" si="111"/>
        <v>0.98827271496389546</v>
      </c>
      <c r="W777" s="28">
        <f t="shared" si="112"/>
        <v>0.92490989972063153</v>
      </c>
      <c r="X777" s="28">
        <f t="shared" si="113"/>
        <v>1.0559763274640217</v>
      </c>
      <c r="Y777" s="28">
        <v>-1.1796592031401E-2</v>
      </c>
      <c r="Z777" s="28">
        <v>3.3807326474479697E-2</v>
      </c>
      <c r="AA777" s="119">
        <v>0.72713738517869497</v>
      </c>
      <c r="AB777" s="173" t="s">
        <v>20</v>
      </c>
      <c r="AC777" s="173">
        <v>877</v>
      </c>
      <c r="AD777" s="173">
        <v>187170</v>
      </c>
      <c r="AE777" s="62">
        <v>-3.04858938773803E-2</v>
      </c>
      <c r="AF777" s="74">
        <v>5.1636649981160701E-2</v>
      </c>
      <c r="AG777" s="119">
        <v>0.55492749863289503</v>
      </c>
    </row>
    <row r="778" spans="1:33" ht="34">
      <c r="A778" s="88" t="s">
        <v>2229</v>
      </c>
      <c r="B778" s="156" t="s">
        <v>2376</v>
      </c>
      <c r="C778" s="43" t="s">
        <v>2377</v>
      </c>
      <c r="D778" s="350">
        <f t="shared" si="114"/>
        <v>1.0074953355921101</v>
      </c>
      <c r="E778" s="371">
        <f t="shared" si="115"/>
        <v>0.93891268050787202</v>
      </c>
      <c r="F778" s="371">
        <f t="shared" si="116"/>
        <v>1.0810875945256213</v>
      </c>
      <c r="G778" s="28">
        <v>7.4673851427334396E-3</v>
      </c>
      <c r="H778" s="28">
        <v>3.5969480227055199E-2</v>
      </c>
      <c r="I778" s="119">
        <v>0.83553867649755698</v>
      </c>
      <c r="J778" s="12" t="s">
        <v>20</v>
      </c>
      <c r="K778" s="135">
        <v>777</v>
      </c>
      <c r="L778" s="5">
        <v>346992</v>
      </c>
      <c r="M778" s="62">
        <f t="shared" si="108"/>
        <v>1.005997107279091</v>
      </c>
      <c r="N778" s="28">
        <f t="shared" si="109"/>
        <v>0.89908147821904105</v>
      </c>
      <c r="O778" s="28">
        <f t="shared" si="110"/>
        <v>1.1256267695099156</v>
      </c>
      <c r="P778" s="28">
        <v>5.9791962053127997E-3</v>
      </c>
      <c r="Q778" s="28">
        <v>5.7326945288719899E-2</v>
      </c>
      <c r="R778" s="119">
        <v>0.91693133589161002</v>
      </c>
      <c r="S778" s="173" t="s">
        <v>20</v>
      </c>
      <c r="T778" s="173">
        <v>306</v>
      </c>
      <c r="U778" s="5">
        <v>159416</v>
      </c>
      <c r="V778" s="62">
        <f t="shared" si="111"/>
        <v>1.0012229978140208</v>
      </c>
      <c r="W778" s="28">
        <f t="shared" si="112"/>
        <v>0.91459304144604103</v>
      </c>
      <c r="X778" s="28">
        <f t="shared" si="113"/>
        <v>1.0960585155631066</v>
      </c>
      <c r="Y778" s="28">
        <v>1.2222505613910699E-3</v>
      </c>
      <c r="Z778" s="28">
        <v>4.6172615638548499E-2</v>
      </c>
      <c r="AA778" s="119">
        <v>0.97888140065451701</v>
      </c>
      <c r="AB778" s="173" t="s">
        <v>20</v>
      </c>
      <c r="AC778" s="173">
        <v>471</v>
      </c>
      <c r="AD778" s="173">
        <v>187576</v>
      </c>
      <c r="AE778" s="62">
        <v>4.7569456439217296E-3</v>
      </c>
      <c r="AF778" s="74">
        <v>7.3609028597319603E-2</v>
      </c>
      <c r="AG778" s="119">
        <v>0.94847298838522998</v>
      </c>
    </row>
    <row r="779" spans="1:33" ht="34">
      <c r="A779" s="88" t="s">
        <v>2229</v>
      </c>
      <c r="B779" s="156" t="s">
        <v>2378</v>
      </c>
      <c r="C779" s="43" t="s">
        <v>2379</v>
      </c>
      <c r="D779" s="350">
        <f t="shared" si="114"/>
        <v>1.1841272023212626</v>
      </c>
      <c r="E779" s="371">
        <f t="shared" si="115"/>
        <v>1.0598945023896695</v>
      </c>
      <c r="F779" s="371">
        <f t="shared" si="116"/>
        <v>1.3229215059761466</v>
      </c>
      <c r="G779" s="28">
        <v>0.169005965084111</v>
      </c>
      <c r="H779" s="28">
        <v>5.65492795717666E-2</v>
      </c>
      <c r="I779" s="63">
        <v>2.8021355524822798E-3</v>
      </c>
      <c r="J779" s="12" t="s">
        <v>20</v>
      </c>
      <c r="K779" s="135">
        <v>330</v>
      </c>
      <c r="L779" s="5">
        <v>347439</v>
      </c>
      <c r="M779" s="62">
        <f t="shared" si="108"/>
        <v>1.1529748288771986</v>
      </c>
      <c r="N779" s="28">
        <f t="shared" si="109"/>
        <v>0.9823322008364368</v>
      </c>
      <c r="O779" s="28">
        <f t="shared" si="110"/>
        <v>1.3532600833938753</v>
      </c>
      <c r="P779" s="28">
        <v>0.14234541006614099</v>
      </c>
      <c r="Q779" s="28">
        <v>8.1719973389551503E-2</v>
      </c>
      <c r="R779" s="119">
        <v>8.1531537107297297E-2</v>
      </c>
      <c r="S779" s="173" t="s">
        <v>20</v>
      </c>
      <c r="T779" s="173">
        <v>155</v>
      </c>
      <c r="U779" s="5">
        <v>159567</v>
      </c>
      <c r="V779" s="62">
        <f t="shared" si="111"/>
        <v>1.2558142642526489</v>
      </c>
      <c r="W779" s="28">
        <f t="shared" si="112"/>
        <v>1.0786816368970948</v>
      </c>
      <c r="X779" s="28">
        <f t="shared" si="113"/>
        <v>1.4620342206222916</v>
      </c>
      <c r="Y779" s="28">
        <v>0.22778417833112399</v>
      </c>
      <c r="Z779" s="28">
        <v>7.7573770122920202E-2</v>
      </c>
      <c r="AA779" s="63">
        <v>3.3209333713714001E-3</v>
      </c>
      <c r="AB779" s="173" t="s">
        <v>20</v>
      </c>
      <c r="AC779" s="173">
        <v>175</v>
      </c>
      <c r="AD779" s="173">
        <v>187872</v>
      </c>
      <c r="AE779" s="62">
        <v>-8.5438768264983006E-2</v>
      </c>
      <c r="AF779" s="74">
        <v>0.11267583530585699</v>
      </c>
      <c r="AG779" s="119">
        <v>0.44828903032151102</v>
      </c>
    </row>
    <row r="780" spans="1:33" ht="17">
      <c r="A780" s="88" t="s">
        <v>2380</v>
      </c>
      <c r="B780" s="156" t="s">
        <v>2381</v>
      </c>
      <c r="C780" s="43" t="s">
        <v>2382</v>
      </c>
      <c r="D780" s="350">
        <f t="shared" si="114"/>
        <v>0.91134545478928408</v>
      </c>
      <c r="E780" s="371">
        <f t="shared" si="115"/>
        <v>0.80079747071046492</v>
      </c>
      <c r="F780" s="371">
        <f t="shared" si="116"/>
        <v>1.0371542972385079</v>
      </c>
      <c r="G780" s="28">
        <v>-9.2833249661883402E-2</v>
      </c>
      <c r="H780" s="28">
        <v>6.59765100906613E-2</v>
      </c>
      <c r="I780" s="119">
        <v>0.159408063737869</v>
      </c>
      <c r="J780" s="12" t="s">
        <v>20</v>
      </c>
      <c r="K780" s="135">
        <v>224</v>
      </c>
      <c r="L780" s="5">
        <v>347545</v>
      </c>
      <c r="M780" s="62">
        <f t="shared" si="108"/>
        <v>0.89353599739766543</v>
      </c>
      <c r="N780" s="28">
        <f t="shared" si="109"/>
        <v>0.75227863141499718</v>
      </c>
      <c r="O780" s="28">
        <f t="shared" si="110"/>
        <v>1.061317635918595</v>
      </c>
      <c r="P780" s="28">
        <v>-0.112568657116228</v>
      </c>
      <c r="Q780" s="28">
        <v>8.7795839817944796E-2</v>
      </c>
      <c r="R780" s="119">
        <v>0.19978515404914499</v>
      </c>
      <c r="S780" s="173" t="s">
        <v>20</v>
      </c>
      <c r="T780" s="173">
        <v>127</v>
      </c>
      <c r="U780" s="5">
        <v>159595</v>
      </c>
      <c r="V780" s="62">
        <f t="shared" si="111"/>
        <v>0.93780214018742236</v>
      </c>
      <c r="W780" s="28">
        <f t="shared" si="112"/>
        <v>0.76943668312549007</v>
      </c>
      <c r="X780" s="28">
        <f t="shared" si="113"/>
        <v>1.1430087405862264</v>
      </c>
      <c r="Y780" s="28">
        <v>-6.4216290192954995E-2</v>
      </c>
      <c r="Z780" s="28">
        <v>0.100959347976253</v>
      </c>
      <c r="AA780" s="119">
        <v>0.52473675192632996</v>
      </c>
      <c r="AB780" s="173" t="s">
        <v>20</v>
      </c>
      <c r="AC780" s="173">
        <v>97</v>
      </c>
      <c r="AD780" s="173">
        <v>187950</v>
      </c>
      <c r="AE780" s="62">
        <v>-4.8352366923273001E-2</v>
      </c>
      <c r="AF780" s="74">
        <v>0.133794242899791</v>
      </c>
      <c r="AG780" s="119">
        <v>0.71780532201927205</v>
      </c>
    </row>
    <row r="781" spans="1:33" ht="34">
      <c r="A781" s="88" t="s">
        <v>2380</v>
      </c>
      <c r="B781" s="156" t="s">
        <v>2383</v>
      </c>
      <c r="C781" s="43" t="s">
        <v>2384</v>
      </c>
      <c r="D781" s="350">
        <f t="shared" si="114"/>
        <v>1.0481174873609704</v>
      </c>
      <c r="E781" s="371">
        <f t="shared" si="115"/>
        <v>0.64867162727808547</v>
      </c>
      <c r="F781" s="371">
        <f t="shared" si="116"/>
        <v>1.6935383345214907</v>
      </c>
      <c r="G781" s="28">
        <v>4.6995685875881203E-2</v>
      </c>
      <c r="H781" s="28">
        <v>0.24480833847580399</v>
      </c>
      <c r="I781" s="119">
        <v>0.847766251580232</v>
      </c>
      <c r="J781" s="12" t="s">
        <v>20</v>
      </c>
      <c r="K781" s="135">
        <v>17</v>
      </c>
      <c r="L781" s="5">
        <v>347752</v>
      </c>
      <c r="M781" s="62">
        <f t="shared" si="108"/>
        <v>1.3742834519696494</v>
      </c>
      <c r="N781" s="28">
        <f t="shared" si="109"/>
        <v>0.72154195421284872</v>
      </c>
      <c r="O781" s="28">
        <f t="shared" si="110"/>
        <v>2.6175262510105939</v>
      </c>
      <c r="P781" s="28">
        <v>0.31793246944501602</v>
      </c>
      <c r="Q781" s="28">
        <v>0.32872307311562998</v>
      </c>
      <c r="R781" s="119">
        <v>0.333456966274848</v>
      </c>
      <c r="S781" s="173" t="s">
        <v>20</v>
      </c>
      <c r="T781" s="173">
        <v>10</v>
      </c>
      <c r="U781" s="5">
        <v>159712</v>
      </c>
      <c r="V781" s="62">
        <f t="shared" si="111"/>
        <v>0.71730142133827246</v>
      </c>
      <c r="W781" s="28">
        <f t="shared" si="112"/>
        <v>0.34904176124139813</v>
      </c>
      <c r="X781" s="28">
        <f t="shared" si="113"/>
        <v>1.474096759149865</v>
      </c>
      <c r="Y781" s="28">
        <v>-0.33225913434010901</v>
      </c>
      <c r="Z781" s="28">
        <v>0.36750233157182699</v>
      </c>
      <c r="AA781" s="119">
        <v>0.36594197967631498</v>
      </c>
      <c r="AB781" s="173" t="s">
        <v>20</v>
      </c>
      <c r="AC781" s="173">
        <v>7</v>
      </c>
      <c r="AD781" s="173">
        <v>188040</v>
      </c>
      <c r="AE781" s="62">
        <v>0.65019160378512497</v>
      </c>
      <c r="AF781" s="74">
        <v>0.49306878070844501</v>
      </c>
      <c r="AG781" s="119">
        <v>0.18728177029287599</v>
      </c>
    </row>
    <row r="782" spans="1:33" ht="34">
      <c r="A782" s="88" t="s">
        <v>2380</v>
      </c>
      <c r="B782" s="156" t="s">
        <v>2385</v>
      </c>
      <c r="C782" s="43" t="s">
        <v>2386</v>
      </c>
      <c r="D782" s="350">
        <f t="shared" si="114"/>
        <v>0.97650705606356825</v>
      </c>
      <c r="E782" s="371">
        <f t="shared" si="115"/>
        <v>0.91885683341829372</v>
      </c>
      <c r="F782" s="371">
        <f t="shared" si="116"/>
        <v>1.0377743255111018</v>
      </c>
      <c r="G782" s="28">
        <v>-2.3773302819960301E-2</v>
      </c>
      <c r="H782" s="28">
        <v>3.1046760777378099E-2</v>
      </c>
      <c r="I782" s="119">
        <v>0.44383952817211297</v>
      </c>
      <c r="J782" s="12" t="s">
        <v>20</v>
      </c>
      <c r="K782" s="135">
        <v>1036</v>
      </c>
      <c r="L782" s="5">
        <v>346733</v>
      </c>
      <c r="M782" s="62">
        <f t="shared" si="108"/>
        <v>1.0615867238326007</v>
      </c>
      <c r="N782" s="28">
        <f t="shared" si="109"/>
        <v>0.97502600852671917</v>
      </c>
      <c r="O782" s="28">
        <f t="shared" si="110"/>
        <v>1.1558321135663854</v>
      </c>
      <c r="P782" s="28">
        <v>5.9764698148130201E-2</v>
      </c>
      <c r="Q782" s="28">
        <v>4.3395832181725998E-2</v>
      </c>
      <c r="R782" s="119">
        <v>0.16845072051608501</v>
      </c>
      <c r="S782" s="173" t="s">
        <v>20</v>
      </c>
      <c r="T782" s="173">
        <v>542</v>
      </c>
      <c r="U782" s="5">
        <v>159180</v>
      </c>
      <c r="V782" s="62">
        <f t="shared" si="111"/>
        <v>0.93735416875612465</v>
      </c>
      <c r="W782" s="28">
        <f t="shared" si="112"/>
        <v>0.85860179492435118</v>
      </c>
      <c r="X782" s="28">
        <f t="shared" si="113"/>
        <v>1.0233298403037918</v>
      </c>
      <c r="Y782" s="28">
        <v>-6.46940865640451E-2</v>
      </c>
      <c r="Z782" s="28">
        <v>4.47734418904586E-2</v>
      </c>
      <c r="AA782" s="119">
        <v>0.14848007611191499</v>
      </c>
      <c r="AB782" s="173" t="s">
        <v>20</v>
      </c>
      <c r="AC782" s="173">
        <v>494</v>
      </c>
      <c r="AD782" s="173">
        <v>187553</v>
      </c>
      <c r="AE782" s="62">
        <v>0.124458784712175</v>
      </c>
      <c r="AF782" s="74">
        <v>6.2352701220258301E-2</v>
      </c>
      <c r="AG782" s="119">
        <v>4.5929047173986201E-2</v>
      </c>
    </row>
    <row r="783" spans="1:33" ht="17">
      <c r="A783" s="88" t="s">
        <v>2380</v>
      </c>
      <c r="B783" s="156" t="s">
        <v>2387</v>
      </c>
      <c r="C783" s="43" t="s">
        <v>2388</v>
      </c>
      <c r="D783" s="350">
        <f t="shared" si="114"/>
        <v>0.97143229261243724</v>
      </c>
      <c r="E783" s="371">
        <f t="shared" si="115"/>
        <v>0.90698327374906618</v>
      </c>
      <c r="F783" s="371">
        <f t="shared" si="116"/>
        <v>1.0404609725926905</v>
      </c>
      <c r="G783" s="28">
        <v>-2.8983706250139001E-2</v>
      </c>
      <c r="H783" s="28">
        <v>3.5024267386684002E-2</v>
      </c>
      <c r="I783" s="119">
        <v>0.40793552423519902</v>
      </c>
      <c r="J783" s="12" t="s">
        <v>20</v>
      </c>
      <c r="K783" s="135">
        <v>812</v>
      </c>
      <c r="L783" s="5">
        <v>346957</v>
      </c>
      <c r="M783" s="62">
        <f t="shared" si="108"/>
        <v>0.94639134542948267</v>
      </c>
      <c r="N783" s="28">
        <f t="shared" si="109"/>
        <v>0.86236030119949103</v>
      </c>
      <c r="O783" s="28">
        <f t="shared" si="110"/>
        <v>1.0386106334649476</v>
      </c>
      <c r="P783" s="28">
        <v>-5.5099111087707903E-2</v>
      </c>
      <c r="Q783" s="28">
        <v>4.7440307005708601E-2</v>
      </c>
      <c r="R783" s="119">
        <v>0.24546265951111201</v>
      </c>
      <c r="S783" s="173" t="s">
        <v>20</v>
      </c>
      <c r="T783" s="173">
        <v>443</v>
      </c>
      <c r="U783" s="5">
        <v>159279</v>
      </c>
      <c r="V783" s="62">
        <f t="shared" si="111"/>
        <v>0.99546489169465358</v>
      </c>
      <c r="W783" s="28">
        <f t="shared" si="112"/>
        <v>0.8987595012020797</v>
      </c>
      <c r="X783" s="28">
        <f t="shared" si="113"/>
        <v>1.1025756604200172</v>
      </c>
      <c r="Y783" s="28">
        <v>-4.5454231066589801E-3</v>
      </c>
      <c r="Z783" s="28">
        <v>5.2139987409264801E-2</v>
      </c>
      <c r="AA783" s="119">
        <v>0.93053058594485505</v>
      </c>
      <c r="AB783" s="173" t="s">
        <v>20</v>
      </c>
      <c r="AC783" s="173">
        <v>369</v>
      </c>
      <c r="AD783" s="173">
        <v>187678</v>
      </c>
      <c r="AE783" s="62">
        <v>-5.0553687981048902E-2</v>
      </c>
      <c r="AF783" s="74">
        <v>7.0492276284953206E-2</v>
      </c>
      <c r="AG783" s="119">
        <v>0.47328021625474698</v>
      </c>
    </row>
    <row r="784" spans="1:33" ht="17">
      <c r="A784" s="88" t="s">
        <v>2380</v>
      </c>
      <c r="B784" s="156" t="s">
        <v>2389</v>
      </c>
      <c r="C784" s="43" t="s">
        <v>2390</v>
      </c>
      <c r="D784" s="350">
        <f t="shared" si="114"/>
        <v>0.9012809488822644</v>
      </c>
      <c r="E784" s="371">
        <f t="shared" si="115"/>
        <v>0.80341966183746549</v>
      </c>
      <c r="F784" s="371">
        <f t="shared" si="116"/>
        <v>1.0110623219754453</v>
      </c>
      <c r="G784" s="28">
        <v>-0.103938251019999</v>
      </c>
      <c r="H784" s="28">
        <v>5.8642771964823003E-2</v>
      </c>
      <c r="I784" s="119">
        <v>7.63287419082503E-2</v>
      </c>
      <c r="J784" s="12" t="s">
        <v>20</v>
      </c>
      <c r="K784" s="135">
        <v>283</v>
      </c>
      <c r="L784" s="5">
        <v>347486</v>
      </c>
      <c r="M784" s="62">
        <f t="shared" si="108"/>
        <v>0.90530822344455031</v>
      </c>
      <c r="N784" s="28">
        <f t="shared" si="109"/>
        <v>0.77312265707854289</v>
      </c>
      <c r="O784" s="28">
        <f t="shared" si="110"/>
        <v>1.0600943743303914</v>
      </c>
      <c r="P784" s="28">
        <v>-9.9479814874098196E-2</v>
      </c>
      <c r="Q784" s="28">
        <v>8.0529465011269397E-2</v>
      </c>
      <c r="R784" s="119">
        <v>0.21671071179266199</v>
      </c>
      <c r="S784" s="173" t="s">
        <v>20</v>
      </c>
      <c r="T784" s="173">
        <v>152</v>
      </c>
      <c r="U784" s="5">
        <v>159570</v>
      </c>
      <c r="V784" s="62">
        <f t="shared" si="111"/>
        <v>0.95078841548332238</v>
      </c>
      <c r="W784" s="28">
        <f t="shared" si="112"/>
        <v>0.80188743549722818</v>
      </c>
      <c r="X784" s="28">
        <f t="shared" si="113"/>
        <v>1.1273385402986671</v>
      </c>
      <c r="Y784" s="28">
        <v>-5.0463727538221599E-2</v>
      </c>
      <c r="Z784" s="28">
        <v>8.6899647025336799E-2</v>
      </c>
      <c r="AA784" s="119">
        <v>0.561434109515763</v>
      </c>
      <c r="AB784" s="173" t="s">
        <v>20</v>
      </c>
      <c r="AC784" s="173">
        <v>131</v>
      </c>
      <c r="AD784" s="173">
        <v>187916</v>
      </c>
      <c r="AE784" s="62">
        <v>-4.9016087335876597E-2</v>
      </c>
      <c r="AF784" s="74">
        <v>0.11847591902209199</v>
      </c>
      <c r="AG784" s="119">
        <v>0.67907775559813099</v>
      </c>
    </row>
    <row r="785" spans="1:33" ht="17">
      <c r="A785" s="88" t="s">
        <v>2380</v>
      </c>
      <c r="B785" s="156" t="s">
        <v>2391</v>
      </c>
      <c r="C785" s="43" t="s">
        <v>2392</v>
      </c>
      <c r="D785" s="350">
        <f t="shared" si="114"/>
        <v>0.94401583884211693</v>
      </c>
      <c r="E785" s="371">
        <f t="shared" si="115"/>
        <v>0.86882756071077705</v>
      </c>
      <c r="F785" s="371">
        <f t="shared" si="116"/>
        <v>1.0257109054594606</v>
      </c>
      <c r="G785" s="28">
        <v>-5.76123345429468E-2</v>
      </c>
      <c r="H785" s="28">
        <v>4.2346057667997698E-2</v>
      </c>
      <c r="I785" s="119">
        <v>0.17366784659717299</v>
      </c>
      <c r="J785" s="12" t="s">
        <v>20</v>
      </c>
      <c r="K785" s="135">
        <v>550</v>
      </c>
      <c r="L785" s="5">
        <v>347219</v>
      </c>
      <c r="M785" s="62">
        <f t="shared" si="108"/>
        <v>0.89043073091407876</v>
      </c>
      <c r="N785" s="28">
        <f t="shared" si="109"/>
        <v>0.791843156189737</v>
      </c>
      <c r="O785" s="28">
        <f t="shared" si="110"/>
        <v>1.0012928448752019</v>
      </c>
      <c r="P785" s="28">
        <v>-0.116049966011173</v>
      </c>
      <c r="Q785" s="28">
        <v>5.9868355041861797E-2</v>
      </c>
      <c r="R785" s="119">
        <v>5.2572105697823897E-2</v>
      </c>
      <c r="S785" s="173" t="s">
        <v>20</v>
      </c>
      <c r="T785" s="173">
        <v>274</v>
      </c>
      <c r="U785" s="5">
        <v>159448</v>
      </c>
      <c r="V785" s="62">
        <f t="shared" si="111"/>
        <v>0.97763286651888759</v>
      </c>
      <c r="W785" s="28">
        <f t="shared" si="112"/>
        <v>0.86900836043470842</v>
      </c>
      <c r="X785" s="28">
        <f t="shared" si="113"/>
        <v>1.0998352434950447</v>
      </c>
      <c r="Y785" s="28">
        <v>-2.26210715320521E-2</v>
      </c>
      <c r="Z785" s="28">
        <v>6.0092582386514097E-2</v>
      </c>
      <c r="AA785" s="119">
        <v>0.70659204219149896</v>
      </c>
      <c r="AB785" s="173" t="s">
        <v>20</v>
      </c>
      <c r="AC785" s="173">
        <v>276</v>
      </c>
      <c r="AD785" s="173">
        <v>187771</v>
      </c>
      <c r="AE785" s="62">
        <v>-9.3428894479120894E-2</v>
      </c>
      <c r="AF785" s="74">
        <v>8.4825340513895994E-2</v>
      </c>
      <c r="AG785" s="119">
        <v>0.270710992270491</v>
      </c>
    </row>
    <row r="786" spans="1:33" ht="34">
      <c r="A786" s="88" t="s">
        <v>2380</v>
      </c>
      <c r="B786" s="156" t="s">
        <v>2393</v>
      </c>
      <c r="C786" s="43" t="s">
        <v>2394</v>
      </c>
      <c r="D786" s="350">
        <f t="shared" si="114"/>
        <v>0.94587351127719455</v>
      </c>
      <c r="E786" s="371">
        <f t="shared" si="115"/>
        <v>0.56137594575264183</v>
      </c>
      <c r="F786" s="371">
        <f t="shared" si="116"/>
        <v>1.5937211170249699</v>
      </c>
      <c r="G786" s="28">
        <v>-5.5646427879413297E-2</v>
      </c>
      <c r="H786" s="28">
        <v>0.26618267091265102</v>
      </c>
      <c r="I786" s="119">
        <v>0.83440644816105902</v>
      </c>
      <c r="J786" s="12" t="s">
        <v>20</v>
      </c>
      <c r="K786" s="135">
        <v>14</v>
      </c>
      <c r="L786" s="5">
        <v>347755</v>
      </c>
      <c r="M786" s="62">
        <f t="shared" si="108"/>
        <v>0.65052994930459862</v>
      </c>
      <c r="N786" s="28">
        <f t="shared" si="109"/>
        <v>0.31984016699147977</v>
      </c>
      <c r="O786" s="28">
        <f t="shared" si="110"/>
        <v>1.3231271698076528</v>
      </c>
      <c r="P786" s="28">
        <v>-0.429967941651898</v>
      </c>
      <c r="Q786" s="28">
        <v>0.36222752268819203</v>
      </c>
      <c r="R786" s="119">
        <v>0.23522340390871399</v>
      </c>
      <c r="S786" s="173" t="s">
        <v>20</v>
      </c>
      <c r="T786" s="173">
        <v>7</v>
      </c>
      <c r="U786" s="5">
        <v>159715</v>
      </c>
      <c r="V786" s="62">
        <f t="shared" si="111"/>
        <v>1.3925076502579228</v>
      </c>
      <c r="W786" s="28">
        <f t="shared" si="112"/>
        <v>0.64408658046778544</v>
      </c>
      <c r="X786" s="28">
        <f t="shared" si="113"/>
        <v>3.0105852455713853</v>
      </c>
      <c r="Y786" s="28">
        <v>0.33110618670577102</v>
      </c>
      <c r="Z786" s="28">
        <v>0.39338178923462702</v>
      </c>
      <c r="AA786" s="119">
        <v>0.39996054565653799</v>
      </c>
      <c r="AB786" s="173" t="s">
        <v>20</v>
      </c>
      <c r="AC786" s="173">
        <v>7</v>
      </c>
      <c r="AD786" s="173">
        <v>188040</v>
      </c>
      <c r="AE786" s="62">
        <v>-0.76107412835766897</v>
      </c>
      <c r="AF786" s="74">
        <v>0.534750418694797</v>
      </c>
      <c r="AG786" s="119">
        <v>0.154668792541443</v>
      </c>
    </row>
    <row r="787" spans="1:33" ht="34">
      <c r="A787" s="88" t="s">
        <v>2380</v>
      </c>
      <c r="B787" s="156" t="s">
        <v>2395</v>
      </c>
      <c r="C787" s="43" t="s">
        <v>2396</v>
      </c>
      <c r="D787" s="350">
        <f t="shared" si="114"/>
        <v>1.0354906911819417</v>
      </c>
      <c r="E787" s="371">
        <f t="shared" si="115"/>
        <v>0.53764845745806267</v>
      </c>
      <c r="F787" s="371">
        <f t="shared" si="116"/>
        <v>1.9943160938169193</v>
      </c>
      <c r="G787" s="28">
        <v>3.4875412128827603E-2</v>
      </c>
      <c r="H787" s="28">
        <v>0.33440090271599299</v>
      </c>
      <c r="I787" s="119">
        <v>0.91693745270080995</v>
      </c>
      <c r="J787" s="12" t="s">
        <v>20</v>
      </c>
      <c r="K787" s="135">
        <v>9</v>
      </c>
      <c r="L787" s="5">
        <v>347760</v>
      </c>
      <c r="M787" s="62">
        <f t="shared" si="108"/>
        <v>1.5759112282114327</v>
      </c>
      <c r="N787" s="28">
        <f t="shared" si="109"/>
        <v>0.72149758774374628</v>
      </c>
      <c r="O787" s="28">
        <f t="shared" si="110"/>
        <v>3.4421406826448431</v>
      </c>
      <c r="P787" s="28">
        <v>0.45483366257223701</v>
      </c>
      <c r="Q787" s="28">
        <v>0.39860199323293299</v>
      </c>
      <c r="R787" s="119">
        <v>0.25383986923964602</v>
      </c>
      <c r="S787" s="173" t="s">
        <v>20</v>
      </c>
      <c r="T787" s="173">
        <v>7</v>
      </c>
      <c r="U787" s="5">
        <v>159715</v>
      </c>
      <c r="V787" s="62" t="s">
        <v>20</v>
      </c>
      <c r="W787" s="28" t="s">
        <v>20</v>
      </c>
      <c r="X787" s="28" t="s">
        <v>20</v>
      </c>
      <c r="Y787" s="28" t="s">
        <v>20</v>
      </c>
      <c r="Z787" s="28" t="s">
        <v>20</v>
      </c>
      <c r="AA787" s="119" t="s">
        <v>20</v>
      </c>
      <c r="AB787" s="173" t="s">
        <v>20</v>
      </c>
      <c r="AC787" s="173" t="s">
        <v>20</v>
      </c>
      <c r="AD787" s="173" t="s">
        <v>20</v>
      </c>
      <c r="AE787" s="62" t="s">
        <v>20</v>
      </c>
      <c r="AF787" s="74" t="s">
        <v>20</v>
      </c>
      <c r="AG787" s="119" t="s">
        <v>20</v>
      </c>
    </row>
    <row r="788" spans="1:33" ht="34">
      <c r="A788" s="88" t="s">
        <v>2380</v>
      </c>
      <c r="B788" s="156" t="s">
        <v>2397</v>
      </c>
      <c r="C788" s="43" t="s">
        <v>2398</v>
      </c>
      <c r="D788" s="350">
        <f t="shared" si="114"/>
        <v>1.001333345297521</v>
      </c>
      <c r="E788" s="371">
        <f t="shared" si="115"/>
        <v>0.927742977074558</v>
      </c>
      <c r="F788" s="371">
        <f t="shared" si="116"/>
        <v>1.0807610439331248</v>
      </c>
      <c r="G788" s="28">
        <v>1.33245718203522E-3</v>
      </c>
      <c r="H788" s="28">
        <v>3.8945411274997802E-2</v>
      </c>
      <c r="I788" s="119">
        <v>0.97270693511572304</v>
      </c>
      <c r="J788" s="12" t="s">
        <v>20</v>
      </c>
      <c r="K788" s="135">
        <v>662</v>
      </c>
      <c r="L788" s="5">
        <v>347107</v>
      </c>
      <c r="M788" s="62">
        <f t="shared" si="108"/>
        <v>0.99561968978762438</v>
      </c>
      <c r="N788" s="28">
        <f t="shared" si="109"/>
        <v>0.90571990717970419</v>
      </c>
      <c r="O788" s="28">
        <f t="shared" si="110"/>
        <v>1.0944427287454215</v>
      </c>
      <c r="P788" s="28">
        <v>-4.3899318786897101E-3</v>
      </c>
      <c r="Q788" s="28">
        <v>4.8283286776255999E-2</v>
      </c>
      <c r="R788" s="119">
        <v>0.92755590413204603</v>
      </c>
      <c r="S788" s="173" t="s">
        <v>20</v>
      </c>
      <c r="T788" s="173">
        <v>431</v>
      </c>
      <c r="U788" s="5">
        <v>159291</v>
      </c>
      <c r="V788" s="62">
        <f t="shared" si="111"/>
        <v>1.0502130157329526</v>
      </c>
      <c r="W788" s="28">
        <f t="shared" si="112"/>
        <v>0.92248893991548098</v>
      </c>
      <c r="X788" s="28">
        <f t="shared" si="113"/>
        <v>1.1956212488747622</v>
      </c>
      <c r="Y788" s="28">
        <v>4.8993015720286401E-2</v>
      </c>
      <c r="Z788" s="28">
        <v>6.6159646995471402E-2</v>
      </c>
      <c r="AA788" s="119">
        <v>0.45898018528213202</v>
      </c>
      <c r="AB788" s="173" t="s">
        <v>20</v>
      </c>
      <c r="AC788" s="173">
        <v>231</v>
      </c>
      <c r="AD788" s="173">
        <v>187816</v>
      </c>
      <c r="AE788" s="62">
        <v>-5.3382947598976098E-2</v>
      </c>
      <c r="AF788" s="74">
        <v>8.1904668197139804E-2</v>
      </c>
      <c r="AG788" s="119">
        <v>0.51455001432782299</v>
      </c>
    </row>
    <row r="789" spans="1:33" ht="17">
      <c r="A789" s="88" t="s">
        <v>2380</v>
      </c>
      <c r="B789" s="156" t="s">
        <v>2399</v>
      </c>
      <c r="C789" s="43" t="s">
        <v>2400</v>
      </c>
      <c r="D789" s="350">
        <f t="shared" si="114"/>
        <v>1.0112587126319477</v>
      </c>
      <c r="E789" s="371">
        <f t="shared" si="115"/>
        <v>0.95222710295210822</v>
      </c>
      <c r="F789" s="371">
        <f t="shared" si="116"/>
        <v>1.0739498809723098</v>
      </c>
      <c r="G789" s="28">
        <v>1.11958050587128E-2</v>
      </c>
      <c r="H789" s="28">
        <v>3.0687512335576199E-2</v>
      </c>
      <c r="I789" s="119">
        <v>0.71523636509439203</v>
      </c>
      <c r="J789" s="12" t="s">
        <v>20</v>
      </c>
      <c r="K789" s="135">
        <v>1070</v>
      </c>
      <c r="L789" s="5">
        <v>346698</v>
      </c>
      <c r="M789" s="62">
        <f t="shared" si="108"/>
        <v>1.0279866180330586</v>
      </c>
      <c r="N789" s="28">
        <f t="shared" si="109"/>
        <v>0.90482880961537082</v>
      </c>
      <c r="O789" s="28">
        <f t="shared" si="110"/>
        <v>1.1679076479718375</v>
      </c>
      <c r="P789" s="28">
        <v>2.7602149470675699E-2</v>
      </c>
      <c r="Q789" s="28">
        <v>6.5107991475519003E-2</v>
      </c>
      <c r="R789" s="119">
        <v>0.67160657430051895</v>
      </c>
      <c r="S789" s="173" t="s">
        <v>20</v>
      </c>
      <c r="T789" s="173">
        <v>238</v>
      </c>
      <c r="U789" s="5">
        <v>159484</v>
      </c>
      <c r="V789" s="62">
        <f t="shared" si="111"/>
        <v>1.0137491977090274</v>
      </c>
      <c r="W789" s="28">
        <f t="shared" si="112"/>
        <v>0.94687001507891055</v>
      </c>
      <c r="X789" s="28">
        <f t="shared" si="113"/>
        <v>1.0853521808587963</v>
      </c>
      <c r="Y789" s="28">
        <v>1.3655535038075E-2</v>
      </c>
      <c r="Z789" s="28">
        <v>3.4820913234421901E-2</v>
      </c>
      <c r="AA789" s="119">
        <v>0.69493648122599005</v>
      </c>
      <c r="AB789" s="173" t="s">
        <v>20</v>
      </c>
      <c r="AC789" s="173">
        <v>832</v>
      </c>
      <c r="AD789" s="173">
        <v>187214</v>
      </c>
      <c r="AE789" s="62">
        <v>1.39466144326007E-2</v>
      </c>
      <c r="AF789" s="74">
        <v>7.38345891331115E-2</v>
      </c>
      <c r="AG789" s="119">
        <v>0.85017904310537395</v>
      </c>
    </row>
    <row r="790" spans="1:33" ht="17">
      <c r="A790" s="88" t="s">
        <v>2380</v>
      </c>
      <c r="B790" s="156" t="s">
        <v>2401</v>
      </c>
      <c r="C790" s="43" t="s">
        <v>2402</v>
      </c>
      <c r="D790" s="350">
        <f t="shared" si="114"/>
        <v>1.0844049486772194</v>
      </c>
      <c r="E790" s="371">
        <f t="shared" si="115"/>
        <v>0.95318460725045306</v>
      </c>
      <c r="F790" s="371">
        <f t="shared" si="116"/>
        <v>1.2336897635262183</v>
      </c>
      <c r="G790" s="28">
        <v>8.1031402148392995E-2</v>
      </c>
      <c r="H790" s="28">
        <v>6.5805145171248094E-2</v>
      </c>
      <c r="I790" s="119">
        <v>0.21817928242262</v>
      </c>
      <c r="J790" s="12" t="s">
        <v>20</v>
      </c>
      <c r="K790" s="135">
        <v>237</v>
      </c>
      <c r="L790" s="5">
        <v>347532</v>
      </c>
      <c r="M790" s="62">
        <f t="shared" si="108"/>
        <v>0.88752855554119336</v>
      </c>
      <c r="N790" s="28">
        <f t="shared" si="109"/>
        <v>0.71935367605856582</v>
      </c>
      <c r="O790" s="28">
        <f t="shared" si="110"/>
        <v>1.0950203816528581</v>
      </c>
      <c r="P790" s="28">
        <v>-0.119314582892496</v>
      </c>
      <c r="Q790" s="28">
        <v>0.10718753029047901</v>
      </c>
      <c r="R790" s="119">
        <v>0.26564888591511199</v>
      </c>
      <c r="S790" s="173" t="s">
        <v>20</v>
      </c>
      <c r="T790" s="173">
        <v>85</v>
      </c>
      <c r="U790" s="5">
        <v>159637</v>
      </c>
      <c r="V790" s="62">
        <f t="shared" si="111"/>
        <v>1.215050525677478</v>
      </c>
      <c r="W790" s="28">
        <f t="shared" si="112"/>
        <v>1.0326851366705241</v>
      </c>
      <c r="X790" s="28">
        <f t="shared" si="113"/>
        <v>1.4296204404655253</v>
      </c>
      <c r="Y790" s="28">
        <v>0.194785660847618</v>
      </c>
      <c r="Z790" s="28">
        <v>8.2971082624761494E-2</v>
      </c>
      <c r="AA790" s="119">
        <v>1.88931210152034E-2</v>
      </c>
      <c r="AB790" s="173" t="s">
        <v>20</v>
      </c>
      <c r="AC790" s="173">
        <v>152</v>
      </c>
      <c r="AD790" s="173">
        <v>187895</v>
      </c>
      <c r="AE790" s="62">
        <v>-0.31410024374011403</v>
      </c>
      <c r="AF790" s="74">
        <v>0.13554839431619001</v>
      </c>
      <c r="AG790" s="119">
        <v>2.04898252683627E-2</v>
      </c>
    </row>
    <row r="791" spans="1:33" ht="34">
      <c r="A791" s="88" t="s">
        <v>2380</v>
      </c>
      <c r="B791" s="156" t="s">
        <v>2403</v>
      </c>
      <c r="C791" s="43" t="s">
        <v>2404</v>
      </c>
      <c r="D791" s="350">
        <f t="shared" si="114"/>
        <v>0.95353703924527411</v>
      </c>
      <c r="E791" s="371">
        <f t="shared" si="115"/>
        <v>0.90925511671172621</v>
      </c>
      <c r="F791" s="371">
        <f t="shared" si="116"/>
        <v>0.99997554976741476</v>
      </c>
      <c r="G791" s="28">
        <v>-4.75770091321326E-2</v>
      </c>
      <c r="H791" s="28">
        <v>2.4261509490120198E-2</v>
      </c>
      <c r="I791" s="119">
        <v>4.9878114057541001E-2</v>
      </c>
      <c r="J791" s="12" t="s">
        <v>20</v>
      </c>
      <c r="K791" s="135">
        <v>1684</v>
      </c>
      <c r="L791" s="5">
        <v>346085</v>
      </c>
      <c r="M791" s="62">
        <f t="shared" si="108"/>
        <v>0.9488045880016982</v>
      </c>
      <c r="N791" s="28">
        <f t="shared" si="109"/>
        <v>0.86728444019981044</v>
      </c>
      <c r="O791" s="28">
        <f t="shared" si="110"/>
        <v>1.0379871983010229</v>
      </c>
      <c r="P791" s="28">
        <v>-5.2552415166790101E-2</v>
      </c>
      <c r="Q791" s="28">
        <v>4.5834625913828503E-2</v>
      </c>
      <c r="R791" s="119">
        <v>0.25156111214701798</v>
      </c>
      <c r="S791" s="173" t="s">
        <v>20</v>
      </c>
      <c r="T791" s="173">
        <v>473</v>
      </c>
      <c r="U791" s="5">
        <v>159249</v>
      </c>
      <c r="V791" s="62">
        <f t="shared" si="111"/>
        <v>0.95454901313085372</v>
      </c>
      <c r="W791" s="28">
        <f t="shared" si="112"/>
        <v>0.90235239765655595</v>
      </c>
      <c r="X791" s="28">
        <f t="shared" si="113"/>
        <v>1.0097649442007517</v>
      </c>
      <c r="Y791" s="28">
        <v>-4.6516287599995203E-2</v>
      </c>
      <c r="Z791" s="28">
        <v>2.8690746353863799E-2</v>
      </c>
      <c r="AA791" s="119">
        <v>0.10495346046163601</v>
      </c>
      <c r="AB791" s="173" t="s">
        <v>20</v>
      </c>
      <c r="AC791" s="173">
        <v>1211</v>
      </c>
      <c r="AD791" s="173">
        <v>186836</v>
      </c>
      <c r="AE791" s="62">
        <v>-6.0361275667948997E-3</v>
      </c>
      <c r="AF791" s="74">
        <v>5.4073763129657899E-2</v>
      </c>
      <c r="AG791" s="119">
        <v>0.91111864073104598</v>
      </c>
    </row>
    <row r="792" spans="1:33" ht="17">
      <c r="A792" s="88" t="s">
        <v>2380</v>
      </c>
      <c r="B792" s="156" t="s">
        <v>2405</v>
      </c>
      <c r="C792" s="43" t="s">
        <v>2406</v>
      </c>
      <c r="D792" s="350">
        <f t="shared" si="114"/>
        <v>0.99035042935408801</v>
      </c>
      <c r="E792" s="371">
        <f t="shared" si="115"/>
        <v>0.96187097041634573</v>
      </c>
      <c r="F792" s="371">
        <f t="shared" si="116"/>
        <v>1.0196731194593491</v>
      </c>
      <c r="G792" s="28">
        <v>-9.6964294412308204E-3</v>
      </c>
      <c r="H792" s="28">
        <v>1.48870072741239E-2</v>
      </c>
      <c r="I792" s="119">
        <v>0.51483023550010298</v>
      </c>
      <c r="J792" s="12" t="s">
        <v>20</v>
      </c>
      <c r="K792" s="135">
        <v>4579</v>
      </c>
      <c r="L792" s="5">
        <v>343190</v>
      </c>
      <c r="M792" s="62">
        <f t="shared" si="108"/>
        <v>1.0105728001505916</v>
      </c>
      <c r="N792" s="28">
        <f t="shared" si="109"/>
        <v>0.97328260836651825</v>
      </c>
      <c r="O792" s="28">
        <f t="shared" si="110"/>
        <v>1.0492917222863012</v>
      </c>
      <c r="P792" s="28">
        <v>1.05172989583439E-2</v>
      </c>
      <c r="Q792" s="28">
        <v>1.9182697651129701E-2</v>
      </c>
      <c r="R792" s="119">
        <v>0.58350647627951102</v>
      </c>
      <c r="S792" s="173" t="s">
        <v>20</v>
      </c>
      <c r="T792" s="173">
        <v>2784</v>
      </c>
      <c r="U792" s="5">
        <v>156938</v>
      </c>
      <c r="V792" s="62">
        <f t="shared" si="111"/>
        <v>0.97363297825090866</v>
      </c>
      <c r="W792" s="28">
        <f t="shared" si="112"/>
        <v>0.92948180154364679</v>
      </c>
      <c r="X792" s="28">
        <f t="shared" si="113"/>
        <v>1.019881373431301</v>
      </c>
      <c r="Y792" s="28">
        <v>-2.6720865397979798E-2</v>
      </c>
      <c r="Z792" s="28">
        <v>2.3677135394478199E-2</v>
      </c>
      <c r="AA792" s="119">
        <v>0.25908710268729002</v>
      </c>
      <c r="AB792" s="173" t="s">
        <v>20</v>
      </c>
      <c r="AC792" s="173">
        <v>1795</v>
      </c>
      <c r="AD792" s="173">
        <v>186252</v>
      </c>
      <c r="AE792" s="62">
        <v>3.7238164356323697E-2</v>
      </c>
      <c r="AF792" s="74">
        <v>3.0472653800795099E-2</v>
      </c>
      <c r="AG792" s="119">
        <v>0.22170041182559</v>
      </c>
    </row>
    <row r="793" spans="1:33" ht="51">
      <c r="A793" s="88" t="s">
        <v>2380</v>
      </c>
      <c r="B793" s="156" t="s">
        <v>2407</v>
      </c>
      <c r="C793" s="43" t="s">
        <v>2408</v>
      </c>
      <c r="D793" s="350">
        <f t="shared" si="114"/>
        <v>0.95262031074784403</v>
      </c>
      <c r="E793" s="371">
        <f t="shared" si="115"/>
        <v>0.73906587966952164</v>
      </c>
      <c r="F793" s="371">
        <f t="shared" si="116"/>
        <v>1.227881683369157</v>
      </c>
      <c r="G793" s="28">
        <v>-4.8538869461355903E-2</v>
      </c>
      <c r="H793" s="28">
        <v>0.12950476811046999</v>
      </c>
      <c r="I793" s="119">
        <v>0.70780644392494496</v>
      </c>
      <c r="J793" s="12" t="s">
        <v>20</v>
      </c>
      <c r="K793" s="135">
        <v>59</v>
      </c>
      <c r="L793" s="5">
        <v>347710</v>
      </c>
      <c r="M793" s="62">
        <f t="shared" si="108"/>
        <v>0.96833352045546484</v>
      </c>
      <c r="N793" s="28">
        <f t="shared" si="109"/>
        <v>0.70481424766635725</v>
      </c>
      <c r="O793" s="28">
        <f t="shared" si="110"/>
        <v>1.3303786209519779</v>
      </c>
      <c r="P793" s="28">
        <v>-3.2178705122809903E-2</v>
      </c>
      <c r="Q793" s="28">
        <v>0.16206238992400501</v>
      </c>
      <c r="R793" s="119">
        <v>0.84260889134665196</v>
      </c>
      <c r="S793" s="173" t="s">
        <v>20</v>
      </c>
      <c r="T793" s="173">
        <v>38</v>
      </c>
      <c r="U793" s="5">
        <v>159684</v>
      </c>
      <c r="V793" s="62">
        <f t="shared" si="111"/>
        <v>0.95973700411673202</v>
      </c>
      <c r="W793" s="28">
        <f t="shared" si="112"/>
        <v>0.62768872381258323</v>
      </c>
      <c r="X793" s="28">
        <f t="shared" si="113"/>
        <v>1.4674393248236572</v>
      </c>
      <c r="Y793" s="28">
        <v>-4.1095986097590201E-2</v>
      </c>
      <c r="Z793" s="28">
        <v>0.21664026123292701</v>
      </c>
      <c r="AA793" s="119">
        <v>0.84954664968805504</v>
      </c>
      <c r="AB793" s="173" t="s">
        <v>20</v>
      </c>
      <c r="AC793" s="173">
        <v>21</v>
      </c>
      <c r="AD793" s="173">
        <v>188026</v>
      </c>
      <c r="AE793" s="62">
        <v>8.9172809747802995E-3</v>
      </c>
      <c r="AF793" s="74">
        <v>0.27054984940847998</v>
      </c>
      <c r="AG793" s="119">
        <v>0.97370660965062705</v>
      </c>
    </row>
    <row r="794" spans="1:33" ht="34">
      <c r="A794" s="88" t="s">
        <v>2380</v>
      </c>
      <c r="B794" s="156" t="s">
        <v>2409</v>
      </c>
      <c r="C794" s="43" t="s">
        <v>2410</v>
      </c>
      <c r="D794" s="350">
        <f t="shared" si="114"/>
        <v>0.99530950774036142</v>
      </c>
      <c r="E794" s="371">
        <f t="shared" si="115"/>
        <v>0.84905304713179652</v>
      </c>
      <c r="F794" s="371">
        <f t="shared" si="116"/>
        <v>1.1667598621132866</v>
      </c>
      <c r="G794" s="28">
        <v>-4.7015271379864196E-3</v>
      </c>
      <c r="H794" s="28">
        <v>8.1087798768495506E-2</v>
      </c>
      <c r="I794" s="119">
        <v>0.95376400375535597</v>
      </c>
      <c r="J794" s="12" t="s">
        <v>20</v>
      </c>
      <c r="K794" s="135">
        <v>152</v>
      </c>
      <c r="L794" s="5">
        <v>347617</v>
      </c>
      <c r="M794" s="62">
        <f t="shared" si="108"/>
        <v>1.1615832500454486</v>
      </c>
      <c r="N794" s="28">
        <f t="shared" si="109"/>
        <v>0.88527635322500275</v>
      </c>
      <c r="O794" s="28">
        <f t="shared" si="110"/>
        <v>1.5241293206023474</v>
      </c>
      <c r="P794" s="28">
        <v>0.14978394525771499</v>
      </c>
      <c r="Q794" s="28">
        <v>0.13859151247191601</v>
      </c>
      <c r="R794" s="119">
        <v>0.27980458486043103</v>
      </c>
      <c r="S794" s="173" t="s">
        <v>20</v>
      </c>
      <c r="T794" s="173">
        <v>54</v>
      </c>
      <c r="U794" s="5">
        <v>159668</v>
      </c>
      <c r="V794" s="62">
        <f t="shared" si="111"/>
        <v>0.92144417105428766</v>
      </c>
      <c r="W794" s="28">
        <f t="shared" si="112"/>
        <v>0.75712033954936886</v>
      </c>
      <c r="X794" s="28">
        <f t="shared" si="113"/>
        <v>1.1214325068525774</v>
      </c>
      <c r="Y794" s="28">
        <v>-8.1813088564581402E-2</v>
      </c>
      <c r="Z794" s="28">
        <v>0.100214275812612</v>
      </c>
      <c r="AA794" s="119">
        <v>0.41428192991977802</v>
      </c>
      <c r="AB794" s="173" t="s">
        <v>20</v>
      </c>
      <c r="AC794" s="173">
        <v>98</v>
      </c>
      <c r="AD794" s="173">
        <v>187949</v>
      </c>
      <c r="AE794" s="62">
        <v>0.23159703382229599</v>
      </c>
      <c r="AF794" s="74">
        <v>0.17102780009665</v>
      </c>
      <c r="AG794" s="119">
        <v>0.17568901511996901</v>
      </c>
    </row>
    <row r="795" spans="1:33" ht="34">
      <c r="A795" s="88" t="s">
        <v>2380</v>
      </c>
      <c r="B795" s="156" t="s">
        <v>2411</v>
      </c>
      <c r="C795" s="43" t="s">
        <v>2412</v>
      </c>
      <c r="D795" s="350">
        <f t="shared" si="114"/>
        <v>0.92381429429832129</v>
      </c>
      <c r="E795" s="371">
        <f t="shared" si="115"/>
        <v>0.67187611267654945</v>
      </c>
      <c r="F795" s="371">
        <f t="shared" si="116"/>
        <v>1.2702235341424619</v>
      </c>
      <c r="G795" s="28">
        <v>-7.9244207736301003E-2</v>
      </c>
      <c r="H795" s="28">
        <v>0.16246791012982401</v>
      </c>
      <c r="I795" s="119">
        <v>0.62572481830064297</v>
      </c>
      <c r="J795" s="12" t="s">
        <v>20</v>
      </c>
      <c r="K795" s="135">
        <v>37</v>
      </c>
      <c r="L795" s="5">
        <v>347732</v>
      </c>
      <c r="M795" s="62">
        <f t="shared" si="108"/>
        <v>0.96780632657359467</v>
      </c>
      <c r="N795" s="28">
        <f t="shared" si="109"/>
        <v>0.63738477655942594</v>
      </c>
      <c r="O795" s="28">
        <f t="shared" si="110"/>
        <v>1.4695190726265295</v>
      </c>
      <c r="P795" s="28">
        <v>-3.27232875771283E-2</v>
      </c>
      <c r="Q795" s="28">
        <v>0.213091057836852</v>
      </c>
      <c r="R795" s="119">
        <v>0.87795288616105904</v>
      </c>
      <c r="S795" s="173" t="s">
        <v>20</v>
      </c>
      <c r="T795" s="173">
        <v>22</v>
      </c>
      <c r="U795" s="5">
        <v>159700</v>
      </c>
      <c r="V795" s="62">
        <f t="shared" si="111"/>
        <v>0.91752902456025764</v>
      </c>
      <c r="W795" s="28">
        <f t="shared" si="112"/>
        <v>0.5572825504856983</v>
      </c>
      <c r="X795" s="28">
        <f t="shared" si="113"/>
        <v>1.5106511233426871</v>
      </c>
      <c r="Y795" s="28">
        <v>-8.6071065155667703E-2</v>
      </c>
      <c r="Z795" s="28">
        <v>0.25439379109743498</v>
      </c>
      <c r="AA795" s="119">
        <v>0.73510855377168005</v>
      </c>
      <c r="AB795" s="173" t="s">
        <v>20</v>
      </c>
      <c r="AC795" s="173">
        <v>15</v>
      </c>
      <c r="AD795" s="173">
        <v>188032</v>
      </c>
      <c r="AE795" s="62">
        <v>5.3347777578539403E-2</v>
      </c>
      <c r="AF795" s="74">
        <v>0.33184936323421499</v>
      </c>
      <c r="AG795" s="119">
        <v>0.87228320465134301</v>
      </c>
    </row>
    <row r="796" spans="1:33" ht="17">
      <c r="A796" s="88" t="s">
        <v>2380</v>
      </c>
      <c r="B796" s="156" t="s">
        <v>2413</v>
      </c>
      <c r="C796" s="43" t="s">
        <v>2414</v>
      </c>
      <c r="D796" s="350">
        <f t="shared" si="114"/>
        <v>0.99426070998603078</v>
      </c>
      <c r="E796" s="371">
        <f t="shared" si="115"/>
        <v>0.97688822532006192</v>
      </c>
      <c r="F796" s="371">
        <f t="shared" si="116"/>
        <v>1.0119421381069895</v>
      </c>
      <c r="G796" s="28">
        <v>-5.7558230277565802E-3</v>
      </c>
      <c r="H796" s="28">
        <v>8.9934777932784808E-3</v>
      </c>
      <c r="I796" s="119">
        <v>0.52217279889763402</v>
      </c>
      <c r="J796" s="12" t="s">
        <v>20</v>
      </c>
      <c r="K796" s="135">
        <v>13140</v>
      </c>
      <c r="L796" s="5">
        <v>334629</v>
      </c>
      <c r="M796" s="62">
        <f t="shared" si="108"/>
        <v>0.98978864309404924</v>
      </c>
      <c r="N796" s="28">
        <f t="shared" si="109"/>
        <v>0.96777086151934943</v>
      </c>
      <c r="O796" s="28">
        <f t="shared" si="110"/>
        <v>1.0123073518249046</v>
      </c>
      <c r="P796" s="28">
        <v>-1.0263850470317699E-2</v>
      </c>
      <c r="Q796" s="28">
        <v>1.1477593144243001E-2</v>
      </c>
      <c r="R796" s="119">
        <v>0.371187548910416</v>
      </c>
      <c r="S796" s="173" t="s">
        <v>20</v>
      </c>
      <c r="T796" s="173">
        <v>8188</v>
      </c>
      <c r="U796" s="5">
        <v>151534</v>
      </c>
      <c r="V796" s="62">
        <f t="shared" si="111"/>
        <v>1.0011890415057214</v>
      </c>
      <c r="W796" s="28">
        <f t="shared" si="112"/>
        <v>0.97315254591554945</v>
      </c>
      <c r="X796" s="28">
        <f t="shared" si="113"/>
        <v>1.0300332676909338</v>
      </c>
      <c r="Y796" s="28">
        <v>1.1883351557343499E-3</v>
      </c>
      <c r="Z796" s="28">
        <v>1.4491206782285399E-2</v>
      </c>
      <c r="AA796" s="119">
        <v>0.93464362949910995</v>
      </c>
      <c r="AB796" s="173" t="s">
        <v>20</v>
      </c>
      <c r="AC796" s="173">
        <v>4952</v>
      </c>
      <c r="AD796" s="173">
        <v>183095</v>
      </c>
      <c r="AE796" s="62">
        <v>-1.1452185626052E-2</v>
      </c>
      <c r="AF796" s="74">
        <v>1.8485946510572001E-2</v>
      </c>
      <c r="AG796" s="119">
        <v>0.53558197155012499</v>
      </c>
    </row>
    <row r="797" spans="1:33" ht="17">
      <c r="A797" s="88" t="s">
        <v>2380</v>
      </c>
      <c r="B797" s="156" t="s">
        <v>2415</v>
      </c>
      <c r="C797" s="43" t="s">
        <v>2416</v>
      </c>
      <c r="D797" s="350">
        <f t="shared" si="114"/>
        <v>0.9889139637945098</v>
      </c>
      <c r="E797" s="371">
        <f t="shared" si="115"/>
        <v>0.97351069811564539</v>
      </c>
      <c r="F797" s="371">
        <f t="shared" si="116"/>
        <v>1.0045609459461702</v>
      </c>
      <c r="G797" s="28">
        <v>-1.1147944273466E-2</v>
      </c>
      <c r="H797" s="28">
        <v>8.0094492978724108E-3</v>
      </c>
      <c r="I797" s="119">
        <v>0.16396811777683301</v>
      </c>
      <c r="J797" s="12" t="s">
        <v>20</v>
      </c>
      <c r="K797" s="135">
        <v>16805</v>
      </c>
      <c r="L797" s="5">
        <v>330963</v>
      </c>
      <c r="M797" s="62">
        <f t="shared" si="108"/>
        <v>0.97594122020685059</v>
      </c>
      <c r="N797" s="28">
        <f t="shared" si="109"/>
        <v>0.95442983032741124</v>
      </c>
      <c r="O797" s="28">
        <f t="shared" si="110"/>
        <v>0.99793744394189821</v>
      </c>
      <c r="P797" s="28">
        <v>-2.4352919580553599E-2</v>
      </c>
      <c r="Q797" s="28">
        <v>1.13715477165176E-2</v>
      </c>
      <c r="R797" s="119">
        <v>3.2228424827763301E-2</v>
      </c>
      <c r="S797" s="173" t="s">
        <v>20</v>
      </c>
      <c r="T797" s="173">
        <v>8408</v>
      </c>
      <c r="U797" s="5">
        <v>151313</v>
      </c>
      <c r="V797" s="62">
        <f t="shared" si="111"/>
        <v>0.99685888440886739</v>
      </c>
      <c r="W797" s="28">
        <f t="shared" si="112"/>
        <v>0.97502204432743389</v>
      </c>
      <c r="X797" s="28">
        <f t="shared" si="113"/>
        <v>1.0191847878786788</v>
      </c>
      <c r="Y797" s="28">
        <v>-3.1460592498277302E-3</v>
      </c>
      <c r="Z797" s="28">
        <v>1.13005813384978E-2</v>
      </c>
      <c r="AA797" s="119">
        <v>0.78070685418915398</v>
      </c>
      <c r="AB797" s="173" t="s">
        <v>20</v>
      </c>
      <c r="AC797" s="173">
        <v>8397</v>
      </c>
      <c r="AD797" s="173">
        <v>179650</v>
      </c>
      <c r="AE797" s="62">
        <v>-2.1206860330725899E-2</v>
      </c>
      <c r="AF797" s="74">
        <v>1.6031694734401601E-2</v>
      </c>
      <c r="AG797" s="119">
        <v>0.18589910577459101</v>
      </c>
    </row>
    <row r="798" spans="1:33" ht="17">
      <c r="A798" s="88" t="s">
        <v>2380</v>
      </c>
      <c r="B798" s="156" t="s">
        <v>2417</v>
      </c>
      <c r="C798" s="43" t="s">
        <v>2418</v>
      </c>
      <c r="D798" s="350">
        <f t="shared" si="114"/>
        <v>0.96897955145808723</v>
      </c>
      <c r="E798" s="371">
        <f t="shared" si="115"/>
        <v>0.9311145644751565</v>
      </c>
      <c r="F798" s="371">
        <f t="shared" si="116"/>
        <v>1.008384367473792</v>
      </c>
      <c r="G798" s="28">
        <v>-3.1511770040468602E-2</v>
      </c>
      <c r="H798" s="28">
        <v>2.0337338747501901E-2</v>
      </c>
      <c r="I798" s="119">
        <v>0.12127263111377599</v>
      </c>
      <c r="J798" s="12" t="s">
        <v>20</v>
      </c>
      <c r="K798" s="135">
        <v>2422</v>
      </c>
      <c r="L798" s="5">
        <v>345347</v>
      </c>
      <c r="M798" s="62">
        <f t="shared" si="108"/>
        <v>0.96572036525515714</v>
      </c>
      <c r="N798" s="28">
        <f t="shared" si="109"/>
        <v>0.91738431356119965</v>
      </c>
      <c r="O798" s="28">
        <f t="shared" si="110"/>
        <v>1.0166031946286798</v>
      </c>
      <c r="P798" s="28">
        <v>-3.4880963637697299E-2</v>
      </c>
      <c r="Q798" s="28">
        <v>2.61978735342887E-2</v>
      </c>
      <c r="R798" s="119">
        <v>0.183043435377307</v>
      </c>
      <c r="S798" s="173" t="s">
        <v>20</v>
      </c>
      <c r="T798" s="173">
        <v>1466</v>
      </c>
      <c r="U798" s="5">
        <v>158256</v>
      </c>
      <c r="V798" s="62">
        <f t="shared" si="111"/>
        <v>0.9625743437553439</v>
      </c>
      <c r="W798" s="28">
        <f t="shared" si="112"/>
        <v>0.90346290304949439</v>
      </c>
      <c r="X798" s="28">
        <f t="shared" si="113"/>
        <v>1.0255533062050604</v>
      </c>
      <c r="Y798" s="28">
        <v>-3.8143975537781101E-2</v>
      </c>
      <c r="Z798" s="28">
        <v>3.2334823170617102E-2</v>
      </c>
      <c r="AA798" s="119">
        <v>0.23813696974735399</v>
      </c>
      <c r="AB798" s="173" t="s">
        <v>20</v>
      </c>
      <c r="AC798" s="173">
        <v>956</v>
      </c>
      <c r="AD798" s="173">
        <v>187091</v>
      </c>
      <c r="AE798" s="62">
        <v>3.2630119000838002E-3</v>
      </c>
      <c r="AF798" s="74">
        <v>4.1615734610765398E-2</v>
      </c>
      <c r="AG798" s="119">
        <v>0.93750340719868597</v>
      </c>
    </row>
    <row r="799" spans="1:33" ht="17">
      <c r="A799" s="88" t="s">
        <v>2380</v>
      </c>
      <c r="B799" s="156" t="s">
        <v>2419</v>
      </c>
      <c r="C799" s="43" t="s">
        <v>2420</v>
      </c>
      <c r="D799" s="350">
        <f t="shared" si="114"/>
        <v>1.0196772781839403</v>
      </c>
      <c r="E799" s="371">
        <f t="shared" si="115"/>
        <v>0.99456136935086137</v>
      </c>
      <c r="F799" s="371">
        <f t="shared" si="116"/>
        <v>1.0454274453905608</v>
      </c>
      <c r="G799" s="28">
        <v>1.9486183295744499E-2</v>
      </c>
      <c r="H799" s="28">
        <v>1.2724314866724699E-2</v>
      </c>
      <c r="I799" s="119">
        <v>0.12566731257092101</v>
      </c>
      <c r="J799" s="12" t="s">
        <v>20</v>
      </c>
      <c r="K799" s="135">
        <v>6368</v>
      </c>
      <c r="L799" s="5">
        <v>341399</v>
      </c>
      <c r="M799" s="62">
        <f t="shared" si="108"/>
        <v>1.0260731260756035</v>
      </c>
      <c r="N799" s="28">
        <f t="shared" si="109"/>
        <v>0.99543868435645755</v>
      </c>
      <c r="O799" s="28">
        <f t="shared" si="110"/>
        <v>1.0576503370824937</v>
      </c>
      <c r="P799" s="28">
        <v>2.5739017186950802E-2</v>
      </c>
      <c r="Q799" s="28">
        <v>1.54646772310943E-2</v>
      </c>
      <c r="R799" s="119">
        <v>9.6037577161270593E-2</v>
      </c>
      <c r="S799" s="173" t="s">
        <v>20</v>
      </c>
      <c r="T799" s="173">
        <v>4333</v>
      </c>
      <c r="U799" s="5">
        <v>155388</v>
      </c>
      <c r="V799" s="62">
        <f t="shared" si="111"/>
        <v>0.99976147974937568</v>
      </c>
      <c r="W799" s="28">
        <f t="shared" si="112"/>
        <v>0.95699046908554053</v>
      </c>
      <c r="X799" s="28">
        <f t="shared" si="113"/>
        <v>1.0444440657238343</v>
      </c>
      <c r="Y799" s="28">
        <v>-2.3854870110341899E-4</v>
      </c>
      <c r="Z799" s="28">
        <v>2.2307805120376001E-2</v>
      </c>
      <c r="AA799" s="119">
        <v>0.99146797736690995</v>
      </c>
      <c r="AB799" s="173" t="s">
        <v>20</v>
      </c>
      <c r="AC799" s="173">
        <v>2035</v>
      </c>
      <c r="AD799" s="173">
        <v>186011</v>
      </c>
      <c r="AE799" s="62">
        <v>2.5977565888054201E-2</v>
      </c>
      <c r="AF799" s="74">
        <v>2.7143957175596201E-2</v>
      </c>
      <c r="AG799" s="119">
        <v>0.33855240032435002</v>
      </c>
    </row>
    <row r="800" spans="1:33" ht="17">
      <c r="A800" s="88" t="s">
        <v>2380</v>
      </c>
      <c r="B800" s="156" t="s">
        <v>2421</v>
      </c>
      <c r="C800" s="43" t="s">
        <v>2422</v>
      </c>
      <c r="D800" s="350">
        <f t="shared" si="114"/>
        <v>0.9822857994384232</v>
      </c>
      <c r="E800" s="371">
        <f t="shared" si="115"/>
        <v>0.92731143171184971</v>
      </c>
      <c r="F800" s="371">
        <f t="shared" si="116"/>
        <v>1.0405192460500239</v>
      </c>
      <c r="G800" s="28">
        <v>-1.7872974846383501E-2</v>
      </c>
      <c r="H800" s="28">
        <v>2.9384101250738801E-2</v>
      </c>
      <c r="I800" s="119">
        <v>0.54301952750026095</v>
      </c>
      <c r="J800" s="12" t="s">
        <v>20</v>
      </c>
      <c r="K800" s="135">
        <v>1163</v>
      </c>
      <c r="L800" s="5">
        <v>346606</v>
      </c>
      <c r="M800" s="62">
        <f t="shared" si="108"/>
        <v>0.97923650319581135</v>
      </c>
      <c r="N800" s="28">
        <f t="shared" si="109"/>
        <v>0.91911760753200611</v>
      </c>
      <c r="O800" s="28">
        <f t="shared" si="110"/>
        <v>1.0432877374267564</v>
      </c>
      <c r="P800" s="28">
        <v>-2.09820893284112E-2</v>
      </c>
      <c r="Q800" s="28">
        <v>3.2326072505366302E-2</v>
      </c>
      <c r="R800" s="119">
        <v>0.51628902396707499</v>
      </c>
      <c r="S800" s="173" t="s">
        <v>20</v>
      </c>
      <c r="T800" s="173">
        <v>963</v>
      </c>
      <c r="U800" s="5">
        <v>158759</v>
      </c>
      <c r="V800" s="62">
        <f t="shared" si="111"/>
        <v>0.97350580907644235</v>
      </c>
      <c r="W800" s="28">
        <f t="shared" si="112"/>
        <v>0.84766453214279514</v>
      </c>
      <c r="X800" s="28">
        <f t="shared" si="113"/>
        <v>1.1180290366872747</v>
      </c>
      <c r="Y800" s="28">
        <v>-2.6851486980246898E-2</v>
      </c>
      <c r="Z800" s="28">
        <v>7.0621853759226305E-2</v>
      </c>
      <c r="AA800" s="119">
        <v>0.70378583755734003</v>
      </c>
      <c r="AB800" s="173" t="s">
        <v>20</v>
      </c>
      <c r="AC800" s="173">
        <v>200</v>
      </c>
      <c r="AD800" s="173">
        <v>187847</v>
      </c>
      <c r="AE800" s="62">
        <v>5.8693976518357002E-3</v>
      </c>
      <c r="AF800" s="74">
        <v>7.7668662869987304E-2</v>
      </c>
      <c r="AG800" s="119">
        <v>0.93976144238967796</v>
      </c>
    </row>
    <row r="801" spans="1:33" ht="17">
      <c r="A801" s="88" t="s">
        <v>2380</v>
      </c>
      <c r="B801" s="156" t="s">
        <v>2423</v>
      </c>
      <c r="C801" s="43" t="s">
        <v>2424</v>
      </c>
      <c r="D801" s="350">
        <f t="shared" si="114"/>
        <v>1.0079194027754161</v>
      </c>
      <c r="E801" s="371">
        <f t="shared" si="115"/>
        <v>0.97639465079584975</v>
      </c>
      <c r="F801" s="371">
        <f t="shared" si="116"/>
        <v>1.0404619911253099</v>
      </c>
      <c r="G801" s="28">
        <v>7.8882088883291592E-3</v>
      </c>
      <c r="H801" s="28">
        <v>1.6212565236397899E-2</v>
      </c>
      <c r="I801" s="119">
        <v>0.62657790790662105</v>
      </c>
      <c r="J801" s="12" t="s">
        <v>20</v>
      </c>
      <c r="K801" s="135">
        <v>3869</v>
      </c>
      <c r="L801" s="5">
        <v>343900</v>
      </c>
      <c r="M801" s="62">
        <f t="shared" si="108"/>
        <v>1.0450447064497801</v>
      </c>
      <c r="N801" s="28">
        <f t="shared" si="109"/>
        <v>1.0048438524154035</v>
      </c>
      <c r="O801" s="28">
        <f t="shared" si="110"/>
        <v>1.0868538786932085</v>
      </c>
      <c r="P801" s="28">
        <v>4.4059665793336603E-2</v>
      </c>
      <c r="Q801" s="28">
        <v>2.00140342267968E-2</v>
      </c>
      <c r="R801" s="119">
        <v>2.7704994901690001E-2</v>
      </c>
      <c r="S801" s="173" t="s">
        <v>20</v>
      </c>
      <c r="T801" s="173">
        <v>2564</v>
      </c>
      <c r="U801" s="5">
        <v>157158</v>
      </c>
      <c r="V801" s="62">
        <f t="shared" si="111"/>
        <v>0.96084284122532837</v>
      </c>
      <c r="W801" s="28">
        <f t="shared" si="112"/>
        <v>0.91010219722037755</v>
      </c>
      <c r="X801" s="28">
        <f t="shared" si="113"/>
        <v>1.0144124125330596</v>
      </c>
      <c r="Y801" s="28">
        <v>-3.9944420091643798E-2</v>
      </c>
      <c r="Z801" s="28">
        <v>2.76805923711805E-2</v>
      </c>
      <c r="AA801" s="119">
        <v>0.149006984419643</v>
      </c>
      <c r="AB801" s="173" t="s">
        <v>20</v>
      </c>
      <c r="AC801" s="173">
        <v>1305</v>
      </c>
      <c r="AD801" s="173">
        <v>186742</v>
      </c>
      <c r="AE801" s="62">
        <v>8.4004085884980401E-2</v>
      </c>
      <c r="AF801" s="74">
        <v>3.4158114117305301E-2</v>
      </c>
      <c r="AG801" s="119">
        <v>1.3921918348471099E-2</v>
      </c>
    </row>
    <row r="802" spans="1:33" ht="34">
      <c r="A802" s="88" t="s">
        <v>2380</v>
      </c>
      <c r="B802" s="156" t="s">
        <v>2425</v>
      </c>
      <c r="C802" s="43" t="s">
        <v>2426</v>
      </c>
      <c r="D802" s="350">
        <f t="shared" si="114"/>
        <v>0.99231166875389509</v>
      </c>
      <c r="E802" s="371">
        <f t="shared" si="115"/>
        <v>0.85075526600295082</v>
      </c>
      <c r="F802" s="371">
        <f t="shared" si="116"/>
        <v>1.1574215139112929</v>
      </c>
      <c r="G802" s="28">
        <v>-7.7180388305722204E-3</v>
      </c>
      <c r="H802" s="28">
        <v>7.8526906609049693E-2</v>
      </c>
      <c r="I802" s="119">
        <v>0.92170576819404104</v>
      </c>
      <c r="J802" s="12" t="s">
        <v>20</v>
      </c>
      <c r="K802" s="135">
        <v>162</v>
      </c>
      <c r="L802" s="5">
        <v>347607</v>
      </c>
      <c r="M802" s="62">
        <f t="shared" si="108"/>
        <v>0.96793302091648714</v>
      </c>
      <c r="N802" s="28">
        <f t="shared" si="109"/>
        <v>0.77791263382198106</v>
      </c>
      <c r="O802" s="28">
        <f t="shared" si="110"/>
        <v>1.2043696068765961</v>
      </c>
      <c r="P802" s="28">
        <v>-3.2592387367616403E-2</v>
      </c>
      <c r="Q802" s="28">
        <v>0.111504423265519</v>
      </c>
      <c r="R802" s="119">
        <v>0.77005969662083096</v>
      </c>
      <c r="S802" s="173" t="s">
        <v>20</v>
      </c>
      <c r="T802" s="173">
        <v>80</v>
      </c>
      <c r="U802" s="5">
        <v>159642</v>
      </c>
      <c r="V802" s="62">
        <f t="shared" si="111"/>
        <v>1.0713252104290878</v>
      </c>
      <c r="W802" s="28">
        <f t="shared" si="112"/>
        <v>0.86140639654984219</v>
      </c>
      <c r="X802" s="28">
        <f t="shared" si="113"/>
        <v>1.332399795378719</v>
      </c>
      <c r="Y802" s="28">
        <v>6.8896396567211401E-2</v>
      </c>
      <c r="Z802" s="28">
        <v>0.11126799856974599</v>
      </c>
      <c r="AA802" s="119">
        <v>0.53578904081919798</v>
      </c>
      <c r="AB802" s="173" t="s">
        <v>20</v>
      </c>
      <c r="AC802" s="173">
        <v>82</v>
      </c>
      <c r="AD802" s="173">
        <v>187965</v>
      </c>
      <c r="AE802" s="62">
        <v>-0.10148878393482801</v>
      </c>
      <c r="AF802" s="74">
        <v>0.15752397885240499</v>
      </c>
      <c r="AG802" s="119">
        <v>0.51939703162877504</v>
      </c>
    </row>
    <row r="803" spans="1:33" ht="17">
      <c r="A803" s="88" t="s">
        <v>2380</v>
      </c>
      <c r="B803" s="156" t="s">
        <v>2427</v>
      </c>
      <c r="C803" s="43" t="s">
        <v>2428</v>
      </c>
      <c r="D803" s="350">
        <f t="shared" si="114"/>
        <v>0.91791471658691293</v>
      </c>
      <c r="E803" s="371">
        <f t="shared" si="115"/>
        <v>0.81527059912363475</v>
      </c>
      <c r="F803" s="371">
        <f t="shared" si="116"/>
        <v>1.0334819234650927</v>
      </c>
      <c r="G803" s="28">
        <v>-8.5650793998687302E-2</v>
      </c>
      <c r="H803" s="28">
        <v>6.0502246625304797E-2</v>
      </c>
      <c r="I803" s="119">
        <v>0.15687418644263701</v>
      </c>
      <c r="J803" s="12" t="s">
        <v>20</v>
      </c>
      <c r="K803" s="135">
        <v>267</v>
      </c>
      <c r="L803" s="5">
        <v>347502</v>
      </c>
      <c r="M803" s="62">
        <f t="shared" si="108"/>
        <v>0.85047947663121581</v>
      </c>
      <c r="N803" s="28">
        <f t="shared" si="109"/>
        <v>0.72718859185996443</v>
      </c>
      <c r="O803" s="28">
        <f t="shared" si="110"/>
        <v>0.99467366274386837</v>
      </c>
      <c r="P803" s="28">
        <v>-0.16195499838244901</v>
      </c>
      <c r="Q803" s="28">
        <v>7.9905319194284799E-2</v>
      </c>
      <c r="R803" s="119">
        <v>4.2679160767494999E-2</v>
      </c>
      <c r="S803" s="173" t="s">
        <v>20</v>
      </c>
      <c r="T803" s="173">
        <v>152</v>
      </c>
      <c r="U803" s="5">
        <v>159570</v>
      </c>
      <c r="V803" s="62">
        <f t="shared" si="111"/>
        <v>1.0511842935257973</v>
      </c>
      <c r="W803" s="28">
        <f t="shared" si="112"/>
        <v>0.87451440387961665</v>
      </c>
      <c r="X803" s="28">
        <f t="shared" si="113"/>
        <v>1.263545133222802</v>
      </c>
      <c r="Y803" s="28">
        <v>4.99174271656911E-2</v>
      </c>
      <c r="Z803" s="28">
        <v>9.3879561651080801E-2</v>
      </c>
      <c r="AA803" s="119">
        <v>0.59492151208109001</v>
      </c>
      <c r="AB803" s="173" t="s">
        <v>20</v>
      </c>
      <c r="AC803" s="173">
        <v>115</v>
      </c>
      <c r="AD803" s="173">
        <v>187932</v>
      </c>
      <c r="AE803" s="62">
        <v>-0.21187242554814001</v>
      </c>
      <c r="AF803" s="74">
        <v>0.123281110196735</v>
      </c>
      <c r="AG803" s="119">
        <v>8.5685000541653997E-2</v>
      </c>
    </row>
    <row r="804" spans="1:33" ht="17">
      <c r="A804" s="88" t="s">
        <v>2380</v>
      </c>
      <c r="B804" s="156" t="s">
        <v>2429</v>
      </c>
      <c r="C804" s="43" t="s">
        <v>2430</v>
      </c>
      <c r="D804" s="350">
        <f t="shared" si="114"/>
        <v>0.90914074949894397</v>
      </c>
      <c r="E804" s="371">
        <f t="shared" si="115"/>
        <v>0.74796145968655314</v>
      </c>
      <c r="F804" s="371">
        <f t="shared" si="116"/>
        <v>1.1050527960971104</v>
      </c>
      <c r="G804" s="28">
        <v>-9.5255356858291604E-2</v>
      </c>
      <c r="H804" s="28">
        <v>9.9565545897968205E-2</v>
      </c>
      <c r="I804" s="119">
        <v>0.33871363187459702</v>
      </c>
      <c r="J804" s="12" t="s">
        <v>20</v>
      </c>
      <c r="K804" s="135">
        <v>98</v>
      </c>
      <c r="L804" s="5">
        <v>347671</v>
      </c>
      <c r="M804" s="62">
        <f t="shared" si="108"/>
        <v>0.99080925882510351</v>
      </c>
      <c r="N804" s="28">
        <f t="shared" si="109"/>
        <v>0.73940636537686555</v>
      </c>
      <c r="O804" s="28">
        <f t="shared" si="110"/>
        <v>1.3276907440108257</v>
      </c>
      <c r="P804" s="28">
        <v>-9.2332366133568104E-3</v>
      </c>
      <c r="Q804" s="28">
        <v>0.14932366686863999</v>
      </c>
      <c r="R804" s="119">
        <v>0.95069525654187603</v>
      </c>
      <c r="S804" s="173" t="s">
        <v>20</v>
      </c>
      <c r="T804" s="173">
        <v>45</v>
      </c>
      <c r="U804" s="5">
        <v>159677</v>
      </c>
      <c r="V804" s="62">
        <f t="shared" si="111"/>
        <v>0.86523251345879515</v>
      </c>
      <c r="W804" s="28">
        <f t="shared" si="112"/>
        <v>0.66380192306887553</v>
      </c>
      <c r="X804" s="28">
        <f t="shared" si="113"/>
        <v>1.1277871851970322</v>
      </c>
      <c r="Y804" s="28">
        <v>-0.14475700648449</v>
      </c>
      <c r="Z804" s="28">
        <v>0.13521146742617099</v>
      </c>
      <c r="AA804" s="119">
        <v>0.28435062276443801</v>
      </c>
      <c r="AB804" s="173" t="s">
        <v>20</v>
      </c>
      <c r="AC804" s="173">
        <v>53</v>
      </c>
      <c r="AD804" s="173">
        <v>187994</v>
      </c>
      <c r="AE804" s="62">
        <v>0.13552376987113299</v>
      </c>
      <c r="AF804" s="74">
        <v>0.20144403294869501</v>
      </c>
      <c r="AG804" s="119">
        <v>0.50109909760402305</v>
      </c>
    </row>
    <row r="805" spans="1:33" ht="34">
      <c r="A805" s="88" t="s">
        <v>2380</v>
      </c>
      <c r="B805" s="156" t="s">
        <v>2431</v>
      </c>
      <c r="C805" s="43" t="s">
        <v>2432</v>
      </c>
      <c r="D805" s="350">
        <f t="shared" si="114"/>
        <v>0.99671989561239083</v>
      </c>
      <c r="E805" s="371">
        <f t="shared" si="115"/>
        <v>0.97229466834219402</v>
      </c>
      <c r="F805" s="371">
        <f t="shared" si="116"/>
        <v>1.02175871436532</v>
      </c>
      <c r="G805" s="28">
        <v>-3.2854957226620199E-3</v>
      </c>
      <c r="H805" s="28">
        <v>1.26586061281124E-2</v>
      </c>
      <c r="I805" s="119">
        <v>0.79521368171574902</v>
      </c>
      <c r="J805" s="12" t="s">
        <v>20</v>
      </c>
      <c r="K805" s="135">
        <v>6388</v>
      </c>
      <c r="L805" s="5">
        <v>341380</v>
      </c>
      <c r="M805" s="62">
        <f t="shared" si="108"/>
        <v>0.99172969925980214</v>
      </c>
      <c r="N805" s="28">
        <f t="shared" si="109"/>
        <v>0.95948578986577016</v>
      </c>
      <c r="O805" s="28">
        <f t="shared" si="110"/>
        <v>1.0250571783158258</v>
      </c>
      <c r="P805" s="28">
        <v>-8.30468941172058E-3</v>
      </c>
      <c r="Q805" s="28">
        <v>1.68638184535688E-2</v>
      </c>
      <c r="R805" s="119">
        <v>0.62239698469986204</v>
      </c>
      <c r="S805" s="173" t="s">
        <v>20</v>
      </c>
      <c r="T805" s="173">
        <v>3618</v>
      </c>
      <c r="U805" s="5">
        <v>156103</v>
      </c>
      <c r="V805" s="62">
        <f t="shared" si="111"/>
        <v>0.99535194486089795</v>
      </c>
      <c r="W805" s="28">
        <f t="shared" si="112"/>
        <v>0.95867038428463147</v>
      </c>
      <c r="X805" s="28">
        <f t="shared" si="113"/>
        <v>1.0334370502930059</v>
      </c>
      <c r="Y805" s="28">
        <v>-4.6588909373532E-3</v>
      </c>
      <c r="Z805" s="28">
        <v>1.9157693864685299E-2</v>
      </c>
      <c r="AA805" s="119">
        <v>0.80786098839392695</v>
      </c>
      <c r="AB805" s="173" t="s">
        <v>20</v>
      </c>
      <c r="AC805" s="173">
        <v>2770</v>
      </c>
      <c r="AD805" s="173">
        <v>185277</v>
      </c>
      <c r="AE805" s="62">
        <v>-3.64579847436738E-3</v>
      </c>
      <c r="AF805" s="74">
        <v>2.5522648903433399E-2</v>
      </c>
      <c r="AG805" s="119">
        <v>0.88641211103950501</v>
      </c>
    </row>
    <row r="806" spans="1:33" ht="34">
      <c r="A806" s="88" t="s">
        <v>2380</v>
      </c>
      <c r="B806" s="156" t="s">
        <v>2433</v>
      </c>
      <c r="C806" s="43" t="s">
        <v>2434</v>
      </c>
      <c r="D806" s="350">
        <f t="shared" si="114"/>
        <v>0.64823105231244393</v>
      </c>
      <c r="E806" s="371">
        <f t="shared" si="115"/>
        <v>0.47396905483535745</v>
      </c>
      <c r="F806" s="371">
        <f t="shared" si="116"/>
        <v>0.88656314773137346</v>
      </c>
      <c r="G806" s="28">
        <v>-0.43350808397249901</v>
      </c>
      <c r="H806" s="28">
        <v>0.15974753092000199</v>
      </c>
      <c r="I806" s="63">
        <v>6.6534870765863098E-3</v>
      </c>
      <c r="J806" s="12" t="s">
        <v>20</v>
      </c>
      <c r="K806" s="135">
        <v>35</v>
      </c>
      <c r="L806" s="5">
        <v>347734</v>
      </c>
      <c r="M806" s="62">
        <f t="shared" si="108"/>
        <v>0.56294743657079094</v>
      </c>
      <c r="N806" s="28">
        <f t="shared" si="109"/>
        <v>0.33403730785570496</v>
      </c>
      <c r="O806" s="28">
        <f t="shared" si="110"/>
        <v>0.9487258126224668</v>
      </c>
      <c r="P806" s="28">
        <v>-0.574569018307996</v>
      </c>
      <c r="Q806" s="28">
        <v>0.26629263967788702</v>
      </c>
      <c r="R806" s="119">
        <v>3.0954263967751701E-2</v>
      </c>
      <c r="S806" s="173" t="s">
        <v>20</v>
      </c>
      <c r="T806" s="173">
        <v>13</v>
      </c>
      <c r="U806" s="5">
        <v>159709</v>
      </c>
      <c r="V806" s="62">
        <f t="shared" si="111"/>
        <v>0.70582437308228818</v>
      </c>
      <c r="W806" s="28">
        <f t="shared" si="112"/>
        <v>0.47132758905098865</v>
      </c>
      <c r="X806" s="28">
        <f t="shared" si="113"/>
        <v>1.0569889334085019</v>
      </c>
      <c r="Y806" s="28">
        <v>-0.348388835775162</v>
      </c>
      <c r="Z806" s="28">
        <v>0.20602707795727099</v>
      </c>
      <c r="AA806" s="119">
        <v>9.0839540210637199E-2</v>
      </c>
      <c r="AB806" s="173" t="s">
        <v>20</v>
      </c>
      <c r="AC806" s="173">
        <v>22</v>
      </c>
      <c r="AD806" s="173">
        <v>188025</v>
      </c>
      <c r="AE806" s="62">
        <v>-0.22618018253283401</v>
      </c>
      <c r="AF806" s="74">
        <v>0.33668817442587501</v>
      </c>
      <c r="AG806" s="119">
        <v>0.50172413979710995</v>
      </c>
    </row>
    <row r="807" spans="1:33" ht="17">
      <c r="A807" s="88" t="s">
        <v>2380</v>
      </c>
      <c r="B807" s="156" t="s">
        <v>2435</v>
      </c>
      <c r="C807" s="43" t="s">
        <v>2436</v>
      </c>
      <c r="D807" s="350">
        <f t="shared" si="114"/>
        <v>0.99260130164024951</v>
      </c>
      <c r="E807" s="371">
        <f t="shared" si="115"/>
        <v>0.97516547666608322</v>
      </c>
      <c r="F807" s="371">
        <f t="shared" si="116"/>
        <v>1.0103488767735469</v>
      </c>
      <c r="G807" s="28">
        <v>-7.4262044854598698E-3</v>
      </c>
      <c r="H807" s="28">
        <v>9.0417848173777893E-3</v>
      </c>
      <c r="I807" s="119">
        <v>0.41146365452785999</v>
      </c>
      <c r="J807" s="12" t="s">
        <v>20</v>
      </c>
      <c r="K807" s="135">
        <v>12878</v>
      </c>
      <c r="L807" s="5">
        <v>334890</v>
      </c>
      <c r="M807" s="62">
        <f t="shared" si="108"/>
        <v>1.0168931893105562</v>
      </c>
      <c r="N807" s="28">
        <f t="shared" si="109"/>
        <v>0.97467456368682082</v>
      </c>
      <c r="O807" s="28">
        <f t="shared" si="110"/>
        <v>1.0609405405581707</v>
      </c>
      <c r="P807" s="28">
        <v>1.6752086290860699E-2</v>
      </c>
      <c r="Q807" s="28">
        <v>2.1634556544082501E-2</v>
      </c>
      <c r="R807" s="119">
        <v>0.43874112929567299</v>
      </c>
      <c r="S807" s="173" t="s">
        <v>20</v>
      </c>
      <c r="T807" s="173">
        <v>2186</v>
      </c>
      <c r="U807" s="5">
        <v>157536</v>
      </c>
      <c r="V807" s="62">
        <f t="shared" si="111"/>
        <v>0.98912582854428066</v>
      </c>
      <c r="W807" s="28">
        <f t="shared" si="112"/>
        <v>0.97000517259841645</v>
      </c>
      <c r="X807" s="28">
        <f t="shared" si="113"/>
        <v>1.0086233891646021</v>
      </c>
      <c r="Y807" s="17">
        <v>-1.0933727399365101E-2</v>
      </c>
      <c r="Z807" s="17">
        <v>9.9592589407522802E-3</v>
      </c>
      <c r="AA807" s="119">
        <v>0.27227196874100301</v>
      </c>
      <c r="AB807" s="173" t="s">
        <v>20</v>
      </c>
      <c r="AC807" s="173">
        <v>10692</v>
      </c>
      <c r="AD807" s="173">
        <v>177354</v>
      </c>
      <c r="AE807" s="62">
        <v>2.76858136902258E-2</v>
      </c>
      <c r="AF807" s="74">
        <v>2.38168191727623E-2</v>
      </c>
      <c r="AG807" s="119">
        <v>0.24505353747981401</v>
      </c>
    </row>
    <row r="808" spans="1:33" ht="34">
      <c r="A808" s="88" t="s">
        <v>2380</v>
      </c>
      <c r="B808" s="156" t="s">
        <v>2437</v>
      </c>
      <c r="C808" s="43" t="s">
        <v>2438</v>
      </c>
      <c r="D808" s="350">
        <f t="shared" si="114"/>
        <v>0.97207050648410842</v>
      </c>
      <c r="E808" s="371">
        <f t="shared" si="115"/>
        <v>0.93986946000911553</v>
      </c>
      <c r="F808" s="371">
        <f t="shared" si="116"/>
        <v>1.0053747991419006</v>
      </c>
      <c r="G808" s="28">
        <v>-2.83269396173268E-2</v>
      </c>
      <c r="H808" s="28">
        <v>1.7187421466910099E-2</v>
      </c>
      <c r="I808" s="119">
        <v>9.9327970780000399E-2</v>
      </c>
      <c r="J808" s="12" t="s">
        <v>20</v>
      </c>
      <c r="K808" s="135">
        <v>3400</v>
      </c>
      <c r="L808" s="5">
        <v>344369</v>
      </c>
      <c r="M808" s="62">
        <f t="shared" si="108"/>
        <v>0.96559077223644585</v>
      </c>
      <c r="N808" s="28">
        <f t="shared" si="109"/>
        <v>0.9158087276209127</v>
      </c>
      <c r="O808" s="28">
        <f t="shared" si="110"/>
        <v>1.0180788971625925</v>
      </c>
      <c r="P808" s="28">
        <v>-3.5015165751887997E-2</v>
      </c>
      <c r="Q808" s="28">
        <v>2.70064198986932E-2</v>
      </c>
      <c r="R808" s="119">
        <v>0.194786167272924</v>
      </c>
      <c r="S808" s="173" t="s">
        <v>20</v>
      </c>
      <c r="T808" s="173">
        <v>1379</v>
      </c>
      <c r="U808" s="5">
        <v>158343</v>
      </c>
      <c r="V808" s="62">
        <f t="shared" si="111"/>
        <v>0.97228493694739315</v>
      </c>
      <c r="W808" s="28">
        <f t="shared" si="112"/>
        <v>0.93063458116832298</v>
      </c>
      <c r="X808" s="28">
        <f t="shared" si="113"/>
        <v>1.0157993456765968</v>
      </c>
      <c r="Y808" s="28">
        <v>-2.8106372472694399E-2</v>
      </c>
      <c r="Z808" s="28">
        <v>2.23378610773452E-2</v>
      </c>
      <c r="AA808" s="119">
        <v>0.20830526180779901</v>
      </c>
      <c r="AB808" s="173" t="s">
        <v>20</v>
      </c>
      <c r="AC808" s="173">
        <v>2021</v>
      </c>
      <c r="AD808" s="173">
        <v>186026</v>
      </c>
      <c r="AE808" s="62">
        <v>-6.9087932791936004E-3</v>
      </c>
      <c r="AF808" s="74">
        <v>3.5047492824099503E-2</v>
      </c>
      <c r="AG808" s="119">
        <v>0.84372846400400503</v>
      </c>
    </row>
    <row r="809" spans="1:33" ht="17">
      <c r="A809" s="88" t="s">
        <v>2380</v>
      </c>
      <c r="B809" s="156" t="s">
        <v>2439</v>
      </c>
      <c r="C809" s="43" t="s">
        <v>2440</v>
      </c>
      <c r="D809" s="350">
        <f t="shared" si="114"/>
        <v>1.0137456130354363</v>
      </c>
      <c r="E809" s="371">
        <f t="shared" si="115"/>
        <v>0.99652227748196631</v>
      </c>
      <c r="F809" s="371">
        <f t="shared" si="116"/>
        <v>1.0312666271198241</v>
      </c>
      <c r="G809" s="28">
        <v>1.36519989761605E-2</v>
      </c>
      <c r="H809" s="28">
        <v>8.7427463409810498E-3</v>
      </c>
      <c r="I809" s="119">
        <v>0.118400415397638</v>
      </c>
      <c r="J809" s="12" t="s">
        <v>20</v>
      </c>
      <c r="K809" s="135">
        <v>13882</v>
      </c>
      <c r="L809" s="5">
        <v>333887</v>
      </c>
      <c r="M809" s="62">
        <f t="shared" si="108"/>
        <v>1.0329047261448938</v>
      </c>
      <c r="N809" s="28">
        <f t="shared" si="109"/>
        <v>1.0101658846265711</v>
      </c>
      <c r="O809" s="28">
        <f t="shared" si="110"/>
        <v>1.0561554191536147</v>
      </c>
      <c r="P809" s="28">
        <v>3.2374955627392697E-2</v>
      </c>
      <c r="Q809" s="28">
        <v>1.1357344926516799E-2</v>
      </c>
      <c r="R809" s="63">
        <v>4.3640352303547601E-3</v>
      </c>
      <c r="S809" s="173" t="s">
        <v>20</v>
      </c>
      <c r="T809" s="173">
        <v>8404</v>
      </c>
      <c r="U809" s="5">
        <v>151318</v>
      </c>
      <c r="V809" s="62">
        <f t="shared" si="111"/>
        <v>0.98417613580556074</v>
      </c>
      <c r="W809" s="28">
        <f t="shared" si="112"/>
        <v>0.95806851884560207</v>
      </c>
      <c r="X809" s="28">
        <f t="shared" si="113"/>
        <v>1.010995192135377</v>
      </c>
      <c r="Y809" s="28">
        <v>-1.59503981460376E-2</v>
      </c>
      <c r="Z809" s="28">
        <v>1.37171339895562E-2</v>
      </c>
      <c r="AA809" s="119">
        <v>0.24490726252047901</v>
      </c>
      <c r="AB809" s="173" t="s">
        <v>20</v>
      </c>
      <c r="AC809" s="173">
        <v>5478</v>
      </c>
      <c r="AD809" s="173">
        <v>182569</v>
      </c>
      <c r="AE809" s="62">
        <v>4.83253537734303E-2</v>
      </c>
      <c r="AF809" s="74">
        <v>1.7808679026455498E-2</v>
      </c>
      <c r="AG809" s="63">
        <v>6.6559608753914796E-3</v>
      </c>
    </row>
    <row r="810" spans="1:33" ht="34">
      <c r="A810" s="88" t="s">
        <v>2380</v>
      </c>
      <c r="B810" s="156" t="s">
        <v>2441</v>
      </c>
      <c r="C810" s="43" t="s">
        <v>2442</v>
      </c>
      <c r="D810" s="350">
        <f t="shared" si="114"/>
        <v>0.93967260407260933</v>
      </c>
      <c r="E810" s="371">
        <f t="shared" si="115"/>
        <v>0.3913723273613462</v>
      </c>
      <c r="F810" s="371">
        <f t="shared" si="116"/>
        <v>2.2561242610016139</v>
      </c>
      <c r="G810" s="28">
        <v>-6.2223757926146997E-2</v>
      </c>
      <c r="H810" s="28">
        <v>0.44687355626342401</v>
      </c>
      <c r="I810" s="119">
        <v>0.88925858421753001</v>
      </c>
      <c r="J810" s="12" t="s">
        <v>20</v>
      </c>
      <c r="K810" s="135">
        <v>5</v>
      </c>
      <c r="L810" s="5">
        <v>347764</v>
      </c>
      <c r="M810" s="62" t="s">
        <v>20</v>
      </c>
      <c r="N810" s="28" t="s">
        <v>20</v>
      </c>
      <c r="O810" s="28" t="s">
        <v>20</v>
      </c>
      <c r="P810" s="28" t="s">
        <v>20</v>
      </c>
      <c r="Q810" s="28" t="s">
        <v>20</v>
      </c>
      <c r="R810" s="119" t="s">
        <v>20</v>
      </c>
      <c r="S810" s="173" t="s">
        <v>20</v>
      </c>
      <c r="T810" s="173" t="s">
        <v>20</v>
      </c>
      <c r="U810" s="5" t="s">
        <v>20</v>
      </c>
      <c r="V810" s="62" t="s">
        <v>20</v>
      </c>
      <c r="W810" s="28" t="s">
        <v>20</v>
      </c>
      <c r="X810" s="28" t="s">
        <v>20</v>
      </c>
      <c r="Y810" s="28" t="s">
        <v>20</v>
      </c>
      <c r="Z810" s="28" t="s">
        <v>20</v>
      </c>
      <c r="AA810" s="119" t="s">
        <v>20</v>
      </c>
      <c r="AB810" s="173" t="s">
        <v>20</v>
      </c>
      <c r="AC810" s="173" t="s">
        <v>20</v>
      </c>
      <c r="AD810" s="173" t="s">
        <v>20</v>
      </c>
      <c r="AE810" s="62" t="s">
        <v>20</v>
      </c>
      <c r="AF810" s="74" t="s">
        <v>20</v>
      </c>
      <c r="AG810" s="119" t="s">
        <v>20</v>
      </c>
    </row>
    <row r="811" spans="1:33" ht="17">
      <c r="A811" s="88" t="s">
        <v>2380</v>
      </c>
      <c r="B811" s="156" t="s">
        <v>2443</v>
      </c>
      <c r="C811" s="43" t="s">
        <v>2444</v>
      </c>
      <c r="D811" s="350">
        <f t="shared" si="114"/>
        <v>0.96504859060866621</v>
      </c>
      <c r="E811" s="371">
        <f t="shared" si="115"/>
        <v>0.9012605347475966</v>
      </c>
      <c r="F811" s="371">
        <f t="shared" si="116"/>
        <v>1.0333513410709749</v>
      </c>
      <c r="G811" s="28">
        <v>-3.55768259484706E-2</v>
      </c>
      <c r="H811" s="28">
        <v>3.4889834419640199E-2</v>
      </c>
      <c r="I811" s="119">
        <v>0.30787536045504699</v>
      </c>
      <c r="J811" s="12" t="s">
        <v>20</v>
      </c>
      <c r="K811" s="135">
        <v>816</v>
      </c>
      <c r="L811" s="5">
        <v>346952</v>
      </c>
      <c r="M811" s="62">
        <f t="shared" si="108"/>
        <v>0.96687918789743832</v>
      </c>
      <c r="N811" s="28">
        <f t="shared" si="109"/>
        <v>0.88995226772366753</v>
      </c>
      <c r="O811" s="28">
        <f t="shared" si="110"/>
        <v>1.0504556231767306</v>
      </c>
      <c r="P811" s="28">
        <v>-3.3681726289977898E-2</v>
      </c>
      <c r="Q811" s="28">
        <v>4.2298838354779898E-2</v>
      </c>
      <c r="R811" s="119">
        <v>0.42586920753530999</v>
      </c>
      <c r="S811" s="173" t="s">
        <v>20</v>
      </c>
      <c r="T811" s="173">
        <v>557</v>
      </c>
      <c r="U811" s="5">
        <v>159164</v>
      </c>
      <c r="V811" s="62">
        <f t="shared" si="111"/>
        <v>0.96282412525271754</v>
      </c>
      <c r="W811" s="28">
        <f t="shared" si="112"/>
        <v>0.85280877798953714</v>
      </c>
      <c r="X811" s="28">
        <f t="shared" si="113"/>
        <v>1.087031841245933</v>
      </c>
      <c r="Y811" s="28">
        <v>-3.78845159996175E-2</v>
      </c>
      <c r="Z811" s="28">
        <v>6.1905824736843001E-2</v>
      </c>
      <c r="AA811" s="119">
        <v>0.54055751620076797</v>
      </c>
      <c r="AB811" s="173" t="s">
        <v>20</v>
      </c>
      <c r="AC811" s="173">
        <v>259</v>
      </c>
      <c r="AD811" s="173">
        <v>187788</v>
      </c>
      <c r="AE811" s="62">
        <v>4.2027897096395999E-3</v>
      </c>
      <c r="AF811" s="74">
        <v>7.49768154999432E-2</v>
      </c>
      <c r="AG811" s="119">
        <v>0.95529837147079799</v>
      </c>
    </row>
    <row r="812" spans="1:33" ht="17">
      <c r="A812" s="88" t="s">
        <v>2380</v>
      </c>
      <c r="B812" s="156" t="s">
        <v>2445</v>
      </c>
      <c r="C812" s="43" t="s">
        <v>2446</v>
      </c>
      <c r="D812" s="350">
        <f t="shared" si="114"/>
        <v>1.0007970015504899</v>
      </c>
      <c r="E812" s="371">
        <f t="shared" si="115"/>
        <v>0.96971578507256917</v>
      </c>
      <c r="F812" s="371">
        <f t="shared" si="116"/>
        <v>1.0328744295293661</v>
      </c>
      <c r="G812" s="28">
        <v>7.9668411340818798E-4</v>
      </c>
      <c r="H812" s="28">
        <v>1.6096397761386501E-2</v>
      </c>
      <c r="I812" s="119">
        <v>0.96052517294278195</v>
      </c>
      <c r="J812" s="12" t="s">
        <v>20</v>
      </c>
      <c r="K812" s="135">
        <v>3922</v>
      </c>
      <c r="L812" s="5">
        <v>343847</v>
      </c>
      <c r="M812" s="62">
        <f t="shared" si="108"/>
        <v>1.0170653031349846</v>
      </c>
      <c r="N812" s="28">
        <f t="shared" si="109"/>
        <v>0.97731345071349018</v>
      </c>
      <c r="O812" s="28">
        <f t="shared" si="110"/>
        <v>1.0584340470151881</v>
      </c>
      <c r="P812" s="28">
        <v>1.69213265437748E-2</v>
      </c>
      <c r="Q812" s="28">
        <v>2.0341415887316201E-2</v>
      </c>
      <c r="R812" s="119">
        <v>0.40548474390526401</v>
      </c>
      <c r="S812" s="173" t="s">
        <v>20</v>
      </c>
      <c r="T812" s="173">
        <v>2474</v>
      </c>
      <c r="U812" s="5">
        <v>157248</v>
      </c>
      <c r="V812" s="62">
        <f t="shared" si="111"/>
        <v>0.9847564154271462</v>
      </c>
      <c r="W812" s="28">
        <f t="shared" si="112"/>
        <v>0.93516386421803388</v>
      </c>
      <c r="X812" s="28">
        <f t="shared" si="113"/>
        <v>1.0369789026608771</v>
      </c>
      <c r="Y812" s="28">
        <v>-1.53609623748397E-2</v>
      </c>
      <c r="Z812" s="28">
        <v>2.6363544298958101E-2</v>
      </c>
      <c r="AA812" s="119">
        <v>0.56012272527434703</v>
      </c>
      <c r="AB812" s="173" t="s">
        <v>20</v>
      </c>
      <c r="AC812" s="173">
        <v>1448</v>
      </c>
      <c r="AD812" s="173">
        <v>186599</v>
      </c>
      <c r="AE812" s="62">
        <v>3.2282288918614503E-2</v>
      </c>
      <c r="AF812" s="74">
        <v>3.3298793796530897E-2</v>
      </c>
      <c r="AG812" s="119">
        <v>0.33230913438015097</v>
      </c>
    </row>
    <row r="813" spans="1:33" ht="17">
      <c r="A813" s="88" t="s">
        <v>2380</v>
      </c>
      <c r="B813" s="156" t="s">
        <v>2447</v>
      </c>
      <c r="C813" s="43" t="s">
        <v>2448</v>
      </c>
      <c r="D813" s="350">
        <f t="shared" si="114"/>
        <v>1.0944606238688248</v>
      </c>
      <c r="E813" s="371">
        <f t="shared" si="115"/>
        <v>1.0324400206630602</v>
      </c>
      <c r="F813" s="371">
        <f t="shared" si="116"/>
        <v>1.1602069207178256</v>
      </c>
      <c r="G813" s="28">
        <v>9.0261660968905602E-2</v>
      </c>
      <c r="H813" s="28">
        <v>2.9763626617714201E-2</v>
      </c>
      <c r="I813" s="63">
        <v>2.4244360779974799E-3</v>
      </c>
      <c r="J813" s="12" t="s">
        <v>20</v>
      </c>
      <c r="K813" s="135">
        <v>1167</v>
      </c>
      <c r="L813" s="5">
        <v>346602</v>
      </c>
      <c r="M813" s="62">
        <f t="shared" si="108"/>
        <v>1.1488971755923694</v>
      </c>
      <c r="N813" s="28">
        <f t="shared" si="109"/>
        <v>1.0448636540566947</v>
      </c>
      <c r="O813" s="28">
        <f t="shared" si="110"/>
        <v>1.263288961157129</v>
      </c>
      <c r="P813" s="28">
        <v>0.138802504516052</v>
      </c>
      <c r="Q813" s="28">
        <v>4.8426582754449998E-2</v>
      </c>
      <c r="R813" s="63">
        <v>4.1537118730898097E-3</v>
      </c>
      <c r="S813" s="173" t="s">
        <v>20</v>
      </c>
      <c r="T813" s="173">
        <v>443</v>
      </c>
      <c r="U813" s="5">
        <v>159279</v>
      </c>
      <c r="V813" s="62">
        <f t="shared" si="111"/>
        <v>1.0554052930774538</v>
      </c>
      <c r="W813" s="28">
        <f t="shared" si="112"/>
        <v>0.98063871578752471</v>
      </c>
      <c r="X813" s="28">
        <f t="shared" si="113"/>
        <v>1.1358722786723536</v>
      </c>
      <c r="Y813" s="28">
        <v>5.3924857210371199E-2</v>
      </c>
      <c r="Z813" s="28">
        <v>3.7487768378372803E-2</v>
      </c>
      <c r="AA813" s="119">
        <v>0.15030205186717499</v>
      </c>
      <c r="AB813" s="173" t="s">
        <v>20</v>
      </c>
      <c r="AC813" s="173">
        <v>724</v>
      </c>
      <c r="AD813" s="173">
        <v>187323</v>
      </c>
      <c r="AE813" s="62">
        <v>8.4877647305680801E-2</v>
      </c>
      <c r="AF813" s="74">
        <v>6.1241054001904001E-2</v>
      </c>
      <c r="AG813" s="119">
        <v>0.165759137358195</v>
      </c>
    </row>
    <row r="814" spans="1:33" ht="34">
      <c r="A814" s="88" t="s">
        <v>2380</v>
      </c>
      <c r="B814" s="156" t="s">
        <v>2449</v>
      </c>
      <c r="C814" s="43" t="s">
        <v>2450</v>
      </c>
      <c r="D814" s="350">
        <f t="shared" si="114"/>
        <v>1.155499563883456</v>
      </c>
      <c r="E814" s="371">
        <f t="shared" si="115"/>
        <v>0.50975514916023701</v>
      </c>
      <c r="F814" s="371">
        <f t="shared" si="116"/>
        <v>2.6192560179812041</v>
      </c>
      <c r="G814" s="28">
        <v>0.14453277330553399</v>
      </c>
      <c r="H814" s="28">
        <v>0.41752935792850199</v>
      </c>
      <c r="I814" s="119">
        <v>0.72922101464808098</v>
      </c>
      <c r="J814" s="12" t="s">
        <v>20</v>
      </c>
      <c r="K814" s="135">
        <v>6</v>
      </c>
      <c r="L814" s="5">
        <v>347763</v>
      </c>
      <c r="M814" s="62" t="s">
        <v>20</v>
      </c>
      <c r="N814" s="28" t="s">
        <v>20</v>
      </c>
      <c r="O814" s="28" t="s">
        <v>20</v>
      </c>
      <c r="P814" s="28" t="s">
        <v>20</v>
      </c>
      <c r="Q814" s="28" t="s">
        <v>20</v>
      </c>
      <c r="R814" s="119" t="s">
        <v>20</v>
      </c>
      <c r="S814" s="173" t="s">
        <v>20</v>
      </c>
      <c r="T814" s="173" t="s">
        <v>20</v>
      </c>
      <c r="U814" s="5" t="s">
        <v>20</v>
      </c>
      <c r="V814" s="62" t="s">
        <v>20</v>
      </c>
      <c r="W814" s="28" t="s">
        <v>20</v>
      </c>
      <c r="X814" s="28" t="s">
        <v>20</v>
      </c>
      <c r="Y814" s="28" t="s">
        <v>20</v>
      </c>
      <c r="Z814" s="28" t="s">
        <v>20</v>
      </c>
      <c r="AA814" s="119" t="s">
        <v>20</v>
      </c>
      <c r="AB814" s="173" t="s">
        <v>20</v>
      </c>
      <c r="AC814" s="173" t="s">
        <v>20</v>
      </c>
      <c r="AD814" s="173" t="s">
        <v>20</v>
      </c>
      <c r="AE814" s="62" t="s">
        <v>20</v>
      </c>
      <c r="AF814" s="74" t="s">
        <v>20</v>
      </c>
      <c r="AG814" s="119" t="s">
        <v>20</v>
      </c>
    </row>
    <row r="815" spans="1:33" ht="17">
      <c r="A815" s="88" t="s">
        <v>2380</v>
      </c>
      <c r="B815" s="156" t="s">
        <v>2451</v>
      </c>
      <c r="C815" s="43" t="s">
        <v>2452</v>
      </c>
      <c r="D815" s="350">
        <f t="shared" si="114"/>
        <v>0.99859498753584541</v>
      </c>
      <c r="E815" s="371">
        <f t="shared" si="115"/>
        <v>0.9876685344493018</v>
      </c>
      <c r="F815" s="371">
        <f t="shared" si="116"/>
        <v>1.009642318602084</v>
      </c>
      <c r="G815" s="28">
        <v>-1.40600041966841E-3</v>
      </c>
      <c r="H815" s="28">
        <v>5.6133308941438698E-3</v>
      </c>
      <c r="I815" s="119">
        <v>0.80221984785952505</v>
      </c>
      <c r="J815" s="12" t="s">
        <v>20</v>
      </c>
      <c r="K815" s="135">
        <v>36234</v>
      </c>
      <c r="L815" s="5">
        <v>311526</v>
      </c>
      <c r="M815" s="62">
        <f t="shared" si="108"/>
        <v>1.0172207730574085</v>
      </c>
      <c r="N815" s="28">
        <f t="shared" si="109"/>
        <v>0.99758514887031646</v>
      </c>
      <c r="O815" s="28">
        <f t="shared" si="110"/>
        <v>1.0372428883000795</v>
      </c>
      <c r="P815" s="17">
        <v>1.70741761597125E-2</v>
      </c>
      <c r="Q815" s="17">
        <v>9.9448712984572807E-3</v>
      </c>
      <c r="R815" s="119">
        <v>8.6000630815780105E-2</v>
      </c>
      <c r="S815" s="173" t="s">
        <v>20</v>
      </c>
      <c r="T815" s="173">
        <v>11126</v>
      </c>
      <c r="U815" s="5">
        <v>148592</v>
      </c>
      <c r="V815" s="62">
        <f t="shared" si="111"/>
        <v>0.99539602936019622</v>
      </c>
      <c r="W815" s="28">
        <f t="shared" si="112"/>
        <v>0.98220731960205632</v>
      </c>
      <c r="X815" s="28">
        <f t="shared" si="113"/>
        <v>1.0087618321430092</v>
      </c>
      <c r="Y815" s="17">
        <v>-4.6146015547932203E-3</v>
      </c>
      <c r="Z815" s="17">
        <v>6.8052406111342202E-3</v>
      </c>
      <c r="AA815" s="119">
        <v>0.497711281644375</v>
      </c>
      <c r="AB815" s="173" t="s">
        <v>20</v>
      </c>
      <c r="AC815" s="173">
        <v>25108</v>
      </c>
      <c r="AD815" s="173">
        <v>162934</v>
      </c>
      <c r="AE815" s="62">
        <v>2.16887777145057E-2</v>
      </c>
      <c r="AF815" s="74">
        <v>1.20503844303122E-2</v>
      </c>
      <c r="AG815" s="119">
        <v>7.1885725017706806E-2</v>
      </c>
    </row>
    <row r="816" spans="1:33" ht="17">
      <c r="A816" s="88" t="s">
        <v>2380</v>
      </c>
      <c r="B816" s="156" t="s">
        <v>2453</v>
      </c>
      <c r="C816" s="43" t="s">
        <v>2454</v>
      </c>
      <c r="D816" s="350">
        <f t="shared" si="114"/>
        <v>1.0146952042772568</v>
      </c>
      <c r="E816" s="371">
        <f t="shared" si="115"/>
        <v>0.99992861938816846</v>
      </c>
      <c r="F816" s="371">
        <f t="shared" si="116"/>
        <v>1.0296798567614303</v>
      </c>
      <c r="G816" s="28">
        <v>1.45882760448179E-2</v>
      </c>
      <c r="H816" s="28">
        <v>7.4794179614115202E-3</v>
      </c>
      <c r="I816" s="119">
        <v>5.1121786374473802E-2</v>
      </c>
      <c r="J816" s="12" t="s">
        <v>20</v>
      </c>
      <c r="K816" s="135">
        <v>22523</v>
      </c>
      <c r="L816" s="5">
        <v>325246</v>
      </c>
      <c r="M816" s="62">
        <f t="shared" si="108"/>
        <v>1.0180270400243552</v>
      </c>
      <c r="N816" s="28">
        <f t="shared" si="109"/>
        <v>1.0032142703205806</v>
      </c>
      <c r="O816" s="28">
        <f t="shared" si="110"/>
        <v>1.0330585248648541</v>
      </c>
      <c r="P816" s="17">
        <v>1.7866479685545299E-2</v>
      </c>
      <c r="Q816" s="17">
        <v>7.47824698417389E-3</v>
      </c>
      <c r="R816" s="119">
        <v>1.6888476113105101E-2</v>
      </c>
      <c r="S816" s="173" t="s">
        <v>20</v>
      </c>
      <c r="T816" s="173">
        <v>22514</v>
      </c>
      <c r="U816" s="5">
        <v>137208</v>
      </c>
      <c r="V816" s="62">
        <f t="shared" si="111"/>
        <v>1.1644461073720616</v>
      </c>
      <c r="W816" s="28">
        <f t="shared" si="112"/>
        <v>0.60535075645574998</v>
      </c>
      <c r="X816" s="28">
        <f t="shared" si="113"/>
        <v>2.2399158215523971</v>
      </c>
      <c r="Y816" s="28">
        <v>0.152245529642351</v>
      </c>
      <c r="Z816" s="28">
        <v>0.333771814211406</v>
      </c>
      <c r="AA816" s="119">
        <v>0.64829177607029598</v>
      </c>
      <c r="AB816" s="173" t="s">
        <v>20</v>
      </c>
      <c r="AC816" s="173">
        <v>9</v>
      </c>
      <c r="AD816" s="173">
        <v>188038</v>
      </c>
      <c r="AE816" s="62">
        <v>-0.134379049956806</v>
      </c>
      <c r="AF816" s="74">
        <v>0.33385557976455899</v>
      </c>
      <c r="AG816" s="119">
        <v>0.68731128573315803</v>
      </c>
    </row>
    <row r="817" spans="1:33" ht="17">
      <c r="A817" s="88" t="s">
        <v>2380</v>
      </c>
      <c r="B817" s="156" t="s">
        <v>2455</v>
      </c>
      <c r="C817" s="43" t="s">
        <v>2456</v>
      </c>
      <c r="D817" s="350">
        <f t="shared" si="114"/>
        <v>1.0025584998000141</v>
      </c>
      <c r="E817" s="371">
        <f t="shared" si="115"/>
        <v>0.96833602066452373</v>
      </c>
      <c r="F817" s="371">
        <f t="shared" si="116"/>
        <v>1.0379904538008258</v>
      </c>
      <c r="G817" s="28">
        <v>2.5552324112896999E-3</v>
      </c>
      <c r="H817" s="28">
        <v>1.7720079370633902E-2</v>
      </c>
      <c r="I817" s="119">
        <v>0.88534267614303797</v>
      </c>
      <c r="J817" s="12" t="s">
        <v>20</v>
      </c>
      <c r="K817" s="135">
        <v>3272</v>
      </c>
      <c r="L817" s="5">
        <v>344497</v>
      </c>
      <c r="M817" s="62">
        <f t="shared" si="108"/>
        <v>0.99954318505213924</v>
      </c>
      <c r="N817" s="28">
        <f t="shared" si="109"/>
        <v>0.96545453309398654</v>
      </c>
      <c r="O817" s="28">
        <f t="shared" si="110"/>
        <v>1.0348354526674686</v>
      </c>
      <c r="P817" s="28">
        <v>-4.5691931959595497E-4</v>
      </c>
      <c r="Q817" s="28">
        <v>1.7703750238684E-2</v>
      </c>
      <c r="R817" s="119">
        <v>0.97940953777013096</v>
      </c>
      <c r="S817" s="173" t="s">
        <v>20</v>
      </c>
      <c r="T817" s="173">
        <v>3272</v>
      </c>
      <c r="U817" s="5">
        <v>156450</v>
      </c>
      <c r="V817" s="62" t="s">
        <v>20</v>
      </c>
      <c r="W817" s="28" t="s">
        <v>20</v>
      </c>
      <c r="X817" s="28" t="s">
        <v>20</v>
      </c>
      <c r="Y817" s="28" t="s">
        <v>20</v>
      </c>
      <c r="Z817" s="28" t="s">
        <v>20</v>
      </c>
      <c r="AA817" s="119" t="s">
        <v>20</v>
      </c>
      <c r="AB817" s="173" t="s">
        <v>20</v>
      </c>
      <c r="AC817" s="173" t="s">
        <v>20</v>
      </c>
      <c r="AD817" s="173" t="s">
        <v>20</v>
      </c>
      <c r="AE817" s="62" t="s">
        <v>20</v>
      </c>
      <c r="AF817" s="74" t="s">
        <v>20</v>
      </c>
      <c r="AG817" s="119" t="s">
        <v>20</v>
      </c>
    </row>
    <row r="818" spans="1:33" ht="17">
      <c r="A818" s="88" t="s">
        <v>2380</v>
      </c>
      <c r="B818" s="156" t="s">
        <v>2457</v>
      </c>
      <c r="C818" s="43" t="s">
        <v>2458</v>
      </c>
      <c r="D818" s="350">
        <f t="shared" si="114"/>
        <v>0.9926671505219139</v>
      </c>
      <c r="E818" s="371">
        <f t="shared" si="115"/>
        <v>0.95293503894310461</v>
      </c>
      <c r="F818" s="371">
        <f t="shared" si="116"/>
        <v>1.0340558710257783</v>
      </c>
      <c r="G818" s="28">
        <v>-7.3598669766793299E-3</v>
      </c>
      <c r="H818" s="28">
        <v>2.0841160957755001E-2</v>
      </c>
      <c r="I818" s="119">
        <v>0.72398278889450396</v>
      </c>
      <c r="J818" s="12" t="s">
        <v>20</v>
      </c>
      <c r="K818" s="135">
        <v>2356</v>
      </c>
      <c r="L818" s="5">
        <v>345413</v>
      </c>
      <c r="M818" s="62">
        <f t="shared" si="108"/>
        <v>0.98911475665365944</v>
      </c>
      <c r="N818" s="28">
        <f t="shared" si="109"/>
        <v>0.94953088452271328</v>
      </c>
      <c r="O818" s="28">
        <f t="shared" si="110"/>
        <v>1.0303487941014153</v>
      </c>
      <c r="P818" s="28">
        <v>-1.094492107389E-2</v>
      </c>
      <c r="Q818" s="28">
        <v>2.0837908694614601E-2</v>
      </c>
      <c r="R818" s="119">
        <v>0.599415764030785</v>
      </c>
      <c r="S818" s="173" t="s">
        <v>20</v>
      </c>
      <c r="T818" s="173">
        <v>2356</v>
      </c>
      <c r="U818" s="5">
        <v>157366</v>
      </c>
      <c r="V818" s="62" t="s">
        <v>20</v>
      </c>
      <c r="W818" s="28" t="s">
        <v>20</v>
      </c>
      <c r="X818" s="28" t="s">
        <v>20</v>
      </c>
      <c r="Y818" s="28" t="s">
        <v>20</v>
      </c>
      <c r="Z818" s="28" t="s">
        <v>20</v>
      </c>
      <c r="AA818" s="119" t="s">
        <v>20</v>
      </c>
      <c r="AB818" s="173" t="s">
        <v>20</v>
      </c>
      <c r="AC818" s="173" t="s">
        <v>20</v>
      </c>
      <c r="AD818" s="173" t="s">
        <v>20</v>
      </c>
      <c r="AE818" s="62" t="s">
        <v>20</v>
      </c>
      <c r="AF818" s="74" t="s">
        <v>20</v>
      </c>
      <c r="AG818" s="119" t="s">
        <v>20</v>
      </c>
    </row>
    <row r="819" spans="1:33" ht="17">
      <c r="A819" s="88" t="s">
        <v>2380</v>
      </c>
      <c r="B819" s="156" t="s">
        <v>2459</v>
      </c>
      <c r="C819" s="43" t="s">
        <v>2460</v>
      </c>
      <c r="D819" s="350">
        <f t="shared" si="114"/>
        <v>1.0088914351035576</v>
      </c>
      <c r="E819" s="371">
        <f t="shared" si="115"/>
        <v>0.96375959399010147</v>
      </c>
      <c r="F819" s="371">
        <f t="shared" si="116"/>
        <v>1.0561367525393164</v>
      </c>
      <c r="G819" s="28">
        <v>8.8521390548570601E-3</v>
      </c>
      <c r="H819" s="28">
        <v>2.33497644670723E-2</v>
      </c>
      <c r="I819" s="119">
        <v>0.70460586752538801</v>
      </c>
      <c r="J819" s="12" t="s">
        <v>20</v>
      </c>
      <c r="K819" s="135">
        <v>1869</v>
      </c>
      <c r="L819" s="5">
        <v>345900</v>
      </c>
      <c r="M819" s="62">
        <f t="shared" si="108"/>
        <v>1.0041260624011696</v>
      </c>
      <c r="N819" s="28">
        <f t="shared" si="109"/>
        <v>0.9592558059472911</v>
      </c>
      <c r="O819" s="28">
        <f t="shared" si="110"/>
        <v>1.0510951749701265</v>
      </c>
      <c r="P819" s="28">
        <v>4.11757354804782E-3</v>
      </c>
      <c r="Q819" s="28">
        <v>2.3324015730149101E-2</v>
      </c>
      <c r="R819" s="119">
        <v>0.85987134966896905</v>
      </c>
      <c r="S819" s="173" t="s">
        <v>20</v>
      </c>
      <c r="T819" s="173">
        <v>1867</v>
      </c>
      <c r="U819" s="5">
        <v>157855</v>
      </c>
      <c r="V819" s="62" t="s">
        <v>20</v>
      </c>
      <c r="W819" s="28" t="s">
        <v>20</v>
      </c>
      <c r="X819" s="28" t="s">
        <v>20</v>
      </c>
      <c r="Y819" s="28" t="s">
        <v>20</v>
      </c>
      <c r="Z819" s="28" t="s">
        <v>20</v>
      </c>
      <c r="AA819" s="119" t="s">
        <v>20</v>
      </c>
      <c r="AB819" s="173" t="s">
        <v>20</v>
      </c>
      <c r="AC819" s="173" t="s">
        <v>20</v>
      </c>
      <c r="AD819" s="173" t="s">
        <v>20</v>
      </c>
      <c r="AE819" s="62" t="s">
        <v>20</v>
      </c>
      <c r="AF819" s="74" t="s">
        <v>20</v>
      </c>
      <c r="AG819" s="119" t="s">
        <v>20</v>
      </c>
    </row>
    <row r="820" spans="1:33" ht="17">
      <c r="A820" s="88" t="s">
        <v>2380</v>
      </c>
      <c r="B820" s="156" t="s">
        <v>2461</v>
      </c>
      <c r="C820" s="43" t="s">
        <v>2462</v>
      </c>
      <c r="D820" s="350">
        <f t="shared" si="114"/>
        <v>0.99095331883422511</v>
      </c>
      <c r="E820" s="371">
        <f t="shared" si="115"/>
        <v>0.85357526902156011</v>
      </c>
      <c r="F820" s="371">
        <f t="shared" si="116"/>
        <v>1.1504415787891831</v>
      </c>
      <c r="G820" s="28">
        <v>-9.0878508734106595E-3</v>
      </c>
      <c r="H820" s="28">
        <v>7.61396434195558E-2</v>
      </c>
      <c r="I820" s="119">
        <v>0.90499199135893404</v>
      </c>
      <c r="J820" s="12" t="s">
        <v>20</v>
      </c>
      <c r="K820" s="135">
        <v>172</v>
      </c>
      <c r="L820" s="5">
        <v>347596</v>
      </c>
      <c r="M820" s="62">
        <f t="shared" si="108"/>
        <v>0.99951536585306433</v>
      </c>
      <c r="N820" s="28">
        <f t="shared" si="109"/>
        <v>0.86089998957572444</v>
      </c>
      <c r="O820" s="28">
        <f t="shared" si="110"/>
        <v>1.1604495047894416</v>
      </c>
      <c r="P820" s="28">
        <v>-4.8475162001973998E-4</v>
      </c>
      <c r="Q820" s="28">
        <v>7.6169482554483303E-2</v>
      </c>
      <c r="R820" s="119">
        <v>0.99492220230968498</v>
      </c>
      <c r="S820" s="173" t="s">
        <v>20</v>
      </c>
      <c r="T820" s="173">
        <v>172</v>
      </c>
      <c r="U820" s="5">
        <v>159549</v>
      </c>
      <c r="V820" s="62" t="s">
        <v>20</v>
      </c>
      <c r="W820" s="28" t="s">
        <v>20</v>
      </c>
      <c r="X820" s="28" t="s">
        <v>20</v>
      </c>
      <c r="Y820" s="28" t="s">
        <v>20</v>
      </c>
      <c r="Z820" s="28" t="s">
        <v>20</v>
      </c>
      <c r="AA820" s="119" t="s">
        <v>20</v>
      </c>
      <c r="AB820" s="173" t="s">
        <v>20</v>
      </c>
      <c r="AC820" s="173" t="s">
        <v>20</v>
      </c>
      <c r="AD820" s="173" t="s">
        <v>20</v>
      </c>
      <c r="AE820" s="62" t="s">
        <v>20</v>
      </c>
      <c r="AF820" s="74" t="s">
        <v>20</v>
      </c>
      <c r="AG820" s="119" t="s">
        <v>20</v>
      </c>
    </row>
    <row r="821" spans="1:33" ht="17">
      <c r="A821" s="88" t="s">
        <v>2380</v>
      </c>
      <c r="B821" s="156" t="s">
        <v>2463</v>
      </c>
      <c r="C821" s="43" t="s">
        <v>2464</v>
      </c>
      <c r="D821" s="350">
        <f t="shared" si="114"/>
        <v>1.0026917156222543</v>
      </c>
      <c r="E821" s="371">
        <f t="shared" si="115"/>
        <v>0.96020967193449114</v>
      </c>
      <c r="F821" s="371">
        <f t="shared" si="116"/>
        <v>1.0470532696801362</v>
      </c>
      <c r="G821" s="28">
        <v>2.6880994434553499E-3</v>
      </c>
      <c r="H821" s="28">
        <v>2.2087606911340998E-2</v>
      </c>
      <c r="I821" s="119">
        <v>0.90313526205879902</v>
      </c>
      <c r="J821" s="12" t="s">
        <v>20</v>
      </c>
      <c r="K821" s="135">
        <v>2085</v>
      </c>
      <c r="L821" s="5">
        <v>345684</v>
      </c>
      <c r="M821" s="62">
        <f t="shared" si="108"/>
        <v>1.0061524409069531</v>
      </c>
      <c r="N821" s="28">
        <f t="shared" si="109"/>
        <v>0.96353732484527255</v>
      </c>
      <c r="O821" s="28">
        <f t="shared" si="110"/>
        <v>1.0506523289127221</v>
      </c>
      <c r="P821" s="28">
        <v>6.1335919144296803E-3</v>
      </c>
      <c r="Q821" s="28">
        <v>2.2080431112534101E-2</v>
      </c>
      <c r="R821" s="119">
        <v>0.78117812413935905</v>
      </c>
      <c r="S821" s="173" t="s">
        <v>20</v>
      </c>
      <c r="T821" s="173">
        <v>2084</v>
      </c>
      <c r="U821" s="5">
        <v>157638</v>
      </c>
      <c r="V821" s="62" t="s">
        <v>20</v>
      </c>
      <c r="W821" s="28" t="s">
        <v>20</v>
      </c>
      <c r="X821" s="28" t="s">
        <v>20</v>
      </c>
      <c r="Y821" s="28" t="s">
        <v>20</v>
      </c>
      <c r="Z821" s="28" t="s">
        <v>20</v>
      </c>
      <c r="AA821" s="119" t="s">
        <v>20</v>
      </c>
      <c r="AB821" s="173" t="s">
        <v>20</v>
      </c>
      <c r="AC821" s="173" t="s">
        <v>20</v>
      </c>
      <c r="AD821" s="173" t="s">
        <v>20</v>
      </c>
      <c r="AE821" s="62" t="s">
        <v>20</v>
      </c>
      <c r="AF821" s="74" t="s">
        <v>20</v>
      </c>
      <c r="AG821" s="119" t="s">
        <v>20</v>
      </c>
    </row>
    <row r="822" spans="1:33" ht="17">
      <c r="A822" s="88" t="s">
        <v>2380</v>
      </c>
      <c r="B822" s="156" t="s">
        <v>2465</v>
      </c>
      <c r="C822" s="43" t="s">
        <v>2466</v>
      </c>
      <c r="D822" s="350">
        <f t="shared" si="114"/>
        <v>1.0154465785804458</v>
      </c>
      <c r="E822" s="371">
        <f t="shared" si="115"/>
        <v>0.91895054193066505</v>
      </c>
      <c r="F822" s="371">
        <f t="shared" si="116"/>
        <v>1.1220753532441279</v>
      </c>
      <c r="G822" s="28">
        <v>1.5328494628408001E-2</v>
      </c>
      <c r="H822" s="28">
        <v>5.09446275362785E-2</v>
      </c>
      <c r="I822" s="119">
        <v>0.76350188393878904</v>
      </c>
      <c r="J822" s="12" t="s">
        <v>20</v>
      </c>
      <c r="K822" s="135">
        <v>389</v>
      </c>
      <c r="L822" s="5">
        <v>347380</v>
      </c>
      <c r="M822" s="62">
        <f t="shared" si="108"/>
        <v>1.0099769265890348</v>
      </c>
      <c r="N822" s="28">
        <f t="shared" si="109"/>
        <v>0.9135357041405413</v>
      </c>
      <c r="O822" s="28">
        <f t="shared" si="110"/>
        <v>1.1165993705762205</v>
      </c>
      <c r="P822" s="28">
        <v>9.9274856308664092E-3</v>
      </c>
      <c r="Q822" s="28">
        <v>5.1204237023652101E-2</v>
      </c>
      <c r="R822" s="119">
        <v>0.84626971950508201</v>
      </c>
      <c r="S822" s="173" t="s">
        <v>20</v>
      </c>
      <c r="T822" s="173">
        <v>383</v>
      </c>
      <c r="U822" s="5">
        <v>159339</v>
      </c>
      <c r="V822" s="62">
        <f t="shared" si="111"/>
        <v>1.2445667738601882</v>
      </c>
      <c r="W822" s="28">
        <f t="shared" si="112"/>
        <v>0.54797696380791117</v>
      </c>
      <c r="X822" s="28">
        <f t="shared" si="113"/>
        <v>2.8266634491951517</v>
      </c>
      <c r="Y822" s="28">
        <v>0.21878749655702501</v>
      </c>
      <c r="Z822" s="28">
        <v>0.41852526853142702</v>
      </c>
      <c r="AA822" s="119">
        <v>0.60114256379019104</v>
      </c>
      <c r="AB822" s="173" t="s">
        <v>20</v>
      </c>
      <c r="AC822" s="173">
        <v>6</v>
      </c>
      <c r="AD822" s="173">
        <v>188041</v>
      </c>
      <c r="AE822" s="62">
        <v>-0.208860010926159</v>
      </c>
      <c r="AF822" s="74">
        <v>0.421645911030188</v>
      </c>
      <c r="AG822" s="119">
        <v>0.62035691730185005</v>
      </c>
    </row>
    <row r="823" spans="1:33" ht="34">
      <c r="A823" s="88" t="s">
        <v>2380</v>
      </c>
      <c r="B823" s="156" t="s">
        <v>2467</v>
      </c>
      <c r="C823" s="43" t="s">
        <v>2468</v>
      </c>
      <c r="D823" s="350">
        <f t="shared" si="114"/>
        <v>1.0147977146550096</v>
      </c>
      <c r="E823" s="371">
        <f t="shared" si="115"/>
        <v>0.97768307283919909</v>
      </c>
      <c r="F823" s="371">
        <f t="shared" si="116"/>
        <v>1.0533212963158309</v>
      </c>
      <c r="G823" s="28">
        <v>1.46892967252879E-2</v>
      </c>
      <c r="H823" s="28">
        <v>1.90097013223808E-2</v>
      </c>
      <c r="I823" s="119">
        <v>0.43968436101866798</v>
      </c>
      <c r="J823" s="12" t="s">
        <v>20</v>
      </c>
      <c r="K823" s="135">
        <v>2837</v>
      </c>
      <c r="L823" s="5">
        <v>344925</v>
      </c>
      <c r="M823" s="62">
        <f t="shared" si="108"/>
        <v>1.0059427707786555</v>
      </c>
      <c r="N823" s="28">
        <f t="shared" si="109"/>
        <v>0.96922323170229108</v>
      </c>
      <c r="O823" s="28">
        <f t="shared" si="110"/>
        <v>1.0440534491776015</v>
      </c>
      <c r="P823" s="28">
        <v>5.9251821653892199E-3</v>
      </c>
      <c r="Q823" s="28">
        <v>1.8972195160627401E-2</v>
      </c>
      <c r="R823" s="119">
        <v>0.75480590647866797</v>
      </c>
      <c r="S823" s="173" t="s">
        <v>20</v>
      </c>
      <c r="T823" s="173">
        <v>2835</v>
      </c>
      <c r="U823" s="5">
        <v>156880</v>
      </c>
      <c r="V823" s="62" t="s">
        <v>20</v>
      </c>
      <c r="W823" s="28" t="s">
        <v>20</v>
      </c>
      <c r="X823" s="28" t="s">
        <v>20</v>
      </c>
      <c r="Y823" s="28" t="s">
        <v>20</v>
      </c>
      <c r="Z823" s="28" t="s">
        <v>20</v>
      </c>
      <c r="AA823" s="119" t="s">
        <v>20</v>
      </c>
      <c r="AB823" s="173" t="s">
        <v>20</v>
      </c>
      <c r="AC823" s="173" t="s">
        <v>20</v>
      </c>
      <c r="AD823" s="173" t="s">
        <v>20</v>
      </c>
      <c r="AE823" s="62" t="s">
        <v>20</v>
      </c>
      <c r="AF823" s="74" t="s">
        <v>20</v>
      </c>
      <c r="AG823" s="119" t="s">
        <v>20</v>
      </c>
    </row>
    <row r="824" spans="1:33" ht="17">
      <c r="A824" s="88" t="s">
        <v>2380</v>
      </c>
      <c r="B824" s="156" t="s">
        <v>2469</v>
      </c>
      <c r="C824" s="43" t="s">
        <v>2470</v>
      </c>
      <c r="D824" s="350">
        <f t="shared" si="114"/>
        <v>0.97778548084796124</v>
      </c>
      <c r="E824" s="371">
        <f t="shared" si="115"/>
        <v>0.9505066519454104</v>
      </c>
      <c r="F824" s="371">
        <f t="shared" si="116"/>
        <v>1.0058471917059111</v>
      </c>
      <c r="G824" s="28">
        <v>-2.2464977743130599E-2</v>
      </c>
      <c r="H824" s="28">
        <v>1.44362964135512E-2</v>
      </c>
      <c r="I824" s="119">
        <v>0.119673496862147</v>
      </c>
      <c r="J824" s="12" t="s">
        <v>20</v>
      </c>
      <c r="K824" s="135">
        <v>4939</v>
      </c>
      <c r="L824" s="5">
        <v>342830</v>
      </c>
      <c r="M824" s="62">
        <f t="shared" si="108"/>
        <v>0.97652569981743498</v>
      </c>
      <c r="N824" s="28">
        <f t="shared" si="109"/>
        <v>0.94925730149932019</v>
      </c>
      <c r="O824" s="28">
        <f t="shared" si="110"/>
        <v>1.0045774110957566</v>
      </c>
      <c r="P824" s="28">
        <v>-2.3754210714299302E-2</v>
      </c>
      <c r="Q824" s="28">
        <v>1.44495802674633E-2</v>
      </c>
      <c r="R824" s="119">
        <v>0.10018905801363499</v>
      </c>
      <c r="S824" s="173" t="s">
        <v>20</v>
      </c>
      <c r="T824" s="173">
        <v>4933</v>
      </c>
      <c r="U824" s="5">
        <v>154789</v>
      </c>
      <c r="V824" s="62">
        <f t="shared" si="111"/>
        <v>0.77882422810400287</v>
      </c>
      <c r="W824" s="28">
        <f t="shared" si="112"/>
        <v>0.35479053429067592</v>
      </c>
      <c r="X824" s="28">
        <f t="shared" si="113"/>
        <v>1.7096487072139361</v>
      </c>
      <c r="Y824" s="28">
        <v>-0.24996989643536599</v>
      </c>
      <c r="Z824" s="28">
        <v>0.40115194462631998</v>
      </c>
      <c r="AA824" s="119">
        <v>0.53319895737391698</v>
      </c>
      <c r="AB824" s="173" t="s">
        <v>20</v>
      </c>
      <c r="AC824" s="173">
        <v>6</v>
      </c>
      <c r="AD824" s="173">
        <v>188041</v>
      </c>
      <c r="AE824" s="62">
        <v>0.22621568572106701</v>
      </c>
      <c r="AF824" s="74">
        <v>0.40141209878052297</v>
      </c>
      <c r="AG824" s="119">
        <v>0.57306059688286304</v>
      </c>
    </row>
    <row r="825" spans="1:33" ht="51">
      <c r="A825" s="88" t="s">
        <v>2380</v>
      </c>
      <c r="B825" s="156" t="s">
        <v>2471</v>
      </c>
      <c r="C825" s="43" t="s">
        <v>2472</v>
      </c>
      <c r="D825" s="350">
        <f t="shared" si="114"/>
        <v>0.94335311029828328</v>
      </c>
      <c r="E825" s="371">
        <f t="shared" si="115"/>
        <v>0.85195642999151766</v>
      </c>
      <c r="F825" s="371">
        <f t="shared" si="116"/>
        <v>1.0445546971437323</v>
      </c>
      <c r="G825" s="28">
        <v>-5.8314612252213197E-2</v>
      </c>
      <c r="H825" s="28">
        <v>5.1992489650936002E-2</v>
      </c>
      <c r="I825" s="119">
        <v>0.26203389456389298</v>
      </c>
      <c r="J825" s="12" t="s">
        <v>20</v>
      </c>
      <c r="K825" s="135">
        <v>365</v>
      </c>
      <c r="L825" s="5">
        <v>347404</v>
      </c>
      <c r="M825" s="62">
        <f t="shared" si="108"/>
        <v>0.95351925358038303</v>
      </c>
      <c r="N825" s="28">
        <f t="shared" si="109"/>
        <v>0.86087020229116296</v>
      </c>
      <c r="O825" s="28">
        <f t="shared" si="110"/>
        <v>1.0561394325517404</v>
      </c>
      <c r="P825" s="28">
        <v>-4.7595661612354102E-2</v>
      </c>
      <c r="Q825" s="28">
        <v>5.2150957439485002E-2</v>
      </c>
      <c r="R825" s="119">
        <v>0.36142573752414497</v>
      </c>
      <c r="S825" s="173" t="s">
        <v>20</v>
      </c>
      <c r="T825" s="173">
        <v>365</v>
      </c>
      <c r="U825" s="5">
        <v>159357</v>
      </c>
      <c r="V825" s="62" t="s">
        <v>20</v>
      </c>
      <c r="W825" s="28" t="s">
        <v>20</v>
      </c>
      <c r="X825" s="28" t="s">
        <v>20</v>
      </c>
      <c r="Y825" s="28" t="s">
        <v>20</v>
      </c>
      <c r="Z825" s="28" t="s">
        <v>20</v>
      </c>
      <c r="AA825" s="119" t="s">
        <v>20</v>
      </c>
      <c r="AB825" s="173" t="s">
        <v>20</v>
      </c>
      <c r="AC825" s="173" t="s">
        <v>20</v>
      </c>
      <c r="AD825" s="173" t="s">
        <v>20</v>
      </c>
      <c r="AE825" s="62" t="s">
        <v>20</v>
      </c>
      <c r="AF825" s="74" t="s">
        <v>20</v>
      </c>
      <c r="AG825" s="119" t="s">
        <v>20</v>
      </c>
    </row>
    <row r="826" spans="1:33" ht="34">
      <c r="A826" s="88" t="s">
        <v>2380</v>
      </c>
      <c r="B826" s="156" t="s">
        <v>2473</v>
      </c>
      <c r="C826" s="43" t="s">
        <v>2474</v>
      </c>
      <c r="D826" s="350">
        <f t="shared" si="114"/>
        <v>0.99496948598653323</v>
      </c>
      <c r="E826" s="371">
        <f t="shared" si="115"/>
        <v>0.97316094722741198</v>
      </c>
      <c r="F826" s="371">
        <f t="shared" si="116"/>
        <v>1.0172667541425371</v>
      </c>
      <c r="G826" s="28">
        <v>-5.0432096440149298E-3</v>
      </c>
      <c r="H826" s="28">
        <v>1.13074425726993E-2</v>
      </c>
      <c r="I826" s="119">
        <v>0.65559148012370905</v>
      </c>
      <c r="J826" s="12" t="s">
        <v>20</v>
      </c>
      <c r="K826" s="135">
        <v>8255</v>
      </c>
      <c r="L826" s="5">
        <v>339512</v>
      </c>
      <c r="M826" s="62">
        <f t="shared" si="108"/>
        <v>0.99512476275742068</v>
      </c>
      <c r="N826" s="28">
        <f t="shared" si="109"/>
        <v>0.97328312931871197</v>
      </c>
      <c r="O826" s="28">
        <f t="shared" si="110"/>
        <v>1.0174565484826537</v>
      </c>
      <c r="P826" s="28">
        <v>-4.8871599782258903E-3</v>
      </c>
      <c r="Q826" s="28">
        <v>1.1323006738284E-2</v>
      </c>
      <c r="R826" s="119">
        <v>0.66602251129171197</v>
      </c>
      <c r="S826" s="173" t="s">
        <v>20</v>
      </c>
      <c r="T826" s="173">
        <v>8226</v>
      </c>
      <c r="U826" s="5">
        <v>151494</v>
      </c>
      <c r="V826" s="62">
        <f t="shared" si="111"/>
        <v>1.0993034352960964</v>
      </c>
      <c r="W826" s="28">
        <f t="shared" si="112"/>
        <v>0.7627539854915909</v>
      </c>
      <c r="X826" s="28">
        <f t="shared" si="113"/>
        <v>1.5843483820998294</v>
      </c>
      <c r="Y826" s="28">
        <v>9.4676738582876396E-2</v>
      </c>
      <c r="Z826" s="28">
        <v>0.186477790214712</v>
      </c>
      <c r="AA826" s="119">
        <v>0.61165635936160301</v>
      </c>
      <c r="AB826" s="173" t="s">
        <v>20</v>
      </c>
      <c r="AC826" s="173">
        <v>29</v>
      </c>
      <c r="AD826" s="173">
        <v>188018</v>
      </c>
      <c r="AE826" s="62">
        <v>-9.9563898561102301E-2</v>
      </c>
      <c r="AF826" s="74">
        <v>0.186821242702636</v>
      </c>
      <c r="AG826" s="119">
        <v>0.59407739189956099</v>
      </c>
    </row>
    <row r="827" spans="1:33" ht="34">
      <c r="A827" s="88" t="s">
        <v>2380</v>
      </c>
      <c r="B827" s="156" t="s">
        <v>2475</v>
      </c>
      <c r="C827" s="43" t="s">
        <v>2476</v>
      </c>
      <c r="D827" s="350">
        <f t="shared" si="114"/>
        <v>0.88020676756592975</v>
      </c>
      <c r="E827" s="371">
        <f t="shared" si="115"/>
        <v>0.63826388065536244</v>
      </c>
      <c r="F827" s="371">
        <f t="shared" si="116"/>
        <v>1.2138615032913087</v>
      </c>
      <c r="G827" s="28">
        <v>-0.127598435966299</v>
      </c>
      <c r="H827" s="28">
        <v>0.16398216282630701</v>
      </c>
      <c r="I827" s="119">
        <v>0.43649598898428399</v>
      </c>
      <c r="J827" s="12" t="s">
        <v>20</v>
      </c>
      <c r="K827" s="135">
        <v>36</v>
      </c>
      <c r="L827" s="5">
        <v>347733</v>
      </c>
      <c r="M827" s="62">
        <f t="shared" si="108"/>
        <v>0.87878077774217167</v>
      </c>
      <c r="N827" s="28">
        <f t="shared" si="109"/>
        <v>0.63626909367615214</v>
      </c>
      <c r="O827" s="28">
        <f t="shared" si="110"/>
        <v>1.2137249207993095</v>
      </c>
      <c r="P827" s="28">
        <v>-0.129219812012941</v>
      </c>
      <c r="Q827" s="28">
        <v>0.16475198461613799</v>
      </c>
      <c r="R827" s="119">
        <v>0.43284689975330798</v>
      </c>
      <c r="S827" s="173" t="s">
        <v>20</v>
      </c>
      <c r="T827" s="173">
        <v>36</v>
      </c>
      <c r="U827" s="5">
        <v>159686</v>
      </c>
      <c r="V827" s="62" t="s">
        <v>20</v>
      </c>
      <c r="W827" s="28" t="s">
        <v>20</v>
      </c>
      <c r="X827" s="28" t="s">
        <v>20</v>
      </c>
      <c r="Y827" s="28" t="s">
        <v>20</v>
      </c>
      <c r="Z827" s="28" t="s">
        <v>20</v>
      </c>
      <c r="AA827" s="119" t="s">
        <v>20</v>
      </c>
      <c r="AB827" s="173" t="s">
        <v>20</v>
      </c>
      <c r="AC827" s="173" t="s">
        <v>20</v>
      </c>
      <c r="AD827" s="173" t="s">
        <v>20</v>
      </c>
      <c r="AE827" s="62" t="s">
        <v>20</v>
      </c>
      <c r="AF827" s="74" t="s">
        <v>20</v>
      </c>
      <c r="AG827" s="119" t="s">
        <v>20</v>
      </c>
    </row>
    <row r="828" spans="1:33" ht="17">
      <c r="A828" s="88" t="s">
        <v>2380</v>
      </c>
      <c r="B828" s="156" t="s">
        <v>2477</v>
      </c>
      <c r="C828" s="43" t="s">
        <v>2478</v>
      </c>
      <c r="D828" s="350">
        <f t="shared" si="114"/>
        <v>0.98116511526283556</v>
      </c>
      <c r="E828" s="371">
        <f t="shared" si="115"/>
        <v>0.96041212517468655</v>
      </c>
      <c r="F828" s="371">
        <f t="shared" si="116"/>
        <v>1.0023665447097863</v>
      </c>
      <c r="G828" s="28">
        <v>-1.90145203659541E-2</v>
      </c>
      <c r="H828" s="28">
        <v>1.09072802137517E-2</v>
      </c>
      <c r="I828" s="119">
        <v>8.1283485986104298E-2</v>
      </c>
      <c r="J828" s="12" t="s">
        <v>20</v>
      </c>
      <c r="K828" s="135">
        <v>8770</v>
      </c>
      <c r="L828" s="5">
        <v>338998</v>
      </c>
      <c r="M828" s="62">
        <f t="shared" si="108"/>
        <v>1.1279486774116156</v>
      </c>
      <c r="N828" s="28">
        <f t="shared" si="109"/>
        <v>0.87663629306254065</v>
      </c>
      <c r="O828" s="28">
        <f t="shared" si="110"/>
        <v>1.4513068064178896</v>
      </c>
      <c r="P828" s="28">
        <v>0.1204006532922</v>
      </c>
      <c r="Q828" s="28">
        <v>0.12860395054467799</v>
      </c>
      <c r="R828" s="119">
        <v>0.34916367951041399</v>
      </c>
      <c r="S828" s="173" t="s">
        <v>20</v>
      </c>
      <c r="T828" s="173">
        <v>62</v>
      </c>
      <c r="U828" s="5">
        <v>159660</v>
      </c>
      <c r="V828" s="62">
        <f t="shared" si="111"/>
        <v>0.97772441308345404</v>
      </c>
      <c r="W828" s="28">
        <f t="shared" si="112"/>
        <v>0.95694928756286457</v>
      </c>
      <c r="X828" s="28">
        <f t="shared" si="113"/>
        <v>0.99895056129250326</v>
      </c>
      <c r="Y828" s="28">
        <v>-2.25274348697517E-2</v>
      </c>
      <c r="Z828" s="28">
        <v>1.09578801611707E-2</v>
      </c>
      <c r="AA828" s="119">
        <v>3.97998195456487E-2</v>
      </c>
      <c r="AB828" s="173" t="s">
        <v>20</v>
      </c>
      <c r="AC828" s="173">
        <v>8708</v>
      </c>
      <c r="AD828" s="173">
        <v>179338</v>
      </c>
      <c r="AE828" s="62">
        <v>0.14292808816195199</v>
      </c>
      <c r="AF828" s="74">
        <v>0.129069947057108</v>
      </c>
      <c r="AG828" s="119">
        <v>0.26813432281369798</v>
      </c>
    </row>
    <row r="829" spans="1:33" ht="17">
      <c r="A829" s="88" t="s">
        <v>2380</v>
      </c>
      <c r="B829" s="156" t="s">
        <v>2479</v>
      </c>
      <c r="C829" s="43" t="s">
        <v>2480</v>
      </c>
      <c r="D829" s="350">
        <f t="shared" si="114"/>
        <v>0.95377988456703544</v>
      </c>
      <c r="E829" s="371">
        <f t="shared" si="115"/>
        <v>0.90522117636098287</v>
      </c>
      <c r="F829" s="371">
        <f t="shared" si="116"/>
        <v>1.0049434237295616</v>
      </c>
      <c r="G829" s="28">
        <v>-4.7322363121244999E-2</v>
      </c>
      <c r="H829" s="28">
        <v>2.66600042098043E-2</v>
      </c>
      <c r="I829" s="119">
        <v>7.5892587948239207E-2</v>
      </c>
      <c r="J829" s="12" t="s">
        <v>20</v>
      </c>
      <c r="K829" s="135">
        <v>1396</v>
      </c>
      <c r="L829" s="5">
        <v>346373</v>
      </c>
      <c r="M829" s="62">
        <f t="shared" si="108"/>
        <v>1.0126616687309711</v>
      </c>
      <c r="N829" s="28">
        <f t="shared" si="109"/>
        <v>0.76950352118623777</v>
      </c>
      <c r="O829" s="28">
        <f t="shared" si="110"/>
        <v>1.3326562219444398</v>
      </c>
      <c r="P829" s="28">
        <v>1.25821800729212E-2</v>
      </c>
      <c r="Q829" s="28">
        <v>0.14009792339084901</v>
      </c>
      <c r="R829" s="119">
        <v>0.92843828328844602</v>
      </c>
      <c r="S829" s="173" t="s">
        <v>20</v>
      </c>
      <c r="T829" s="173">
        <v>51</v>
      </c>
      <c r="U829" s="5">
        <v>159671</v>
      </c>
      <c r="V829" s="62">
        <f t="shared" si="111"/>
        <v>0.94377331213787796</v>
      </c>
      <c r="W829" s="28">
        <f t="shared" si="112"/>
        <v>0.8947851208077533</v>
      </c>
      <c r="X829" s="28">
        <f t="shared" si="113"/>
        <v>0.99544353609683134</v>
      </c>
      <c r="Y829" s="28">
        <v>-5.7869277120932698E-2</v>
      </c>
      <c r="Z829" s="28">
        <v>2.7195102497530599E-2</v>
      </c>
      <c r="AA829" s="119">
        <v>3.3342879685430198E-2</v>
      </c>
      <c r="AB829" s="173" t="s">
        <v>20</v>
      </c>
      <c r="AC829" s="173">
        <v>1345</v>
      </c>
      <c r="AD829" s="173">
        <v>186702</v>
      </c>
      <c r="AE829" s="62">
        <v>7.04514571938539E-2</v>
      </c>
      <c r="AF829" s="74">
        <v>0.14271300479731799</v>
      </c>
      <c r="AG829" s="119">
        <v>0.62154753044090205</v>
      </c>
    </row>
    <row r="830" spans="1:33" ht="17">
      <c r="A830" s="88" t="s">
        <v>2380</v>
      </c>
      <c r="B830" s="156" t="s">
        <v>2481</v>
      </c>
      <c r="C830" s="43" t="s">
        <v>2482</v>
      </c>
      <c r="D830" s="350">
        <f t="shared" si="114"/>
        <v>0.99393299498026311</v>
      </c>
      <c r="E830" s="371">
        <f t="shared" si="115"/>
        <v>0.94324410019755434</v>
      </c>
      <c r="F830" s="371">
        <f t="shared" si="116"/>
        <v>1.0473458549102272</v>
      </c>
      <c r="G830" s="28">
        <v>-6.0854840742804199E-3</v>
      </c>
      <c r="H830" s="28">
        <v>2.67064749199378E-2</v>
      </c>
      <c r="I830" s="119">
        <v>0.819750809624471</v>
      </c>
      <c r="J830" s="12" t="s">
        <v>20</v>
      </c>
      <c r="K830" s="135">
        <v>1407</v>
      </c>
      <c r="L830" s="5">
        <v>346362</v>
      </c>
      <c r="M830" s="62">
        <f t="shared" si="108"/>
        <v>1.0285281977830676</v>
      </c>
      <c r="N830" s="28">
        <f t="shared" si="109"/>
        <v>0.95996176479403006</v>
      </c>
      <c r="O830" s="28">
        <f t="shared" si="110"/>
        <v>1.1019920713840747</v>
      </c>
      <c r="P830" s="28">
        <v>2.8128846150285301E-2</v>
      </c>
      <c r="Q830" s="28">
        <v>3.5199321328194803E-2</v>
      </c>
      <c r="R830" s="119">
        <v>0.424214830010476</v>
      </c>
      <c r="S830" s="173" t="s">
        <v>20</v>
      </c>
      <c r="T830" s="173">
        <v>818</v>
      </c>
      <c r="U830" s="5">
        <v>158904</v>
      </c>
      <c r="V830" s="62">
        <f t="shared" si="111"/>
        <v>0.96046002020160104</v>
      </c>
      <c r="W830" s="28">
        <f t="shared" si="112"/>
        <v>0.88614382162787264</v>
      </c>
      <c r="X830" s="28">
        <f t="shared" si="113"/>
        <v>1.0410087255486702</v>
      </c>
      <c r="Y830" s="28">
        <v>-4.0342921584020801E-2</v>
      </c>
      <c r="Z830" s="28">
        <v>4.1088312792274699E-2</v>
      </c>
      <c r="AA830" s="119">
        <v>0.32616941431866198</v>
      </c>
      <c r="AB830" s="173" t="s">
        <v>20</v>
      </c>
      <c r="AC830" s="173">
        <v>589</v>
      </c>
      <c r="AD830" s="173">
        <v>187458</v>
      </c>
      <c r="AE830" s="62">
        <v>6.8471767734306105E-2</v>
      </c>
      <c r="AF830" s="74">
        <v>5.4103989410036198E-2</v>
      </c>
      <c r="AG830" s="119">
        <v>0.20567116496805199</v>
      </c>
    </row>
    <row r="831" spans="1:33" ht="17">
      <c r="A831" s="88" t="s">
        <v>2380</v>
      </c>
      <c r="B831" s="156" t="s">
        <v>2483</v>
      </c>
      <c r="C831" s="43" t="s">
        <v>2484</v>
      </c>
      <c r="D831" s="350">
        <f t="shared" si="114"/>
        <v>0.99639344341434855</v>
      </c>
      <c r="E831" s="371">
        <f t="shared" si="115"/>
        <v>0.97756609359466307</v>
      </c>
      <c r="F831" s="371">
        <f t="shared" si="116"/>
        <v>1.015583396953164</v>
      </c>
      <c r="G831" s="28">
        <v>-3.6130758904019599E-3</v>
      </c>
      <c r="H831" s="28">
        <v>9.7328054017341795E-3</v>
      </c>
      <c r="I831" s="119">
        <v>0.71046879056019097</v>
      </c>
      <c r="J831" s="12" t="s">
        <v>20</v>
      </c>
      <c r="K831" s="135">
        <v>11177</v>
      </c>
      <c r="L831" s="5">
        <v>336592</v>
      </c>
      <c r="M831" s="62">
        <f t="shared" si="108"/>
        <v>1.05335150711299</v>
      </c>
      <c r="N831" s="28">
        <f t="shared" si="109"/>
        <v>0.95154986079996207</v>
      </c>
      <c r="O831" s="28">
        <f t="shared" si="110"/>
        <v>1.1660444115922799</v>
      </c>
      <c r="P831" s="28">
        <v>5.1976992370151298E-2</v>
      </c>
      <c r="Q831" s="28">
        <v>5.1857236569866599E-2</v>
      </c>
      <c r="R831" s="119">
        <v>0.31619421473100701</v>
      </c>
      <c r="S831" s="173" t="s">
        <v>20</v>
      </c>
      <c r="T831" s="173">
        <v>377</v>
      </c>
      <c r="U831" s="5">
        <v>159345</v>
      </c>
      <c r="V831" s="62">
        <f t="shared" si="111"/>
        <v>0.99266908997071346</v>
      </c>
      <c r="W831" s="28">
        <f t="shared" si="112"/>
        <v>0.97356257393208612</v>
      </c>
      <c r="X831" s="28">
        <f t="shared" si="113"/>
        <v>1.0121505782657823</v>
      </c>
      <c r="Y831" s="17">
        <v>-7.3579132030463902E-3</v>
      </c>
      <c r="Z831" s="17">
        <v>9.9159519145540099E-3</v>
      </c>
      <c r="AA831" s="119">
        <v>0.458070417821902</v>
      </c>
      <c r="AB831" s="173" t="s">
        <v>20</v>
      </c>
      <c r="AC831" s="173">
        <v>10800</v>
      </c>
      <c r="AD831" s="173">
        <v>177247</v>
      </c>
      <c r="AE831" s="62">
        <v>5.9334905573197698E-2</v>
      </c>
      <c r="AF831" s="74">
        <v>5.2796771558825999E-2</v>
      </c>
      <c r="AG831" s="119">
        <v>0.26108266225228499</v>
      </c>
    </row>
    <row r="832" spans="1:33" ht="17">
      <c r="A832" s="88" t="s">
        <v>2380</v>
      </c>
      <c r="B832" s="156" t="s">
        <v>2485</v>
      </c>
      <c r="C832" s="43" t="s">
        <v>2486</v>
      </c>
      <c r="D832" s="350">
        <f t="shared" si="114"/>
        <v>1.0023890000711737</v>
      </c>
      <c r="E832" s="371">
        <f t="shared" si="115"/>
        <v>0.98175112756253069</v>
      </c>
      <c r="F832" s="371">
        <f t="shared" si="116"/>
        <v>1.0234607114313601</v>
      </c>
      <c r="G832" s="28">
        <v>2.3861509473062301E-3</v>
      </c>
      <c r="H832" s="28">
        <v>1.06140754841362E-2</v>
      </c>
      <c r="I832" s="119">
        <v>0.82212703957808497</v>
      </c>
      <c r="J832" s="12" t="s">
        <v>20</v>
      </c>
      <c r="K832" s="135">
        <v>9317</v>
      </c>
      <c r="L832" s="5">
        <v>338452</v>
      </c>
      <c r="M832" s="62">
        <f t="shared" si="108"/>
        <v>0.94000349378100356</v>
      </c>
      <c r="N832" s="28">
        <f t="shared" si="109"/>
        <v>0.8247506815030039</v>
      </c>
      <c r="O832" s="28">
        <f t="shared" si="110"/>
        <v>1.0713620347790824</v>
      </c>
      <c r="P832" s="28">
        <v>-6.1871686936693003E-2</v>
      </c>
      <c r="Q832" s="28">
        <v>6.6735946746147495E-2</v>
      </c>
      <c r="R832" s="119">
        <v>0.35386846505378799</v>
      </c>
      <c r="S832" s="173" t="s">
        <v>20</v>
      </c>
      <c r="T832" s="173">
        <v>222</v>
      </c>
      <c r="U832" s="5">
        <v>159500</v>
      </c>
      <c r="V832" s="62">
        <f t="shared" si="111"/>
        <v>1.0042048860756942</v>
      </c>
      <c r="W832" s="28">
        <f t="shared" si="112"/>
        <v>0.98325720991166665</v>
      </c>
      <c r="X832" s="28">
        <f t="shared" si="113"/>
        <v>1.0255988392995283</v>
      </c>
      <c r="Y832" s="28">
        <v>4.1960702466371201E-3</v>
      </c>
      <c r="Z832" s="28">
        <v>1.0755410820797E-2</v>
      </c>
      <c r="AA832" s="119">
        <v>0.69643616992810498</v>
      </c>
      <c r="AB832" s="173" t="s">
        <v>20</v>
      </c>
      <c r="AC832" s="173">
        <v>9095</v>
      </c>
      <c r="AD832" s="173">
        <v>178952</v>
      </c>
      <c r="AE832" s="62">
        <v>-6.6067757183330106E-2</v>
      </c>
      <c r="AF832" s="74">
        <v>6.7597081667988806E-2</v>
      </c>
      <c r="AG832" s="119">
        <v>0.32838309955690098</v>
      </c>
    </row>
    <row r="833" spans="1:33" ht="17">
      <c r="A833" s="88" t="s">
        <v>2380</v>
      </c>
      <c r="B833" s="156" t="s">
        <v>2487</v>
      </c>
      <c r="C833" s="43" t="s">
        <v>2488</v>
      </c>
      <c r="D833" s="350">
        <f t="shared" si="114"/>
        <v>0.98897504740202036</v>
      </c>
      <c r="E833" s="371">
        <f t="shared" si="115"/>
        <v>0.92050211352635447</v>
      </c>
      <c r="F833" s="371">
        <f t="shared" si="116"/>
        <v>1.0625414434269256</v>
      </c>
      <c r="G833" s="28">
        <v>-1.1086177807113099E-2</v>
      </c>
      <c r="H833" s="28">
        <v>3.6607043082210702E-2</v>
      </c>
      <c r="I833" s="119">
        <v>0.76200969809053298</v>
      </c>
      <c r="J833" s="12" t="s">
        <v>20</v>
      </c>
      <c r="K833" s="135">
        <v>746</v>
      </c>
      <c r="L833" s="5">
        <v>347023</v>
      </c>
      <c r="M833" s="62" t="s">
        <v>20</v>
      </c>
      <c r="N833" s="28" t="s">
        <v>20</v>
      </c>
      <c r="O833" s="28" t="s">
        <v>20</v>
      </c>
      <c r="P833" s="28" t="s">
        <v>20</v>
      </c>
      <c r="Q833" s="28" t="s">
        <v>20</v>
      </c>
      <c r="R833" s="119" t="s">
        <v>20</v>
      </c>
      <c r="S833" s="173" t="s">
        <v>20</v>
      </c>
      <c r="T833" s="173" t="s">
        <v>20</v>
      </c>
      <c r="U833" s="5" t="s">
        <v>20</v>
      </c>
      <c r="V833" s="62">
        <f t="shared" si="111"/>
        <v>0.99485147824142517</v>
      </c>
      <c r="W833" s="28">
        <f t="shared" si="112"/>
        <v>0.92581340959933367</v>
      </c>
      <c r="X833" s="28">
        <f t="shared" si="113"/>
        <v>1.0690377277938503</v>
      </c>
      <c r="Y833" s="28">
        <v>-5.1618210642058798E-3</v>
      </c>
      <c r="Z833" s="28">
        <v>3.6694257698218297E-2</v>
      </c>
      <c r="AA833" s="119">
        <v>0.88812978829813805</v>
      </c>
      <c r="AB833" s="173" t="s">
        <v>20</v>
      </c>
      <c r="AC833" s="173">
        <v>745</v>
      </c>
      <c r="AD833" s="173" t="s">
        <v>20</v>
      </c>
      <c r="AE833" s="62" t="s">
        <v>20</v>
      </c>
      <c r="AF833" s="74" t="s">
        <v>20</v>
      </c>
      <c r="AG833" s="119" t="s">
        <v>20</v>
      </c>
    </row>
    <row r="834" spans="1:33" ht="34">
      <c r="A834" s="88" t="s">
        <v>2380</v>
      </c>
      <c r="B834" s="156" t="s">
        <v>2489</v>
      </c>
      <c r="C834" s="43" t="s">
        <v>2490</v>
      </c>
      <c r="D834" s="350">
        <f t="shared" si="114"/>
        <v>0.95332327477085199</v>
      </c>
      <c r="E834" s="371">
        <f t="shared" si="115"/>
        <v>0.86276280530231719</v>
      </c>
      <c r="F834" s="371">
        <f t="shared" si="116"/>
        <v>1.0533894839165714</v>
      </c>
      <c r="G834" s="28">
        <v>-4.7801214831675799E-2</v>
      </c>
      <c r="H834" s="28">
        <v>5.0925642784349003E-2</v>
      </c>
      <c r="I834" s="119">
        <v>0.34791188210490798</v>
      </c>
      <c r="J834" s="12" t="s">
        <v>20</v>
      </c>
      <c r="K834" s="135">
        <v>380</v>
      </c>
      <c r="L834" s="5">
        <v>347389</v>
      </c>
      <c r="M834" s="62" t="s">
        <v>20</v>
      </c>
      <c r="N834" s="28" t="s">
        <v>20</v>
      </c>
      <c r="O834" s="28" t="s">
        <v>20</v>
      </c>
      <c r="P834" s="28" t="s">
        <v>20</v>
      </c>
      <c r="Q834" s="28" t="s">
        <v>20</v>
      </c>
      <c r="R834" s="119" t="s">
        <v>20</v>
      </c>
      <c r="S834" s="173" t="s">
        <v>20</v>
      </c>
      <c r="T834" s="173" t="s">
        <v>20</v>
      </c>
      <c r="U834" s="5" t="s">
        <v>20</v>
      </c>
      <c r="V834" s="62">
        <f t="shared" si="111"/>
        <v>0.94759992074593624</v>
      </c>
      <c r="W834" s="28">
        <f t="shared" si="112"/>
        <v>0.85741697592336652</v>
      </c>
      <c r="X834" s="28">
        <f t="shared" si="113"/>
        <v>1.0472682895398613</v>
      </c>
      <c r="Y834" s="28">
        <v>-5.3822890334132997E-2</v>
      </c>
      <c r="Z834" s="28">
        <v>5.1024507844895199E-2</v>
      </c>
      <c r="AA834" s="119">
        <v>0.291496727765993</v>
      </c>
      <c r="AB834" s="173" t="s">
        <v>20</v>
      </c>
      <c r="AC834" s="173">
        <v>380</v>
      </c>
      <c r="AD834" s="173" t="s">
        <v>20</v>
      </c>
      <c r="AE834" s="62" t="s">
        <v>20</v>
      </c>
      <c r="AF834" s="74" t="s">
        <v>20</v>
      </c>
      <c r="AG834" s="119" t="s">
        <v>20</v>
      </c>
    </row>
    <row r="835" spans="1:33" ht="34">
      <c r="A835" s="88" t="s">
        <v>2380</v>
      </c>
      <c r="B835" s="156" t="s">
        <v>2491</v>
      </c>
      <c r="C835" s="43" t="s">
        <v>2492</v>
      </c>
      <c r="D835" s="350">
        <f t="shared" si="114"/>
        <v>1.001486881300462</v>
      </c>
      <c r="E835" s="371">
        <f t="shared" si="115"/>
        <v>0.95129040484350047</v>
      </c>
      <c r="F835" s="371">
        <f t="shared" si="116"/>
        <v>1.0543320612825147</v>
      </c>
      <c r="G835" s="28">
        <v>1.48577698698103E-3</v>
      </c>
      <c r="H835" s="28">
        <v>2.6235547025469499E-2</v>
      </c>
      <c r="I835" s="119">
        <v>0.95483817649761105</v>
      </c>
      <c r="J835" s="12" t="s">
        <v>20</v>
      </c>
      <c r="K835" s="135">
        <v>1463</v>
      </c>
      <c r="L835" s="5">
        <v>346306</v>
      </c>
      <c r="M835" s="62" t="s">
        <v>20</v>
      </c>
      <c r="N835" s="28" t="s">
        <v>20</v>
      </c>
      <c r="O835" s="28" t="s">
        <v>20</v>
      </c>
      <c r="P835" s="28" t="s">
        <v>20</v>
      </c>
      <c r="Q835" s="28" t="s">
        <v>20</v>
      </c>
      <c r="R835" s="119" t="s">
        <v>20</v>
      </c>
      <c r="S835" s="173" t="s">
        <v>20</v>
      </c>
      <c r="T835" s="173" t="s">
        <v>20</v>
      </c>
      <c r="U835" s="5" t="s">
        <v>20</v>
      </c>
      <c r="V835" s="62">
        <f t="shared" si="111"/>
        <v>0.99956412892406543</v>
      </c>
      <c r="W835" s="28">
        <f t="shared" si="112"/>
        <v>0.94943051386624133</v>
      </c>
      <c r="X835" s="28">
        <f t="shared" si="113"/>
        <v>1.0523449933825131</v>
      </c>
      <c r="Y835" s="28">
        <v>-4.3596609534376802E-4</v>
      </c>
      <c r="Z835" s="28">
        <v>2.6253554657046301E-2</v>
      </c>
      <c r="AA835" s="119">
        <v>0.98675095107785904</v>
      </c>
      <c r="AB835" s="173" t="s">
        <v>20</v>
      </c>
      <c r="AC835" s="173">
        <v>1462</v>
      </c>
      <c r="AD835" s="173" t="s">
        <v>20</v>
      </c>
      <c r="AE835" s="62" t="s">
        <v>20</v>
      </c>
      <c r="AF835" s="74" t="s">
        <v>20</v>
      </c>
      <c r="AG835" s="119" t="s">
        <v>20</v>
      </c>
    </row>
    <row r="836" spans="1:33" ht="34">
      <c r="A836" s="88" t="s">
        <v>2380</v>
      </c>
      <c r="B836" s="156" t="s">
        <v>2493</v>
      </c>
      <c r="C836" s="43" t="s">
        <v>2494</v>
      </c>
      <c r="D836" s="350">
        <f t="shared" si="114"/>
        <v>1.0175613109479758</v>
      </c>
      <c r="E836" s="371">
        <f t="shared" si="115"/>
        <v>0.98364599240892459</v>
      </c>
      <c r="F836" s="371">
        <f t="shared" si="116"/>
        <v>1.0526460022496693</v>
      </c>
      <c r="G836" s="28">
        <v>1.74088929791925E-2</v>
      </c>
      <c r="H836" s="28">
        <v>1.7294950740648199E-2</v>
      </c>
      <c r="I836" s="119">
        <v>0.31413271721534303</v>
      </c>
      <c r="J836" s="12" t="s">
        <v>20</v>
      </c>
      <c r="K836" s="135">
        <v>3424</v>
      </c>
      <c r="L836" s="5">
        <v>344345</v>
      </c>
      <c r="M836" s="62">
        <f t="shared" si="108"/>
        <v>0.5643784233980188</v>
      </c>
      <c r="N836" s="28">
        <f t="shared" si="109"/>
        <v>0.31380724492238415</v>
      </c>
      <c r="O836" s="28">
        <f t="shared" si="110"/>
        <v>1.015027568519062</v>
      </c>
      <c r="P836" s="28">
        <v>-0.57203028900776698</v>
      </c>
      <c r="Q836" s="28">
        <v>0.29946227665060499</v>
      </c>
      <c r="R836" s="119">
        <v>5.6108563942651797E-2</v>
      </c>
      <c r="S836" s="173" t="s">
        <v>20</v>
      </c>
      <c r="T836" s="173">
        <v>10</v>
      </c>
      <c r="U836" s="5">
        <v>159712</v>
      </c>
      <c r="V836" s="62">
        <f t="shared" si="111"/>
        <v>1.0238805041911814</v>
      </c>
      <c r="W836" s="28">
        <f t="shared" si="112"/>
        <v>0.98968754074194754</v>
      </c>
      <c r="X836" s="28">
        <f t="shared" si="113"/>
        <v>1.0592548089237095</v>
      </c>
      <c r="Y836" s="28">
        <v>2.3599824682110599E-2</v>
      </c>
      <c r="Z836" s="28">
        <v>1.7329502941230999E-2</v>
      </c>
      <c r="AA836" s="119">
        <v>0.17325176572258899</v>
      </c>
      <c r="AB836" s="173" t="s">
        <v>20</v>
      </c>
      <c r="AC836" s="173">
        <v>3414</v>
      </c>
      <c r="AD836" s="173">
        <v>184633</v>
      </c>
      <c r="AE836" s="62">
        <v>-0.59563011368987795</v>
      </c>
      <c r="AF836" s="74">
        <v>0.29996327576714099</v>
      </c>
      <c r="AG836" s="119">
        <v>4.7069224104844903E-2</v>
      </c>
    </row>
    <row r="837" spans="1:33" ht="51">
      <c r="A837" s="88" t="s">
        <v>2380</v>
      </c>
      <c r="B837" s="156" t="s">
        <v>2495</v>
      </c>
      <c r="C837" s="43" t="s">
        <v>2496</v>
      </c>
      <c r="D837" s="350">
        <f t="shared" si="114"/>
        <v>1.0220129435230112</v>
      </c>
      <c r="E837" s="371">
        <f t="shared" si="115"/>
        <v>0.65834838799016093</v>
      </c>
      <c r="F837" s="371">
        <f t="shared" si="116"/>
        <v>1.586561880886963</v>
      </c>
      <c r="G837" s="28">
        <v>2.1774156596627899E-2</v>
      </c>
      <c r="H837" s="28">
        <v>0.22438529558161299</v>
      </c>
      <c r="I837" s="119">
        <v>0.92269531016490502</v>
      </c>
      <c r="J837" s="12" t="s">
        <v>20</v>
      </c>
      <c r="K837" s="135">
        <v>20</v>
      </c>
      <c r="L837" s="5">
        <v>347749</v>
      </c>
      <c r="M837" s="62" t="s">
        <v>20</v>
      </c>
      <c r="N837" s="28" t="s">
        <v>20</v>
      </c>
      <c r="O837" s="28" t="s">
        <v>20</v>
      </c>
      <c r="P837" s="28" t="s">
        <v>20</v>
      </c>
      <c r="Q837" s="28" t="s">
        <v>20</v>
      </c>
      <c r="R837" s="119" t="s">
        <v>20</v>
      </c>
      <c r="S837" s="173" t="s">
        <v>20</v>
      </c>
      <c r="T837" s="173" t="s">
        <v>20</v>
      </c>
      <c r="U837" s="5" t="s">
        <v>20</v>
      </c>
      <c r="V837" s="62">
        <f t="shared" ref="V837:V900" si="117">EXP(Y837)</f>
        <v>0.88500851987368179</v>
      </c>
      <c r="W837" s="28">
        <f t="shared" ref="W837:W900" si="118">EXP(Y837-1.96*Z837)</f>
        <v>0.56785433447188238</v>
      </c>
      <c r="X837" s="28">
        <f t="shared" ref="X837:X900" si="119">EXP(Y837+1.96*Z837)</f>
        <v>1.3792975287886748</v>
      </c>
      <c r="Y837" s="28">
        <v>-0.122158007044635</v>
      </c>
      <c r="Z837" s="28">
        <v>0.22639405076567301</v>
      </c>
      <c r="AA837" s="119">
        <v>0.58948578269503005</v>
      </c>
      <c r="AB837" s="173" t="s">
        <v>20</v>
      </c>
      <c r="AC837" s="173">
        <v>19</v>
      </c>
      <c r="AD837" s="173" t="s">
        <v>20</v>
      </c>
      <c r="AE837" s="62" t="s">
        <v>20</v>
      </c>
      <c r="AF837" s="74" t="s">
        <v>20</v>
      </c>
      <c r="AG837" s="119" t="s">
        <v>20</v>
      </c>
    </row>
    <row r="838" spans="1:33" ht="17">
      <c r="A838" s="88" t="s">
        <v>2380</v>
      </c>
      <c r="B838" s="156" t="s">
        <v>2497</v>
      </c>
      <c r="C838" s="43" t="s">
        <v>2498</v>
      </c>
      <c r="D838" s="350">
        <f t="shared" ref="D838:D901" si="120">EXP(G838)</f>
        <v>1.0191802084820991</v>
      </c>
      <c r="E838" s="371">
        <f t="shared" ref="E838:E901" si="121">EXP(G838-1.96*H838)</f>
        <v>0.97046386434822507</v>
      </c>
      <c r="F838" s="371">
        <f t="shared" ref="F838:F901" si="122">EXP(G838+1.96*H838)</f>
        <v>1.0703420658112162</v>
      </c>
      <c r="G838" s="28">
        <v>1.8998586967957799E-2</v>
      </c>
      <c r="H838" s="28">
        <v>2.49896418829972E-2</v>
      </c>
      <c r="I838" s="119">
        <v>0.44710009941520401</v>
      </c>
      <c r="J838" s="12" t="s">
        <v>20</v>
      </c>
      <c r="K838" s="135">
        <v>1624</v>
      </c>
      <c r="L838" s="5">
        <v>346145</v>
      </c>
      <c r="M838" s="62" t="s">
        <v>20</v>
      </c>
      <c r="N838" s="28" t="s">
        <v>20</v>
      </c>
      <c r="O838" s="28" t="s">
        <v>20</v>
      </c>
      <c r="P838" s="28" t="s">
        <v>20</v>
      </c>
      <c r="Q838" s="28" t="s">
        <v>20</v>
      </c>
      <c r="R838" s="119" t="s">
        <v>20</v>
      </c>
      <c r="S838" s="173" t="s">
        <v>20</v>
      </c>
      <c r="T838" s="173" t="s">
        <v>20</v>
      </c>
      <c r="U838" s="5" t="s">
        <v>20</v>
      </c>
      <c r="V838" s="62">
        <f t="shared" si="117"/>
        <v>1.0031135298352947</v>
      </c>
      <c r="W838" s="28">
        <f t="shared" si="118"/>
        <v>0.95524968422443834</v>
      </c>
      <c r="X838" s="28">
        <f t="shared" si="119"/>
        <v>1.0533756465521185</v>
      </c>
      <c r="Y838" s="28">
        <v>3.1086928387650602E-3</v>
      </c>
      <c r="Z838" s="28">
        <v>2.49444979910457E-2</v>
      </c>
      <c r="AA838" s="119">
        <v>0.90082091873013903</v>
      </c>
      <c r="AB838" s="173" t="s">
        <v>20</v>
      </c>
      <c r="AC838" s="173">
        <v>1623</v>
      </c>
      <c r="AD838" s="173" t="s">
        <v>20</v>
      </c>
      <c r="AE838" s="62" t="s">
        <v>20</v>
      </c>
      <c r="AF838" s="74" t="s">
        <v>20</v>
      </c>
      <c r="AG838" s="119" t="s">
        <v>20</v>
      </c>
    </row>
    <row r="839" spans="1:33" ht="34">
      <c r="A839" s="88" t="s">
        <v>2380</v>
      </c>
      <c r="B839" s="156" t="s">
        <v>2499</v>
      </c>
      <c r="C839" s="43" t="s">
        <v>2500</v>
      </c>
      <c r="D839" s="350">
        <f t="shared" si="120"/>
        <v>0.99323289215880739</v>
      </c>
      <c r="E839" s="371">
        <f t="shared" si="121"/>
        <v>0.9605290741131749</v>
      </c>
      <c r="F839" s="371">
        <f t="shared" si="122"/>
        <v>1.0270502004085229</v>
      </c>
      <c r="G839" s="28">
        <v>-6.7901085396591702E-3</v>
      </c>
      <c r="H839" s="28">
        <v>1.7082101491293002E-2</v>
      </c>
      <c r="I839" s="119">
        <v>0.69099994338498405</v>
      </c>
      <c r="J839" s="12" t="s">
        <v>20</v>
      </c>
      <c r="K839" s="135">
        <v>3483</v>
      </c>
      <c r="L839" s="5">
        <v>344286</v>
      </c>
      <c r="M839" s="62">
        <f t="shared" ref="M839:M880" si="123">EXP(P839)</f>
        <v>0.9295027618290147</v>
      </c>
      <c r="N839" s="28">
        <f t="shared" ref="N839:N880" si="124">EXP(P839-1.96*Q839)</f>
        <v>0.41745303589720156</v>
      </c>
      <c r="O839" s="28">
        <f t="shared" ref="O839:O880" si="125">EXP(P839+1.96*Q839)</f>
        <v>2.0696349288510656</v>
      </c>
      <c r="P839" s="28">
        <v>-7.3105500518958297E-2</v>
      </c>
      <c r="Q839" s="28">
        <v>0.408407004779895</v>
      </c>
      <c r="R839" s="119">
        <v>0.85793645841775601</v>
      </c>
      <c r="S839" s="173" t="s">
        <v>20</v>
      </c>
      <c r="T839" s="173">
        <v>6</v>
      </c>
      <c r="U839" s="5">
        <v>159716</v>
      </c>
      <c r="V839" s="62">
        <f t="shared" si="117"/>
        <v>0.9903463164535542</v>
      </c>
      <c r="W839" s="28">
        <f t="shared" si="118"/>
        <v>0.95768863761201961</v>
      </c>
      <c r="X839" s="28">
        <f t="shared" si="119"/>
        <v>1.024117639067637</v>
      </c>
      <c r="Y839" s="28">
        <v>-9.7005824248135898E-3</v>
      </c>
      <c r="Z839" s="28">
        <v>1.7108155278417601E-2</v>
      </c>
      <c r="AA839" s="119">
        <v>0.57070392068521802</v>
      </c>
      <c r="AB839" s="173" t="s">
        <v>20</v>
      </c>
      <c r="AC839" s="173">
        <v>3477</v>
      </c>
      <c r="AD839" s="173">
        <v>184570</v>
      </c>
      <c r="AE839" s="62">
        <v>-6.3404918094144697E-2</v>
      </c>
      <c r="AF839" s="74">
        <v>0.40876517773694399</v>
      </c>
      <c r="AG839" s="119">
        <v>0.87673199248115397</v>
      </c>
    </row>
    <row r="840" spans="1:33" ht="51">
      <c r="A840" s="88" t="s">
        <v>2380</v>
      </c>
      <c r="B840" s="156" t="s">
        <v>2501</v>
      </c>
      <c r="C840" s="43" t="s">
        <v>2502</v>
      </c>
      <c r="D840" s="350">
        <f t="shared" si="120"/>
        <v>0.93004820069768368</v>
      </c>
      <c r="E840" s="371">
        <f t="shared" si="121"/>
        <v>0.83307873522891696</v>
      </c>
      <c r="F840" s="371">
        <f t="shared" si="122"/>
        <v>1.0383048072680829</v>
      </c>
      <c r="G840" s="28">
        <v>-7.2518865470709695E-2</v>
      </c>
      <c r="H840" s="28">
        <v>5.6177681494180003E-2</v>
      </c>
      <c r="I840" s="119">
        <v>0.196743933488013</v>
      </c>
      <c r="J840" s="12" t="s">
        <v>20</v>
      </c>
      <c r="K840" s="135">
        <v>310</v>
      </c>
      <c r="L840" s="5">
        <v>347459</v>
      </c>
      <c r="M840" s="62" t="s">
        <v>20</v>
      </c>
      <c r="N840" s="28" t="s">
        <v>20</v>
      </c>
      <c r="O840" s="28" t="s">
        <v>20</v>
      </c>
      <c r="P840" s="28" t="s">
        <v>20</v>
      </c>
      <c r="Q840" s="28" t="s">
        <v>20</v>
      </c>
      <c r="R840" s="119" t="s">
        <v>20</v>
      </c>
      <c r="S840" s="173" t="s">
        <v>20</v>
      </c>
      <c r="T840" s="173" t="s">
        <v>20</v>
      </c>
      <c r="U840" s="5" t="s">
        <v>20</v>
      </c>
      <c r="V840" s="62">
        <f t="shared" si="117"/>
        <v>0.94187390550170613</v>
      </c>
      <c r="W840" s="28">
        <f t="shared" si="118"/>
        <v>0.84318718394320025</v>
      </c>
      <c r="X840" s="28">
        <f t="shared" si="119"/>
        <v>1.0521109319004978</v>
      </c>
      <c r="Y840" s="28">
        <v>-5.9883871644036503E-2</v>
      </c>
      <c r="Z840" s="28">
        <v>5.6470627027990897E-2</v>
      </c>
      <c r="AA840" s="119">
        <v>0.28894318499675697</v>
      </c>
      <c r="AB840" s="173" t="s">
        <v>20</v>
      </c>
      <c r="AC840" s="173">
        <v>310</v>
      </c>
      <c r="AD840" s="173" t="s">
        <v>20</v>
      </c>
      <c r="AE840" s="62" t="s">
        <v>20</v>
      </c>
      <c r="AF840" s="74" t="s">
        <v>20</v>
      </c>
      <c r="AG840" s="119" t="s">
        <v>20</v>
      </c>
    </row>
    <row r="841" spans="1:33" ht="17">
      <c r="A841" s="88" t="s">
        <v>2380</v>
      </c>
      <c r="B841" s="156" t="s">
        <v>2503</v>
      </c>
      <c r="C841" s="43" t="s">
        <v>2504</v>
      </c>
      <c r="D841" s="350">
        <f t="shared" si="120"/>
        <v>0.99074864862251788</v>
      </c>
      <c r="E841" s="371">
        <f t="shared" si="121"/>
        <v>0.96707961373309248</v>
      </c>
      <c r="F841" s="371">
        <f t="shared" si="122"/>
        <v>1.0149969772997982</v>
      </c>
      <c r="G841" s="28">
        <v>-9.29441090695351E-3</v>
      </c>
      <c r="H841" s="28">
        <v>1.23367578400584E-2</v>
      </c>
      <c r="I841" s="119">
        <v>0.45121457159530098</v>
      </c>
      <c r="J841" s="12" t="s">
        <v>20</v>
      </c>
      <c r="K841" s="135">
        <v>6827</v>
      </c>
      <c r="L841" s="5">
        <v>340941</v>
      </c>
      <c r="M841" s="62" t="s">
        <v>20</v>
      </c>
      <c r="N841" s="28" t="s">
        <v>20</v>
      </c>
      <c r="O841" s="28" t="s">
        <v>20</v>
      </c>
      <c r="P841" s="28" t="s">
        <v>20</v>
      </c>
      <c r="Q841" s="28" t="s">
        <v>20</v>
      </c>
      <c r="R841" s="119" t="s">
        <v>20</v>
      </c>
      <c r="S841" s="173" t="s">
        <v>20</v>
      </c>
      <c r="T841" s="173" t="s">
        <v>20</v>
      </c>
      <c r="U841" s="5" t="s">
        <v>20</v>
      </c>
      <c r="V841" s="62">
        <f t="shared" si="117"/>
        <v>0.99537421090330935</v>
      </c>
      <c r="W841" s="28">
        <f t="shared" si="118"/>
        <v>0.97155965953340562</v>
      </c>
      <c r="X841" s="28">
        <f t="shared" si="119"/>
        <v>1.0197724967370567</v>
      </c>
      <c r="Y841" s="28">
        <v>-4.6365211680629397E-3</v>
      </c>
      <c r="Z841" s="28">
        <v>1.2355143455068201E-2</v>
      </c>
      <c r="AA841" s="119">
        <v>0.70745928483005405</v>
      </c>
      <c r="AB841" s="173" t="s">
        <v>20</v>
      </c>
      <c r="AC841" s="173">
        <v>6827</v>
      </c>
      <c r="AD841" s="173" t="s">
        <v>20</v>
      </c>
      <c r="AE841" s="62" t="s">
        <v>20</v>
      </c>
      <c r="AF841" s="74" t="s">
        <v>20</v>
      </c>
      <c r="AG841" s="119" t="s">
        <v>20</v>
      </c>
    </row>
    <row r="842" spans="1:33" ht="17">
      <c r="A842" s="88" t="s">
        <v>2380</v>
      </c>
      <c r="B842" s="156" t="s">
        <v>2505</v>
      </c>
      <c r="C842" s="43" t="s">
        <v>2506</v>
      </c>
      <c r="D842" s="350">
        <f t="shared" si="120"/>
        <v>1.0070780898719256</v>
      </c>
      <c r="E842" s="371">
        <f t="shared" si="121"/>
        <v>0.98964503465373377</v>
      </c>
      <c r="F842" s="371">
        <f t="shared" si="122"/>
        <v>1.0248182364244836</v>
      </c>
      <c r="G842" s="28">
        <v>7.0531577724360197E-3</v>
      </c>
      <c r="H842" s="28">
        <v>8.9092391711626008E-3</v>
      </c>
      <c r="I842" s="119">
        <v>0.428554402470051</v>
      </c>
      <c r="J842" s="12" t="s">
        <v>20</v>
      </c>
      <c r="K842" s="135">
        <v>13737</v>
      </c>
      <c r="L842" s="5">
        <v>334031</v>
      </c>
      <c r="M842" s="62">
        <f t="shared" si="123"/>
        <v>0.9606923115082997</v>
      </c>
      <c r="N842" s="28">
        <f t="shared" si="124"/>
        <v>0.39215160724802228</v>
      </c>
      <c r="O842" s="28">
        <f t="shared" si="125"/>
        <v>2.3535023198500853</v>
      </c>
      <c r="P842" s="28">
        <v>-4.0101096608461499E-2</v>
      </c>
      <c r="Q842" s="28">
        <v>0.45714574702511102</v>
      </c>
      <c r="R842" s="119">
        <v>0.93009875083959104</v>
      </c>
      <c r="S842" s="173" t="s">
        <v>20</v>
      </c>
      <c r="T842" s="173">
        <v>5</v>
      </c>
      <c r="U842" s="5">
        <v>159717</v>
      </c>
      <c r="V842" s="62">
        <f t="shared" si="117"/>
        <v>1.0040488203957634</v>
      </c>
      <c r="W842" s="28">
        <f t="shared" si="118"/>
        <v>0.98666549689987681</v>
      </c>
      <c r="X842" s="28">
        <f t="shared" si="119"/>
        <v>1.0217384077031568</v>
      </c>
      <c r="Y842" s="17">
        <v>4.0406459795317403E-3</v>
      </c>
      <c r="Z842" s="17">
        <v>8.9106387177675696E-3</v>
      </c>
      <c r="AA842" s="119">
        <v>0.65021529843790005</v>
      </c>
      <c r="AB842" s="173" t="s">
        <v>20</v>
      </c>
      <c r="AC842" s="173">
        <v>13732</v>
      </c>
      <c r="AD842" s="173">
        <v>174314</v>
      </c>
      <c r="AE842" s="62">
        <v>-4.41417425879932E-2</v>
      </c>
      <c r="AF842" s="74">
        <v>0.45723258141290102</v>
      </c>
      <c r="AG842" s="119">
        <v>0.923090822462176</v>
      </c>
    </row>
    <row r="843" spans="1:33" ht="34">
      <c r="A843" s="88" t="s">
        <v>2380</v>
      </c>
      <c r="B843" s="156" t="s">
        <v>2507</v>
      </c>
      <c r="C843" s="43" t="s">
        <v>2508</v>
      </c>
      <c r="D843" s="350">
        <f t="shared" si="120"/>
        <v>1.0405842000966374</v>
      </c>
      <c r="E843" s="371">
        <f t="shared" si="121"/>
        <v>0.91418857313136692</v>
      </c>
      <c r="F843" s="371">
        <f t="shared" si="122"/>
        <v>1.1844552746724832</v>
      </c>
      <c r="G843" s="28">
        <v>3.9782286303710099E-2</v>
      </c>
      <c r="H843" s="28">
        <v>6.6071785089641802E-2</v>
      </c>
      <c r="I843" s="119">
        <v>0.54710289515254795</v>
      </c>
      <c r="J843" s="12" t="s">
        <v>20</v>
      </c>
      <c r="K843" s="135">
        <v>232</v>
      </c>
      <c r="L843" s="5">
        <v>347537</v>
      </c>
      <c r="M843" s="62" t="s">
        <v>20</v>
      </c>
      <c r="N843" s="28" t="s">
        <v>20</v>
      </c>
      <c r="O843" s="28" t="s">
        <v>20</v>
      </c>
      <c r="P843" s="28" t="s">
        <v>20</v>
      </c>
      <c r="Q843" s="28" t="s">
        <v>20</v>
      </c>
      <c r="R843" s="119" t="s">
        <v>20</v>
      </c>
      <c r="S843" s="173" t="s">
        <v>20</v>
      </c>
      <c r="T843" s="173" t="s">
        <v>20</v>
      </c>
      <c r="U843" s="5" t="s">
        <v>20</v>
      </c>
      <c r="V843" s="62">
        <f t="shared" si="117"/>
        <v>1.0297777152823209</v>
      </c>
      <c r="W843" s="28">
        <f t="shared" si="118"/>
        <v>0.90493222013950469</v>
      </c>
      <c r="X843" s="28">
        <f t="shared" si="119"/>
        <v>1.1718470392496338</v>
      </c>
      <c r="Y843" s="28">
        <v>2.93429685456141E-2</v>
      </c>
      <c r="Z843" s="28">
        <v>6.5937857911255907E-2</v>
      </c>
      <c r="AA843" s="119">
        <v>0.65631293957703996</v>
      </c>
      <c r="AB843" s="173" t="s">
        <v>20</v>
      </c>
      <c r="AC843" s="173">
        <v>232</v>
      </c>
      <c r="AD843" s="173" t="s">
        <v>20</v>
      </c>
      <c r="AE843" s="62" t="s">
        <v>20</v>
      </c>
      <c r="AF843" s="74" t="s">
        <v>20</v>
      </c>
      <c r="AG843" s="119" t="s">
        <v>20</v>
      </c>
    </row>
    <row r="844" spans="1:33" ht="51">
      <c r="A844" s="88" t="s">
        <v>2380</v>
      </c>
      <c r="B844" s="156" t="s">
        <v>2509</v>
      </c>
      <c r="C844" s="43" t="s">
        <v>2510</v>
      </c>
      <c r="D844" s="350">
        <f t="shared" si="120"/>
        <v>1.0097089290435448</v>
      </c>
      <c r="E844" s="371">
        <f t="shared" si="121"/>
        <v>0.98870236332724115</v>
      </c>
      <c r="F844" s="371">
        <f t="shared" si="122"/>
        <v>1.0311618129032667</v>
      </c>
      <c r="G844" s="28">
        <v>9.6621002529220703E-3</v>
      </c>
      <c r="H844" s="28">
        <v>1.07265510187589E-2</v>
      </c>
      <c r="I844" s="119">
        <v>0.367713353568762</v>
      </c>
      <c r="J844" s="12" t="s">
        <v>20</v>
      </c>
      <c r="K844" s="135">
        <v>9155</v>
      </c>
      <c r="L844" s="5">
        <v>338613</v>
      </c>
      <c r="M844" s="62">
        <f t="shared" si="123"/>
        <v>1.1120307778109022</v>
      </c>
      <c r="N844" s="28">
        <f t="shared" si="124"/>
        <v>0.73589264698531176</v>
      </c>
      <c r="O844" s="28">
        <f t="shared" si="125"/>
        <v>1.6804250672495207</v>
      </c>
      <c r="P844" s="28">
        <v>0.106187873332867</v>
      </c>
      <c r="Q844" s="28">
        <v>0.210642298111759</v>
      </c>
      <c r="R844" s="119">
        <v>0.614180796175812</v>
      </c>
      <c r="S844" s="173" t="s">
        <v>20</v>
      </c>
      <c r="T844" s="173">
        <v>23</v>
      </c>
      <c r="U844" s="5">
        <v>159699</v>
      </c>
      <c r="V844" s="62">
        <f t="shared" si="117"/>
        <v>1.0106513364292045</v>
      </c>
      <c r="W844" s="28">
        <f t="shared" si="118"/>
        <v>0.98959050987829777</v>
      </c>
      <c r="X844" s="28">
        <f t="shared" si="119"/>
        <v>1.032160387180505</v>
      </c>
      <c r="Y844" s="28">
        <v>1.0595010556212901E-2</v>
      </c>
      <c r="Z844" s="28">
        <v>1.0744417531766101E-2</v>
      </c>
      <c r="AA844" s="119">
        <v>0.32408676414802801</v>
      </c>
      <c r="AB844" s="173" t="s">
        <v>20</v>
      </c>
      <c r="AC844" s="173">
        <v>9132</v>
      </c>
      <c r="AD844" s="173">
        <v>178914</v>
      </c>
      <c r="AE844" s="62">
        <v>9.5592862776654103E-2</v>
      </c>
      <c r="AF844" s="74">
        <v>0.210916145095391</v>
      </c>
      <c r="AG844" s="119">
        <v>0.65038539094991299</v>
      </c>
    </row>
    <row r="845" spans="1:33" ht="17">
      <c r="A845" s="88" t="s">
        <v>2380</v>
      </c>
      <c r="B845" s="156" t="s">
        <v>2511</v>
      </c>
      <c r="C845" s="43" t="s">
        <v>2512</v>
      </c>
      <c r="D845" s="350">
        <f t="shared" si="120"/>
        <v>1.004762112053798</v>
      </c>
      <c r="E845" s="371">
        <f t="shared" si="121"/>
        <v>0.98692410315030488</v>
      </c>
      <c r="F845" s="371">
        <f t="shared" si="122"/>
        <v>1.0229225313236254</v>
      </c>
      <c r="G845" s="28">
        <v>4.7508090680436297E-3</v>
      </c>
      <c r="H845" s="28">
        <v>9.1392592232843201E-3</v>
      </c>
      <c r="I845" s="119">
        <v>0.60318603792257697</v>
      </c>
      <c r="J845" s="12" t="s">
        <v>20</v>
      </c>
      <c r="K845" s="135">
        <v>12865</v>
      </c>
      <c r="L845" s="5">
        <v>334904</v>
      </c>
      <c r="M845" s="62">
        <f t="shared" si="123"/>
        <v>1.0897531094298756</v>
      </c>
      <c r="N845" s="28">
        <f t="shared" si="124"/>
        <v>0.45111177084511356</v>
      </c>
      <c r="O845" s="28">
        <f t="shared" si="125"/>
        <v>2.6325223952531815</v>
      </c>
      <c r="P845" s="28">
        <v>8.5951165474689797E-2</v>
      </c>
      <c r="Q845" s="28">
        <v>0.44999556466010199</v>
      </c>
      <c r="R845" s="119">
        <v>0.84852208908785698</v>
      </c>
      <c r="S845" s="173" t="s">
        <v>20</v>
      </c>
      <c r="T845" s="173">
        <v>5</v>
      </c>
      <c r="U845" s="5">
        <v>159717</v>
      </c>
      <c r="V845" s="62">
        <f t="shared" si="117"/>
        <v>1.0088584095909854</v>
      </c>
      <c r="W845" s="28">
        <f t="shared" si="118"/>
        <v>0.99093050422654216</v>
      </c>
      <c r="X845" s="28">
        <f t="shared" si="119"/>
        <v>1.0271106664507004</v>
      </c>
      <c r="Y845" s="17">
        <v>8.8194040627944809E-3</v>
      </c>
      <c r="Z845" s="17">
        <v>9.1481010661478308E-3</v>
      </c>
      <c r="AA845" s="119">
        <v>0.33501114627384299</v>
      </c>
      <c r="AB845" s="173" t="s">
        <v>20</v>
      </c>
      <c r="AC845" s="173">
        <v>12860</v>
      </c>
      <c r="AD845" s="173">
        <v>175187</v>
      </c>
      <c r="AE845" s="62">
        <v>7.7131761411895303E-2</v>
      </c>
      <c r="AF845" s="74">
        <v>0.45008854236347801</v>
      </c>
      <c r="AG845" s="119">
        <v>0.86393268877886997</v>
      </c>
    </row>
    <row r="846" spans="1:33" ht="34">
      <c r="A846" s="88" t="s">
        <v>2380</v>
      </c>
      <c r="B846" s="156" t="s">
        <v>2513</v>
      </c>
      <c r="C846" s="43" t="s">
        <v>2514</v>
      </c>
      <c r="D846" s="350">
        <f t="shared" si="120"/>
        <v>0.99362402364955238</v>
      </c>
      <c r="E846" s="371">
        <f t="shared" si="121"/>
        <v>0.96796935090045799</v>
      </c>
      <c r="F846" s="371">
        <f t="shared" si="122"/>
        <v>1.0199586375902256</v>
      </c>
      <c r="G846" s="28">
        <v>-6.39638970395891E-3</v>
      </c>
      <c r="H846" s="28">
        <v>1.33461555080497E-2</v>
      </c>
      <c r="I846" s="119">
        <v>0.631747747103652</v>
      </c>
      <c r="J846" s="12" t="s">
        <v>20</v>
      </c>
      <c r="K846" s="135">
        <v>5779</v>
      </c>
      <c r="L846" s="5">
        <v>341990</v>
      </c>
      <c r="M846" s="62" t="s">
        <v>20</v>
      </c>
      <c r="N846" s="28" t="s">
        <v>20</v>
      </c>
      <c r="O846" s="28" t="s">
        <v>20</v>
      </c>
      <c r="P846" s="28" t="s">
        <v>20</v>
      </c>
      <c r="Q846" s="28" t="s">
        <v>20</v>
      </c>
      <c r="R846" s="119" t="s">
        <v>20</v>
      </c>
      <c r="S846" s="173" t="s">
        <v>20</v>
      </c>
      <c r="T846" s="173" t="s">
        <v>20</v>
      </c>
      <c r="U846" s="5" t="s">
        <v>20</v>
      </c>
      <c r="V846" s="62">
        <f t="shared" si="117"/>
        <v>0.99586712536283939</v>
      </c>
      <c r="W846" s="28">
        <f t="shared" si="118"/>
        <v>0.97012522590889183</v>
      </c>
      <c r="X846" s="28">
        <f t="shared" si="119"/>
        <v>1.0222920762103598</v>
      </c>
      <c r="Y846" s="28">
        <v>-4.1414385674552303E-3</v>
      </c>
      <c r="Z846" s="28">
        <v>1.33615705993111E-2</v>
      </c>
      <c r="AA846" s="119">
        <v>0.75659785464839002</v>
      </c>
      <c r="AB846" s="173" t="s">
        <v>20</v>
      </c>
      <c r="AC846" s="173">
        <v>5777</v>
      </c>
      <c r="AD846" s="173" t="s">
        <v>20</v>
      </c>
      <c r="AE846" s="62" t="s">
        <v>20</v>
      </c>
      <c r="AF846" s="74" t="s">
        <v>20</v>
      </c>
      <c r="AG846" s="119" t="s">
        <v>20</v>
      </c>
    </row>
    <row r="847" spans="1:33" ht="34">
      <c r="A847" s="88" t="s">
        <v>2380</v>
      </c>
      <c r="B847" s="156" t="s">
        <v>2515</v>
      </c>
      <c r="C847" s="43" t="s">
        <v>2516</v>
      </c>
      <c r="D847" s="350">
        <f t="shared" si="120"/>
        <v>0.99449227684378694</v>
      </c>
      <c r="E847" s="371">
        <f t="shared" si="121"/>
        <v>0.94417702277008708</v>
      </c>
      <c r="F847" s="371">
        <f t="shared" si="122"/>
        <v>1.0474888340327368</v>
      </c>
      <c r="G847" s="28">
        <v>-5.5229465867544601E-3</v>
      </c>
      <c r="H847" s="28">
        <v>2.6489112096671999E-2</v>
      </c>
      <c r="I847" s="119">
        <v>0.83483956367718004</v>
      </c>
      <c r="J847" s="12" t="s">
        <v>20</v>
      </c>
      <c r="K847" s="135">
        <v>1433</v>
      </c>
      <c r="L847" s="5">
        <v>346336</v>
      </c>
      <c r="M847" s="62" t="s">
        <v>20</v>
      </c>
      <c r="N847" s="28" t="s">
        <v>20</v>
      </c>
      <c r="O847" s="28" t="s">
        <v>20</v>
      </c>
      <c r="P847" s="28" t="s">
        <v>20</v>
      </c>
      <c r="Q847" s="28" t="s">
        <v>20</v>
      </c>
      <c r="R847" s="119" t="s">
        <v>20</v>
      </c>
      <c r="S847" s="173" t="s">
        <v>20</v>
      </c>
      <c r="T847" s="173" t="s">
        <v>20</v>
      </c>
      <c r="U847" s="5" t="s">
        <v>20</v>
      </c>
      <c r="V847" s="62">
        <f t="shared" si="117"/>
        <v>0.99053521960756297</v>
      </c>
      <c r="W847" s="28">
        <f t="shared" si="118"/>
        <v>0.94038559743704897</v>
      </c>
      <c r="X847" s="28">
        <f t="shared" si="119"/>
        <v>1.0433592602407795</v>
      </c>
      <c r="Y847" s="28">
        <v>-9.5098560727905103E-3</v>
      </c>
      <c r="Z847" s="28">
        <v>2.6507868223989501E-2</v>
      </c>
      <c r="AA847" s="119">
        <v>0.71977765100209401</v>
      </c>
      <c r="AB847" s="173" t="s">
        <v>20</v>
      </c>
      <c r="AC847" s="173">
        <v>1433</v>
      </c>
      <c r="AD847" s="173" t="s">
        <v>20</v>
      </c>
      <c r="AE847" s="62" t="s">
        <v>20</v>
      </c>
      <c r="AF847" s="74" t="s">
        <v>20</v>
      </c>
      <c r="AG847" s="119" t="s">
        <v>20</v>
      </c>
    </row>
    <row r="848" spans="1:33" ht="17">
      <c r="A848" s="88" t="s">
        <v>2380</v>
      </c>
      <c r="B848" s="156" t="s">
        <v>2517</v>
      </c>
      <c r="C848" s="43" t="s">
        <v>2518</v>
      </c>
      <c r="D848" s="350">
        <f t="shared" si="120"/>
        <v>0.96938044182254279</v>
      </c>
      <c r="E848" s="371">
        <f t="shared" si="121"/>
        <v>0.94279498492551872</v>
      </c>
      <c r="F848" s="371">
        <f t="shared" si="122"/>
        <v>0.99671557020671342</v>
      </c>
      <c r="G848" s="28">
        <v>-3.1098131323655302E-2</v>
      </c>
      <c r="H848" s="28">
        <v>1.41879060976668E-2</v>
      </c>
      <c r="I848" s="119">
        <v>2.8388459141189301E-2</v>
      </c>
      <c r="J848" s="12" t="s">
        <v>20</v>
      </c>
      <c r="K848" s="135">
        <v>5078</v>
      </c>
      <c r="L848" s="5">
        <v>342691</v>
      </c>
      <c r="M848" s="62" t="s">
        <v>20</v>
      </c>
      <c r="N848" s="28" t="s">
        <v>20</v>
      </c>
      <c r="O848" s="28" t="s">
        <v>20</v>
      </c>
      <c r="P848" s="28" t="s">
        <v>20</v>
      </c>
      <c r="Q848" s="28" t="s">
        <v>20</v>
      </c>
      <c r="R848" s="119" t="s">
        <v>20</v>
      </c>
      <c r="S848" s="173" t="s">
        <v>20</v>
      </c>
      <c r="T848" s="173" t="s">
        <v>20</v>
      </c>
      <c r="U848" s="5" t="s">
        <v>20</v>
      </c>
      <c r="V848" s="62">
        <f t="shared" si="117"/>
        <v>0.96820313275983128</v>
      </c>
      <c r="W848" s="28">
        <f t="shared" si="118"/>
        <v>0.9415931561531875</v>
      </c>
      <c r="X848" s="28">
        <f t="shared" si="119"/>
        <v>0.99556512296213351</v>
      </c>
      <c r="Y848" s="28">
        <v>-3.2313365828161501E-2</v>
      </c>
      <c r="Z848" s="28">
        <v>1.4218686505519801E-2</v>
      </c>
      <c r="AA848" s="119">
        <v>2.3050385255817599E-2</v>
      </c>
      <c r="AB848" s="173" t="s">
        <v>20</v>
      </c>
      <c r="AC848" s="173">
        <v>5076</v>
      </c>
      <c r="AD848" s="173" t="s">
        <v>20</v>
      </c>
      <c r="AE848" s="62" t="s">
        <v>20</v>
      </c>
      <c r="AF848" s="74" t="s">
        <v>20</v>
      </c>
      <c r="AG848" s="119" t="s">
        <v>20</v>
      </c>
    </row>
    <row r="849" spans="1:33" ht="34">
      <c r="A849" s="88" t="s">
        <v>2380</v>
      </c>
      <c r="B849" s="156" t="s">
        <v>2519</v>
      </c>
      <c r="C849" s="43" t="s">
        <v>2520</v>
      </c>
      <c r="D849" s="350">
        <f t="shared" si="120"/>
        <v>1.0034665791504884</v>
      </c>
      <c r="E849" s="371">
        <f t="shared" si="121"/>
        <v>0.96237285054167709</v>
      </c>
      <c r="F849" s="371">
        <f t="shared" si="122"/>
        <v>1.0463150273880011</v>
      </c>
      <c r="G849" s="28">
        <v>3.4605844151400999E-3</v>
      </c>
      <c r="H849" s="28">
        <v>2.1333627191364401E-2</v>
      </c>
      <c r="I849" s="119">
        <v>0.87113839056074904</v>
      </c>
      <c r="J849" s="12" t="s">
        <v>20</v>
      </c>
      <c r="K849" s="135">
        <v>2223</v>
      </c>
      <c r="L849" s="5">
        <v>345545</v>
      </c>
      <c r="M849" s="62" t="s">
        <v>20</v>
      </c>
      <c r="N849" s="28" t="s">
        <v>20</v>
      </c>
      <c r="O849" s="28" t="s">
        <v>20</v>
      </c>
      <c r="P849" s="28" t="s">
        <v>20</v>
      </c>
      <c r="Q849" s="28" t="s">
        <v>20</v>
      </c>
      <c r="R849" s="119" t="s">
        <v>20</v>
      </c>
      <c r="S849" s="173" t="s">
        <v>20</v>
      </c>
      <c r="T849" s="173" t="s">
        <v>20</v>
      </c>
      <c r="U849" s="5" t="s">
        <v>20</v>
      </c>
      <c r="V849" s="62">
        <f t="shared" si="117"/>
        <v>1.0001628191754854</v>
      </c>
      <c r="W849" s="28">
        <f t="shared" si="118"/>
        <v>0.95915966547430231</v>
      </c>
      <c r="X849" s="28">
        <f t="shared" si="119"/>
        <v>1.0429188182828728</v>
      </c>
      <c r="Y849" s="28">
        <v>1.6280592188213901E-4</v>
      </c>
      <c r="Z849" s="28">
        <v>2.13574144120376E-2</v>
      </c>
      <c r="AA849" s="119">
        <v>0.99391784647149295</v>
      </c>
      <c r="AB849" s="173" t="s">
        <v>20</v>
      </c>
      <c r="AC849" s="173">
        <v>2219</v>
      </c>
      <c r="AD849" s="173" t="s">
        <v>20</v>
      </c>
      <c r="AE849" s="62" t="s">
        <v>20</v>
      </c>
      <c r="AF849" s="74" t="s">
        <v>20</v>
      </c>
      <c r="AG849" s="119" t="s">
        <v>20</v>
      </c>
    </row>
    <row r="850" spans="1:33" ht="34">
      <c r="A850" s="88" t="s">
        <v>2380</v>
      </c>
      <c r="B850" s="156" t="s">
        <v>2521</v>
      </c>
      <c r="C850" s="43" t="s">
        <v>2522</v>
      </c>
      <c r="D850" s="350">
        <f t="shared" si="120"/>
        <v>1.0078907750164392</v>
      </c>
      <c r="E850" s="371">
        <f t="shared" si="121"/>
        <v>0.98633776810681051</v>
      </c>
      <c r="F850" s="371">
        <f t="shared" si="122"/>
        <v>1.0299147484872875</v>
      </c>
      <c r="G850" s="28">
        <v>7.8598056593998308E-3</v>
      </c>
      <c r="H850" s="28">
        <v>1.1028686070256401E-2</v>
      </c>
      <c r="I850" s="119">
        <v>0.47605043595188401</v>
      </c>
      <c r="J850" s="12" t="s">
        <v>20</v>
      </c>
      <c r="K850" s="135">
        <v>8646</v>
      </c>
      <c r="L850" s="5">
        <v>339123</v>
      </c>
      <c r="M850" s="62" t="s">
        <v>20</v>
      </c>
      <c r="N850" s="28" t="s">
        <v>20</v>
      </c>
      <c r="O850" s="28" t="s">
        <v>20</v>
      </c>
      <c r="P850" s="28" t="s">
        <v>20</v>
      </c>
      <c r="Q850" s="28" t="s">
        <v>20</v>
      </c>
      <c r="R850" s="119" t="s">
        <v>20</v>
      </c>
      <c r="S850" s="173" t="s">
        <v>20</v>
      </c>
      <c r="T850" s="173" t="s">
        <v>20</v>
      </c>
      <c r="U850" s="5" t="s">
        <v>20</v>
      </c>
      <c r="V850" s="62">
        <f t="shared" si="117"/>
        <v>1.0019358136424183</v>
      </c>
      <c r="W850" s="28">
        <f t="shared" si="118"/>
        <v>0.98050873866951349</v>
      </c>
      <c r="X850" s="28">
        <f t="shared" si="119"/>
        <v>1.0238311348672813</v>
      </c>
      <c r="Y850" s="28">
        <v>1.9339423697567501E-3</v>
      </c>
      <c r="Z850" s="28">
        <v>1.10294200472835E-2</v>
      </c>
      <c r="AA850" s="119">
        <v>0.86080935873101505</v>
      </c>
      <c r="AB850" s="173" t="s">
        <v>20</v>
      </c>
      <c r="AC850" s="173">
        <v>8644</v>
      </c>
      <c r="AD850" s="173" t="s">
        <v>20</v>
      </c>
      <c r="AE850" s="62" t="s">
        <v>20</v>
      </c>
      <c r="AF850" s="74" t="s">
        <v>20</v>
      </c>
      <c r="AG850" s="119" t="s">
        <v>20</v>
      </c>
    </row>
    <row r="851" spans="1:33" ht="34">
      <c r="A851" s="88" t="s">
        <v>2380</v>
      </c>
      <c r="B851" s="156" t="s">
        <v>2523</v>
      </c>
      <c r="C851" s="43" t="s">
        <v>2524</v>
      </c>
      <c r="D851" s="350">
        <f t="shared" si="120"/>
        <v>1.0233855537801277</v>
      </c>
      <c r="E851" s="371">
        <f t="shared" si="121"/>
        <v>0.99377683648469595</v>
      </c>
      <c r="F851" s="371">
        <f t="shared" si="122"/>
        <v>1.0538764370787255</v>
      </c>
      <c r="G851" s="28">
        <v>2.31163013815903E-2</v>
      </c>
      <c r="H851" s="28">
        <v>1.49790354552055E-2</v>
      </c>
      <c r="I851" s="119">
        <v>0.12277166960429001</v>
      </c>
      <c r="J851" s="12" t="s">
        <v>20</v>
      </c>
      <c r="K851" s="135">
        <v>4602</v>
      </c>
      <c r="L851" s="5">
        <v>343167</v>
      </c>
      <c r="M851" s="62" t="s">
        <v>20</v>
      </c>
      <c r="N851" s="28" t="s">
        <v>20</v>
      </c>
      <c r="O851" s="28" t="s">
        <v>20</v>
      </c>
      <c r="P851" s="28" t="s">
        <v>20</v>
      </c>
      <c r="Q851" s="28" t="s">
        <v>20</v>
      </c>
      <c r="R851" s="119" t="s">
        <v>20</v>
      </c>
      <c r="S851" s="173" t="s">
        <v>20</v>
      </c>
      <c r="T851" s="173" t="s">
        <v>20</v>
      </c>
      <c r="U851" s="5" t="s">
        <v>20</v>
      </c>
      <c r="V851" s="62">
        <f t="shared" si="117"/>
        <v>1.0243277999208353</v>
      </c>
      <c r="W851" s="28">
        <f t="shared" si="118"/>
        <v>0.99468643690220548</v>
      </c>
      <c r="X851" s="28">
        <f t="shared" si="119"/>
        <v>1.0548524668320352</v>
      </c>
      <c r="Y851" s="28">
        <v>2.4036592500956799E-2</v>
      </c>
      <c r="Z851" s="28">
        <v>1.49817973382236E-2</v>
      </c>
      <c r="AA851" s="119">
        <v>0.10862889802657</v>
      </c>
      <c r="AB851" s="173" t="s">
        <v>20</v>
      </c>
      <c r="AC851" s="173">
        <v>4599</v>
      </c>
      <c r="AD851" s="173" t="s">
        <v>20</v>
      </c>
      <c r="AE851" s="62" t="s">
        <v>20</v>
      </c>
      <c r="AF851" s="74" t="s">
        <v>20</v>
      </c>
      <c r="AG851" s="119" t="s">
        <v>20</v>
      </c>
    </row>
    <row r="852" spans="1:33" ht="34">
      <c r="A852" s="88" t="s">
        <v>2380</v>
      </c>
      <c r="B852" s="156" t="s">
        <v>2525</v>
      </c>
      <c r="C852" s="43" t="s">
        <v>2526</v>
      </c>
      <c r="D852" s="350">
        <f t="shared" si="120"/>
        <v>1.0255692477554699</v>
      </c>
      <c r="E852" s="371">
        <f t="shared" si="121"/>
        <v>0.97749339001429569</v>
      </c>
      <c r="F852" s="371">
        <f t="shared" si="122"/>
        <v>1.0760096105880965</v>
      </c>
      <c r="G852" s="28">
        <v>2.5247822096918001E-2</v>
      </c>
      <c r="H852" s="28">
        <v>2.4495699681689E-2</v>
      </c>
      <c r="I852" s="119">
        <v>0.30267952485497301</v>
      </c>
      <c r="J852" s="12" t="s">
        <v>20</v>
      </c>
      <c r="K852" s="135">
        <v>1694</v>
      </c>
      <c r="L852" s="5">
        <v>346075</v>
      </c>
      <c r="M852" s="62" t="s">
        <v>20</v>
      </c>
      <c r="N852" s="28" t="s">
        <v>20</v>
      </c>
      <c r="O852" s="28" t="s">
        <v>20</v>
      </c>
      <c r="P852" s="28" t="s">
        <v>20</v>
      </c>
      <c r="Q852" s="28" t="s">
        <v>20</v>
      </c>
      <c r="R852" s="119" t="s">
        <v>20</v>
      </c>
      <c r="S852" s="173" t="s">
        <v>20</v>
      </c>
      <c r="T852" s="173" t="s">
        <v>20</v>
      </c>
      <c r="U852" s="5" t="s">
        <v>20</v>
      </c>
      <c r="V852" s="62">
        <f t="shared" si="117"/>
        <v>1.0180796746462886</v>
      </c>
      <c r="W852" s="28">
        <f t="shared" si="118"/>
        <v>0.97039422612126935</v>
      </c>
      <c r="X852" s="28">
        <f t="shared" si="119"/>
        <v>1.0681083996869987</v>
      </c>
      <c r="Y852" s="28">
        <v>1.7918180926512501E-2</v>
      </c>
      <c r="Z852" s="28">
        <v>2.4475026681225701E-2</v>
      </c>
      <c r="AA852" s="119">
        <v>0.46410718738088202</v>
      </c>
      <c r="AB852" s="173" t="s">
        <v>20</v>
      </c>
      <c r="AC852" s="173">
        <v>1693</v>
      </c>
      <c r="AD852" s="173" t="s">
        <v>20</v>
      </c>
      <c r="AE852" s="62" t="s">
        <v>20</v>
      </c>
      <c r="AF852" s="74" t="s">
        <v>20</v>
      </c>
      <c r="AG852" s="119" t="s">
        <v>20</v>
      </c>
    </row>
    <row r="853" spans="1:33" ht="34">
      <c r="A853" s="88" t="s">
        <v>2380</v>
      </c>
      <c r="B853" s="156" t="s">
        <v>2527</v>
      </c>
      <c r="C853" s="43" t="s">
        <v>2528</v>
      </c>
      <c r="D853" s="350">
        <f t="shared" si="120"/>
        <v>0.99343796337935819</v>
      </c>
      <c r="E853" s="371">
        <f t="shared" si="121"/>
        <v>0.97884658345822839</v>
      </c>
      <c r="F853" s="371">
        <f t="shared" si="122"/>
        <v>1.0082468527361859</v>
      </c>
      <c r="G853" s="28">
        <v>-6.5836614367508301E-3</v>
      </c>
      <c r="H853" s="28">
        <v>7.5493340264662498E-3</v>
      </c>
      <c r="I853" s="119">
        <v>0.38316197443852601</v>
      </c>
      <c r="J853" s="12" t="s">
        <v>20</v>
      </c>
      <c r="K853" s="135">
        <v>20223</v>
      </c>
      <c r="L853" s="5">
        <v>327546</v>
      </c>
      <c r="M853" s="62">
        <f t="shared" si="123"/>
        <v>0.70130132328252359</v>
      </c>
      <c r="N853" s="28">
        <f t="shared" si="124"/>
        <v>0.34276210168028115</v>
      </c>
      <c r="O853" s="28">
        <f t="shared" si="125"/>
        <v>1.4348830971300843</v>
      </c>
      <c r="P853" s="28">
        <v>-0.35481763654168902</v>
      </c>
      <c r="Q853" s="28">
        <v>0.36525562092867903</v>
      </c>
      <c r="R853" s="119">
        <v>0.33133778130880598</v>
      </c>
      <c r="S853" s="173" t="s">
        <v>20</v>
      </c>
      <c r="T853" s="173">
        <v>7</v>
      </c>
      <c r="U853" s="5">
        <v>159715</v>
      </c>
      <c r="V853" s="62">
        <f t="shared" si="117"/>
        <v>0.9969351294645814</v>
      </c>
      <c r="W853" s="28">
        <f t="shared" si="118"/>
        <v>0.98227362180664235</v>
      </c>
      <c r="X853" s="28">
        <f t="shared" si="119"/>
        <v>1.0118154761527374</v>
      </c>
      <c r="Y853" s="17">
        <v>-3.0695768697817901E-3</v>
      </c>
      <c r="Z853" s="17">
        <v>7.5590792308194901E-3</v>
      </c>
      <c r="AA853" s="119">
        <v>0.68468518360029695</v>
      </c>
      <c r="AB853" s="173" t="s">
        <v>20</v>
      </c>
      <c r="AC853" s="173">
        <v>20216</v>
      </c>
      <c r="AD853" s="173">
        <v>167831</v>
      </c>
      <c r="AE853" s="62">
        <v>-0.35174805967190698</v>
      </c>
      <c r="AF853" s="74">
        <v>0.36533383130886299</v>
      </c>
      <c r="AG853" s="119">
        <v>0.33564151637629103</v>
      </c>
    </row>
    <row r="854" spans="1:33" ht="34">
      <c r="A854" s="88" t="s">
        <v>2380</v>
      </c>
      <c r="B854" s="156" t="s">
        <v>2529</v>
      </c>
      <c r="C854" s="43" t="s">
        <v>2530</v>
      </c>
      <c r="D854" s="350">
        <f t="shared" si="120"/>
        <v>1.0092808530163053</v>
      </c>
      <c r="E854" s="371">
        <f t="shared" si="121"/>
        <v>0.98627149530246228</v>
      </c>
      <c r="F854" s="371">
        <f t="shared" si="122"/>
        <v>1.0328270107339255</v>
      </c>
      <c r="G854" s="28">
        <v>9.2380505252236001E-3</v>
      </c>
      <c r="H854" s="28">
        <v>1.17661543884177E-2</v>
      </c>
      <c r="I854" s="119">
        <v>0.432372881153466</v>
      </c>
      <c r="J854" s="12" t="s">
        <v>20</v>
      </c>
      <c r="K854" s="135">
        <v>7576</v>
      </c>
      <c r="L854" s="5">
        <v>340193</v>
      </c>
      <c r="M854" s="62" t="s">
        <v>20</v>
      </c>
      <c r="N854" s="28" t="s">
        <v>20</v>
      </c>
      <c r="O854" s="28" t="s">
        <v>20</v>
      </c>
      <c r="P854" s="28" t="s">
        <v>20</v>
      </c>
      <c r="Q854" s="28" t="s">
        <v>20</v>
      </c>
      <c r="R854" s="119" t="s">
        <v>20</v>
      </c>
      <c r="S854" s="173" t="s">
        <v>20</v>
      </c>
      <c r="T854" s="173" t="s">
        <v>20</v>
      </c>
      <c r="U854" s="5" t="s">
        <v>20</v>
      </c>
      <c r="V854" s="62">
        <f t="shared" si="117"/>
        <v>1.014045722148587</v>
      </c>
      <c r="W854" s="28">
        <f t="shared" si="118"/>
        <v>0.99090069508799905</v>
      </c>
      <c r="X854" s="28">
        <f t="shared" si="119"/>
        <v>1.0377313606753804</v>
      </c>
      <c r="Y854" s="28">
        <v>1.3947995028747001E-2</v>
      </c>
      <c r="Z854" s="28">
        <v>1.1780077283106E-2</v>
      </c>
      <c r="AA854" s="119">
        <v>0.236400175317905</v>
      </c>
      <c r="AB854" s="173" t="s">
        <v>20</v>
      </c>
      <c r="AC854" s="173">
        <v>7572</v>
      </c>
      <c r="AD854" s="173" t="s">
        <v>20</v>
      </c>
      <c r="AE854" s="62" t="s">
        <v>20</v>
      </c>
      <c r="AF854" s="74" t="s">
        <v>20</v>
      </c>
      <c r="AG854" s="119" t="s">
        <v>20</v>
      </c>
    </row>
    <row r="855" spans="1:33" ht="51">
      <c r="A855" s="88" t="s">
        <v>2380</v>
      </c>
      <c r="B855" s="156" t="s">
        <v>2531</v>
      </c>
      <c r="C855" s="43" t="s">
        <v>2532</v>
      </c>
      <c r="D855" s="350">
        <f t="shared" si="120"/>
        <v>0.99202220160282739</v>
      </c>
      <c r="E855" s="371">
        <f t="shared" si="121"/>
        <v>0.97049881351521594</v>
      </c>
      <c r="F855" s="371">
        <f t="shared" si="122"/>
        <v>1.014022927970835</v>
      </c>
      <c r="G855" s="28">
        <v>-8.0097912996957808E-3</v>
      </c>
      <c r="H855" s="28">
        <v>1.1191483481700499E-2</v>
      </c>
      <c r="I855" s="119">
        <v>0.47417404073605801</v>
      </c>
      <c r="J855" s="12" t="s">
        <v>20</v>
      </c>
      <c r="K855" s="135">
        <v>8396</v>
      </c>
      <c r="L855" s="5">
        <v>339373</v>
      </c>
      <c r="M855" s="62">
        <f t="shared" si="123"/>
        <v>1.1985485627550219</v>
      </c>
      <c r="N855" s="28">
        <f t="shared" si="124"/>
        <v>0.58966075876047042</v>
      </c>
      <c r="O855" s="28">
        <f t="shared" si="125"/>
        <v>2.4361781514880585</v>
      </c>
      <c r="P855" s="28">
        <v>0.18111129368343801</v>
      </c>
      <c r="Q855" s="28">
        <v>0.36189754402291302</v>
      </c>
      <c r="R855" s="119">
        <v>0.61675890056083904</v>
      </c>
      <c r="S855" s="173" t="s">
        <v>20</v>
      </c>
      <c r="T855" s="173">
        <v>8</v>
      </c>
      <c r="U855" s="5">
        <v>159714</v>
      </c>
      <c r="V855" s="62">
        <f t="shared" si="117"/>
        <v>0.9917155789420784</v>
      </c>
      <c r="W855" s="28">
        <f t="shared" si="118"/>
        <v>0.97016744133466959</v>
      </c>
      <c r="X855" s="28">
        <f t="shared" si="119"/>
        <v>1.0137423166493926</v>
      </c>
      <c r="Y855" s="28">
        <v>-8.3189275839344792E-3</v>
      </c>
      <c r="Z855" s="28">
        <v>1.120799738022E-2</v>
      </c>
      <c r="AA855" s="119">
        <v>0.45794714715005502</v>
      </c>
      <c r="AB855" s="173" t="s">
        <v>20</v>
      </c>
      <c r="AC855" s="173">
        <v>8388</v>
      </c>
      <c r="AD855" s="173">
        <v>179659</v>
      </c>
      <c r="AE855" s="62">
        <v>0.189430221267372</v>
      </c>
      <c r="AF855" s="74">
        <v>0.36207105873722001</v>
      </c>
      <c r="AG855" s="119">
        <v>0.60084537583306996</v>
      </c>
    </row>
    <row r="856" spans="1:33" ht="34">
      <c r="A856" s="88" t="s">
        <v>2380</v>
      </c>
      <c r="B856" s="156" t="s">
        <v>2533</v>
      </c>
      <c r="C856" s="43" t="s">
        <v>2534</v>
      </c>
      <c r="D856" s="350">
        <f t="shared" si="120"/>
        <v>1.0030417602250521</v>
      </c>
      <c r="E856" s="371">
        <f t="shared" si="121"/>
        <v>0.9900304852791677</v>
      </c>
      <c r="F856" s="371">
        <f t="shared" si="122"/>
        <v>1.0162240332141632</v>
      </c>
      <c r="G856" s="28">
        <v>3.0371434321674702E-3</v>
      </c>
      <c r="H856" s="28">
        <v>6.6615747696375602E-3</v>
      </c>
      <c r="I856" s="119">
        <v>0.64844769449536099</v>
      </c>
      <c r="J856" s="12" t="s">
        <v>20</v>
      </c>
      <c r="K856" s="135">
        <v>26363</v>
      </c>
      <c r="L856" s="5">
        <v>321405</v>
      </c>
      <c r="M856" s="62">
        <f t="shared" si="123"/>
        <v>0.96539053163616084</v>
      </c>
      <c r="N856" s="28">
        <f t="shared" si="124"/>
        <v>0.54824891279728005</v>
      </c>
      <c r="O856" s="28">
        <f t="shared" si="125"/>
        <v>1.6999192462007797</v>
      </c>
      <c r="P856" s="28">
        <v>-3.52225635144673E-2</v>
      </c>
      <c r="Q856" s="28">
        <v>0.28867515878241601</v>
      </c>
      <c r="R856" s="119">
        <v>0.90288751181768701</v>
      </c>
      <c r="S856" s="173" t="s">
        <v>20</v>
      </c>
      <c r="T856" s="173">
        <v>12</v>
      </c>
      <c r="U856" s="5">
        <v>159710</v>
      </c>
      <c r="V856" s="62">
        <f t="shared" si="117"/>
        <v>1.0025199758221892</v>
      </c>
      <c r="W856" s="28">
        <f t="shared" si="118"/>
        <v>0.98950740915131263</v>
      </c>
      <c r="X856" s="28">
        <f t="shared" si="119"/>
        <v>1.0157036649018503</v>
      </c>
      <c r="Y856" s="17">
        <v>2.5168060072383001E-3</v>
      </c>
      <c r="Z856" s="17">
        <v>6.6657307152345902E-3</v>
      </c>
      <c r="AA856" s="119">
        <v>0.70574714942345396</v>
      </c>
      <c r="AB856" s="173" t="s">
        <v>20</v>
      </c>
      <c r="AC856" s="173">
        <v>26351</v>
      </c>
      <c r="AD856" s="173">
        <v>161695</v>
      </c>
      <c r="AE856" s="62">
        <v>-3.7739369521705597E-2</v>
      </c>
      <c r="AF856" s="74">
        <v>0.28875210694299902</v>
      </c>
      <c r="AG856" s="119">
        <v>0.89601408673890104</v>
      </c>
    </row>
    <row r="857" spans="1:33" ht="17">
      <c r="A857" s="88" t="s">
        <v>2380</v>
      </c>
      <c r="B857" s="156" t="s">
        <v>2535</v>
      </c>
      <c r="C857" s="43" t="s">
        <v>2536</v>
      </c>
      <c r="D857" s="350">
        <f t="shared" si="120"/>
        <v>0.75332739801498116</v>
      </c>
      <c r="E857" s="371">
        <f t="shared" si="121"/>
        <v>0.49527764016943532</v>
      </c>
      <c r="F857" s="371">
        <f t="shared" si="122"/>
        <v>1.145826345816618</v>
      </c>
      <c r="G857" s="28">
        <v>-0.28325535415612801</v>
      </c>
      <c r="H857" s="28">
        <v>0.213970117482504</v>
      </c>
      <c r="I857" s="119">
        <v>0.185566817202794</v>
      </c>
      <c r="J857" s="12" t="s">
        <v>20</v>
      </c>
      <c r="K857" s="135">
        <v>20</v>
      </c>
      <c r="L857" s="5">
        <v>347749</v>
      </c>
      <c r="M857" s="62" t="s">
        <v>20</v>
      </c>
      <c r="N857" s="28" t="s">
        <v>20</v>
      </c>
      <c r="O857" s="28" t="s">
        <v>20</v>
      </c>
      <c r="P857" s="28" t="s">
        <v>20</v>
      </c>
      <c r="Q857" s="28" t="s">
        <v>20</v>
      </c>
      <c r="R857" s="119" t="s">
        <v>20</v>
      </c>
      <c r="S857" s="173" t="s">
        <v>20</v>
      </c>
      <c r="T857" s="173" t="s">
        <v>20</v>
      </c>
      <c r="U857" s="5" t="s">
        <v>20</v>
      </c>
      <c r="V857" s="62">
        <f t="shared" si="117"/>
        <v>0.77889586933165278</v>
      </c>
      <c r="W857" s="28">
        <f t="shared" si="118"/>
        <v>0.5086638582752121</v>
      </c>
      <c r="X857" s="28">
        <f t="shared" si="119"/>
        <v>1.1926909399835286</v>
      </c>
      <c r="Y857" s="28">
        <v>-0.24987791427782899</v>
      </c>
      <c r="Z857" s="28">
        <v>0.217392838075191</v>
      </c>
      <c r="AA857" s="119">
        <v>0.25037859346033098</v>
      </c>
      <c r="AB857" s="173" t="s">
        <v>20</v>
      </c>
      <c r="AC857" s="173">
        <v>20</v>
      </c>
      <c r="AD857" s="173" t="s">
        <v>20</v>
      </c>
      <c r="AE857" s="62" t="s">
        <v>20</v>
      </c>
      <c r="AF857" s="74" t="s">
        <v>20</v>
      </c>
      <c r="AG857" s="119" t="s">
        <v>20</v>
      </c>
    </row>
    <row r="858" spans="1:33" ht="17">
      <c r="A858" s="88" t="s">
        <v>2380</v>
      </c>
      <c r="B858" s="156" t="s">
        <v>2537</v>
      </c>
      <c r="C858" s="43" t="s">
        <v>2538</v>
      </c>
      <c r="D858" s="350">
        <f t="shared" si="120"/>
        <v>1.016434370028195</v>
      </c>
      <c r="E858" s="371">
        <f t="shared" si="121"/>
        <v>0.97910494067101228</v>
      </c>
      <c r="F858" s="371">
        <f t="shared" si="122"/>
        <v>1.0551870240452164</v>
      </c>
      <c r="G858" s="28">
        <v>1.6300787346879599E-2</v>
      </c>
      <c r="H858" s="28">
        <v>1.90904274726959E-2</v>
      </c>
      <c r="I858" s="119">
        <v>0.39317574518153497</v>
      </c>
      <c r="J858" s="12" t="s">
        <v>20</v>
      </c>
      <c r="K858" s="135">
        <v>2806</v>
      </c>
      <c r="L858" s="5">
        <v>344963</v>
      </c>
      <c r="M858" s="62">
        <f t="shared" si="123"/>
        <v>0.92605953392322715</v>
      </c>
      <c r="N858" s="28">
        <f t="shared" si="124"/>
        <v>0.74298757808638682</v>
      </c>
      <c r="O858" s="28">
        <f t="shared" si="125"/>
        <v>1.1542403744876519</v>
      </c>
      <c r="P858" s="28">
        <v>-7.6816754908801396E-2</v>
      </c>
      <c r="Q858" s="28">
        <v>0.11237714188112601</v>
      </c>
      <c r="R858" s="119">
        <v>0.49425172495733899</v>
      </c>
      <c r="S858" s="173" t="s">
        <v>20</v>
      </c>
      <c r="T858" s="173">
        <v>78</v>
      </c>
      <c r="U858" s="5">
        <v>159644</v>
      </c>
      <c r="V858" s="62">
        <f t="shared" si="117"/>
        <v>1.0234149503231817</v>
      </c>
      <c r="W858" s="28">
        <f t="shared" si="118"/>
        <v>0.98526970460811392</v>
      </c>
      <c r="X858" s="28">
        <f t="shared" si="119"/>
        <v>1.0630370097105439</v>
      </c>
      <c r="Y858" s="28">
        <v>2.3145025766792601E-2</v>
      </c>
      <c r="Z858" s="28">
        <v>1.9380045546713701E-2</v>
      </c>
      <c r="AA858" s="119">
        <v>0.23237199001804901</v>
      </c>
      <c r="AB858" s="173" t="s">
        <v>20</v>
      </c>
      <c r="AC858" s="173">
        <v>2728</v>
      </c>
      <c r="AD858" s="173">
        <v>185319</v>
      </c>
      <c r="AE858" s="62">
        <v>-9.9961780675593997E-2</v>
      </c>
      <c r="AF858" s="74">
        <v>0.114035995118925</v>
      </c>
      <c r="AG858" s="119">
        <v>0.380714291306126</v>
      </c>
    </row>
    <row r="859" spans="1:33" ht="34">
      <c r="A859" s="88" t="s">
        <v>2380</v>
      </c>
      <c r="B859" s="156" t="s">
        <v>2539</v>
      </c>
      <c r="C859" s="43" t="s">
        <v>2540</v>
      </c>
      <c r="D859" s="350">
        <f t="shared" si="120"/>
        <v>0.96836318972631241</v>
      </c>
      <c r="E859" s="371">
        <f t="shared" si="121"/>
        <v>0.72919421114634919</v>
      </c>
      <c r="F859" s="371">
        <f t="shared" si="122"/>
        <v>1.2859773883047414</v>
      </c>
      <c r="G859" s="28">
        <v>-3.2148066075721203E-2</v>
      </c>
      <c r="H859" s="28">
        <v>0.14472811671928701</v>
      </c>
      <c r="I859" s="119">
        <v>0.82421478486812005</v>
      </c>
      <c r="J859" s="12" t="s">
        <v>20</v>
      </c>
      <c r="K859" s="135">
        <v>47</v>
      </c>
      <c r="L859" s="5">
        <v>347722</v>
      </c>
      <c r="M859" s="62" t="s">
        <v>20</v>
      </c>
      <c r="N859" s="28" t="s">
        <v>20</v>
      </c>
      <c r="O859" s="28" t="s">
        <v>20</v>
      </c>
      <c r="P859" s="28" t="s">
        <v>20</v>
      </c>
      <c r="Q859" s="28" t="s">
        <v>20</v>
      </c>
      <c r="R859" s="119" t="s">
        <v>20</v>
      </c>
      <c r="S859" s="173" t="s">
        <v>20</v>
      </c>
      <c r="T859" s="173" t="s">
        <v>20</v>
      </c>
      <c r="U859" s="5" t="s">
        <v>20</v>
      </c>
      <c r="V859" s="62">
        <f t="shared" si="117"/>
        <v>1.0241736673801498</v>
      </c>
      <c r="W859" s="28">
        <f t="shared" si="118"/>
        <v>0.76698179001266409</v>
      </c>
      <c r="X859" s="28">
        <f t="shared" si="119"/>
        <v>1.3676096546406744</v>
      </c>
      <c r="Y859" s="28">
        <v>2.38861092882896E-2</v>
      </c>
      <c r="Z859" s="28">
        <v>0.14753996378564799</v>
      </c>
      <c r="AA859" s="119">
        <v>0.87138786322974904</v>
      </c>
      <c r="AB859" s="173" t="s">
        <v>20</v>
      </c>
      <c r="AC859" s="173">
        <v>46</v>
      </c>
      <c r="AD859" s="173" t="s">
        <v>20</v>
      </c>
      <c r="AE859" s="62" t="s">
        <v>20</v>
      </c>
      <c r="AF859" s="74" t="s">
        <v>20</v>
      </c>
      <c r="AG859" s="119" t="s">
        <v>20</v>
      </c>
    </row>
    <row r="860" spans="1:33" ht="51">
      <c r="A860" s="88" t="s">
        <v>2380</v>
      </c>
      <c r="B860" s="156" t="s">
        <v>2541</v>
      </c>
      <c r="C860" s="43" t="s">
        <v>2542</v>
      </c>
      <c r="D860" s="350">
        <f t="shared" si="120"/>
        <v>0.95268889087801945</v>
      </c>
      <c r="E860" s="371">
        <f t="shared" si="121"/>
        <v>0.90246361554623</v>
      </c>
      <c r="F860" s="371">
        <f t="shared" si="122"/>
        <v>1.0057093794889915</v>
      </c>
      <c r="G860" s="28">
        <v>-4.8466881009144099E-2</v>
      </c>
      <c r="H860" s="28">
        <v>2.7632665185137E-2</v>
      </c>
      <c r="I860" s="119">
        <v>7.9435553172299403E-2</v>
      </c>
      <c r="J860" s="12" t="s">
        <v>20</v>
      </c>
      <c r="K860" s="135">
        <v>1297</v>
      </c>
      <c r="L860" s="5">
        <v>346472</v>
      </c>
      <c r="M860" s="62">
        <f t="shared" si="123"/>
        <v>0.90000123974012969</v>
      </c>
      <c r="N860" s="28">
        <f t="shared" si="124"/>
        <v>0.81181787889369394</v>
      </c>
      <c r="O860" s="28">
        <f t="shared" si="125"/>
        <v>0.99776347946118438</v>
      </c>
      <c r="P860" s="28">
        <v>-0.105359138169742</v>
      </c>
      <c r="Q860" s="28">
        <v>5.2612302491610502E-2</v>
      </c>
      <c r="R860" s="119">
        <v>4.5224851998041903E-2</v>
      </c>
      <c r="S860" s="173" t="s">
        <v>20</v>
      </c>
      <c r="T860" s="173">
        <v>355</v>
      </c>
      <c r="U860" s="5">
        <v>159367</v>
      </c>
      <c r="V860" s="62">
        <f t="shared" si="117"/>
        <v>0.97512848159011545</v>
      </c>
      <c r="W860" s="28">
        <f t="shared" si="118"/>
        <v>0.91481809390989233</v>
      </c>
      <c r="X860" s="28">
        <f t="shared" si="119"/>
        <v>1.0394148978232862</v>
      </c>
      <c r="Y860" s="28">
        <v>-2.5186040676120899E-2</v>
      </c>
      <c r="Z860" s="28">
        <v>3.2573467992237801E-2</v>
      </c>
      <c r="AA860" s="119">
        <v>0.43939975310232099</v>
      </c>
      <c r="AB860" s="173" t="s">
        <v>20</v>
      </c>
      <c r="AC860" s="173">
        <v>942</v>
      </c>
      <c r="AD860" s="173">
        <v>187105</v>
      </c>
      <c r="AE860" s="62">
        <v>-8.0173097493621101E-2</v>
      </c>
      <c r="AF860" s="74">
        <v>6.1879602378409497E-2</v>
      </c>
      <c r="AG860" s="119">
        <v>0.19510283089893299</v>
      </c>
    </row>
    <row r="861" spans="1:33" ht="17">
      <c r="A861" s="88" t="s">
        <v>2543</v>
      </c>
      <c r="B861" s="156" t="s">
        <v>2544</v>
      </c>
      <c r="C861" s="43" t="s">
        <v>2545</v>
      </c>
      <c r="D861" s="350">
        <f t="shared" si="120"/>
        <v>1.0932261309621039</v>
      </c>
      <c r="E861" s="371">
        <f t="shared" si="121"/>
        <v>1.0127182178306513</v>
      </c>
      <c r="F861" s="371">
        <f t="shared" si="122"/>
        <v>1.1801341699752312</v>
      </c>
      <c r="G861" s="28">
        <v>8.9133077971338903E-2</v>
      </c>
      <c r="H861" s="28">
        <v>3.9028090515987997E-2</v>
      </c>
      <c r="I861" s="119">
        <v>2.2382195692703999E-2</v>
      </c>
      <c r="J861" s="12" t="s">
        <v>20</v>
      </c>
      <c r="K861" s="135">
        <v>676</v>
      </c>
      <c r="L861" s="5">
        <v>347093</v>
      </c>
      <c r="M861" s="62" t="s">
        <v>20</v>
      </c>
      <c r="N861" s="28" t="s">
        <v>20</v>
      </c>
      <c r="O861" s="28" t="s">
        <v>20</v>
      </c>
      <c r="P861" s="28" t="s">
        <v>20</v>
      </c>
      <c r="Q861" s="28" t="s">
        <v>20</v>
      </c>
      <c r="R861" s="119" t="s">
        <v>20</v>
      </c>
      <c r="S861" s="173" t="s">
        <v>20</v>
      </c>
      <c r="T861" s="173" t="s">
        <v>20</v>
      </c>
      <c r="U861" s="5" t="s">
        <v>20</v>
      </c>
      <c r="V861" s="62">
        <f t="shared" si="117"/>
        <v>1.0875950820490417</v>
      </c>
      <c r="W861" s="28">
        <f t="shared" si="118"/>
        <v>1.0078142173162652</v>
      </c>
      <c r="X861" s="28">
        <f t="shared" si="119"/>
        <v>1.173691581417792</v>
      </c>
      <c r="Y861" s="28">
        <v>8.3968911928001405E-2</v>
      </c>
      <c r="Z861" s="28">
        <v>3.88699323896236E-2</v>
      </c>
      <c r="AA861" s="119">
        <v>3.0753041728752002E-2</v>
      </c>
      <c r="AB861" s="173" t="s">
        <v>20</v>
      </c>
      <c r="AC861" s="173">
        <v>676</v>
      </c>
      <c r="AD861" s="173" t="s">
        <v>20</v>
      </c>
      <c r="AE861" s="62" t="s">
        <v>20</v>
      </c>
      <c r="AF861" s="74" t="s">
        <v>20</v>
      </c>
      <c r="AG861" s="119" t="s">
        <v>20</v>
      </c>
    </row>
    <row r="862" spans="1:33" ht="17">
      <c r="A862" s="88" t="s">
        <v>2543</v>
      </c>
      <c r="B862" s="156" t="s">
        <v>2546</v>
      </c>
      <c r="C862" s="43" t="s">
        <v>2547</v>
      </c>
      <c r="D862" s="350">
        <f t="shared" si="120"/>
        <v>0.99552042583264599</v>
      </c>
      <c r="E862" s="371">
        <f t="shared" si="121"/>
        <v>0.85345030397359689</v>
      </c>
      <c r="F862" s="371">
        <f t="shared" si="122"/>
        <v>1.1612403365910258</v>
      </c>
      <c r="G862" s="28">
        <v>-4.4896375239949502E-3</v>
      </c>
      <c r="H862" s="28">
        <v>7.8560370957908104E-2</v>
      </c>
      <c r="I862" s="119">
        <v>0.954426596251993</v>
      </c>
      <c r="J862" s="12" t="s">
        <v>20</v>
      </c>
      <c r="K862" s="135">
        <v>162</v>
      </c>
      <c r="L862" s="5">
        <v>347607</v>
      </c>
      <c r="M862" s="62">
        <f t="shared" si="123"/>
        <v>0.41818195581203271</v>
      </c>
      <c r="N862" s="28">
        <f t="shared" si="124"/>
        <v>0.21812253728000178</v>
      </c>
      <c r="O862" s="28">
        <f t="shared" si="125"/>
        <v>0.80173351340714538</v>
      </c>
      <c r="P862" s="28">
        <v>-0.87183864018764501</v>
      </c>
      <c r="Q862" s="28">
        <v>0.33207124301449298</v>
      </c>
      <c r="R862" s="63">
        <v>8.6532836932179304E-3</v>
      </c>
      <c r="S862" s="173" t="s">
        <v>20</v>
      </c>
      <c r="T862" s="173">
        <v>8</v>
      </c>
      <c r="U862" s="5">
        <v>159714</v>
      </c>
      <c r="V862" s="62">
        <f t="shared" si="117"/>
        <v>1.0314417247874077</v>
      </c>
      <c r="W862" s="28">
        <f t="shared" si="118"/>
        <v>0.88017801300280651</v>
      </c>
      <c r="X862" s="28">
        <f t="shared" si="119"/>
        <v>1.2087009853869526</v>
      </c>
      <c r="Y862" s="28">
        <v>3.0957556332076901E-2</v>
      </c>
      <c r="Z862" s="28">
        <v>8.0912582038842204E-2</v>
      </c>
      <c r="AA862" s="119">
        <v>0.70201268182035403</v>
      </c>
      <c r="AB862" s="173" t="s">
        <v>20</v>
      </c>
      <c r="AC862" s="173">
        <v>154</v>
      </c>
      <c r="AD862" s="173">
        <v>187893</v>
      </c>
      <c r="AE862" s="62">
        <v>-0.90279619651972198</v>
      </c>
      <c r="AF862" s="74">
        <v>0.34178671180925502</v>
      </c>
      <c r="AG862" s="63">
        <v>8.2563623398242292E-3</v>
      </c>
    </row>
    <row r="863" spans="1:33" ht="34">
      <c r="A863" s="88" t="s">
        <v>2543</v>
      </c>
      <c r="B863" s="156" t="s">
        <v>2548</v>
      </c>
      <c r="C863" s="43" t="s">
        <v>2549</v>
      </c>
      <c r="D863" s="350">
        <f t="shared" si="120"/>
        <v>0.99064949761796994</v>
      </c>
      <c r="E863" s="371">
        <f t="shared" si="121"/>
        <v>0.94220092612831541</v>
      </c>
      <c r="F863" s="371">
        <f t="shared" si="122"/>
        <v>1.0415893254992241</v>
      </c>
      <c r="G863" s="28">
        <v>-9.3944927656337603E-3</v>
      </c>
      <c r="H863" s="28">
        <v>2.5582773984010401E-2</v>
      </c>
      <c r="I863" s="119">
        <v>0.71345531555036201</v>
      </c>
      <c r="J863" s="12" t="s">
        <v>20</v>
      </c>
      <c r="K863" s="135">
        <v>1544</v>
      </c>
      <c r="L863" s="5">
        <v>346225</v>
      </c>
      <c r="M863" s="62">
        <f t="shared" si="123"/>
        <v>0.92565532990089938</v>
      </c>
      <c r="N863" s="28">
        <f t="shared" si="124"/>
        <v>0.71636310636289591</v>
      </c>
      <c r="O863" s="28">
        <f t="shared" si="125"/>
        <v>1.1960942462883972</v>
      </c>
      <c r="P863" s="28">
        <v>-7.7253327554670806E-2</v>
      </c>
      <c r="Q863" s="28">
        <v>0.13077284756272201</v>
      </c>
      <c r="R863" s="119">
        <v>0.554691692771631</v>
      </c>
      <c r="S863" s="173" t="s">
        <v>20</v>
      </c>
      <c r="T863" s="173">
        <v>58</v>
      </c>
      <c r="U863" s="5">
        <v>159664</v>
      </c>
      <c r="V863" s="62">
        <f t="shared" si="117"/>
        <v>0.98844719907516787</v>
      </c>
      <c r="W863" s="28">
        <f t="shared" si="118"/>
        <v>0.93910268203722269</v>
      </c>
      <c r="X863" s="28">
        <f t="shared" si="119"/>
        <v>1.0403844904798372</v>
      </c>
      <c r="Y863" s="28">
        <v>-1.16200529977359E-2</v>
      </c>
      <c r="Z863" s="28">
        <v>2.6127755210402299E-2</v>
      </c>
      <c r="AA863" s="119">
        <v>0.65650779324386899</v>
      </c>
      <c r="AB863" s="173" t="s">
        <v>20</v>
      </c>
      <c r="AC863" s="173">
        <v>1486</v>
      </c>
      <c r="AD863" s="173">
        <v>186561</v>
      </c>
      <c r="AE863" s="62">
        <v>-6.5633274556934906E-2</v>
      </c>
      <c r="AF863" s="74">
        <v>0.133357404188885</v>
      </c>
      <c r="AG863" s="119">
        <v>0.622605738195675</v>
      </c>
    </row>
    <row r="864" spans="1:33" ht="17">
      <c r="A864" s="88" t="s">
        <v>2543</v>
      </c>
      <c r="B864" s="156" t="s">
        <v>2550</v>
      </c>
      <c r="C864" s="43" t="s">
        <v>2551</v>
      </c>
      <c r="D864" s="350">
        <f t="shared" si="120"/>
        <v>0.99404219476043587</v>
      </c>
      <c r="E864" s="371">
        <f t="shared" si="121"/>
        <v>0.96331651383994699</v>
      </c>
      <c r="F864" s="371">
        <f t="shared" si="122"/>
        <v>1.0257478936235886</v>
      </c>
      <c r="G864" s="28">
        <v>-5.9756237693368297E-3</v>
      </c>
      <c r="H864" s="28">
        <v>1.6019195208454101E-2</v>
      </c>
      <c r="I864" s="119">
        <v>0.709126888222531</v>
      </c>
      <c r="J864" s="12" t="s">
        <v>20</v>
      </c>
      <c r="K864" s="135">
        <v>4000</v>
      </c>
      <c r="L864" s="5">
        <v>343768</v>
      </c>
      <c r="M864" s="62" t="s">
        <v>20</v>
      </c>
      <c r="N864" s="28" t="s">
        <v>20</v>
      </c>
      <c r="O864" s="28" t="s">
        <v>20</v>
      </c>
      <c r="P864" s="28" t="s">
        <v>20</v>
      </c>
      <c r="Q864" s="28" t="s">
        <v>20</v>
      </c>
      <c r="R864" s="119" t="s">
        <v>20</v>
      </c>
      <c r="S864" s="173" t="s">
        <v>20</v>
      </c>
      <c r="T864" s="173" t="s">
        <v>20</v>
      </c>
      <c r="U864" s="5" t="s">
        <v>20</v>
      </c>
      <c r="V864" s="62">
        <f t="shared" si="117"/>
        <v>1.0021711721236752</v>
      </c>
      <c r="W864" s="28">
        <f t="shared" si="118"/>
        <v>0.97112396350135166</v>
      </c>
      <c r="X864" s="28">
        <f t="shared" si="119"/>
        <v>1.0342109720108283</v>
      </c>
      <c r="Y864" s="28">
        <v>2.1688185355608698E-3</v>
      </c>
      <c r="Z864" s="28">
        <v>1.60561079413888E-2</v>
      </c>
      <c r="AA864" s="119">
        <v>0.89255061847278205</v>
      </c>
      <c r="AB864" s="173" t="s">
        <v>20</v>
      </c>
      <c r="AC864" s="173">
        <v>3996</v>
      </c>
      <c r="AD864" s="173" t="s">
        <v>20</v>
      </c>
      <c r="AE864" s="62" t="s">
        <v>20</v>
      </c>
      <c r="AF864" s="74" t="s">
        <v>20</v>
      </c>
      <c r="AG864" s="119" t="s">
        <v>20</v>
      </c>
    </row>
    <row r="865" spans="1:33" ht="17">
      <c r="A865" s="88" t="s">
        <v>2543</v>
      </c>
      <c r="B865" s="156" t="s">
        <v>2552</v>
      </c>
      <c r="C865" s="43" t="s">
        <v>2553</v>
      </c>
      <c r="D865" s="350">
        <f t="shared" si="120"/>
        <v>0.98014504295815541</v>
      </c>
      <c r="E865" s="371">
        <f t="shared" si="121"/>
        <v>0.94403542981994937</v>
      </c>
      <c r="F865" s="371">
        <f t="shared" si="122"/>
        <v>1.0176358586654637</v>
      </c>
      <c r="G865" s="28">
        <v>-2.0054715250359699E-2</v>
      </c>
      <c r="H865" s="28">
        <v>1.9151462602877398E-2</v>
      </c>
      <c r="I865" s="119">
        <v>0.29502411277038698</v>
      </c>
      <c r="J865" s="12" t="s">
        <v>20</v>
      </c>
      <c r="K865" s="135">
        <v>2762</v>
      </c>
      <c r="L865" s="5">
        <v>345006</v>
      </c>
      <c r="M865" s="62" t="s">
        <v>20</v>
      </c>
      <c r="N865" s="28" t="s">
        <v>20</v>
      </c>
      <c r="O865" s="28" t="s">
        <v>20</v>
      </c>
      <c r="P865" s="28" t="s">
        <v>20</v>
      </c>
      <c r="Q865" s="28" t="s">
        <v>20</v>
      </c>
      <c r="R865" s="119" t="s">
        <v>20</v>
      </c>
      <c r="S865" s="173" t="s">
        <v>20</v>
      </c>
      <c r="T865" s="173" t="s">
        <v>20</v>
      </c>
      <c r="U865" s="5" t="s">
        <v>20</v>
      </c>
      <c r="V865" s="62">
        <f t="shared" si="117"/>
        <v>0.98719450299344169</v>
      </c>
      <c r="W865" s="28">
        <f t="shared" si="118"/>
        <v>0.95074646021236275</v>
      </c>
      <c r="X865" s="28">
        <f t="shared" si="119"/>
        <v>1.0250398266250587</v>
      </c>
      <c r="Y865" s="28">
        <v>-1.28881941270659E-2</v>
      </c>
      <c r="Z865" s="28">
        <v>1.9193704697220201E-2</v>
      </c>
      <c r="AA865" s="119">
        <v>0.50191462046656399</v>
      </c>
      <c r="AB865" s="173" t="s">
        <v>20</v>
      </c>
      <c r="AC865" s="173">
        <v>2762</v>
      </c>
      <c r="AD865" s="173" t="s">
        <v>20</v>
      </c>
      <c r="AE865" s="62" t="s">
        <v>20</v>
      </c>
      <c r="AF865" s="74" t="s">
        <v>20</v>
      </c>
      <c r="AG865" s="119" t="s">
        <v>20</v>
      </c>
    </row>
    <row r="866" spans="1:33" ht="17">
      <c r="A866" s="88" t="s">
        <v>2543</v>
      </c>
      <c r="B866" s="156" t="s">
        <v>2554</v>
      </c>
      <c r="C866" s="43" t="s">
        <v>2555</v>
      </c>
      <c r="D866" s="350">
        <f t="shared" si="120"/>
        <v>0.90672259048798753</v>
      </c>
      <c r="E866" s="371">
        <f t="shared" si="121"/>
        <v>0.81695885582382477</v>
      </c>
      <c r="F866" s="371">
        <f t="shared" si="122"/>
        <v>1.006349157292862</v>
      </c>
      <c r="G866" s="28">
        <v>-9.7918729577098601E-2</v>
      </c>
      <c r="H866" s="28">
        <v>5.3187661164236899E-2</v>
      </c>
      <c r="I866" s="119">
        <v>6.5620882647775797E-2</v>
      </c>
      <c r="J866" s="12" t="s">
        <v>20</v>
      </c>
      <c r="K866" s="135">
        <v>344</v>
      </c>
      <c r="L866" s="5">
        <v>347425</v>
      </c>
      <c r="M866" s="62" t="s">
        <v>20</v>
      </c>
      <c r="N866" s="28" t="s">
        <v>20</v>
      </c>
      <c r="O866" s="28" t="s">
        <v>20</v>
      </c>
      <c r="P866" s="28" t="s">
        <v>20</v>
      </c>
      <c r="Q866" s="28" t="s">
        <v>20</v>
      </c>
      <c r="R866" s="119" t="s">
        <v>20</v>
      </c>
      <c r="S866" s="173" t="s">
        <v>20</v>
      </c>
      <c r="T866" s="173" t="s">
        <v>20</v>
      </c>
      <c r="U866" s="5" t="s">
        <v>20</v>
      </c>
      <c r="V866" s="62">
        <f t="shared" si="117"/>
        <v>0.88783158882333468</v>
      </c>
      <c r="W866" s="28">
        <f t="shared" si="118"/>
        <v>0.79962959628876029</v>
      </c>
      <c r="X866" s="28">
        <f t="shared" si="119"/>
        <v>0.98576257528606748</v>
      </c>
      <c r="Y866" s="28">
        <v>-0.11897320620219901</v>
      </c>
      <c r="Z866" s="28">
        <v>5.3384416821839302E-2</v>
      </c>
      <c r="AA866" s="119">
        <v>2.5839664240179101E-2</v>
      </c>
      <c r="AB866" s="173" t="s">
        <v>20</v>
      </c>
      <c r="AC866" s="173">
        <v>343</v>
      </c>
      <c r="AD866" s="173" t="s">
        <v>20</v>
      </c>
      <c r="AE866" s="62" t="s">
        <v>20</v>
      </c>
      <c r="AF866" s="74" t="s">
        <v>20</v>
      </c>
      <c r="AG866" s="119" t="s">
        <v>20</v>
      </c>
    </row>
    <row r="867" spans="1:33" ht="17">
      <c r="A867" s="88" t="s">
        <v>2543</v>
      </c>
      <c r="B867" s="156" t="s">
        <v>2556</v>
      </c>
      <c r="C867" s="43" t="s">
        <v>2557</v>
      </c>
      <c r="D867" s="350">
        <f t="shared" si="120"/>
        <v>0.77063078885658931</v>
      </c>
      <c r="E867" s="371">
        <f t="shared" si="121"/>
        <v>0.5064633412697741</v>
      </c>
      <c r="F867" s="371">
        <f t="shared" si="122"/>
        <v>1.1725859787695785</v>
      </c>
      <c r="G867" s="28">
        <v>-0.26054589319349197</v>
      </c>
      <c r="H867" s="28">
        <v>0.21416195983894001</v>
      </c>
      <c r="I867" s="119">
        <v>0.22376274764505</v>
      </c>
      <c r="J867" s="12" t="s">
        <v>20</v>
      </c>
      <c r="K867" s="135">
        <v>20</v>
      </c>
      <c r="L867" s="5">
        <v>347749</v>
      </c>
      <c r="M867" s="62" t="s">
        <v>20</v>
      </c>
      <c r="N867" s="28" t="s">
        <v>20</v>
      </c>
      <c r="O867" s="28" t="s">
        <v>20</v>
      </c>
      <c r="P867" s="28" t="s">
        <v>20</v>
      </c>
      <c r="Q867" s="28" t="s">
        <v>20</v>
      </c>
      <c r="R867" s="119" t="s">
        <v>20</v>
      </c>
      <c r="S867" s="173" t="s">
        <v>20</v>
      </c>
      <c r="T867" s="173" t="s">
        <v>20</v>
      </c>
      <c r="U867" s="5" t="s">
        <v>20</v>
      </c>
      <c r="V867" s="62">
        <f t="shared" si="117"/>
        <v>0.73637458584974258</v>
      </c>
      <c r="W867" s="28">
        <f t="shared" si="118"/>
        <v>0.48229881797548912</v>
      </c>
      <c r="X867" s="28">
        <f t="shared" si="119"/>
        <v>1.1242978636388394</v>
      </c>
      <c r="Y867" s="28">
        <v>-0.30601634155803997</v>
      </c>
      <c r="Z867" s="28">
        <v>0.21590564344887</v>
      </c>
      <c r="AA867" s="119">
        <v>0.15637726976094399</v>
      </c>
      <c r="AB867" s="173" t="s">
        <v>20</v>
      </c>
      <c r="AC867" s="173">
        <v>20</v>
      </c>
      <c r="AD867" s="173" t="s">
        <v>20</v>
      </c>
      <c r="AE867" s="62" t="s">
        <v>20</v>
      </c>
      <c r="AF867" s="74" t="s">
        <v>20</v>
      </c>
      <c r="AG867" s="119" t="s">
        <v>20</v>
      </c>
    </row>
    <row r="868" spans="1:33" ht="34">
      <c r="A868" s="88" t="s">
        <v>2543</v>
      </c>
      <c r="B868" s="156" t="s">
        <v>2558</v>
      </c>
      <c r="C868" s="43" t="s">
        <v>2559</v>
      </c>
      <c r="D868" s="350">
        <f t="shared" si="120"/>
        <v>1.0352899620293561</v>
      </c>
      <c r="E868" s="371">
        <f t="shared" si="121"/>
        <v>0.77542637534976577</v>
      </c>
      <c r="F868" s="371">
        <f t="shared" si="122"/>
        <v>1.3822399386341295</v>
      </c>
      <c r="G868" s="28">
        <v>3.4681544030916701E-2</v>
      </c>
      <c r="H868" s="28">
        <v>0.14746111387834701</v>
      </c>
      <c r="I868" s="119">
        <v>0.81406040055436701</v>
      </c>
      <c r="J868" s="12" t="s">
        <v>20</v>
      </c>
      <c r="K868" s="135">
        <v>46</v>
      </c>
      <c r="L868" s="5">
        <v>347723</v>
      </c>
      <c r="M868" s="62" t="s">
        <v>20</v>
      </c>
      <c r="N868" s="28" t="s">
        <v>20</v>
      </c>
      <c r="O868" s="28" t="s">
        <v>20</v>
      </c>
      <c r="P868" s="28" t="s">
        <v>20</v>
      </c>
      <c r="Q868" s="28" t="s">
        <v>20</v>
      </c>
      <c r="R868" s="119" t="s">
        <v>20</v>
      </c>
      <c r="S868" s="173" t="s">
        <v>20</v>
      </c>
      <c r="T868" s="173" t="s">
        <v>20</v>
      </c>
      <c r="U868" s="5" t="s">
        <v>20</v>
      </c>
      <c r="V868" s="62">
        <f t="shared" si="117"/>
        <v>0.95604946449867756</v>
      </c>
      <c r="W868" s="28">
        <f t="shared" si="118"/>
        <v>0.71787619765611999</v>
      </c>
      <c r="X868" s="28">
        <f t="shared" si="119"/>
        <v>1.2732426309056297</v>
      </c>
      <c r="Y868" s="28">
        <v>-4.4945626161857398E-2</v>
      </c>
      <c r="Z868" s="28">
        <v>0.14617985984797299</v>
      </c>
      <c r="AA868" s="119">
        <v>0.75848719196928704</v>
      </c>
      <c r="AB868" s="173" t="s">
        <v>20</v>
      </c>
      <c r="AC868" s="173">
        <v>46</v>
      </c>
      <c r="AD868" s="173" t="s">
        <v>20</v>
      </c>
      <c r="AE868" s="62" t="s">
        <v>20</v>
      </c>
      <c r="AF868" s="74" t="s">
        <v>20</v>
      </c>
      <c r="AG868" s="119" t="s">
        <v>20</v>
      </c>
    </row>
    <row r="869" spans="1:33" ht="51">
      <c r="A869" s="88" t="s">
        <v>2543</v>
      </c>
      <c r="B869" s="156" t="s">
        <v>2560</v>
      </c>
      <c r="C869" s="43" t="s">
        <v>2561</v>
      </c>
      <c r="D869" s="350">
        <f t="shared" si="120"/>
        <v>0.9159781134721815</v>
      </c>
      <c r="E869" s="371">
        <f t="shared" si="121"/>
        <v>0.73848821704160861</v>
      </c>
      <c r="F869" s="371">
        <f t="shared" si="122"/>
        <v>1.1361263253747809</v>
      </c>
      <c r="G869" s="28">
        <v>-8.7762808182784702E-2</v>
      </c>
      <c r="H869" s="28">
        <v>0.10989149194576001</v>
      </c>
      <c r="I869" s="119">
        <v>0.424504110903553</v>
      </c>
      <c r="J869" s="12" t="s">
        <v>20</v>
      </c>
      <c r="K869" s="135">
        <v>80</v>
      </c>
      <c r="L869" s="5">
        <v>347689</v>
      </c>
      <c r="M869" s="62" t="s">
        <v>20</v>
      </c>
      <c r="N869" s="28" t="s">
        <v>20</v>
      </c>
      <c r="O869" s="28" t="s">
        <v>20</v>
      </c>
      <c r="P869" s="28" t="s">
        <v>20</v>
      </c>
      <c r="Q869" s="28" t="s">
        <v>20</v>
      </c>
      <c r="R869" s="119" t="s">
        <v>20</v>
      </c>
      <c r="S869" s="173" t="s">
        <v>20</v>
      </c>
      <c r="T869" s="173" t="s">
        <v>20</v>
      </c>
      <c r="U869" s="5" t="s">
        <v>20</v>
      </c>
      <c r="V869" s="62">
        <f t="shared" si="117"/>
        <v>0.91311899965200582</v>
      </c>
      <c r="W869" s="28">
        <f t="shared" si="118"/>
        <v>0.73460156280903255</v>
      </c>
      <c r="X869" s="28">
        <f t="shared" si="119"/>
        <v>1.1350184232350065</v>
      </c>
      <c r="Y869" s="28">
        <v>-9.0889067721755298E-2</v>
      </c>
      <c r="Z869" s="28">
        <v>0.110988750228827</v>
      </c>
      <c r="AA869" s="119">
        <v>0.41284151555707699</v>
      </c>
      <c r="AB869" s="173" t="s">
        <v>20</v>
      </c>
      <c r="AC869" s="173">
        <v>79</v>
      </c>
      <c r="AD869" s="173" t="s">
        <v>20</v>
      </c>
      <c r="AE869" s="62" t="s">
        <v>20</v>
      </c>
      <c r="AF869" s="74" t="s">
        <v>20</v>
      </c>
      <c r="AG869" s="119" t="s">
        <v>20</v>
      </c>
    </row>
    <row r="870" spans="1:33" ht="34">
      <c r="A870" s="88" t="s">
        <v>2543</v>
      </c>
      <c r="B870" s="156" t="s">
        <v>2562</v>
      </c>
      <c r="C870" s="43" t="s">
        <v>2563</v>
      </c>
      <c r="D870" s="350">
        <f t="shared" si="120"/>
        <v>1.388565932081895</v>
      </c>
      <c r="E870" s="371">
        <f t="shared" si="121"/>
        <v>0.86641011114857769</v>
      </c>
      <c r="F870" s="371">
        <f t="shared" si="122"/>
        <v>2.225407255672962</v>
      </c>
      <c r="G870" s="28">
        <v>0.328271511031964</v>
      </c>
      <c r="H870" s="28">
        <v>0.240647155150336</v>
      </c>
      <c r="I870" s="119">
        <v>0.17252991391609401</v>
      </c>
      <c r="J870" s="12" t="s">
        <v>20</v>
      </c>
      <c r="K870" s="135">
        <v>19</v>
      </c>
      <c r="L870" s="5">
        <v>347750</v>
      </c>
      <c r="M870" s="62" t="s">
        <v>20</v>
      </c>
      <c r="N870" s="28" t="s">
        <v>20</v>
      </c>
      <c r="O870" s="28" t="s">
        <v>20</v>
      </c>
      <c r="P870" s="28" t="s">
        <v>20</v>
      </c>
      <c r="Q870" s="28" t="s">
        <v>20</v>
      </c>
      <c r="R870" s="119" t="s">
        <v>20</v>
      </c>
      <c r="S870" s="173" t="s">
        <v>20</v>
      </c>
      <c r="T870" s="173" t="s">
        <v>20</v>
      </c>
      <c r="U870" s="5" t="s">
        <v>20</v>
      </c>
      <c r="V870" s="62">
        <f t="shared" si="117"/>
        <v>1.3173363133941112</v>
      </c>
      <c r="W870" s="28">
        <f t="shared" si="118"/>
        <v>0.82999110921850505</v>
      </c>
      <c r="X870" s="28">
        <f t="shared" si="119"/>
        <v>2.0908356045172165</v>
      </c>
      <c r="Y870" s="28">
        <v>0.27561175340683902</v>
      </c>
      <c r="Z870" s="28">
        <v>0.23568981808195799</v>
      </c>
      <c r="AA870" s="119">
        <v>0.242249207550853</v>
      </c>
      <c r="AB870" s="173" t="s">
        <v>20</v>
      </c>
      <c r="AC870" s="173">
        <v>19</v>
      </c>
      <c r="AD870" s="173" t="s">
        <v>20</v>
      </c>
      <c r="AE870" s="62" t="s">
        <v>20</v>
      </c>
      <c r="AF870" s="74" t="s">
        <v>20</v>
      </c>
      <c r="AG870" s="119" t="s">
        <v>20</v>
      </c>
    </row>
    <row r="871" spans="1:33" ht="51">
      <c r="A871" s="88" t="s">
        <v>2543</v>
      </c>
      <c r="B871" s="156" t="s">
        <v>2564</v>
      </c>
      <c r="C871" s="43" t="s">
        <v>2565</v>
      </c>
      <c r="D871" s="350">
        <f t="shared" si="120"/>
        <v>1.1405942570484608</v>
      </c>
      <c r="E871" s="371">
        <f t="shared" si="121"/>
        <v>0.96713799551090318</v>
      </c>
      <c r="F871" s="371">
        <f t="shared" si="122"/>
        <v>1.3451599102201375</v>
      </c>
      <c r="G871" s="28">
        <v>0.131549404700851</v>
      </c>
      <c r="H871" s="28">
        <v>8.4165047776936203E-2</v>
      </c>
      <c r="I871" s="119">
        <v>0.11805417372537701</v>
      </c>
      <c r="J871" s="12" t="s">
        <v>20</v>
      </c>
      <c r="K871" s="135">
        <v>146</v>
      </c>
      <c r="L871" s="5">
        <v>347623</v>
      </c>
      <c r="M871" s="62">
        <f t="shared" si="123"/>
        <v>0.73283902905442644</v>
      </c>
      <c r="N871" s="28">
        <f t="shared" si="124"/>
        <v>0.33603130832857275</v>
      </c>
      <c r="O871" s="28">
        <f t="shared" si="125"/>
        <v>1.5982232285936337</v>
      </c>
      <c r="P871" s="28">
        <v>-0.310829206867964</v>
      </c>
      <c r="Q871" s="28">
        <v>0.397817212725811</v>
      </c>
      <c r="R871" s="119">
        <v>0.434604462762335</v>
      </c>
      <c r="S871" s="173" t="s">
        <v>20</v>
      </c>
      <c r="T871" s="173">
        <v>6</v>
      </c>
      <c r="U871" s="5">
        <v>159716</v>
      </c>
      <c r="V871" s="62">
        <f t="shared" si="117"/>
        <v>1.1313929213838787</v>
      </c>
      <c r="W871" s="28">
        <f t="shared" si="118"/>
        <v>0.95699529189615407</v>
      </c>
      <c r="X871" s="28">
        <f t="shared" si="119"/>
        <v>1.3375718286150657</v>
      </c>
      <c r="Y871" s="28">
        <v>0.123449547396721</v>
      </c>
      <c r="Z871" s="28">
        <v>8.5411405401401602E-2</v>
      </c>
      <c r="AA871" s="119">
        <v>0.14835903281694601</v>
      </c>
      <c r="AB871" s="173" t="s">
        <v>20</v>
      </c>
      <c r="AC871" s="173">
        <v>140</v>
      </c>
      <c r="AD871" s="173">
        <v>187907</v>
      </c>
      <c r="AE871" s="62">
        <v>-0.43427875426468499</v>
      </c>
      <c r="AF871" s="74">
        <v>0.40688283683829102</v>
      </c>
      <c r="AG871" s="119">
        <v>0.28582229541217702</v>
      </c>
    </row>
    <row r="872" spans="1:33" ht="51">
      <c r="A872" s="88" t="s">
        <v>2543</v>
      </c>
      <c r="B872" s="156" t="s">
        <v>2566</v>
      </c>
      <c r="C872" s="43" t="s">
        <v>2567</v>
      </c>
      <c r="D872" s="350">
        <f t="shared" si="120"/>
        <v>1.0506104651015178</v>
      </c>
      <c r="E872" s="371">
        <f t="shared" si="121"/>
        <v>0.96539236329072686</v>
      </c>
      <c r="F872" s="371">
        <f t="shared" si="122"/>
        <v>1.1433510263312749</v>
      </c>
      <c r="G872" s="28">
        <v>4.9371390559422502E-2</v>
      </c>
      <c r="H872" s="28">
        <v>4.3159212630558302E-2</v>
      </c>
      <c r="I872" s="119">
        <v>0.25265005011965103</v>
      </c>
      <c r="J872" s="12" t="s">
        <v>20</v>
      </c>
      <c r="K872" s="135">
        <v>545</v>
      </c>
      <c r="L872" s="5">
        <v>347224</v>
      </c>
      <c r="M872" s="62" t="s">
        <v>20</v>
      </c>
      <c r="N872" s="28" t="s">
        <v>20</v>
      </c>
      <c r="O872" s="28" t="s">
        <v>20</v>
      </c>
      <c r="P872" s="28" t="s">
        <v>20</v>
      </c>
      <c r="Q872" s="28" t="s">
        <v>20</v>
      </c>
      <c r="R872" s="119" t="s">
        <v>20</v>
      </c>
      <c r="S872" s="173" t="s">
        <v>20</v>
      </c>
      <c r="T872" s="173" t="s">
        <v>20</v>
      </c>
      <c r="U872" s="5" t="s">
        <v>20</v>
      </c>
      <c r="V872" s="62">
        <f t="shared" si="117"/>
        <v>1.0649437153224242</v>
      </c>
      <c r="W872" s="28">
        <f t="shared" si="118"/>
        <v>0.97853664391347261</v>
      </c>
      <c r="X872" s="28">
        <f t="shared" si="119"/>
        <v>1.1589807329739732</v>
      </c>
      <c r="Y872" s="28">
        <v>6.2921948302293806E-2</v>
      </c>
      <c r="Z872" s="28">
        <v>4.3172955143395197E-2</v>
      </c>
      <c r="AA872" s="119">
        <v>0.144995239898499</v>
      </c>
      <c r="AB872" s="173" t="s">
        <v>20</v>
      </c>
      <c r="AC872" s="173">
        <v>545</v>
      </c>
      <c r="AD872" s="173" t="s">
        <v>20</v>
      </c>
      <c r="AE872" s="62" t="s">
        <v>20</v>
      </c>
      <c r="AF872" s="74" t="s">
        <v>20</v>
      </c>
      <c r="AG872" s="119" t="s">
        <v>20</v>
      </c>
    </row>
    <row r="873" spans="1:33" ht="51">
      <c r="A873" s="88" t="s">
        <v>2543</v>
      </c>
      <c r="B873" s="156" t="s">
        <v>2568</v>
      </c>
      <c r="C873" s="43" t="s">
        <v>2569</v>
      </c>
      <c r="D873" s="350">
        <f t="shared" si="120"/>
        <v>1.0848972821016727</v>
      </c>
      <c r="E873" s="371">
        <f t="shared" si="121"/>
        <v>0.97914579282801117</v>
      </c>
      <c r="F873" s="371">
        <f t="shared" si="122"/>
        <v>1.2020703365452128</v>
      </c>
      <c r="G873" s="28">
        <v>8.1485311636818505E-2</v>
      </c>
      <c r="H873" s="28">
        <v>5.2326550522838799E-2</v>
      </c>
      <c r="I873" s="119">
        <v>0.11941209012744999</v>
      </c>
      <c r="J873" s="12" t="s">
        <v>20</v>
      </c>
      <c r="K873" s="135">
        <v>374</v>
      </c>
      <c r="L873" s="5">
        <v>347395</v>
      </c>
      <c r="M873" s="62" t="s">
        <v>20</v>
      </c>
      <c r="N873" s="28" t="s">
        <v>20</v>
      </c>
      <c r="O873" s="28" t="s">
        <v>20</v>
      </c>
      <c r="P873" s="28" t="s">
        <v>20</v>
      </c>
      <c r="Q873" s="28" t="s">
        <v>20</v>
      </c>
      <c r="R873" s="119" t="s">
        <v>20</v>
      </c>
      <c r="S873" s="173" t="s">
        <v>20</v>
      </c>
      <c r="T873" s="173" t="s">
        <v>20</v>
      </c>
      <c r="U873" s="5" t="s">
        <v>20</v>
      </c>
      <c r="V873" s="62">
        <f t="shared" si="117"/>
        <v>1.0994813871602802</v>
      </c>
      <c r="W873" s="28">
        <f t="shared" si="118"/>
        <v>0.99246738183743277</v>
      </c>
      <c r="X873" s="28">
        <f t="shared" si="119"/>
        <v>1.2180343080634428</v>
      </c>
      <c r="Y873" s="28">
        <v>9.4838602411255593E-2</v>
      </c>
      <c r="Z873" s="28">
        <v>5.2244762254859398E-2</v>
      </c>
      <c r="AA873" s="119">
        <v>6.9481683592707899E-2</v>
      </c>
      <c r="AB873" s="173" t="s">
        <v>20</v>
      </c>
      <c r="AC873" s="173">
        <v>374</v>
      </c>
      <c r="AD873" s="173" t="s">
        <v>20</v>
      </c>
      <c r="AE873" s="62" t="s">
        <v>20</v>
      </c>
      <c r="AF873" s="74" t="s">
        <v>20</v>
      </c>
      <c r="AG873" s="119" t="s">
        <v>20</v>
      </c>
    </row>
    <row r="874" spans="1:33" ht="17">
      <c r="A874" s="88" t="s">
        <v>2543</v>
      </c>
      <c r="B874" s="156" t="s">
        <v>2570</v>
      </c>
      <c r="C874" s="43" t="s">
        <v>2571</v>
      </c>
      <c r="D874" s="350">
        <f t="shared" si="120"/>
        <v>0.87007320371106955</v>
      </c>
      <c r="E874" s="371">
        <f t="shared" si="121"/>
        <v>0.68662533207776377</v>
      </c>
      <c r="F874" s="371">
        <f t="shared" si="122"/>
        <v>1.1025334260902382</v>
      </c>
      <c r="G874" s="28">
        <v>-0.13917792867663201</v>
      </c>
      <c r="H874" s="28">
        <v>0.12081049745158</v>
      </c>
      <c r="I874" s="119">
        <v>0.24930666658397199</v>
      </c>
      <c r="J874" s="12" t="s">
        <v>20</v>
      </c>
      <c r="K874" s="135">
        <v>66</v>
      </c>
      <c r="L874" s="5">
        <v>347703</v>
      </c>
      <c r="M874" s="62" t="s">
        <v>20</v>
      </c>
      <c r="N874" s="28" t="s">
        <v>20</v>
      </c>
      <c r="O874" s="28" t="s">
        <v>20</v>
      </c>
      <c r="P874" s="28" t="s">
        <v>20</v>
      </c>
      <c r="Q874" s="28" t="s">
        <v>20</v>
      </c>
      <c r="R874" s="119" t="s">
        <v>20</v>
      </c>
      <c r="S874" s="173" t="s">
        <v>20</v>
      </c>
      <c r="T874" s="173" t="s">
        <v>20</v>
      </c>
      <c r="U874" s="5" t="s">
        <v>20</v>
      </c>
      <c r="V874" s="62">
        <f t="shared" si="117"/>
        <v>0.88634343137487948</v>
      </c>
      <c r="W874" s="28">
        <f t="shared" si="118"/>
        <v>0.69827431148562691</v>
      </c>
      <c r="X874" s="28">
        <f t="shared" si="119"/>
        <v>1.1250659882789722</v>
      </c>
      <c r="Y874" s="28">
        <v>-0.12065078342036401</v>
      </c>
      <c r="Z874" s="28">
        <v>0.12167983347168999</v>
      </c>
      <c r="AA874" s="119">
        <v>0.32142052128104298</v>
      </c>
      <c r="AB874" s="173" t="s">
        <v>20</v>
      </c>
      <c r="AC874" s="173">
        <v>66</v>
      </c>
      <c r="AD874" s="173" t="s">
        <v>20</v>
      </c>
      <c r="AE874" s="62" t="s">
        <v>20</v>
      </c>
      <c r="AF874" s="74" t="s">
        <v>20</v>
      </c>
      <c r="AG874" s="119" t="s">
        <v>20</v>
      </c>
    </row>
    <row r="875" spans="1:33" ht="17">
      <c r="A875" s="88" t="s">
        <v>2543</v>
      </c>
      <c r="B875" s="156" t="s">
        <v>2572</v>
      </c>
      <c r="C875" s="43" t="s">
        <v>2573</v>
      </c>
      <c r="D875" s="350">
        <f t="shared" si="120"/>
        <v>0.98988624677751746</v>
      </c>
      <c r="E875" s="371">
        <f t="shared" si="121"/>
        <v>0.91167921996759294</v>
      </c>
      <c r="F875" s="371">
        <f t="shared" si="122"/>
        <v>1.0748021454235968</v>
      </c>
      <c r="G875" s="28">
        <v>-1.0165244700201999E-2</v>
      </c>
      <c r="H875" s="28">
        <v>4.1990733965132497E-2</v>
      </c>
      <c r="I875" s="119">
        <v>0.80871581639154799</v>
      </c>
      <c r="J875" s="12" t="s">
        <v>20</v>
      </c>
      <c r="K875" s="135">
        <v>566</v>
      </c>
      <c r="L875" s="5">
        <v>347203</v>
      </c>
      <c r="M875" s="62" t="s">
        <v>20</v>
      </c>
      <c r="N875" s="28" t="s">
        <v>20</v>
      </c>
      <c r="O875" s="28" t="s">
        <v>20</v>
      </c>
      <c r="P875" s="28" t="s">
        <v>20</v>
      </c>
      <c r="Q875" s="28" t="s">
        <v>20</v>
      </c>
      <c r="R875" s="119" t="s">
        <v>20</v>
      </c>
      <c r="S875" s="173" t="s">
        <v>20</v>
      </c>
      <c r="T875" s="173" t="s">
        <v>20</v>
      </c>
      <c r="U875" s="5" t="s">
        <v>20</v>
      </c>
      <c r="V875" s="62">
        <f t="shared" si="117"/>
        <v>0.97953110964990531</v>
      </c>
      <c r="W875" s="28">
        <f t="shared" si="118"/>
        <v>0.90208991605006184</v>
      </c>
      <c r="X875" s="28">
        <f t="shared" si="119"/>
        <v>1.063620352806081</v>
      </c>
      <c r="Y875" s="28">
        <v>-2.0681281356721901E-2</v>
      </c>
      <c r="Z875" s="28">
        <v>4.20203047609213E-2</v>
      </c>
      <c r="AA875" s="119">
        <v>0.622596681391554</v>
      </c>
      <c r="AB875" s="173" t="s">
        <v>20</v>
      </c>
      <c r="AC875" s="173">
        <v>566</v>
      </c>
      <c r="AD875" s="173" t="s">
        <v>20</v>
      </c>
      <c r="AE875" s="62" t="s">
        <v>20</v>
      </c>
      <c r="AF875" s="74" t="s">
        <v>20</v>
      </c>
      <c r="AG875" s="119" t="s">
        <v>20</v>
      </c>
    </row>
    <row r="876" spans="1:33" ht="17">
      <c r="A876" s="88" t="s">
        <v>2543</v>
      </c>
      <c r="B876" s="156" t="s">
        <v>2574</v>
      </c>
      <c r="C876" s="43" t="s">
        <v>2575</v>
      </c>
      <c r="D876" s="350">
        <f t="shared" si="120"/>
        <v>1.0018670340064344</v>
      </c>
      <c r="E876" s="371">
        <f t="shared" si="121"/>
        <v>0.94226746040604181</v>
      </c>
      <c r="F876" s="371">
        <f t="shared" si="122"/>
        <v>1.0652363538016261</v>
      </c>
      <c r="G876" s="28">
        <v>1.86529326478969E-3</v>
      </c>
      <c r="H876" s="28">
        <v>3.12915355746703E-2</v>
      </c>
      <c r="I876" s="119">
        <v>0.952466130767745</v>
      </c>
      <c r="J876" s="12" t="s">
        <v>20</v>
      </c>
      <c r="K876" s="135">
        <v>1031</v>
      </c>
      <c r="L876" s="5">
        <v>346738</v>
      </c>
      <c r="M876" s="62" t="s">
        <v>20</v>
      </c>
      <c r="N876" s="28" t="s">
        <v>20</v>
      </c>
      <c r="O876" s="28" t="s">
        <v>20</v>
      </c>
      <c r="P876" s="28" t="s">
        <v>20</v>
      </c>
      <c r="Q876" s="28" t="s">
        <v>20</v>
      </c>
      <c r="R876" s="119" t="s">
        <v>20</v>
      </c>
      <c r="S876" s="173" t="s">
        <v>20</v>
      </c>
      <c r="T876" s="173" t="s">
        <v>20</v>
      </c>
      <c r="U876" s="5" t="s">
        <v>20</v>
      </c>
      <c r="V876" s="62">
        <f t="shared" si="117"/>
        <v>0.99953362698465487</v>
      </c>
      <c r="W876" s="28">
        <f t="shared" si="118"/>
        <v>0.9399745093639823</v>
      </c>
      <c r="X876" s="28">
        <f t="shared" si="119"/>
        <v>1.0628665581039012</v>
      </c>
      <c r="Y876" s="28">
        <v>-4.6648180106434797E-4</v>
      </c>
      <c r="Z876" s="28">
        <v>3.13449183584723E-2</v>
      </c>
      <c r="AA876" s="119">
        <v>0.98812614906016105</v>
      </c>
      <c r="AB876" s="173" t="s">
        <v>20</v>
      </c>
      <c r="AC876" s="173">
        <v>1030</v>
      </c>
      <c r="AD876" s="173" t="s">
        <v>20</v>
      </c>
      <c r="AE876" s="62" t="s">
        <v>20</v>
      </c>
      <c r="AF876" s="74" t="s">
        <v>20</v>
      </c>
      <c r="AG876" s="119" t="s">
        <v>20</v>
      </c>
    </row>
    <row r="877" spans="1:33" ht="17">
      <c r="A877" s="88" t="s">
        <v>2543</v>
      </c>
      <c r="B877" s="156" t="s">
        <v>2576</v>
      </c>
      <c r="C877" s="43" t="s">
        <v>2577</v>
      </c>
      <c r="D877" s="350">
        <f t="shared" si="120"/>
        <v>0.91869468414605959</v>
      </c>
      <c r="E877" s="371">
        <f t="shared" si="121"/>
        <v>0.81367723744533793</v>
      </c>
      <c r="F877" s="371">
        <f t="shared" si="122"/>
        <v>1.0372662326502986</v>
      </c>
      <c r="G877" s="28">
        <v>-8.4801437999828894E-2</v>
      </c>
      <c r="H877" s="28">
        <v>6.19337080649104E-2</v>
      </c>
      <c r="I877" s="119">
        <v>0.17092765906253601</v>
      </c>
      <c r="J877" s="12" t="s">
        <v>20</v>
      </c>
      <c r="K877" s="135">
        <v>253</v>
      </c>
      <c r="L877" s="5">
        <v>347516</v>
      </c>
      <c r="M877" s="62" t="s">
        <v>20</v>
      </c>
      <c r="N877" s="28" t="s">
        <v>20</v>
      </c>
      <c r="O877" s="28" t="s">
        <v>20</v>
      </c>
      <c r="P877" s="28" t="s">
        <v>20</v>
      </c>
      <c r="Q877" s="28" t="s">
        <v>20</v>
      </c>
      <c r="R877" s="119" t="s">
        <v>20</v>
      </c>
      <c r="S877" s="173" t="s">
        <v>20</v>
      </c>
      <c r="T877" s="173" t="s">
        <v>20</v>
      </c>
      <c r="U877" s="5" t="s">
        <v>20</v>
      </c>
      <c r="V877" s="62">
        <f t="shared" si="117"/>
        <v>0.91529394047909518</v>
      </c>
      <c r="W877" s="28">
        <f t="shared" si="118"/>
        <v>0.81022449783863904</v>
      </c>
      <c r="X877" s="28">
        <f t="shared" si="119"/>
        <v>1.0339887274608117</v>
      </c>
      <c r="Y877" s="28">
        <v>-8.8510018869959795E-2</v>
      </c>
      <c r="Z877" s="28">
        <v>6.22111699088507E-2</v>
      </c>
      <c r="AA877" s="119">
        <v>0.154812943575517</v>
      </c>
      <c r="AB877" s="173" t="s">
        <v>20</v>
      </c>
      <c r="AC877" s="173">
        <v>253</v>
      </c>
      <c r="AD877" s="173" t="s">
        <v>20</v>
      </c>
      <c r="AE877" s="62" t="s">
        <v>20</v>
      </c>
      <c r="AF877" s="74" t="s">
        <v>20</v>
      </c>
      <c r="AG877" s="119" t="s">
        <v>20</v>
      </c>
    </row>
    <row r="878" spans="1:33" ht="17">
      <c r="A878" s="88" t="s">
        <v>2543</v>
      </c>
      <c r="B878" s="156" t="s">
        <v>2578</v>
      </c>
      <c r="C878" s="43" t="s">
        <v>2579</v>
      </c>
      <c r="D878" s="350">
        <f t="shared" si="120"/>
        <v>1.0861441930649272</v>
      </c>
      <c r="E878" s="371">
        <f t="shared" si="121"/>
        <v>0.88615956121587125</v>
      </c>
      <c r="F878" s="371">
        <f t="shared" si="122"/>
        <v>1.3312604859897017</v>
      </c>
      <c r="G878" s="28">
        <v>8.2633987159253894E-2</v>
      </c>
      <c r="H878" s="28">
        <v>0.10382257147198901</v>
      </c>
      <c r="I878" s="119">
        <v>0.42608118910398302</v>
      </c>
      <c r="J878" s="12" t="s">
        <v>20</v>
      </c>
      <c r="K878" s="135">
        <v>94</v>
      </c>
      <c r="L878" s="5">
        <v>347675</v>
      </c>
      <c r="M878" s="62" t="s">
        <v>20</v>
      </c>
      <c r="N878" s="28" t="s">
        <v>20</v>
      </c>
      <c r="O878" s="28" t="s">
        <v>20</v>
      </c>
      <c r="P878" s="28" t="s">
        <v>20</v>
      </c>
      <c r="Q878" s="28" t="s">
        <v>20</v>
      </c>
      <c r="R878" s="119" t="s">
        <v>20</v>
      </c>
      <c r="S878" s="173" t="s">
        <v>20</v>
      </c>
      <c r="T878" s="173" t="s">
        <v>20</v>
      </c>
      <c r="U878" s="5" t="s">
        <v>20</v>
      </c>
      <c r="V878" s="62">
        <f t="shared" si="117"/>
        <v>1.0720149420127183</v>
      </c>
      <c r="W878" s="28">
        <f t="shared" si="118"/>
        <v>0.87533130799872449</v>
      </c>
      <c r="X878" s="28">
        <f t="shared" si="119"/>
        <v>1.3128926446444511</v>
      </c>
      <c r="Y878" s="28">
        <v>6.9540000996170998E-2</v>
      </c>
      <c r="Z878" s="28">
        <v>0.103414707945426</v>
      </c>
      <c r="AA878" s="119">
        <v>0.50130476506027899</v>
      </c>
      <c r="AB878" s="173" t="s">
        <v>20</v>
      </c>
      <c r="AC878" s="173">
        <v>94</v>
      </c>
      <c r="AD878" s="173" t="s">
        <v>20</v>
      </c>
      <c r="AE878" s="62" t="s">
        <v>20</v>
      </c>
      <c r="AF878" s="74" t="s">
        <v>20</v>
      </c>
      <c r="AG878" s="119" t="s">
        <v>20</v>
      </c>
    </row>
    <row r="879" spans="1:33" ht="34">
      <c r="A879" s="88" t="s">
        <v>2543</v>
      </c>
      <c r="B879" s="156" t="s">
        <v>2580</v>
      </c>
      <c r="C879" s="43" t="s">
        <v>2581</v>
      </c>
      <c r="D879" s="350">
        <f t="shared" si="120"/>
        <v>1.0116948248624882</v>
      </c>
      <c r="E879" s="371">
        <f t="shared" si="121"/>
        <v>0.88135551453378502</v>
      </c>
      <c r="F879" s="371">
        <f t="shared" si="122"/>
        <v>1.1613093715025551</v>
      </c>
      <c r="G879" s="28">
        <v>1.1626968927989799E-2</v>
      </c>
      <c r="H879" s="28">
        <v>7.0367942932017105E-2</v>
      </c>
      <c r="I879" s="119">
        <v>0.86876212866497604</v>
      </c>
      <c r="J879" s="12" t="s">
        <v>20</v>
      </c>
      <c r="K879" s="135">
        <v>200</v>
      </c>
      <c r="L879" s="5">
        <v>347569</v>
      </c>
      <c r="M879" s="62" t="s">
        <v>20</v>
      </c>
      <c r="N879" s="28" t="s">
        <v>20</v>
      </c>
      <c r="O879" s="28" t="s">
        <v>20</v>
      </c>
      <c r="P879" s="28" t="s">
        <v>20</v>
      </c>
      <c r="Q879" s="28" t="s">
        <v>20</v>
      </c>
      <c r="R879" s="119" t="s">
        <v>20</v>
      </c>
      <c r="S879" s="173" t="s">
        <v>20</v>
      </c>
      <c r="T879" s="173" t="s">
        <v>20</v>
      </c>
      <c r="U879" s="5" t="s">
        <v>20</v>
      </c>
      <c r="V879" s="62">
        <f t="shared" si="117"/>
        <v>0.99438615156002541</v>
      </c>
      <c r="W879" s="28">
        <f t="shared" si="118"/>
        <v>0.86623421741051509</v>
      </c>
      <c r="X879" s="28">
        <f t="shared" si="119"/>
        <v>1.1414970668905775</v>
      </c>
      <c r="Y879" s="28">
        <v>-5.6296653105804796E-3</v>
      </c>
      <c r="Z879" s="28">
        <v>7.0393001414765496E-2</v>
      </c>
      <c r="AA879" s="119">
        <v>0.93625730860156298</v>
      </c>
      <c r="AB879" s="173" t="s">
        <v>20</v>
      </c>
      <c r="AC879" s="173">
        <v>200</v>
      </c>
      <c r="AD879" s="173" t="s">
        <v>20</v>
      </c>
      <c r="AE879" s="62" t="s">
        <v>20</v>
      </c>
      <c r="AF879" s="74" t="s">
        <v>20</v>
      </c>
      <c r="AG879" s="119" t="s">
        <v>20</v>
      </c>
    </row>
    <row r="880" spans="1:33" ht="17">
      <c r="A880" s="88" t="s">
        <v>2543</v>
      </c>
      <c r="B880" s="156" t="s">
        <v>2582</v>
      </c>
      <c r="C880" s="43" t="s">
        <v>2583</v>
      </c>
      <c r="D880" s="350">
        <f t="shared" si="120"/>
        <v>1.080551751877437</v>
      </c>
      <c r="E880" s="371">
        <f t="shared" si="121"/>
        <v>0.98595497328777226</v>
      </c>
      <c r="F880" s="371">
        <f t="shared" si="122"/>
        <v>1.1842245539793137</v>
      </c>
      <c r="G880" s="28">
        <v>7.7471792048669094E-2</v>
      </c>
      <c r="H880" s="28">
        <v>4.6743052810019399E-2</v>
      </c>
      <c r="I880" s="119">
        <v>9.7439252461956005E-2</v>
      </c>
      <c r="J880" s="12" t="s">
        <v>20</v>
      </c>
      <c r="K880" s="135">
        <v>468</v>
      </c>
      <c r="L880" s="5">
        <v>347300</v>
      </c>
      <c r="M880" s="62">
        <f t="shared" si="123"/>
        <v>1.3222609984480567</v>
      </c>
      <c r="N880" s="28">
        <f t="shared" si="124"/>
        <v>0.94398112159395298</v>
      </c>
      <c r="O880" s="28">
        <f t="shared" si="125"/>
        <v>1.8521282979310498</v>
      </c>
      <c r="P880" s="28">
        <v>0.27934314890860301</v>
      </c>
      <c r="Q880" s="28">
        <v>0.171934826661581</v>
      </c>
      <c r="R880" s="119">
        <v>0.104225708766775</v>
      </c>
      <c r="S880" s="173" t="s">
        <v>20</v>
      </c>
      <c r="T880" s="173">
        <v>36</v>
      </c>
      <c r="U880" s="5">
        <v>159686</v>
      </c>
      <c r="V880" s="62">
        <f t="shared" si="117"/>
        <v>1.055553259093855</v>
      </c>
      <c r="W880" s="28">
        <f t="shared" si="118"/>
        <v>0.96000467991873739</v>
      </c>
      <c r="X880" s="28">
        <f t="shared" si="119"/>
        <v>1.1606117200157537</v>
      </c>
      <c r="Y880" s="28">
        <v>5.4065045672613901E-2</v>
      </c>
      <c r="Z880" s="28">
        <v>4.8409268004795898E-2</v>
      </c>
      <c r="AA880" s="119">
        <v>0.26406593350031199</v>
      </c>
      <c r="AB880" s="173" t="s">
        <v>20</v>
      </c>
      <c r="AC880" s="173">
        <v>432</v>
      </c>
      <c r="AD880" s="173">
        <v>187614</v>
      </c>
      <c r="AE880" s="62">
        <v>0.22527810323598901</v>
      </c>
      <c r="AF880" s="74">
        <v>0.17861982490168299</v>
      </c>
      <c r="AG880" s="119">
        <v>0.20723119254095601</v>
      </c>
    </row>
    <row r="881" spans="1:33" ht="34">
      <c r="A881" s="88" t="s">
        <v>2543</v>
      </c>
      <c r="B881" s="156" t="s">
        <v>2584</v>
      </c>
      <c r="C881" s="43" t="s">
        <v>2585</v>
      </c>
      <c r="D881" s="350">
        <f t="shared" si="120"/>
        <v>0.9755502023339061</v>
      </c>
      <c r="E881" s="371">
        <f t="shared" si="121"/>
        <v>0.92826427444162651</v>
      </c>
      <c r="F881" s="371">
        <f t="shared" si="122"/>
        <v>1.0252448828176597</v>
      </c>
      <c r="G881" s="28">
        <v>-2.47536570612935E-2</v>
      </c>
      <c r="H881" s="28">
        <v>2.5349566930208799E-2</v>
      </c>
      <c r="I881" s="119">
        <v>0.328820558962788</v>
      </c>
      <c r="J881" s="12" t="s">
        <v>20</v>
      </c>
      <c r="K881" s="135">
        <v>1594</v>
      </c>
      <c r="L881" s="5">
        <v>346175</v>
      </c>
      <c r="M881" s="62" t="s">
        <v>20</v>
      </c>
      <c r="N881" s="28" t="s">
        <v>20</v>
      </c>
      <c r="O881" s="28" t="s">
        <v>20</v>
      </c>
      <c r="P881" s="28" t="s">
        <v>20</v>
      </c>
      <c r="Q881" s="28" t="s">
        <v>20</v>
      </c>
      <c r="R881" s="119" t="s">
        <v>20</v>
      </c>
      <c r="S881" s="173" t="s">
        <v>20</v>
      </c>
      <c r="T881" s="173" t="s">
        <v>20</v>
      </c>
      <c r="U881" s="5" t="s">
        <v>20</v>
      </c>
      <c r="V881" s="62">
        <f t="shared" si="117"/>
        <v>0.9863139317611469</v>
      </c>
      <c r="W881" s="28">
        <f t="shared" si="118"/>
        <v>0.93827881357391485</v>
      </c>
      <c r="X881" s="28">
        <f t="shared" si="119"/>
        <v>1.0368082044618145</v>
      </c>
      <c r="Y881" s="28">
        <v>-1.37805858445021E-2</v>
      </c>
      <c r="Z881" s="28">
        <v>2.5473237593433999E-2</v>
      </c>
      <c r="AA881" s="119">
        <v>0.58851937190737802</v>
      </c>
      <c r="AB881" s="173" t="s">
        <v>20</v>
      </c>
      <c r="AC881" s="173">
        <v>1591</v>
      </c>
      <c r="AD881" s="173" t="s">
        <v>20</v>
      </c>
      <c r="AE881" s="62" t="s">
        <v>20</v>
      </c>
      <c r="AF881" s="74" t="s">
        <v>20</v>
      </c>
      <c r="AG881" s="119" t="s">
        <v>20</v>
      </c>
    </row>
    <row r="882" spans="1:33" ht="34">
      <c r="A882" s="88" t="s">
        <v>2543</v>
      </c>
      <c r="B882" s="156" t="s">
        <v>2586</v>
      </c>
      <c r="C882" s="43" t="s">
        <v>2587</v>
      </c>
      <c r="D882" s="350">
        <f t="shared" si="120"/>
        <v>0.98537441033662765</v>
      </c>
      <c r="E882" s="371">
        <f t="shared" si="121"/>
        <v>0.80507558167023019</v>
      </c>
      <c r="F882" s="371">
        <f t="shared" si="122"/>
        <v>1.2060516436629125</v>
      </c>
      <c r="G882" s="28">
        <v>-1.47335980174384E-2</v>
      </c>
      <c r="H882" s="28">
        <v>0.10310485595917</v>
      </c>
      <c r="I882" s="119">
        <v>0.88636981655720604</v>
      </c>
      <c r="J882" s="12" t="s">
        <v>20</v>
      </c>
      <c r="K882" s="135">
        <v>92</v>
      </c>
      <c r="L882" s="5">
        <v>347677</v>
      </c>
      <c r="M882" s="62" t="s">
        <v>20</v>
      </c>
      <c r="N882" s="28" t="s">
        <v>20</v>
      </c>
      <c r="O882" s="28" t="s">
        <v>20</v>
      </c>
      <c r="P882" s="28" t="s">
        <v>20</v>
      </c>
      <c r="Q882" s="28" t="s">
        <v>20</v>
      </c>
      <c r="R882" s="119" t="s">
        <v>20</v>
      </c>
      <c r="S882" s="173" t="s">
        <v>20</v>
      </c>
      <c r="T882" s="173" t="s">
        <v>20</v>
      </c>
      <c r="U882" s="5" t="s">
        <v>20</v>
      </c>
      <c r="V882" s="62">
        <f t="shared" si="117"/>
        <v>0.95940545755751883</v>
      </c>
      <c r="W882" s="28">
        <f t="shared" si="118"/>
        <v>0.78382318643747462</v>
      </c>
      <c r="X882" s="28">
        <f t="shared" si="119"/>
        <v>1.1743194739807263</v>
      </c>
      <c r="Y882" s="28">
        <v>-4.14415014192848E-2</v>
      </c>
      <c r="Z882" s="28">
        <v>0.10312770926062099</v>
      </c>
      <c r="AA882" s="119">
        <v>0.68779705229598498</v>
      </c>
      <c r="AB882" s="173" t="s">
        <v>20</v>
      </c>
      <c r="AC882" s="173">
        <v>92</v>
      </c>
      <c r="AD882" s="173" t="s">
        <v>20</v>
      </c>
      <c r="AE882" s="62" t="s">
        <v>20</v>
      </c>
      <c r="AF882" s="74" t="s">
        <v>20</v>
      </c>
      <c r="AG882" s="119" t="s">
        <v>20</v>
      </c>
    </row>
    <row r="883" spans="1:33" ht="17">
      <c r="A883" s="88" t="s">
        <v>2543</v>
      </c>
      <c r="B883" s="156" t="s">
        <v>2588</v>
      </c>
      <c r="C883" s="43" t="s">
        <v>2589</v>
      </c>
      <c r="D883" s="350">
        <f t="shared" si="120"/>
        <v>0.98565503353933737</v>
      </c>
      <c r="E883" s="371">
        <f t="shared" si="121"/>
        <v>0.89769489704336469</v>
      </c>
      <c r="F883" s="371">
        <f t="shared" si="122"/>
        <v>1.0822338952145136</v>
      </c>
      <c r="G883" s="28">
        <v>-1.44488501609538E-2</v>
      </c>
      <c r="H883" s="28">
        <v>4.7691926813018197E-2</v>
      </c>
      <c r="I883" s="119">
        <v>0.76191868313229505</v>
      </c>
      <c r="J883" s="12" t="s">
        <v>20</v>
      </c>
      <c r="K883" s="135">
        <v>437</v>
      </c>
      <c r="L883" s="5">
        <v>347332</v>
      </c>
      <c r="M883" s="62" t="s">
        <v>20</v>
      </c>
      <c r="N883" s="28" t="s">
        <v>20</v>
      </c>
      <c r="O883" s="28" t="s">
        <v>20</v>
      </c>
      <c r="P883" s="28" t="s">
        <v>20</v>
      </c>
      <c r="Q883" s="28" t="s">
        <v>20</v>
      </c>
      <c r="R883" s="119" t="s">
        <v>20</v>
      </c>
      <c r="S883" s="173" t="s">
        <v>20</v>
      </c>
      <c r="T883" s="173" t="s">
        <v>20</v>
      </c>
      <c r="U883" s="5" t="s">
        <v>20</v>
      </c>
      <c r="V883" s="62">
        <f t="shared" si="117"/>
        <v>1.0114587491477094</v>
      </c>
      <c r="W883" s="28">
        <f t="shared" si="118"/>
        <v>0.92081686339606461</v>
      </c>
      <c r="X883" s="28">
        <f t="shared" si="119"/>
        <v>1.1110230947056536</v>
      </c>
      <c r="Y883" s="28">
        <v>1.139359493317E-2</v>
      </c>
      <c r="Z883" s="28">
        <v>4.7901889194943599E-2</v>
      </c>
      <c r="AA883" s="119">
        <v>0.81199532236664895</v>
      </c>
      <c r="AB883" s="173" t="s">
        <v>20</v>
      </c>
      <c r="AC883" s="173">
        <v>437</v>
      </c>
      <c r="AD883" s="173" t="s">
        <v>20</v>
      </c>
      <c r="AE883" s="62" t="s">
        <v>20</v>
      </c>
      <c r="AF883" s="74" t="s">
        <v>20</v>
      </c>
      <c r="AG883" s="119" t="s">
        <v>20</v>
      </c>
    </row>
    <row r="884" spans="1:33" ht="34">
      <c r="A884" s="88" t="s">
        <v>2543</v>
      </c>
      <c r="B884" s="156" t="s">
        <v>2590</v>
      </c>
      <c r="C884" s="43" t="s">
        <v>2591</v>
      </c>
      <c r="D884" s="350">
        <f t="shared" si="120"/>
        <v>1.0082017802043237</v>
      </c>
      <c r="E884" s="371">
        <f t="shared" si="121"/>
        <v>0.69394662076611735</v>
      </c>
      <c r="F884" s="371">
        <f t="shared" si="122"/>
        <v>1.4647680371798384</v>
      </c>
      <c r="G884" s="28">
        <v>8.1683283902101392E-3</v>
      </c>
      <c r="H884" s="28">
        <v>0.19057579854401799</v>
      </c>
      <c r="I884" s="119">
        <v>0.96581209049430305</v>
      </c>
      <c r="J884" s="12" t="s">
        <v>20</v>
      </c>
      <c r="K884" s="135">
        <v>27</v>
      </c>
      <c r="L884" s="5">
        <v>347742</v>
      </c>
      <c r="M884" s="62" t="s">
        <v>20</v>
      </c>
      <c r="N884" s="28" t="s">
        <v>20</v>
      </c>
      <c r="O884" s="28" t="s">
        <v>20</v>
      </c>
      <c r="P884" s="28" t="s">
        <v>20</v>
      </c>
      <c r="Q884" s="28" t="s">
        <v>20</v>
      </c>
      <c r="R884" s="119" t="s">
        <v>20</v>
      </c>
      <c r="S884" s="173" t="s">
        <v>20</v>
      </c>
      <c r="T884" s="173" t="s">
        <v>20</v>
      </c>
      <c r="U884" s="5" t="s">
        <v>20</v>
      </c>
      <c r="V884" s="62">
        <f t="shared" si="117"/>
        <v>1.0276208283383377</v>
      </c>
      <c r="W884" s="28">
        <f t="shared" si="118"/>
        <v>0.70608345941409079</v>
      </c>
      <c r="X884" s="28">
        <f t="shared" si="119"/>
        <v>1.495580377581774</v>
      </c>
      <c r="Y884" s="28">
        <v>2.7246254964428899E-2</v>
      </c>
      <c r="Z884" s="28">
        <v>0.191463310700282</v>
      </c>
      <c r="AA884" s="119">
        <v>0.88683881456299896</v>
      </c>
      <c r="AB884" s="173" t="s">
        <v>20</v>
      </c>
      <c r="AC884" s="173">
        <v>27</v>
      </c>
      <c r="AD884" s="173" t="s">
        <v>20</v>
      </c>
      <c r="AE884" s="62" t="s">
        <v>20</v>
      </c>
      <c r="AF884" s="74" t="s">
        <v>20</v>
      </c>
      <c r="AG884" s="119" t="s">
        <v>20</v>
      </c>
    </row>
    <row r="885" spans="1:33" ht="51">
      <c r="A885" s="88" t="s">
        <v>2543</v>
      </c>
      <c r="B885" s="156" t="s">
        <v>2592</v>
      </c>
      <c r="C885" s="43" t="s">
        <v>2593</v>
      </c>
      <c r="D885" s="350">
        <f t="shared" si="120"/>
        <v>1.0300595188685551</v>
      </c>
      <c r="E885" s="371">
        <f t="shared" si="121"/>
        <v>0.96888202187804728</v>
      </c>
      <c r="F885" s="371">
        <f t="shared" si="122"/>
        <v>1.0950999073706307</v>
      </c>
      <c r="G885" s="28">
        <v>2.9616585881314401E-2</v>
      </c>
      <c r="H885" s="28">
        <v>3.12392922617101E-2</v>
      </c>
      <c r="I885" s="119">
        <v>0.34310115133220798</v>
      </c>
      <c r="J885" s="12" t="s">
        <v>20</v>
      </c>
      <c r="K885" s="135">
        <v>1046</v>
      </c>
      <c r="L885" s="5">
        <v>346723</v>
      </c>
      <c r="M885" s="62" t="s">
        <v>20</v>
      </c>
      <c r="N885" s="28" t="s">
        <v>20</v>
      </c>
      <c r="O885" s="28" t="s">
        <v>20</v>
      </c>
      <c r="P885" s="28" t="s">
        <v>20</v>
      </c>
      <c r="Q885" s="28" t="s">
        <v>20</v>
      </c>
      <c r="R885" s="119" t="s">
        <v>20</v>
      </c>
      <c r="S885" s="173" t="s">
        <v>20</v>
      </c>
      <c r="T885" s="173" t="s">
        <v>20</v>
      </c>
      <c r="U885" s="5" t="s">
        <v>20</v>
      </c>
      <c r="V885" s="62">
        <f t="shared" si="117"/>
        <v>1.0388078888728292</v>
      </c>
      <c r="W885" s="28">
        <f t="shared" si="118"/>
        <v>0.97693922419145118</v>
      </c>
      <c r="X885" s="28">
        <f t="shared" si="119"/>
        <v>1.1045946393211334</v>
      </c>
      <c r="Y885" s="28">
        <v>3.8073794994822101E-2</v>
      </c>
      <c r="Z885" s="28">
        <v>3.13288930757653E-2</v>
      </c>
      <c r="AA885" s="119">
        <v>0.22425423247217599</v>
      </c>
      <c r="AB885" s="173" t="s">
        <v>20</v>
      </c>
      <c r="AC885" s="173">
        <v>1043</v>
      </c>
      <c r="AD885" s="173" t="s">
        <v>20</v>
      </c>
      <c r="AE885" s="62" t="s">
        <v>20</v>
      </c>
      <c r="AF885" s="74" t="s">
        <v>20</v>
      </c>
      <c r="AG885" s="119" t="s">
        <v>20</v>
      </c>
    </row>
    <row r="886" spans="1:33" ht="34">
      <c r="A886" s="88" t="s">
        <v>2543</v>
      </c>
      <c r="B886" s="156" t="s">
        <v>2594</v>
      </c>
      <c r="C886" s="43" t="s">
        <v>2595</v>
      </c>
      <c r="D886" s="350">
        <f t="shared" si="120"/>
        <v>1.0477276544279119</v>
      </c>
      <c r="E886" s="371">
        <f t="shared" si="121"/>
        <v>0.8099743130472955</v>
      </c>
      <c r="F886" s="371">
        <f t="shared" si="122"/>
        <v>1.3552691982577922</v>
      </c>
      <c r="G886" s="28">
        <v>4.66236803972499E-2</v>
      </c>
      <c r="H886" s="28">
        <v>0.13131450229746799</v>
      </c>
      <c r="I886" s="119">
        <v>0.72254947305796702</v>
      </c>
      <c r="J886" s="12" t="s">
        <v>20</v>
      </c>
      <c r="K886" s="135">
        <v>58</v>
      </c>
      <c r="L886" s="5">
        <v>347711</v>
      </c>
      <c r="M886" s="62" t="s">
        <v>20</v>
      </c>
      <c r="N886" s="28" t="s">
        <v>20</v>
      </c>
      <c r="O886" s="28" t="s">
        <v>20</v>
      </c>
      <c r="P886" s="28" t="s">
        <v>20</v>
      </c>
      <c r="Q886" s="28" t="s">
        <v>20</v>
      </c>
      <c r="R886" s="119" t="s">
        <v>20</v>
      </c>
      <c r="S886" s="173" t="s">
        <v>20</v>
      </c>
      <c r="T886" s="173" t="s">
        <v>20</v>
      </c>
      <c r="U886" s="5" t="s">
        <v>20</v>
      </c>
      <c r="V886" s="62">
        <f t="shared" si="117"/>
        <v>1.0664339919654688</v>
      </c>
      <c r="W886" s="28">
        <f t="shared" si="118"/>
        <v>0.82443944181181184</v>
      </c>
      <c r="X886" s="28">
        <f t="shared" si="119"/>
        <v>1.3794602751174583</v>
      </c>
      <c r="Y886" s="28">
        <v>6.4320364810837097E-2</v>
      </c>
      <c r="Z886" s="28">
        <v>0.13131222085174701</v>
      </c>
      <c r="AA886" s="119">
        <v>0.62425581862072899</v>
      </c>
      <c r="AB886" s="173" t="s">
        <v>20</v>
      </c>
      <c r="AC886" s="173">
        <v>58</v>
      </c>
      <c r="AD886" s="173" t="s">
        <v>20</v>
      </c>
      <c r="AE886" s="62" t="s">
        <v>20</v>
      </c>
      <c r="AF886" s="74" t="s">
        <v>20</v>
      </c>
      <c r="AG886" s="119" t="s">
        <v>20</v>
      </c>
    </row>
    <row r="887" spans="1:33" ht="51">
      <c r="A887" s="88" t="s">
        <v>2543</v>
      </c>
      <c r="B887" s="156" t="s">
        <v>2596</v>
      </c>
      <c r="C887" s="43" t="s">
        <v>2597</v>
      </c>
      <c r="D887" s="350">
        <f t="shared" si="120"/>
        <v>0.99949511075475372</v>
      </c>
      <c r="E887" s="371">
        <f t="shared" si="121"/>
        <v>0.94580802621163118</v>
      </c>
      <c r="F887" s="371">
        <f t="shared" si="122"/>
        <v>1.0562296456967541</v>
      </c>
      <c r="G887" s="28">
        <v>-5.0501674473845E-4</v>
      </c>
      <c r="H887" s="28">
        <v>2.8168696888796502E-2</v>
      </c>
      <c r="I887" s="119">
        <v>0.985696055441179</v>
      </c>
      <c r="J887" s="12" t="s">
        <v>20</v>
      </c>
      <c r="K887" s="135">
        <v>1288</v>
      </c>
      <c r="L887" s="5">
        <v>346480</v>
      </c>
      <c r="M887" s="62" t="s">
        <v>20</v>
      </c>
      <c r="N887" s="28" t="s">
        <v>20</v>
      </c>
      <c r="O887" s="28" t="s">
        <v>20</v>
      </c>
      <c r="P887" s="28" t="s">
        <v>20</v>
      </c>
      <c r="Q887" s="28" t="s">
        <v>20</v>
      </c>
      <c r="R887" s="119" t="s">
        <v>20</v>
      </c>
      <c r="S887" s="173" t="s">
        <v>20</v>
      </c>
      <c r="T887" s="173" t="s">
        <v>20</v>
      </c>
      <c r="U887" s="5" t="s">
        <v>20</v>
      </c>
      <c r="V887" s="62">
        <f t="shared" si="117"/>
        <v>1.0054235182309648</v>
      </c>
      <c r="W887" s="28">
        <f t="shared" si="118"/>
        <v>0.95130307684186155</v>
      </c>
      <c r="X887" s="28">
        <f t="shared" si="119"/>
        <v>1.0626229175751658</v>
      </c>
      <c r="Y887" s="28">
        <v>5.4088639173770301E-3</v>
      </c>
      <c r="Z887" s="28">
        <v>2.8230325682339699E-2</v>
      </c>
      <c r="AA887" s="119">
        <v>0.84805738738197201</v>
      </c>
      <c r="AB887" s="173" t="s">
        <v>20</v>
      </c>
      <c r="AC887" s="173">
        <v>1288</v>
      </c>
      <c r="AD887" s="173" t="s">
        <v>20</v>
      </c>
      <c r="AE887" s="62" t="s">
        <v>20</v>
      </c>
      <c r="AF887" s="74" t="s">
        <v>20</v>
      </c>
      <c r="AG887" s="119" t="s">
        <v>20</v>
      </c>
    </row>
    <row r="888" spans="1:33" ht="51">
      <c r="A888" s="88" t="s">
        <v>2543</v>
      </c>
      <c r="B888" s="156" t="s">
        <v>2598</v>
      </c>
      <c r="C888" s="43" t="s">
        <v>2599</v>
      </c>
      <c r="D888" s="350">
        <f t="shared" si="120"/>
        <v>1.028145908179239</v>
      </c>
      <c r="E888" s="371">
        <f t="shared" si="121"/>
        <v>0.90259432969172571</v>
      </c>
      <c r="F888" s="371">
        <f t="shared" si="122"/>
        <v>1.1711618096102503</v>
      </c>
      <c r="G888" s="28">
        <v>2.7757090987789598E-2</v>
      </c>
      <c r="H888" s="28">
        <v>6.6448553464655905E-2</v>
      </c>
      <c r="I888" s="119">
        <v>0.67614963332796696</v>
      </c>
      <c r="J888" s="12" t="s">
        <v>20</v>
      </c>
      <c r="K888" s="135">
        <v>226</v>
      </c>
      <c r="L888" s="5">
        <v>347543</v>
      </c>
      <c r="M888" s="62" t="s">
        <v>20</v>
      </c>
      <c r="N888" s="28" t="s">
        <v>20</v>
      </c>
      <c r="O888" s="28" t="s">
        <v>20</v>
      </c>
      <c r="P888" s="28" t="s">
        <v>20</v>
      </c>
      <c r="Q888" s="28" t="s">
        <v>20</v>
      </c>
      <c r="R888" s="119" t="s">
        <v>20</v>
      </c>
      <c r="S888" s="173" t="s">
        <v>20</v>
      </c>
      <c r="T888" s="173" t="s">
        <v>20</v>
      </c>
      <c r="U888" s="5" t="s">
        <v>20</v>
      </c>
      <c r="V888" s="62">
        <f t="shared" si="117"/>
        <v>1.042155029882446</v>
      </c>
      <c r="W888" s="28">
        <f t="shared" si="118"/>
        <v>0.91459526892863108</v>
      </c>
      <c r="X888" s="28">
        <f t="shared" si="119"/>
        <v>1.1875057123152832</v>
      </c>
      <c r="Y888" s="28">
        <v>4.1290713341571902E-2</v>
      </c>
      <c r="Z888" s="28">
        <v>6.6614466298103206E-2</v>
      </c>
      <c r="AA888" s="119">
        <v>0.53535915212406604</v>
      </c>
      <c r="AB888" s="173" t="s">
        <v>20</v>
      </c>
      <c r="AC888" s="173">
        <v>226</v>
      </c>
      <c r="AD888" s="173" t="s">
        <v>20</v>
      </c>
      <c r="AE888" s="62" t="s">
        <v>20</v>
      </c>
      <c r="AF888" s="74" t="s">
        <v>20</v>
      </c>
      <c r="AG888" s="119" t="s">
        <v>20</v>
      </c>
    </row>
    <row r="889" spans="1:33" ht="34">
      <c r="A889" s="88" t="s">
        <v>2543</v>
      </c>
      <c r="B889" s="156" t="s">
        <v>2600</v>
      </c>
      <c r="C889" s="43" t="s">
        <v>2601</v>
      </c>
      <c r="D889" s="350">
        <f t="shared" si="120"/>
        <v>1.0632284589348686</v>
      </c>
      <c r="E889" s="371">
        <f t="shared" si="121"/>
        <v>1.0116722874956048</v>
      </c>
      <c r="F889" s="371">
        <f t="shared" si="122"/>
        <v>1.1174120017535094</v>
      </c>
      <c r="G889" s="28">
        <v>6.1309995303647703E-2</v>
      </c>
      <c r="H889" s="28">
        <v>2.5359848707599698E-2</v>
      </c>
      <c r="I889" s="119">
        <v>1.5623198047014701E-2</v>
      </c>
      <c r="J889" s="12" t="s">
        <v>20</v>
      </c>
      <c r="K889" s="135">
        <v>1641</v>
      </c>
      <c r="L889" s="5">
        <v>346128</v>
      </c>
      <c r="M889" s="62" t="s">
        <v>20</v>
      </c>
      <c r="N889" s="28" t="s">
        <v>20</v>
      </c>
      <c r="O889" s="28" t="s">
        <v>20</v>
      </c>
      <c r="P889" s="28" t="s">
        <v>20</v>
      </c>
      <c r="Q889" s="28" t="s">
        <v>20</v>
      </c>
      <c r="R889" s="119" t="s">
        <v>20</v>
      </c>
      <c r="S889" s="173" t="s">
        <v>20</v>
      </c>
      <c r="T889" s="173" t="s">
        <v>20</v>
      </c>
      <c r="U889" s="5" t="s">
        <v>20</v>
      </c>
      <c r="V889" s="62">
        <f t="shared" si="117"/>
        <v>1.0618499215277286</v>
      </c>
      <c r="W889" s="28">
        <f t="shared" si="118"/>
        <v>1.0104023256788039</v>
      </c>
      <c r="X889" s="28">
        <f t="shared" si="119"/>
        <v>1.1159171225095452</v>
      </c>
      <c r="Y889" s="28">
        <v>6.00125960047024E-2</v>
      </c>
      <c r="Z889" s="28">
        <v>2.5338776639033899E-2</v>
      </c>
      <c r="AA889" s="119">
        <v>1.7864756713274799E-2</v>
      </c>
      <c r="AB889" s="173" t="s">
        <v>20</v>
      </c>
      <c r="AC889" s="173">
        <v>1641</v>
      </c>
      <c r="AD889" s="173" t="s">
        <v>20</v>
      </c>
      <c r="AE889" s="62" t="s">
        <v>20</v>
      </c>
      <c r="AF889" s="74" t="s">
        <v>20</v>
      </c>
      <c r="AG889" s="119" t="s">
        <v>20</v>
      </c>
    </row>
    <row r="890" spans="1:33" ht="17">
      <c r="A890" s="88" t="s">
        <v>2543</v>
      </c>
      <c r="B890" s="156" t="s">
        <v>2602</v>
      </c>
      <c r="C890" s="43" t="s">
        <v>2603</v>
      </c>
      <c r="D890" s="350">
        <f t="shared" si="120"/>
        <v>0.90590595342302593</v>
      </c>
      <c r="E890" s="371">
        <f t="shared" si="121"/>
        <v>0.7525746962211205</v>
      </c>
      <c r="F890" s="371">
        <f t="shared" si="122"/>
        <v>1.09047726500514</v>
      </c>
      <c r="G890" s="28">
        <v>-9.8819782496028893E-2</v>
      </c>
      <c r="H890" s="28">
        <v>9.4609816687860698E-2</v>
      </c>
      <c r="I890" s="119">
        <v>0.29625495516066702</v>
      </c>
      <c r="J890" s="12" t="s">
        <v>20</v>
      </c>
      <c r="K890" s="135">
        <v>107</v>
      </c>
      <c r="L890" s="5">
        <v>347662</v>
      </c>
      <c r="M890" s="62" t="s">
        <v>20</v>
      </c>
      <c r="N890" s="28" t="s">
        <v>20</v>
      </c>
      <c r="O890" s="28" t="s">
        <v>20</v>
      </c>
      <c r="P890" s="28" t="s">
        <v>20</v>
      </c>
      <c r="Q890" s="28" t="s">
        <v>20</v>
      </c>
      <c r="R890" s="119" t="s">
        <v>20</v>
      </c>
      <c r="S890" s="173" t="s">
        <v>20</v>
      </c>
      <c r="T890" s="173" t="s">
        <v>20</v>
      </c>
      <c r="U890" s="5" t="s">
        <v>20</v>
      </c>
      <c r="V890" s="62">
        <f t="shared" si="117"/>
        <v>0.94903223242238111</v>
      </c>
      <c r="W890" s="28">
        <f t="shared" si="118"/>
        <v>0.78682236818605322</v>
      </c>
      <c r="X890" s="28">
        <f t="shared" si="119"/>
        <v>1.1446829863937427</v>
      </c>
      <c r="Y890" s="28">
        <v>-5.2312516331100102E-2</v>
      </c>
      <c r="Z890" s="28">
        <v>9.5632779195894399E-2</v>
      </c>
      <c r="AA890" s="119">
        <v>0.58436877446598301</v>
      </c>
      <c r="AB890" s="173" t="s">
        <v>20</v>
      </c>
      <c r="AC890" s="173">
        <v>107</v>
      </c>
      <c r="AD890" s="173" t="s">
        <v>20</v>
      </c>
      <c r="AE890" s="62" t="s">
        <v>20</v>
      </c>
      <c r="AF890" s="74" t="s">
        <v>20</v>
      </c>
      <c r="AG890" s="119" t="s">
        <v>20</v>
      </c>
    </row>
    <row r="891" spans="1:33" ht="34">
      <c r="A891" s="88" t="s">
        <v>2543</v>
      </c>
      <c r="B891" s="156" t="s">
        <v>2604</v>
      </c>
      <c r="C891" s="43" t="s">
        <v>2605</v>
      </c>
      <c r="D891" s="350">
        <f t="shared" si="120"/>
        <v>1.0727214781543288</v>
      </c>
      <c r="E891" s="371">
        <f t="shared" si="121"/>
        <v>0.93876766018875157</v>
      </c>
      <c r="F891" s="371">
        <f t="shared" si="122"/>
        <v>1.225789317734101</v>
      </c>
      <c r="G891" s="28">
        <v>7.0198856938118295E-2</v>
      </c>
      <c r="H891" s="28">
        <v>6.8054143146664803E-2</v>
      </c>
      <c r="I891" s="119">
        <v>0.30229946403180002</v>
      </c>
      <c r="J891" s="12" t="s">
        <v>20</v>
      </c>
      <c r="K891" s="135">
        <v>219</v>
      </c>
      <c r="L891" s="5">
        <v>347550</v>
      </c>
      <c r="M891" s="62" t="s">
        <v>20</v>
      </c>
      <c r="N891" s="28" t="s">
        <v>20</v>
      </c>
      <c r="O891" s="28" t="s">
        <v>20</v>
      </c>
      <c r="P891" s="28" t="s">
        <v>20</v>
      </c>
      <c r="Q891" s="28" t="s">
        <v>20</v>
      </c>
      <c r="R891" s="119" t="s">
        <v>20</v>
      </c>
      <c r="S891" s="173" t="s">
        <v>20</v>
      </c>
      <c r="T891" s="173" t="s">
        <v>20</v>
      </c>
      <c r="U891" s="5" t="s">
        <v>20</v>
      </c>
      <c r="V891" s="62">
        <f t="shared" si="117"/>
        <v>1.0378239747740237</v>
      </c>
      <c r="W891" s="28">
        <f t="shared" si="118"/>
        <v>0.90888207214052563</v>
      </c>
      <c r="X891" s="28">
        <f t="shared" si="119"/>
        <v>1.1850586953256814</v>
      </c>
      <c r="Y891" s="28">
        <v>3.7126189220629997E-2</v>
      </c>
      <c r="Z891" s="28">
        <v>6.7686793908268206E-2</v>
      </c>
      <c r="AA891" s="119">
        <v>0.583348804087087</v>
      </c>
      <c r="AB891" s="173" t="s">
        <v>20</v>
      </c>
      <c r="AC891" s="173">
        <v>219</v>
      </c>
      <c r="AD891" s="173" t="s">
        <v>20</v>
      </c>
      <c r="AE891" s="62" t="s">
        <v>20</v>
      </c>
      <c r="AF891" s="74" t="s">
        <v>20</v>
      </c>
      <c r="AG891" s="119" t="s">
        <v>20</v>
      </c>
    </row>
    <row r="892" spans="1:33" ht="17">
      <c r="A892" s="88" t="s">
        <v>2543</v>
      </c>
      <c r="B892" s="156" t="s">
        <v>2606</v>
      </c>
      <c r="C892" s="43" t="s">
        <v>2607</v>
      </c>
      <c r="D892" s="350">
        <f t="shared" si="120"/>
        <v>1.0169298618834932</v>
      </c>
      <c r="E892" s="371">
        <f t="shared" si="121"/>
        <v>0.95314907564091678</v>
      </c>
      <c r="F892" s="371">
        <f t="shared" si="122"/>
        <v>1.0849785940305294</v>
      </c>
      <c r="G892" s="28">
        <v>1.6788148988566402E-2</v>
      </c>
      <c r="H892" s="28">
        <v>3.3046994288324902E-2</v>
      </c>
      <c r="I892" s="119">
        <v>0.61144748850284203</v>
      </c>
      <c r="J892" s="12" t="s">
        <v>20</v>
      </c>
      <c r="K892" s="135">
        <v>935</v>
      </c>
      <c r="L892" s="5">
        <v>346834</v>
      </c>
      <c r="M892" s="62" t="s">
        <v>20</v>
      </c>
      <c r="N892" s="28" t="s">
        <v>20</v>
      </c>
      <c r="O892" s="28" t="s">
        <v>20</v>
      </c>
      <c r="P892" s="28" t="s">
        <v>20</v>
      </c>
      <c r="Q892" s="28" t="s">
        <v>20</v>
      </c>
      <c r="R892" s="119" t="s">
        <v>20</v>
      </c>
      <c r="S892" s="173" t="s">
        <v>20</v>
      </c>
      <c r="T892" s="173" t="s">
        <v>20</v>
      </c>
      <c r="U892" s="5" t="s">
        <v>20</v>
      </c>
      <c r="V892" s="62">
        <f t="shared" si="117"/>
        <v>1.0198235070553687</v>
      </c>
      <c r="W892" s="28">
        <f t="shared" si="118"/>
        <v>0.95574905538813071</v>
      </c>
      <c r="X892" s="28">
        <f t="shared" si="119"/>
        <v>1.0881935793494983</v>
      </c>
      <c r="Y892" s="28">
        <v>1.9629580025706399E-2</v>
      </c>
      <c r="Z892" s="28">
        <v>3.3106874886733598E-2</v>
      </c>
      <c r="AA892" s="119">
        <v>0.55323768912729698</v>
      </c>
      <c r="AB892" s="173" t="s">
        <v>20</v>
      </c>
      <c r="AC892" s="173">
        <v>935</v>
      </c>
      <c r="AD892" s="173" t="s">
        <v>20</v>
      </c>
      <c r="AE892" s="62" t="s">
        <v>20</v>
      </c>
      <c r="AF892" s="74" t="s">
        <v>20</v>
      </c>
      <c r="AG892" s="119" t="s">
        <v>20</v>
      </c>
    </row>
    <row r="893" spans="1:33" ht="17">
      <c r="A893" s="88" t="s">
        <v>2543</v>
      </c>
      <c r="B893" s="156" t="s">
        <v>2608</v>
      </c>
      <c r="C893" s="43" t="s">
        <v>2609</v>
      </c>
      <c r="D893" s="350">
        <f t="shared" si="120"/>
        <v>1.0666361193283389</v>
      </c>
      <c r="E893" s="371">
        <f t="shared" si="121"/>
        <v>0.92795829988555767</v>
      </c>
      <c r="F893" s="371">
        <f t="shared" si="122"/>
        <v>1.2260385097004136</v>
      </c>
      <c r="G893" s="28">
        <v>6.4509882597809903E-2</v>
      </c>
      <c r="H893" s="28">
        <v>7.1060390444654994E-2</v>
      </c>
      <c r="I893" s="119">
        <v>0.36397452750680398</v>
      </c>
      <c r="J893" s="12" t="s">
        <v>20</v>
      </c>
      <c r="K893" s="135">
        <v>200</v>
      </c>
      <c r="L893" s="5">
        <v>347569</v>
      </c>
      <c r="M893" s="62" t="s">
        <v>20</v>
      </c>
      <c r="N893" s="28" t="s">
        <v>20</v>
      </c>
      <c r="O893" s="28" t="s">
        <v>20</v>
      </c>
      <c r="P893" s="28" t="s">
        <v>20</v>
      </c>
      <c r="Q893" s="28" t="s">
        <v>20</v>
      </c>
      <c r="R893" s="119" t="s">
        <v>20</v>
      </c>
      <c r="S893" s="173" t="s">
        <v>20</v>
      </c>
      <c r="T893" s="173" t="s">
        <v>20</v>
      </c>
      <c r="U893" s="5" t="s">
        <v>20</v>
      </c>
      <c r="V893" s="62">
        <f t="shared" si="117"/>
        <v>1.0634868329202893</v>
      </c>
      <c r="W893" s="28">
        <f t="shared" si="118"/>
        <v>0.92525501477892313</v>
      </c>
      <c r="X893" s="28">
        <f t="shared" si="119"/>
        <v>1.2223702933023983</v>
      </c>
      <c r="Y893" s="28">
        <v>6.1552974688505999E-2</v>
      </c>
      <c r="Z893" s="28">
        <v>7.1040235970045107E-2</v>
      </c>
      <c r="AA893" s="119">
        <v>0.38624218271868599</v>
      </c>
      <c r="AB893" s="173" t="s">
        <v>20</v>
      </c>
      <c r="AC893" s="173">
        <v>200</v>
      </c>
      <c r="AD893" s="173" t="s">
        <v>20</v>
      </c>
      <c r="AE893" s="62" t="s">
        <v>20</v>
      </c>
      <c r="AF893" s="74" t="s">
        <v>20</v>
      </c>
      <c r="AG893" s="119" t="s">
        <v>20</v>
      </c>
    </row>
    <row r="894" spans="1:33" ht="17">
      <c r="A894" s="88" t="s">
        <v>2543</v>
      </c>
      <c r="B894" s="156" t="s">
        <v>2610</v>
      </c>
      <c r="C894" s="43" t="s">
        <v>2611</v>
      </c>
      <c r="D894" s="350">
        <f t="shared" si="120"/>
        <v>1.0712121613353627</v>
      </c>
      <c r="E894" s="371">
        <f t="shared" si="121"/>
        <v>0.91799736199405957</v>
      </c>
      <c r="F894" s="371">
        <f t="shared" si="122"/>
        <v>1.2499986842012345</v>
      </c>
      <c r="G894" s="28">
        <v>6.87908683320263E-2</v>
      </c>
      <c r="H894" s="28">
        <v>7.8750831807457705E-2</v>
      </c>
      <c r="I894" s="119">
        <v>0.38237665386915498</v>
      </c>
      <c r="J894" s="12" t="s">
        <v>20</v>
      </c>
      <c r="K894" s="135">
        <v>163</v>
      </c>
      <c r="L894" s="5">
        <v>347606</v>
      </c>
      <c r="M894" s="62" t="s">
        <v>20</v>
      </c>
      <c r="N894" s="28" t="s">
        <v>20</v>
      </c>
      <c r="O894" s="28" t="s">
        <v>20</v>
      </c>
      <c r="P894" s="28" t="s">
        <v>20</v>
      </c>
      <c r="Q894" s="28" t="s">
        <v>20</v>
      </c>
      <c r="R894" s="119" t="s">
        <v>20</v>
      </c>
      <c r="S894" s="173" t="s">
        <v>20</v>
      </c>
      <c r="T894" s="173" t="s">
        <v>20</v>
      </c>
      <c r="U894" s="5" t="s">
        <v>20</v>
      </c>
      <c r="V894" s="62">
        <f t="shared" si="117"/>
        <v>1.0486288136525661</v>
      </c>
      <c r="W894" s="28">
        <f t="shared" si="118"/>
        <v>0.89920078362125688</v>
      </c>
      <c r="X894" s="28">
        <f t="shared" si="119"/>
        <v>1.2228886015801659</v>
      </c>
      <c r="Y894" s="28">
        <v>4.7483418990264002E-2</v>
      </c>
      <c r="Z894" s="28">
        <v>7.8434871106343507E-2</v>
      </c>
      <c r="AA894" s="119">
        <v>0.54492216052877995</v>
      </c>
      <c r="AB894" s="173" t="s">
        <v>20</v>
      </c>
      <c r="AC894" s="173">
        <v>163</v>
      </c>
      <c r="AD894" s="173" t="s">
        <v>20</v>
      </c>
      <c r="AE894" s="62" t="s">
        <v>20</v>
      </c>
      <c r="AF894" s="74" t="s">
        <v>20</v>
      </c>
      <c r="AG894" s="119" t="s">
        <v>20</v>
      </c>
    </row>
    <row r="895" spans="1:33" ht="34">
      <c r="A895" s="88" t="s">
        <v>2543</v>
      </c>
      <c r="B895" s="156" t="s">
        <v>2612</v>
      </c>
      <c r="C895" s="43" t="s">
        <v>2613</v>
      </c>
      <c r="D895" s="350">
        <f t="shared" si="120"/>
        <v>1.153632310740897</v>
      </c>
      <c r="E895" s="371">
        <f t="shared" si="121"/>
        <v>0.83991523669488077</v>
      </c>
      <c r="F895" s="371">
        <f t="shared" si="122"/>
        <v>1.5845259738618729</v>
      </c>
      <c r="G895" s="28">
        <v>0.142915495773596</v>
      </c>
      <c r="H895" s="28">
        <v>0.161923365666617</v>
      </c>
      <c r="I895" s="119">
        <v>0.37744597560796</v>
      </c>
      <c r="J895" s="12" t="s">
        <v>20</v>
      </c>
      <c r="K895" s="135">
        <v>39</v>
      </c>
      <c r="L895" s="5">
        <v>347730</v>
      </c>
      <c r="M895" s="62" t="s">
        <v>20</v>
      </c>
      <c r="N895" s="28" t="s">
        <v>20</v>
      </c>
      <c r="O895" s="28" t="s">
        <v>20</v>
      </c>
      <c r="P895" s="28" t="s">
        <v>20</v>
      </c>
      <c r="Q895" s="28" t="s">
        <v>20</v>
      </c>
      <c r="R895" s="119" t="s">
        <v>20</v>
      </c>
      <c r="S895" s="173" t="s">
        <v>20</v>
      </c>
      <c r="T895" s="173" t="s">
        <v>20</v>
      </c>
      <c r="U895" s="5" t="s">
        <v>20</v>
      </c>
      <c r="V895" s="62">
        <f t="shared" si="117"/>
        <v>1.1782680182927983</v>
      </c>
      <c r="W895" s="28">
        <f t="shared" si="118"/>
        <v>0.85876862441241419</v>
      </c>
      <c r="X895" s="28">
        <f t="shared" si="119"/>
        <v>1.6166351255340166</v>
      </c>
      <c r="Y895" s="28">
        <v>0.16404557912386999</v>
      </c>
      <c r="Z895" s="28">
        <v>0.16137822805516899</v>
      </c>
      <c r="AA895" s="119">
        <v>0.30937775040322901</v>
      </c>
      <c r="AB895" s="173" t="s">
        <v>20</v>
      </c>
      <c r="AC895" s="173">
        <v>39</v>
      </c>
      <c r="AD895" s="173" t="s">
        <v>20</v>
      </c>
      <c r="AE895" s="62" t="s">
        <v>20</v>
      </c>
      <c r="AF895" s="74" t="s">
        <v>20</v>
      </c>
      <c r="AG895" s="119" t="s">
        <v>20</v>
      </c>
    </row>
    <row r="896" spans="1:33" ht="34">
      <c r="A896" s="88" t="s">
        <v>2543</v>
      </c>
      <c r="B896" s="156" t="s">
        <v>2614</v>
      </c>
      <c r="C896" s="43" t="s">
        <v>2615</v>
      </c>
      <c r="D896" s="350">
        <f t="shared" si="120"/>
        <v>0.9636742250641821</v>
      </c>
      <c r="E896" s="371">
        <f t="shared" si="121"/>
        <v>0.8873246028163646</v>
      </c>
      <c r="F896" s="371">
        <f t="shared" si="122"/>
        <v>1.0465933313529947</v>
      </c>
      <c r="G896" s="28">
        <v>-3.7001982291243601E-2</v>
      </c>
      <c r="H896" s="28">
        <v>4.2113482399121001E-2</v>
      </c>
      <c r="I896" s="119">
        <v>0.37960432931454202</v>
      </c>
      <c r="J896" s="12" t="s">
        <v>20</v>
      </c>
      <c r="K896" s="135">
        <v>560</v>
      </c>
      <c r="L896" s="5">
        <v>347209</v>
      </c>
      <c r="M896" s="62" t="s">
        <v>20</v>
      </c>
      <c r="N896" s="28" t="s">
        <v>20</v>
      </c>
      <c r="O896" s="28" t="s">
        <v>20</v>
      </c>
      <c r="P896" s="28" t="s">
        <v>20</v>
      </c>
      <c r="Q896" s="28" t="s">
        <v>20</v>
      </c>
      <c r="R896" s="119" t="s">
        <v>20</v>
      </c>
      <c r="S896" s="173" t="s">
        <v>20</v>
      </c>
      <c r="T896" s="173" t="s">
        <v>20</v>
      </c>
      <c r="U896" s="5" t="s">
        <v>20</v>
      </c>
      <c r="V896" s="62">
        <f t="shared" si="117"/>
        <v>0.97549269172722664</v>
      </c>
      <c r="W896" s="28">
        <f t="shared" si="118"/>
        <v>0.89786179174757197</v>
      </c>
      <c r="X896" s="28">
        <f t="shared" si="119"/>
        <v>1.0598357123105673</v>
      </c>
      <c r="Y896" s="28">
        <v>-2.4812610769457701E-2</v>
      </c>
      <c r="Z896" s="28">
        <v>4.2309448211854603E-2</v>
      </c>
      <c r="AA896" s="119">
        <v>0.55756942302336698</v>
      </c>
      <c r="AB896" s="173" t="s">
        <v>20</v>
      </c>
      <c r="AC896" s="173">
        <v>560</v>
      </c>
      <c r="AD896" s="173" t="s">
        <v>20</v>
      </c>
      <c r="AE896" s="62" t="s">
        <v>20</v>
      </c>
      <c r="AF896" s="74" t="s">
        <v>20</v>
      </c>
      <c r="AG896" s="119" t="s">
        <v>20</v>
      </c>
    </row>
    <row r="897" spans="1:33" ht="17">
      <c r="A897" s="88" t="s">
        <v>2543</v>
      </c>
      <c r="B897" s="156" t="s">
        <v>2616</v>
      </c>
      <c r="C897" s="43" t="s">
        <v>2617</v>
      </c>
      <c r="D897" s="350">
        <f t="shared" si="120"/>
        <v>1.0042248797299014</v>
      </c>
      <c r="E897" s="371">
        <f t="shared" si="121"/>
        <v>0.9395291480282163</v>
      </c>
      <c r="F897" s="371">
        <f t="shared" si="122"/>
        <v>1.073375542616213</v>
      </c>
      <c r="G897" s="28">
        <v>4.2159799836349104E-3</v>
      </c>
      <c r="H897" s="28">
        <v>3.3975722219479802E-2</v>
      </c>
      <c r="I897" s="119">
        <v>0.90124558617317096</v>
      </c>
      <c r="J897" s="12" t="s">
        <v>20</v>
      </c>
      <c r="K897" s="135">
        <v>880</v>
      </c>
      <c r="L897" s="5">
        <v>346889</v>
      </c>
      <c r="M897" s="62" t="s">
        <v>20</v>
      </c>
      <c r="N897" s="28" t="s">
        <v>20</v>
      </c>
      <c r="O897" s="28" t="s">
        <v>20</v>
      </c>
      <c r="P897" s="28" t="s">
        <v>20</v>
      </c>
      <c r="Q897" s="28" t="s">
        <v>20</v>
      </c>
      <c r="R897" s="119" t="s">
        <v>20</v>
      </c>
      <c r="S897" s="173" t="s">
        <v>20</v>
      </c>
      <c r="T897" s="173" t="s">
        <v>20</v>
      </c>
      <c r="U897" s="5" t="s">
        <v>20</v>
      </c>
      <c r="V897" s="62">
        <f t="shared" si="117"/>
        <v>1.0020122036477681</v>
      </c>
      <c r="W897" s="28">
        <f t="shared" si="118"/>
        <v>0.93735346569152456</v>
      </c>
      <c r="X897" s="28">
        <f t="shared" si="119"/>
        <v>1.0711311079629313</v>
      </c>
      <c r="Y897" s="28">
        <v>2.0101818776957401E-3</v>
      </c>
      <c r="Z897" s="28">
        <v>3.4033172701157501E-2</v>
      </c>
      <c r="AA897" s="119">
        <v>0.95290004260988004</v>
      </c>
      <c r="AB897" s="173" t="s">
        <v>20</v>
      </c>
      <c r="AC897" s="173">
        <v>880</v>
      </c>
      <c r="AD897" s="173" t="s">
        <v>20</v>
      </c>
      <c r="AE897" s="62" t="s">
        <v>20</v>
      </c>
      <c r="AF897" s="74" t="s">
        <v>20</v>
      </c>
      <c r="AG897" s="119" t="s">
        <v>20</v>
      </c>
    </row>
    <row r="898" spans="1:33" ht="17">
      <c r="A898" s="88" t="s">
        <v>2543</v>
      </c>
      <c r="B898" s="156" t="s">
        <v>2618</v>
      </c>
      <c r="C898" s="43" t="s">
        <v>2619</v>
      </c>
      <c r="D898" s="350">
        <f t="shared" si="120"/>
        <v>1.0015648552883554</v>
      </c>
      <c r="E898" s="371">
        <f t="shared" si="121"/>
        <v>0.94153647743763313</v>
      </c>
      <c r="F898" s="371">
        <f t="shared" si="122"/>
        <v>1.0654203882559945</v>
      </c>
      <c r="G898" s="28">
        <v>1.5636321781461299E-3</v>
      </c>
      <c r="H898" s="28">
        <v>3.1533581558344202E-2</v>
      </c>
      <c r="I898" s="119">
        <v>0.96045210104079604</v>
      </c>
      <c r="J898" s="12" t="s">
        <v>20</v>
      </c>
      <c r="K898" s="135">
        <v>1024</v>
      </c>
      <c r="L898" s="5">
        <v>346745</v>
      </c>
      <c r="M898" s="62" t="s">
        <v>20</v>
      </c>
      <c r="N898" s="28" t="s">
        <v>20</v>
      </c>
      <c r="O898" s="28" t="s">
        <v>20</v>
      </c>
      <c r="P898" s="28" t="s">
        <v>20</v>
      </c>
      <c r="Q898" s="28" t="s">
        <v>20</v>
      </c>
      <c r="R898" s="119" t="s">
        <v>20</v>
      </c>
      <c r="S898" s="173" t="s">
        <v>20</v>
      </c>
      <c r="T898" s="173" t="s">
        <v>20</v>
      </c>
      <c r="U898" s="5" t="s">
        <v>20</v>
      </c>
      <c r="V898" s="62">
        <f t="shared" si="117"/>
        <v>1.0158889713734811</v>
      </c>
      <c r="W898" s="28">
        <f t="shared" si="118"/>
        <v>0.95480321487850672</v>
      </c>
      <c r="X898" s="28">
        <f t="shared" si="119"/>
        <v>1.080882831222546</v>
      </c>
      <c r="Y898" s="28">
        <v>1.5764063040568599E-2</v>
      </c>
      <c r="Z898" s="28">
        <v>3.16398369865434E-2</v>
      </c>
      <c r="AA898" s="119">
        <v>0.61831866409618197</v>
      </c>
      <c r="AB898" s="173" t="s">
        <v>20</v>
      </c>
      <c r="AC898" s="173">
        <v>1024</v>
      </c>
      <c r="AD898" s="173" t="s">
        <v>20</v>
      </c>
      <c r="AE898" s="62" t="s">
        <v>20</v>
      </c>
      <c r="AF898" s="74" t="s">
        <v>20</v>
      </c>
      <c r="AG898" s="119" t="s">
        <v>20</v>
      </c>
    </row>
    <row r="899" spans="1:33" ht="17">
      <c r="A899" s="88" t="s">
        <v>2543</v>
      </c>
      <c r="B899" s="156" t="s">
        <v>2620</v>
      </c>
      <c r="C899" s="43" t="s">
        <v>2621</v>
      </c>
      <c r="D899" s="350">
        <f t="shared" si="120"/>
        <v>0.94569627824710245</v>
      </c>
      <c r="E899" s="371">
        <f t="shared" si="121"/>
        <v>0.87405390527865856</v>
      </c>
      <c r="F899" s="371">
        <f t="shared" si="122"/>
        <v>1.0232108629562093</v>
      </c>
      <c r="G899" s="28">
        <v>-5.5833820416122601E-2</v>
      </c>
      <c r="H899" s="28">
        <v>4.01935756592822E-2</v>
      </c>
      <c r="I899" s="119">
        <v>0.16479535081398999</v>
      </c>
      <c r="J899" s="12" t="s">
        <v>20</v>
      </c>
      <c r="K899" s="135">
        <v>609</v>
      </c>
      <c r="L899" s="5">
        <v>347160</v>
      </c>
      <c r="M899" s="62" t="s">
        <v>20</v>
      </c>
      <c r="N899" s="28" t="s">
        <v>20</v>
      </c>
      <c r="O899" s="28" t="s">
        <v>20</v>
      </c>
      <c r="P899" s="28" t="s">
        <v>20</v>
      </c>
      <c r="Q899" s="28" t="s">
        <v>20</v>
      </c>
      <c r="R899" s="119" t="s">
        <v>20</v>
      </c>
      <c r="S899" s="173" t="s">
        <v>20</v>
      </c>
      <c r="T899" s="173" t="s">
        <v>20</v>
      </c>
      <c r="U899" s="5" t="s">
        <v>20</v>
      </c>
      <c r="V899" s="62">
        <f t="shared" si="117"/>
        <v>0.96976776615417981</v>
      </c>
      <c r="W899" s="28">
        <f t="shared" si="118"/>
        <v>0.89577488334774635</v>
      </c>
      <c r="X899" s="28">
        <f t="shared" si="119"/>
        <v>1.0498726161610612</v>
      </c>
      <c r="Y899" s="28">
        <v>-3.0698652485271899E-2</v>
      </c>
      <c r="Z899" s="28">
        <v>4.0493618037367701E-2</v>
      </c>
      <c r="AA899" s="119">
        <v>0.44838460570035399</v>
      </c>
      <c r="AB899" s="173" t="s">
        <v>20</v>
      </c>
      <c r="AC899" s="173">
        <v>608</v>
      </c>
      <c r="AD899" s="173" t="s">
        <v>20</v>
      </c>
      <c r="AE899" s="62" t="s">
        <v>20</v>
      </c>
      <c r="AF899" s="74" t="s">
        <v>20</v>
      </c>
      <c r="AG899" s="119" t="s">
        <v>20</v>
      </c>
    </row>
    <row r="900" spans="1:33" ht="17">
      <c r="A900" s="88" t="s">
        <v>2543</v>
      </c>
      <c r="B900" s="156" t="s">
        <v>2622</v>
      </c>
      <c r="C900" s="43" t="s">
        <v>2623</v>
      </c>
      <c r="D900" s="350">
        <f t="shared" si="120"/>
        <v>1.0489833720973938</v>
      </c>
      <c r="E900" s="371">
        <f t="shared" si="121"/>
        <v>0.88249996862194569</v>
      </c>
      <c r="F900" s="371">
        <f t="shared" si="122"/>
        <v>1.2468738289646388</v>
      </c>
      <c r="G900" s="28">
        <v>4.7821478094432997E-2</v>
      </c>
      <c r="H900" s="28">
        <v>8.8172450931116197E-2</v>
      </c>
      <c r="I900" s="119">
        <v>0.58756843919900703</v>
      </c>
      <c r="J900" s="12" t="s">
        <v>20</v>
      </c>
      <c r="K900" s="135">
        <v>129</v>
      </c>
      <c r="L900" s="5">
        <v>347640</v>
      </c>
      <c r="M900" s="62" t="s">
        <v>20</v>
      </c>
      <c r="N900" s="28" t="s">
        <v>20</v>
      </c>
      <c r="O900" s="28" t="s">
        <v>20</v>
      </c>
      <c r="P900" s="28" t="s">
        <v>20</v>
      </c>
      <c r="Q900" s="28" t="s">
        <v>20</v>
      </c>
      <c r="R900" s="119" t="s">
        <v>20</v>
      </c>
      <c r="S900" s="173" t="s">
        <v>20</v>
      </c>
      <c r="T900" s="173" t="s">
        <v>20</v>
      </c>
      <c r="U900" s="5" t="s">
        <v>20</v>
      </c>
      <c r="V900" s="62">
        <f t="shared" si="117"/>
        <v>1.0242405782544335</v>
      </c>
      <c r="W900" s="28">
        <f t="shared" si="118"/>
        <v>0.86201972097553659</v>
      </c>
      <c r="X900" s="28">
        <f t="shared" si="119"/>
        <v>1.2169892829780726</v>
      </c>
      <c r="Y900" s="28">
        <v>2.3951438724901498E-2</v>
      </c>
      <c r="Z900" s="28">
        <v>8.7973759766924106E-2</v>
      </c>
      <c r="AA900" s="119">
        <v>0.78542470682853405</v>
      </c>
      <c r="AB900" s="173" t="s">
        <v>20</v>
      </c>
      <c r="AC900" s="173">
        <v>129</v>
      </c>
      <c r="AD900" s="173" t="s">
        <v>20</v>
      </c>
      <c r="AE900" s="62" t="s">
        <v>20</v>
      </c>
      <c r="AF900" s="74" t="s">
        <v>20</v>
      </c>
      <c r="AG900" s="119" t="s">
        <v>20</v>
      </c>
    </row>
    <row r="901" spans="1:33" ht="17">
      <c r="A901" s="88" t="s">
        <v>2543</v>
      </c>
      <c r="B901" s="156" t="s">
        <v>2624</v>
      </c>
      <c r="C901" s="43" t="s">
        <v>2625</v>
      </c>
      <c r="D901" s="350">
        <f t="shared" si="120"/>
        <v>0.98636867059261779</v>
      </c>
      <c r="E901" s="371">
        <f t="shared" si="121"/>
        <v>0.89260307901636393</v>
      </c>
      <c r="F901" s="371">
        <f t="shared" si="122"/>
        <v>1.0899840894552997</v>
      </c>
      <c r="G901" s="28">
        <v>-1.37250889983093E-2</v>
      </c>
      <c r="H901" s="28">
        <v>5.0963361378993099E-2</v>
      </c>
      <c r="I901" s="119">
        <v>0.78768893091549297</v>
      </c>
      <c r="J901" s="12" t="s">
        <v>20</v>
      </c>
      <c r="K901" s="135">
        <v>382</v>
      </c>
      <c r="L901" s="5">
        <v>347387</v>
      </c>
      <c r="M901" s="62" t="s">
        <v>20</v>
      </c>
      <c r="N901" s="28" t="s">
        <v>20</v>
      </c>
      <c r="O901" s="28" t="s">
        <v>20</v>
      </c>
      <c r="P901" s="28" t="s">
        <v>20</v>
      </c>
      <c r="Q901" s="28" t="s">
        <v>20</v>
      </c>
      <c r="R901" s="119" t="s">
        <v>20</v>
      </c>
      <c r="S901" s="173" t="s">
        <v>20</v>
      </c>
      <c r="T901" s="173" t="s">
        <v>20</v>
      </c>
      <c r="U901" s="5" t="s">
        <v>20</v>
      </c>
      <c r="V901" s="62">
        <f t="shared" ref="V901:V964" si="126">EXP(Y901)</f>
        <v>1.0096572342744292</v>
      </c>
      <c r="W901" s="28">
        <f t="shared" ref="W901:W964" si="127">EXP(Y901-1.96*Z901)</f>
        <v>0.91325713178710133</v>
      </c>
      <c r="X901" s="28">
        <f t="shared" ref="X901:X964" si="128">EXP(Y901+1.96*Z901)</f>
        <v>1.1162329810968661</v>
      </c>
      <c r="Y901" s="28">
        <v>9.6109012479412507E-3</v>
      </c>
      <c r="Z901" s="28">
        <v>5.1198319054404702E-2</v>
      </c>
      <c r="AA901" s="119">
        <v>0.85109687405463297</v>
      </c>
      <c r="AB901" s="173" t="s">
        <v>20</v>
      </c>
      <c r="AC901" s="173">
        <v>382</v>
      </c>
      <c r="AD901" s="173" t="s">
        <v>20</v>
      </c>
      <c r="AE901" s="62" t="s">
        <v>20</v>
      </c>
      <c r="AF901" s="74" t="s">
        <v>20</v>
      </c>
      <c r="AG901" s="119" t="s">
        <v>20</v>
      </c>
    </row>
    <row r="902" spans="1:33" ht="17">
      <c r="A902" s="88" t="s">
        <v>2543</v>
      </c>
      <c r="B902" s="156" t="s">
        <v>2626</v>
      </c>
      <c r="C902" s="43" t="s">
        <v>2627</v>
      </c>
      <c r="D902" s="350">
        <f t="shared" ref="D902:D965" si="129">EXP(G902)</f>
        <v>1.0629120112344852</v>
      </c>
      <c r="E902" s="371">
        <f t="shared" ref="E902:E965" si="130">EXP(G902-1.96*H902)</f>
        <v>1.0117332470310658</v>
      </c>
      <c r="F902" s="371">
        <f t="shared" ref="F902:F965" si="131">EXP(G902+1.96*H902)</f>
        <v>1.116679665259481</v>
      </c>
      <c r="G902" s="28">
        <v>6.1012321930547501E-2</v>
      </c>
      <c r="H902" s="28">
        <v>2.5177232500737699E-2</v>
      </c>
      <c r="I902" s="119">
        <v>1.5379657165594101E-2</v>
      </c>
      <c r="J902" s="12" t="s">
        <v>20</v>
      </c>
      <c r="K902" s="135">
        <v>1675</v>
      </c>
      <c r="L902" s="5">
        <v>346094</v>
      </c>
      <c r="M902" s="62" t="s">
        <v>20</v>
      </c>
      <c r="N902" s="28" t="s">
        <v>20</v>
      </c>
      <c r="O902" s="28" t="s">
        <v>20</v>
      </c>
      <c r="P902" s="28" t="s">
        <v>20</v>
      </c>
      <c r="Q902" s="28" t="s">
        <v>20</v>
      </c>
      <c r="R902" s="119" t="s">
        <v>20</v>
      </c>
      <c r="S902" s="173" t="s">
        <v>20</v>
      </c>
      <c r="T902" s="173" t="s">
        <v>20</v>
      </c>
      <c r="U902" s="5" t="s">
        <v>20</v>
      </c>
      <c r="V902" s="62">
        <f t="shared" si="126"/>
        <v>1.0597053726111516</v>
      </c>
      <c r="W902" s="28">
        <f t="shared" si="127"/>
        <v>1.008703866131184</v>
      </c>
      <c r="X902" s="28">
        <f t="shared" si="128"/>
        <v>1.1132855880170625</v>
      </c>
      <c r="Y902" s="28">
        <v>5.7990919121775099E-2</v>
      </c>
      <c r="Z902" s="28">
        <v>2.5165670032918998E-2</v>
      </c>
      <c r="AA902" s="119">
        <v>2.12020963677539E-2</v>
      </c>
      <c r="AB902" s="173" t="s">
        <v>20</v>
      </c>
      <c r="AC902" s="173">
        <v>1675</v>
      </c>
      <c r="AD902" s="173" t="s">
        <v>20</v>
      </c>
      <c r="AE902" s="62" t="s">
        <v>20</v>
      </c>
      <c r="AF902" s="74" t="s">
        <v>20</v>
      </c>
      <c r="AG902" s="119" t="s">
        <v>20</v>
      </c>
    </row>
    <row r="903" spans="1:33" ht="51">
      <c r="A903" s="88" t="s">
        <v>2543</v>
      </c>
      <c r="B903" s="156" t="s">
        <v>2628</v>
      </c>
      <c r="C903" s="43" t="s">
        <v>2629</v>
      </c>
      <c r="D903" s="350">
        <f t="shared" si="129"/>
        <v>0.9995490175667574</v>
      </c>
      <c r="E903" s="371">
        <f t="shared" si="130"/>
        <v>0.90166060873963183</v>
      </c>
      <c r="F903" s="371">
        <f t="shared" si="131"/>
        <v>1.1080646407690353</v>
      </c>
      <c r="G903" s="28">
        <v>-4.5108415640491602E-4</v>
      </c>
      <c r="H903" s="28">
        <v>5.2584699400019599E-2</v>
      </c>
      <c r="I903" s="119">
        <v>0.99315563892030101</v>
      </c>
      <c r="J903" s="12" t="s">
        <v>20</v>
      </c>
      <c r="K903" s="135">
        <v>359</v>
      </c>
      <c r="L903" s="5">
        <v>347410</v>
      </c>
      <c r="M903" s="62" t="s">
        <v>20</v>
      </c>
      <c r="N903" s="28" t="s">
        <v>20</v>
      </c>
      <c r="O903" s="28" t="s">
        <v>20</v>
      </c>
      <c r="P903" s="28" t="s">
        <v>20</v>
      </c>
      <c r="Q903" s="28" t="s">
        <v>20</v>
      </c>
      <c r="R903" s="119" t="s">
        <v>20</v>
      </c>
      <c r="S903" s="173" t="s">
        <v>20</v>
      </c>
      <c r="T903" s="173" t="s">
        <v>20</v>
      </c>
      <c r="U903" s="5" t="s">
        <v>20</v>
      </c>
      <c r="V903" s="62">
        <f t="shared" si="126"/>
        <v>1.015007269421099</v>
      </c>
      <c r="W903" s="28">
        <f t="shared" si="127"/>
        <v>0.91525181921379439</v>
      </c>
      <c r="X903" s="28">
        <f t="shared" si="128"/>
        <v>1.1256353009630247</v>
      </c>
      <c r="Y903" s="28">
        <v>1.48957744593342E-2</v>
      </c>
      <c r="Z903" s="28">
        <v>5.2781537639991202E-2</v>
      </c>
      <c r="AA903" s="119">
        <v>0.77777818059177295</v>
      </c>
      <c r="AB903" s="173" t="s">
        <v>20</v>
      </c>
      <c r="AC903" s="173">
        <v>359</v>
      </c>
      <c r="AD903" s="173" t="s">
        <v>20</v>
      </c>
      <c r="AE903" s="62" t="s">
        <v>20</v>
      </c>
      <c r="AF903" s="74" t="s">
        <v>20</v>
      </c>
      <c r="AG903" s="119" t="s">
        <v>20</v>
      </c>
    </row>
    <row r="904" spans="1:33" ht="34">
      <c r="A904" s="88" t="s">
        <v>2543</v>
      </c>
      <c r="B904" s="156" t="s">
        <v>2630</v>
      </c>
      <c r="C904" s="43" t="s">
        <v>2631</v>
      </c>
      <c r="D904" s="350">
        <f t="shared" si="129"/>
        <v>1.1583996460255559</v>
      </c>
      <c r="E904" s="371">
        <f t="shared" si="130"/>
        <v>0.85497463648526206</v>
      </c>
      <c r="F904" s="371">
        <f t="shared" si="131"/>
        <v>1.5695082434591787</v>
      </c>
      <c r="G904" s="28">
        <v>0.14703943707740699</v>
      </c>
      <c r="H904" s="28">
        <v>0.15496066963893601</v>
      </c>
      <c r="I904" s="119">
        <v>0.34268047622229098</v>
      </c>
      <c r="J904" s="12" t="s">
        <v>20</v>
      </c>
      <c r="K904" s="135">
        <v>43</v>
      </c>
      <c r="L904" s="5">
        <v>347726</v>
      </c>
      <c r="M904" s="62" t="s">
        <v>20</v>
      </c>
      <c r="N904" s="28" t="s">
        <v>20</v>
      </c>
      <c r="O904" s="28" t="s">
        <v>20</v>
      </c>
      <c r="P904" s="28" t="s">
        <v>20</v>
      </c>
      <c r="Q904" s="28" t="s">
        <v>20</v>
      </c>
      <c r="R904" s="119" t="s">
        <v>20</v>
      </c>
      <c r="S904" s="173" t="s">
        <v>20</v>
      </c>
      <c r="T904" s="173" t="s">
        <v>20</v>
      </c>
      <c r="U904" s="5" t="s">
        <v>20</v>
      </c>
      <c r="V904" s="62">
        <f t="shared" si="126"/>
        <v>1.1959226738921336</v>
      </c>
      <c r="W904" s="28">
        <f t="shared" si="127"/>
        <v>0.88381050751499468</v>
      </c>
      <c r="X904" s="28">
        <f t="shared" si="128"/>
        <v>1.6182553044664332</v>
      </c>
      <c r="Y904" s="28">
        <v>0.17891799950194101</v>
      </c>
      <c r="Z904" s="28">
        <v>0.15430132491791301</v>
      </c>
      <c r="AA904" s="119">
        <v>0.246237616984081</v>
      </c>
      <c r="AB904" s="173" t="s">
        <v>20</v>
      </c>
      <c r="AC904" s="173">
        <v>43</v>
      </c>
      <c r="AD904" s="173" t="s">
        <v>20</v>
      </c>
      <c r="AE904" s="62" t="s">
        <v>20</v>
      </c>
      <c r="AF904" s="74" t="s">
        <v>20</v>
      </c>
      <c r="AG904" s="119" t="s">
        <v>20</v>
      </c>
    </row>
    <row r="905" spans="1:33" ht="17">
      <c r="A905" s="88" t="s">
        <v>2543</v>
      </c>
      <c r="B905" s="156" t="s">
        <v>2632</v>
      </c>
      <c r="C905" s="43" t="s">
        <v>2633</v>
      </c>
      <c r="D905" s="350">
        <f t="shared" si="129"/>
        <v>1.0627514658100126</v>
      </c>
      <c r="E905" s="371">
        <f t="shared" si="130"/>
        <v>0.94772881306681467</v>
      </c>
      <c r="F905" s="371">
        <f t="shared" si="131"/>
        <v>1.1917340303567461</v>
      </c>
      <c r="G905" s="28">
        <v>6.0861267517173301E-2</v>
      </c>
      <c r="H905" s="28">
        <v>5.8442932313102998E-2</v>
      </c>
      <c r="I905" s="119">
        <v>0.29769948561181397</v>
      </c>
      <c r="J905" s="12" t="s">
        <v>20</v>
      </c>
      <c r="K905" s="135">
        <v>295</v>
      </c>
      <c r="L905" s="5">
        <v>347474</v>
      </c>
      <c r="M905" s="62" t="s">
        <v>20</v>
      </c>
      <c r="N905" s="28" t="s">
        <v>20</v>
      </c>
      <c r="O905" s="28" t="s">
        <v>20</v>
      </c>
      <c r="P905" s="28" t="s">
        <v>20</v>
      </c>
      <c r="Q905" s="28" t="s">
        <v>20</v>
      </c>
      <c r="R905" s="119" t="s">
        <v>20</v>
      </c>
      <c r="S905" s="173" t="s">
        <v>20</v>
      </c>
      <c r="T905" s="173" t="s">
        <v>20</v>
      </c>
      <c r="U905" s="5" t="s">
        <v>20</v>
      </c>
      <c r="V905" s="62">
        <f t="shared" si="126"/>
        <v>1.0791356061958197</v>
      </c>
      <c r="W905" s="28">
        <f t="shared" si="127"/>
        <v>0.96203222387408915</v>
      </c>
      <c r="X905" s="28">
        <f t="shared" si="128"/>
        <v>1.2104933989321685</v>
      </c>
      <c r="Y905" s="28">
        <v>7.6160356039851898E-2</v>
      </c>
      <c r="Z905" s="28">
        <v>5.8605963350343702E-2</v>
      </c>
      <c r="AA905" s="119">
        <v>0.19376123595741701</v>
      </c>
      <c r="AB905" s="173" t="s">
        <v>20</v>
      </c>
      <c r="AC905" s="173">
        <v>294</v>
      </c>
      <c r="AD905" s="173" t="s">
        <v>20</v>
      </c>
      <c r="AE905" s="62" t="s">
        <v>20</v>
      </c>
      <c r="AF905" s="74" t="s">
        <v>20</v>
      </c>
      <c r="AG905" s="119" t="s">
        <v>20</v>
      </c>
    </row>
    <row r="906" spans="1:33" ht="51">
      <c r="A906" s="88" t="s">
        <v>2543</v>
      </c>
      <c r="B906" s="156" t="s">
        <v>2634</v>
      </c>
      <c r="C906" s="43" t="s">
        <v>2635</v>
      </c>
      <c r="D906" s="350">
        <f t="shared" si="129"/>
        <v>1.1727102595066075</v>
      </c>
      <c r="E906" s="371">
        <f t="shared" si="130"/>
        <v>0.95125299557258924</v>
      </c>
      <c r="F906" s="371">
        <f t="shared" si="131"/>
        <v>1.4457240704133063</v>
      </c>
      <c r="G906" s="28">
        <v>0.159317531066556</v>
      </c>
      <c r="H906" s="28">
        <v>0.10678201621785301</v>
      </c>
      <c r="I906" s="119">
        <v>0.135702182566938</v>
      </c>
      <c r="J906" s="12" t="s">
        <v>20</v>
      </c>
      <c r="K906" s="135">
        <v>91</v>
      </c>
      <c r="L906" s="5">
        <v>347678</v>
      </c>
      <c r="M906" s="62" t="s">
        <v>20</v>
      </c>
      <c r="N906" s="28" t="s">
        <v>20</v>
      </c>
      <c r="O906" s="28" t="s">
        <v>20</v>
      </c>
      <c r="P906" s="28" t="s">
        <v>20</v>
      </c>
      <c r="Q906" s="28" t="s">
        <v>20</v>
      </c>
      <c r="R906" s="119" t="s">
        <v>20</v>
      </c>
      <c r="S906" s="173" t="s">
        <v>20</v>
      </c>
      <c r="T906" s="173" t="s">
        <v>20</v>
      </c>
      <c r="U906" s="5" t="s">
        <v>20</v>
      </c>
      <c r="V906" s="62">
        <f t="shared" si="126"/>
        <v>1.2475989510005925</v>
      </c>
      <c r="W906" s="28">
        <f t="shared" si="127"/>
        <v>1.0115446550643734</v>
      </c>
      <c r="X906" s="28">
        <f t="shared" si="128"/>
        <v>1.5387389323299079</v>
      </c>
      <c r="Y906" s="28">
        <v>0.221220864937269</v>
      </c>
      <c r="Z906" s="28">
        <v>0.10701139842676</v>
      </c>
      <c r="AA906" s="119">
        <v>3.8709237523201698E-2</v>
      </c>
      <c r="AB906" s="173" t="s">
        <v>20</v>
      </c>
      <c r="AC906" s="173">
        <v>91</v>
      </c>
      <c r="AD906" s="173" t="s">
        <v>20</v>
      </c>
      <c r="AE906" s="62" t="s">
        <v>20</v>
      </c>
      <c r="AF906" s="74" t="s">
        <v>20</v>
      </c>
      <c r="AG906" s="119" t="s">
        <v>20</v>
      </c>
    </row>
    <row r="907" spans="1:33" ht="34">
      <c r="A907" s="88" t="s">
        <v>2543</v>
      </c>
      <c r="B907" s="156" t="s">
        <v>2636</v>
      </c>
      <c r="C907" s="43" t="s">
        <v>2637</v>
      </c>
      <c r="D907" s="350">
        <f t="shared" si="129"/>
        <v>0.975872194496051</v>
      </c>
      <c r="E907" s="371">
        <f t="shared" si="130"/>
        <v>0.93940978942714159</v>
      </c>
      <c r="F907" s="371">
        <f t="shared" si="131"/>
        <v>1.0137498573133601</v>
      </c>
      <c r="G907" s="28">
        <v>-2.4423649405759602E-2</v>
      </c>
      <c r="H907" s="28">
        <v>1.9428487296901002E-2</v>
      </c>
      <c r="I907" s="119">
        <v>0.20871560042524001</v>
      </c>
      <c r="J907" s="12" t="s">
        <v>20</v>
      </c>
      <c r="K907" s="135">
        <v>2859</v>
      </c>
      <c r="L907" s="5">
        <v>344910</v>
      </c>
      <c r="M907" s="62" t="s">
        <v>20</v>
      </c>
      <c r="N907" s="28" t="s">
        <v>20</v>
      </c>
      <c r="O907" s="28" t="s">
        <v>20</v>
      </c>
      <c r="P907" s="28" t="s">
        <v>20</v>
      </c>
      <c r="Q907" s="28" t="s">
        <v>20</v>
      </c>
      <c r="R907" s="119" t="s">
        <v>20</v>
      </c>
      <c r="S907" s="173" t="s">
        <v>20</v>
      </c>
      <c r="T907" s="173" t="s">
        <v>20</v>
      </c>
      <c r="U907" s="5" t="s">
        <v>20</v>
      </c>
      <c r="V907" s="62">
        <f t="shared" si="126"/>
        <v>0.98642963085182933</v>
      </c>
      <c r="W907" s="28">
        <f t="shared" si="127"/>
        <v>0.9494487234573592</v>
      </c>
      <c r="X907" s="28">
        <f t="shared" si="128"/>
        <v>1.0248509399003649</v>
      </c>
      <c r="Y907" s="28">
        <v>-1.3663288195676601E-2</v>
      </c>
      <c r="Z907" s="28">
        <v>1.9495135573180201E-2</v>
      </c>
      <c r="AA907" s="119">
        <v>0.48339271115553101</v>
      </c>
      <c r="AB907" s="173" t="s">
        <v>20</v>
      </c>
      <c r="AC907" s="173">
        <v>2859</v>
      </c>
      <c r="AD907" s="173" t="s">
        <v>20</v>
      </c>
      <c r="AE907" s="62" t="s">
        <v>20</v>
      </c>
      <c r="AF907" s="74" t="s">
        <v>20</v>
      </c>
      <c r="AG907" s="119" t="s">
        <v>20</v>
      </c>
    </row>
    <row r="908" spans="1:33" ht="34">
      <c r="A908" s="88" t="s">
        <v>2543</v>
      </c>
      <c r="B908" s="156" t="s">
        <v>2638</v>
      </c>
      <c r="C908" s="43" t="s">
        <v>2639</v>
      </c>
      <c r="D908" s="350">
        <f t="shared" si="129"/>
        <v>1.0220724500594216</v>
      </c>
      <c r="E908" s="371">
        <f t="shared" si="130"/>
        <v>0.93829641461533975</v>
      </c>
      <c r="F908" s="371">
        <f t="shared" si="131"/>
        <v>1.113328450262407</v>
      </c>
      <c r="G908" s="28">
        <v>2.1832379738003602E-2</v>
      </c>
      <c r="H908" s="28">
        <v>4.3633547235218E-2</v>
      </c>
      <c r="I908" s="119">
        <v>0.61682325825080897</v>
      </c>
      <c r="J908" s="12" t="s">
        <v>20</v>
      </c>
      <c r="K908" s="135">
        <v>529</v>
      </c>
      <c r="L908" s="5">
        <v>347240</v>
      </c>
      <c r="M908" s="62" t="s">
        <v>20</v>
      </c>
      <c r="N908" s="28" t="s">
        <v>20</v>
      </c>
      <c r="O908" s="28" t="s">
        <v>20</v>
      </c>
      <c r="P908" s="28" t="s">
        <v>20</v>
      </c>
      <c r="Q908" s="28" t="s">
        <v>20</v>
      </c>
      <c r="R908" s="119" t="s">
        <v>20</v>
      </c>
      <c r="S908" s="173" t="s">
        <v>20</v>
      </c>
      <c r="T908" s="173" t="s">
        <v>20</v>
      </c>
      <c r="U908" s="5" t="s">
        <v>20</v>
      </c>
      <c r="V908" s="62">
        <f t="shared" si="126"/>
        <v>1.0131429487367436</v>
      </c>
      <c r="W908" s="28">
        <f t="shared" si="127"/>
        <v>0.93012199425525177</v>
      </c>
      <c r="X908" s="28">
        <f t="shared" si="128"/>
        <v>1.1035741987768701</v>
      </c>
      <c r="Y908" s="28">
        <v>1.30573295623414E-2</v>
      </c>
      <c r="Z908" s="28">
        <v>4.36208440722076E-2</v>
      </c>
      <c r="AA908" s="119">
        <v>0.76468297928982998</v>
      </c>
      <c r="AB908" s="173" t="s">
        <v>20</v>
      </c>
      <c r="AC908" s="173">
        <v>529</v>
      </c>
      <c r="AD908" s="173" t="s">
        <v>20</v>
      </c>
      <c r="AE908" s="62" t="s">
        <v>20</v>
      </c>
      <c r="AF908" s="74" t="s">
        <v>20</v>
      </c>
      <c r="AG908" s="119" t="s">
        <v>20</v>
      </c>
    </row>
    <row r="909" spans="1:33" ht="17">
      <c r="A909" s="88" t="s">
        <v>2543</v>
      </c>
      <c r="B909" s="156" t="s">
        <v>2640</v>
      </c>
      <c r="C909" s="43" t="s">
        <v>2641</v>
      </c>
      <c r="D909" s="350">
        <f t="shared" si="129"/>
        <v>0.9819203649815309</v>
      </c>
      <c r="E909" s="371">
        <f t="shared" si="130"/>
        <v>0.95211375514568641</v>
      </c>
      <c r="F909" s="371">
        <f t="shared" si="131"/>
        <v>1.012660092299509</v>
      </c>
      <c r="G909" s="28">
        <v>-1.8245068639518001E-2</v>
      </c>
      <c r="H909" s="28">
        <v>1.57273938726777E-2</v>
      </c>
      <c r="I909" s="119">
        <v>0.246015367600595</v>
      </c>
      <c r="J909" s="12" t="s">
        <v>20</v>
      </c>
      <c r="K909" s="135">
        <v>4655</v>
      </c>
      <c r="L909" s="5">
        <v>343114</v>
      </c>
      <c r="M909" s="62" t="s">
        <v>20</v>
      </c>
      <c r="N909" s="28" t="s">
        <v>20</v>
      </c>
      <c r="O909" s="28" t="s">
        <v>20</v>
      </c>
      <c r="P909" s="28" t="s">
        <v>20</v>
      </c>
      <c r="Q909" s="28" t="s">
        <v>20</v>
      </c>
      <c r="R909" s="119" t="s">
        <v>20</v>
      </c>
      <c r="S909" s="173" t="s">
        <v>20</v>
      </c>
      <c r="T909" s="173" t="s">
        <v>20</v>
      </c>
      <c r="U909" s="5" t="s">
        <v>20</v>
      </c>
      <c r="V909" s="62">
        <f t="shared" si="126"/>
        <v>0.98453605500249319</v>
      </c>
      <c r="W909" s="28">
        <f t="shared" si="127"/>
        <v>0.95458064421088717</v>
      </c>
      <c r="X909" s="28">
        <f t="shared" si="128"/>
        <v>1.0154314876153416</v>
      </c>
      <c r="Y909" s="28">
        <v>-1.5584758919925499E-2</v>
      </c>
      <c r="Z909" s="28">
        <v>1.57644857299447E-2</v>
      </c>
      <c r="AA909" s="119">
        <v>0.32285924863045901</v>
      </c>
      <c r="AB909" s="173" t="s">
        <v>20</v>
      </c>
      <c r="AC909" s="173">
        <v>4654</v>
      </c>
      <c r="AD909" s="173" t="s">
        <v>20</v>
      </c>
      <c r="AE909" s="62" t="s">
        <v>20</v>
      </c>
      <c r="AF909" s="74" t="s">
        <v>20</v>
      </c>
      <c r="AG909" s="119" t="s">
        <v>20</v>
      </c>
    </row>
    <row r="910" spans="1:33" ht="17">
      <c r="A910" s="88" t="s">
        <v>2543</v>
      </c>
      <c r="B910" s="156" t="s">
        <v>2642</v>
      </c>
      <c r="C910" s="43" t="s">
        <v>2643</v>
      </c>
      <c r="D910" s="350">
        <f t="shared" si="129"/>
        <v>1.012601128157856</v>
      </c>
      <c r="E910" s="371">
        <f t="shared" si="130"/>
        <v>0.87937358433573898</v>
      </c>
      <c r="F910" s="371">
        <f t="shared" si="131"/>
        <v>1.1660130154138069</v>
      </c>
      <c r="G910" s="28">
        <v>1.2522394672995801E-2</v>
      </c>
      <c r="H910" s="28">
        <v>7.1973395734961199E-2</v>
      </c>
      <c r="I910" s="119">
        <v>0.86187612147229897</v>
      </c>
      <c r="J910" s="12" t="s">
        <v>20</v>
      </c>
      <c r="K910" s="135">
        <v>192</v>
      </c>
      <c r="L910" s="5">
        <v>347577</v>
      </c>
      <c r="M910" s="62" t="s">
        <v>20</v>
      </c>
      <c r="N910" s="28" t="s">
        <v>20</v>
      </c>
      <c r="O910" s="28" t="s">
        <v>20</v>
      </c>
      <c r="P910" s="28" t="s">
        <v>20</v>
      </c>
      <c r="Q910" s="28" t="s">
        <v>20</v>
      </c>
      <c r="R910" s="119" t="s">
        <v>20</v>
      </c>
      <c r="S910" s="173" t="s">
        <v>20</v>
      </c>
      <c r="T910" s="173" t="s">
        <v>20</v>
      </c>
      <c r="U910" s="5" t="s">
        <v>20</v>
      </c>
      <c r="V910" s="62">
        <f t="shared" si="126"/>
        <v>1.0247268895994055</v>
      </c>
      <c r="W910" s="28">
        <f t="shared" si="127"/>
        <v>0.88959364118344508</v>
      </c>
      <c r="X910" s="28">
        <f t="shared" si="128"/>
        <v>1.1803874821667433</v>
      </c>
      <c r="Y910" s="28">
        <v>2.4426127915172499E-2</v>
      </c>
      <c r="Z910" s="28">
        <v>7.2151342539184898E-2</v>
      </c>
      <c r="AA910" s="119">
        <v>0.73495615937488201</v>
      </c>
      <c r="AB910" s="173" t="s">
        <v>20</v>
      </c>
      <c r="AC910" s="173">
        <v>192</v>
      </c>
      <c r="AD910" s="173" t="s">
        <v>20</v>
      </c>
      <c r="AE910" s="62" t="s">
        <v>20</v>
      </c>
      <c r="AF910" s="74" t="s">
        <v>20</v>
      </c>
      <c r="AG910" s="119" t="s">
        <v>20</v>
      </c>
    </row>
    <row r="911" spans="1:33" ht="17">
      <c r="A911" s="88" t="s">
        <v>2543</v>
      </c>
      <c r="B911" s="156" t="s">
        <v>2644</v>
      </c>
      <c r="C911" s="43" t="s">
        <v>2645</v>
      </c>
      <c r="D911" s="350">
        <f t="shared" si="129"/>
        <v>1.0555404775190518</v>
      </c>
      <c r="E911" s="371">
        <f t="shared" si="130"/>
        <v>1.0008935943378008</v>
      </c>
      <c r="F911" s="371">
        <f t="shared" si="131"/>
        <v>1.1131709763996329</v>
      </c>
      <c r="G911" s="28">
        <v>5.4052936712616802E-2</v>
      </c>
      <c r="H911" s="28">
        <v>2.7122317037013899E-2</v>
      </c>
      <c r="I911" s="119">
        <v>4.62688808761611E-2</v>
      </c>
      <c r="J911" s="12" t="s">
        <v>20</v>
      </c>
      <c r="K911" s="135">
        <v>1408</v>
      </c>
      <c r="L911" s="5">
        <v>346361</v>
      </c>
      <c r="M911" s="62" t="s">
        <v>20</v>
      </c>
      <c r="N911" s="28" t="s">
        <v>20</v>
      </c>
      <c r="O911" s="28" t="s">
        <v>20</v>
      </c>
      <c r="P911" s="28" t="s">
        <v>20</v>
      </c>
      <c r="Q911" s="28" t="s">
        <v>20</v>
      </c>
      <c r="R911" s="119" t="s">
        <v>20</v>
      </c>
      <c r="S911" s="173" t="s">
        <v>20</v>
      </c>
      <c r="T911" s="173" t="s">
        <v>20</v>
      </c>
      <c r="U911" s="5" t="s">
        <v>20</v>
      </c>
      <c r="V911" s="62">
        <f t="shared" si="126"/>
        <v>1.0583818586605778</v>
      </c>
      <c r="W911" s="28">
        <f t="shared" si="127"/>
        <v>1.0036279246280586</v>
      </c>
      <c r="X911" s="28">
        <f t="shared" si="128"/>
        <v>1.1161229488078976</v>
      </c>
      <c r="Y911" s="28">
        <v>5.6741193328342002E-2</v>
      </c>
      <c r="Z911" s="28">
        <v>2.71019559925012E-2</v>
      </c>
      <c r="AA911" s="119">
        <v>3.6293856919361302E-2</v>
      </c>
      <c r="AB911" s="173" t="s">
        <v>20</v>
      </c>
      <c r="AC911" s="173">
        <v>1408</v>
      </c>
      <c r="AD911" s="173" t="s">
        <v>20</v>
      </c>
      <c r="AE911" s="62" t="s">
        <v>20</v>
      </c>
      <c r="AF911" s="74" t="s">
        <v>20</v>
      </c>
      <c r="AG911" s="119" t="s">
        <v>20</v>
      </c>
    </row>
    <row r="912" spans="1:33" ht="34">
      <c r="A912" s="88" t="s">
        <v>2543</v>
      </c>
      <c r="B912" s="156" t="s">
        <v>2646</v>
      </c>
      <c r="C912" s="43" t="s">
        <v>2647</v>
      </c>
      <c r="D912" s="350">
        <f t="shared" si="129"/>
        <v>0.92986652855275553</v>
      </c>
      <c r="E912" s="371">
        <f t="shared" si="130"/>
        <v>0.81119808536344795</v>
      </c>
      <c r="F912" s="371">
        <f t="shared" si="131"/>
        <v>1.0658947259908229</v>
      </c>
      <c r="G912" s="28">
        <v>-7.2714220819693004E-2</v>
      </c>
      <c r="H912" s="28">
        <v>6.9657543663505406E-2</v>
      </c>
      <c r="I912" s="119">
        <v>0.29654022072317698</v>
      </c>
      <c r="J912" s="12" t="s">
        <v>20</v>
      </c>
      <c r="K912" s="135">
        <v>200</v>
      </c>
      <c r="L912" s="5">
        <v>347569</v>
      </c>
      <c r="M912" s="62" t="s">
        <v>20</v>
      </c>
      <c r="N912" s="28" t="s">
        <v>20</v>
      </c>
      <c r="O912" s="28" t="s">
        <v>20</v>
      </c>
      <c r="P912" s="28" t="s">
        <v>20</v>
      </c>
      <c r="Q912" s="28" t="s">
        <v>20</v>
      </c>
      <c r="R912" s="119" t="s">
        <v>20</v>
      </c>
      <c r="S912" s="173" t="s">
        <v>20</v>
      </c>
      <c r="T912" s="173" t="s">
        <v>20</v>
      </c>
      <c r="U912" s="5" t="s">
        <v>20</v>
      </c>
      <c r="V912" s="62">
        <f t="shared" si="126"/>
        <v>0.91690511157156018</v>
      </c>
      <c r="W912" s="28">
        <f t="shared" si="127"/>
        <v>0.79960619994264592</v>
      </c>
      <c r="X912" s="28">
        <f t="shared" si="128"/>
        <v>1.0514112868138816</v>
      </c>
      <c r="Y912" s="28">
        <v>-8.6751289100987894E-2</v>
      </c>
      <c r="Z912" s="28">
        <v>6.9839098714160594E-2</v>
      </c>
      <c r="AA912" s="119">
        <v>0.21417777637560001</v>
      </c>
      <c r="AB912" s="173" t="s">
        <v>20</v>
      </c>
      <c r="AC912" s="173">
        <v>200</v>
      </c>
      <c r="AD912" s="173" t="s">
        <v>20</v>
      </c>
      <c r="AE912" s="62" t="s">
        <v>20</v>
      </c>
      <c r="AF912" s="74" t="s">
        <v>20</v>
      </c>
      <c r="AG912" s="119" t="s">
        <v>20</v>
      </c>
    </row>
    <row r="913" spans="1:33" ht="34">
      <c r="A913" s="88" t="s">
        <v>2543</v>
      </c>
      <c r="B913" s="156" t="s">
        <v>2648</v>
      </c>
      <c r="C913" s="43" t="s">
        <v>2649</v>
      </c>
      <c r="D913" s="350">
        <f t="shared" si="129"/>
        <v>0.89672256462071986</v>
      </c>
      <c r="E913" s="371">
        <f t="shared" si="130"/>
        <v>0.60237546503268424</v>
      </c>
      <c r="F913" s="371">
        <f t="shared" si="131"/>
        <v>1.3349005804151253</v>
      </c>
      <c r="G913" s="28">
        <v>-0.109008757271692</v>
      </c>
      <c r="H913" s="28">
        <v>0.20299264017938801</v>
      </c>
      <c r="I913" s="119">
        <v>0.59126179693157699</v>
      </c>
      <c r="J913" s="12" t="s">
        <v>20</v>
      </c>
      <c r="K913" s="135">
        <v>23</v>
      </c>
      <c r="L913" s="5">
        <v>347746</v>
      </c>
      <c r="M913" s="62" t="s">
        <v>20</v>
      </c>
      <c r="N913" s="28" t="s">
        <v>20</v>
      </c>
      <c r="O913" s="28" t="s">
        <v>20</v>
      </c>
      <c r="P913" s="28" t="s">
        <v>20</v>
      </c>
      <c r="Q913" s="28" t="s">
        <v>20</v>
      </c>
      <c r="R913" s="119" t="s">
        <v>20</v>
      </c>
      <c r="S913" s="173" t="s">
        <v>20</v>
      </c>
      <c r="T913" s="173" t="s">
        <v>20</v>
      </c>
      <c r="U913" s="5" t="s">
        <v>20</v>
      </c>
      <c r="V913" s="62">
        <f t="shared" si="126"/>
        <v>0.92390903410812664</v>
      </c>
      <c r="W913" s="28">
        <f t="shared" si="127"/>
        <v>0.61838300215327668</v>
      </c>
      <c r="X913" s="28">
        <f t="shared" si="128"/>
        <v>1.380387074570705</v>
      </c>
      <c r="Y913" s="28">
        <v>-7.9141660121696794E-2</v>
      </c>
      <c r="Z913" s="28">
        <v>0.204849800398228</v>
      </c>
      <c r="AA913" s="119">
        <v>0.69924492253469905</v>
      </c>
      <c r="AB913" s="173" t="s">
        <v>20</v>
      </c>
      <c r="AC913" s="173">
        <v>23</v>
      </c>
      <c r="AD913" s="173" t="s">
        <v>20</v>
      </c>
      <c r="AE913" s="62" t="s">
        <v>20</v>
      </c>
      <c r="AF913" s="74" t="s">
        <v>20</v>
      </c>
      <c r="AG913" s="119" t="s">
        <v>20</v>
      </c>
    </row>
    <row r="914" spans="1:33" ht="34">
      <c r="A914" s="88" t="s">
        <v>2543</v>
      </c>
      <c r="B914" s="156" t="s">
        <v>2650</v>
      </c>
      <c r="C914" s="43" t="s">
        <v>2651</v>
      </c>
      <c r="D914" s="350">
        <f t="shared" si="129"/>
        <v>0.99501650588735702</v>
      </c>
      <c r="E914" s="371">
        <f t="shared" si="130"/>
        <v>0.92348771963263654</v>
      </c>
      <c r="F914" s="371">
        <f t="shared" si="131"/>
        <v>1.0720855577615369</v>
      </c>
      <c r="G914" s="28">
        <v>-4.99595312962279E-3</v>
      </c>
      <c r="H914" s="28">
        <v>3.8062155070507302E-2</v>
      </c>
      <c r="I914" s="119">
        <v>0.89557140704619498</v>
      </c>
      <c r="J914" s="12" t="s">
        <v>20</v>
      </c>
      <c r="K914" s="135">
        <v>694</v>
      </c>
      <c r="L914" s="5">
        <v>347075</v>
      </c>
      <c r="M914" s="62" t="s">
        <v>20</v>
      </c>
      <c r="N914" s="28" t="s">
        <v>20</v>
      </c>
      <c r="O914" s="28" t="s">
        <v>20</v>
      </c>
      <c r="P914" s="28" t="s">
        <v>20</v>
      </c>
      <c r="Q914" s="28" t="s">
        <v>20</v>
      </c>
      <c r="R914" s="119" t="s">
        <v>20</v>
      </c>
      <c r="S914" s="173" t="s">
        <v>20</v>
      </c>
      <c r="T914" s="173" t="s">
        <v>20</v>
      </c>
      <c r="U914" s="5" t="s">
        <v>20</v>
      </c>
      <c r="V914" s="62">
        <f t="shared" si="126"/>
        <v>0.99274510696426088</v>
      </c>
      <c r="W914" s="28">
        <f t="shared" si="127"/>
        <v>0.9212738727779487</v>
      </c>
      <c r="X914" s="28">
        <f t="shared" si="128"/>
        <v>1.0697609869579179</v>
      </c>
      <c r="Y914" s="28">
        <v>-7.2813377522393304E-3</v>
      </c>
      <c r="Z914" s="28">
        <v>3.8120706428023302E-2</v>
      </c>
      <c r="AA914" s="119">
        <v>0.84851978050839105</v>
      </c>
      <c r="AB914" s="173" t="s">
        <v>20</v>
      </c>
      <c r="AC914" s="173">
        <v>694</v>
      </c>
      <c r="AD914" s="173" t="s">
        <v>20</v>
      </c>
      <c r="AE914" s="62" t="s">
        <v>20</v>
      </c>
      <c r="AF914" s="74" t="s">
        <v>20</v>
      </c>
      <c r="AG914" s="119" t="s">
        <v>20</v>
      </c>
    </row>
    <row r="915" spans="1:33" ht="17">
      <c r="A915" s="88" t="s">
        <v>2543</v>
      </c>
      <c r="B915" s="156" t="s">
        <v>2652</v>
      </c>
      <c r="C915" s="43" t="s">
        <v>2653</v>
      </c>
      <c r="D915" s="350">
        <f t="shared" si="129"/>
        <v>0.989223427278346</v>
      </c>
      <c r="E915" s="371">
        <f t="shared" si="130"/>
        <v>0.9699208418758728</v>
      </c>
      <c r="F915" s="371">
        <f t="shared" si="131"/>
        <v>1.0089101572286354</v>
      </c>
      <c r="G915" s="28">
        <v>-1.0835060559971301E-2</v>
      </c>
      <c r="H915" s="28">
        <v>1.0053957432779001E-2</v>
      </c>
      <c r="I915" s="119">
        <v>0.281171626481512</v>
      </c>
      <c r="J915" s="12" t="s">
        <v>20</v>
      </c>
      <c r="K915" s="135">
        <v>10573</v>
      </c>
      <c r="L915" s="5">
        <v>337192</v>
      </c>
      <c r="M915" s="62">
        <f t="shared" ref="M915:M964" si="132">EXP(P915)</f>
        <v>0.71998072941864522</v>
      </c>
      <c r="N915" s="28">
        <f t="shared" ref="N915:N964" si="133">EXP(P915-1.96*Q915)</f>
        <v>0.36765016968181086</v>
      </c>
      <c r="O915" s="28">
        <f t="shared" ref="O915:O964" si="134">EXP(P915+1.96*Q915)</f>
        <v>1.409960591566811</v>
      </c>
      <c r="P915" s="28">
        <v>-0.32853083202654298</v>
      </c>
      <c r="Q915" s="28">
        <v>0.34290438101154902</v>
      </c>
      <c r="R915" s="119">
        <v>0.33802094536384902</v>
      </c>
      <c r="S915" s="173" t="s">
        <v>20</v>
      </c>
      <c r="T915" s="173">
        <v>8</v>
      </c>
      <c r="U915" s="5">
        <v>159714</v>
      </c>
      <c r="V915" s="62">
        <f t="shared" si="126"/>
        <v>0.99080112274344312</v>
      </c>
      <c r="W915" s="28">
        <f t="shared" si="127"/>
        <v>0.97143470469751858</v>
      </c>
      <c r="X915" s="28">
        <f t="shared" si="128"/>
        <v>1.0105536276216744</v>
      </c>
      <c r="Y915" s="28">
        <v>-9.2414481989803697E-3</v>
      </c>
      <c r="Z915" s="28">
        <v>1.0071313793363601E-2</v>
      </c>
      <c r="AA915" s="119">
        <v>0.35882776344419298</v>
      </c>
      <c r="AB915" s="173" t="s">
        <v>20</v>
      </c>
      <c r="AC915" s="173">
        <v>10565</v>
      </c>
      <c r="AD915" s="173">
        <v>177478</v>
      </c>
      <c r="AE915" s="62">
        <v>-0.319289383827563</v>
      </c>
      <c r="AF915" s="74">
        <v>0.34305224948750601</v>
      </c>
      <c r="AG915" s="119">
        <v>0.35199269870313599</v>
      </c>
    </row>
    <row r="916" spans="1:33" ht="34">
      <c r="A916" s="88" t="s">
        <v>2543</v>
      </c>
      <c r="B916" s="156" t="s">
        <v>2654</v>
      </c>
      <c r="C916" s="43" t="s">
        <v>2655</v>
      </c>
      <c r="D916" s="350">
        <f t="shared" si="129"/>
        <v>0.99821307790555636</v>
      </c>
      <c r="E916" s="371">
        <f t="shared" si="130"/>
        <v>0.94756574426871443</v>
      </c>
      <c r="F916" s="371">
        <f t="shared" si="131"/>
        <v>1.0515675085644642</v>
      </c>
      <c r="G916" s="28">
        <v>-1.7885205442167999E-3</v>
      </c>
      <c r="H916" s="28">
        <v>2.6566549386489901E-2</v>
      </c>
      <c r="I916" s="119">
        <v>0.94632514421038205</v>
      </c>
      <c r="J916" s="12" t="s">
        <v>20</v>
      </c>
      <c r="K916" s="135">
        <v>1437</v>
      </c>
      <c r="L916" s="5">
        <v>346332</v>
      </c>
      <c r="M916" s="62" t="s">
        <v>20</v>
      </c>
      <c r="N916" s="28" t="s">
        <v>20</v>
      </c>
      <c r="O916" s="28" t="s">
        <v>20</v>
      </c>
      <c r="P916" s="28" t="s">
        <v>20</v>
      </c>
      <c r="Q916" s="28" t="s">
        <v>20</v>
      </c>
      <c r="R916" s="119" t="s">
        <v>20</v>
      </c>
      <c r="S916" s="173" t="s">
        <v>20</v>
      </c>
      <c r="T916" s="173" t="s">
        <v>20</v>
      </c>
      <c r="U916" s="5" t="s">
        <v>20</v>
      </c>
      <c r="V916" s="62">
        <f t="shared" si="126"/>
        <v>0.98690355611885283</v>
      </c>
      <c r="W916" s="28">
        <f t="shared" si="127"/>
        <v>0.93686689207035545</v>
      </c>
      <c r="X916" s="28">
        <f t="shared" si="128"/>
        <v>1.0396126038008133</v>
      </c>
      <c r="Y916" s="28">
        <v>-1.3182958488291501E-2</v>
      </c>
      <c r="Z916" s="28">
        <v>2.6546482603165399E-2</v>
      </c>
      <c r="AA916" s="119">
        <v>0.61947181133628004</v>
      </c>
      <c r="AB916" s="173" t="s">
        <v>20</v>
      </c>
      <c r="AC916" s="173">
        <v>1437</v>
      </c>
      <c r="AD916" s="173" t="s">
        <v>20</v>
      </c>
      <c r="AE916" s="62" t="s">
        <v>20</v>
      </c>
      <c r="AF916" s="74" t="s">
        <v>20</v>
      </c>
      <c r="AG916" s="119" t="s">
        <v>20</v>
      </c>
    </row>
    <row r="917" spans="1:33" ht="17">
      <c r="A917" s="88" t="s">
        <v>2543</v>
      </c>
      <c r="B917" s="156" t="s">
        <v>2656</v>
      </c>
      <c r="C917" s="43" t="s">
        <v>2657</v>
      </c>
      <c r="D917" s="350">
        <f t="shared" si="129"/>
        <v>0.97097552032139611</v>
      </c>
      <c r="E917" s="371">
        <f t="shared" si="130"/>
        <v>0.92794323654569266</v>
      </c>
      <c r="F917" s="371">
        <f t="shared" si="131"/>
        <v>1.0160033759963527</v>
      </c>
      <c r="G917" s="28">
        <v>-2.9454021800168598E-2</v>
      </c>
      <c r="H917" s="28">
        <v>2.3127904990813301E-2</v>
      </c>
      <c r="I917" s="119">
        <v>0.20283093927946</v>
      </c>
      <c r="J917" s="12" t="s">
        <v>20</v>
      </c>
      <c r="K917" s="135">
        <v>1882</v>
      </c>
      <c r="L917" s="5">
        <v>345887</v>
      </c>
      <c r="M917" s="62" t="s">
        <v>20</v>
      </c>
      <c r="N917" s="28" t="s">
        <v>20</v>
      </c>
      <c r="O917" s="28" t="s">
        <v>20</v>
      </c>
      <c r="P917" s="28" t="s">
        <v>20</v>
      </c>
      <c r="Q917" s="28" t="s">
        <v>20</v>
      </c>
      <c r="R917" s="119" t="s">
        <v>20</v>
      </c>
      <c r="S917" s="173" t="s">
        <v>20</v>
      </c>
      <c r="T917" s="173" t="s">
        <v>20</v>
      </c>
      <c r="U917" s="5" t="s">
        <v>20</v>
      </c>
      <c r="V917" s="62">
        <f t="shared" si="126"/>
        <v>0.9716963772154712</v>
      </c>
      <c r="W917" s="28">
        <f t="shared" si="127"/>
        <v>0.92855632889414341</v>
      </c>
      <c r="X917" s="28">
        <f t="shared" si="128"/>
        <v>1.0168406806490149</v>
      </c>
      <c r="Y917" s="28">
        <v>-2.8711892438979199E-2</v>
      </c>
      <c r="Z917" s="28">
        <v>2.3169561754020299E-2</v>
      </c>
      <c r="AA917" s="119">
        <v>0.21526869987001301</v>
      </c>
      <c r="AB917" s="173" t="s">
        <v>20</v>
      </c>
      <c r="AC917" s="173">
        <v>1882</v>
      </c>
      <c r="AD917" s="173" t="s">
        <v>20</v>
      </c>
      <c r="AE917" s="62" t="s">
        <v>20</v>
      </c>
      <c r="AF917" s="74" t="s">
        <v>20</v>
      </c>
      <c r="AG917" s="119" t="s">
        <v>20</v>
      </c>
    </row>
    <row r="918" spans="1:33" ht="17">
      <c r="A918" s="88" t="s">
        <v>2543</v>
      </c>
      <c r="B918" s="156" t="s">
        <v>2658</v>
      </c>
      <c r="C918" s="43" t="s">
        <v>2659</v>
      </c>
      <c r="D918" s="350">
        <f t="shared" si="129"/>
        <v>0.68389260926152284</v>
      </c>
      <c r="E918" s="371">
        <f t="shared" si="130"/>
        <v>0.40705588129221909</v>
      </c>
      <c r="F918" s="371">
        <f t="shared" si="131"/>
        <v>1.1490046514443379</v>
      </c>
      <c r="G918" s="28">
        <v>-0.37995437768962698</v>
      </c>
      <c r="H918" s="28">
        <v>0.26471960449106102</v>
      </c>
      <c r="I918" s="119">
        <v>0.151199121397357</v>
      </c>
      <c r="J918" s="12" t="s">
        <v>20</v>
      </c>
      <c r="K918" s="135">
        <v>13</v>
      </c>
      <c r="L918" s="5">
        <v>347756</v>
      </c>
      <c r="M918" s="62" t="s">
        <v>20</v>
      </c>
      <c r="N918" s="28" t="s">
        <v>20</v>
      </c>
      <c r="O918" s="28" t="s">
        <v>20</v>
      </c>
      <c r="P918" s="28" t="s">
        <v>20</v>
      </c>
      <c r="Q918" s="28" t="s">
        <v>20</v>
      </c>
      <c r="R918" s="119" t="s">
        <v>20</v>
      </c>
      <c r="S918" s="173" t="s">
        <v>20</v>
      </c>
      <c r="T918" s="173" t="s">
        <v>20</v>
      </c>
      <c r="U918" s="5" t="s">
        <v>20</v>
      </c>
      <c r="V918" s="62">
        <f t="shared" si="126"/>
        <v>0.69838792477035494</v>
      </c>
      <c r="W918" s="28">
        <f t="shared" si="127"/>
        <v>0.41292885090145626</v>
      </c>
      <c r="X918" s="28">
        <f t="shared" si="128"/>
        <v>1.1811857960524088</v>
      </c>
      <c r="Y918" s="28">
        <v>-0.35898056445393201</v>
      </c>
      <c r="Z918" s="28">
        <v>0.26811194400733102</v>
      </c>
      <c r="AA918" s="119">
        <v>0.18059657178473201</v>
      </c>
      <c r="AB918" s="173" t="s">
        <v>20</v>
      </c>
      <c r="AC918" s="173">
        <v>13</v>
      </c>
      <c r="AD918" s="173" t="s">
        <v>20</v>
      </c>
      <c r="AE918" s="62" t="s">
        <v>20</v>
      </c>
      <c r="AF918" s="74" t="s">
        <v>20</v>
      </c>
      <c r="AG918" s="119" t="s">
        <v>20</v>
      </c>
    </row>
    <row r="919" spans="1:33" ht="17">
      <c r="A919" s="88" t="s">
        <v>2543</v>
      </c>
      <c r="B919" s="156" t="s">
        <v>2660</v>
      </c>
      <c r="C919" s="43" t="s">
        <v>2661</v>
      </c>
      <c r="D919" s="350">
        <f t="shared" si="129"/>
        <v>1.2143295291245335</v>
      </c>
      <c r="E919" s="371">
        <f t="shared" si="130"/>
        <v>0.768818019216846</v>
      </c>
      <c r="F919" s="371">
        <f t="shared" si="131"/>
        <v>1.9180042200440415</v>
      </c>
      <c r="G919" s="28">
        <v>0.19419209659842801</v>
      </c>
      <c r="H919" s="28">
        <v>0.233210755148934</v>
      </c>
      <c r="I919" s="119">
        <v>0.40501998998662098</v>
      </c>
      <c r="J919" s="12" t="s">
        <v>20</v>
      </c>
      <c r="K919" s="135">
        <v>19</v>
      </c>
      <c r="L919" s="5">
        <v>347750</v>
      </c>
      <c r="M919" s="62" t="s">
        <v>20</v>
      </c>
      <c r="N919" s="28" t="s">
        <v>20</v>
      </c>
      <c r="O919" s="28" t="s">
        <v>20</v>
      </c>
      <c r="P919" s="28" t="s">
        <v>20</v>
      </c>
      <c r="Q919" s="28" t="s">
        <v>20</v>
      </c>
      <c r="R919" s="119" t="s">
        <v>20</v>
      </c>
      <c r="S919" s="173" t="s">
        <v>20</v>
      </c>
      <c r="T919" s="173" t="s">
        <v>20</v>
      </c>
      <c r="U919" s="5" t="s">
        <v>20</v>
      </c>
      <c r="V919" s="62">
        <f t="shared" si="126"/>
        <v>1.199570281264055</v>
      </c>
      <c r="W919" s="28">
        <f t="shared" si="127"/>
        <v>0.76146539541123659</v>
      </c>
      <c r="X919" s="28">
        <f t="shared" si="128"/>
        <v>1.8897363798321989</v>
      </c>
      <c r="Y919" s="28">
        <v>0.181963393714595</v>
      </c>
      <c r="Z919" s="28">
        <v>0.2318744612542</v>
      </c>
      <c r="AA919" s="119">
        <v>0.43260038787878602</v>
      </c>
      <c r="AB919" s="173" t="s">
        <v>20</v>
      </c>
      <c r="AC919" s="173">
        <v>19</v>
      </c>
      <c r="AD919" s="173" t="s">
        <v>20</v>
      </c>
      <c r="AE919" s="62" t="s">
        <v>20</v>
      </c>
      <c r="AF919" s="74" t="s">
        <v>20</v>
      </c>
      <c r="AG919" s="119" t="s">
        <v>20</v>
      </c>
    </row>
    <row r="920" spans="1:33" ht="17">
      <c r="A920" s="88" t="s">
        <v>2543</v>
      </c>
      <c r="B920" s="156" t="s">
        <v>2662</v>
      </c>
      <c r="C920" s="43" t="s">
        <v>2663</v>
      </c>
      <c r="D920" s="350">
        <f t="shared" si="129"/>
        <v>0.97894753890447839</v>
      </c>
      <c r="E920" s="371">
        <f t="shared" si="130"/>
        <v>0.76287401399882415</v>
      </c>
      <c r="F920" s="371">
        <f t="shared" si="131"/>
        <v>1.2562209045550374</v>
      </c>
      <c r="G920" s="28">
        <v>-2.1277224297564099E-2</v>
      </c>
      <c r="H920" s="28">
        <v>0.12723732464357099</v>
      </c>
      <c r="I920" s="119">
        <v>0.86719324497885597</v>
      </c>
      <c r="J920" s="12" t="s">
        <v>20</v>
      </c>
      <c r="K920" s="135">
        <v>61</v>
      </c>
      <c r="L920" s="5">
        <v>347708</v>
      </c>
      <c r="M920" s="62" t="s">
        <v>20</v>
      </c>
      <c r="N920" s="28" t="s">
        <v>20</v>
      </c>
      <c r="O920" s="28" t="s">
        <v>20</v>
      </c>
      <c r="P920" s="28" t="s">
        <v>20</v>
      </c>
      <c r="Q920" s="28" t="s">
        <v>20</v>
      </c>
      <c r="R920" s="119" t="s">
        <v>20</v>
      </c>
      <c r="S920" s="173" t="s">
        <v>20</v>
      </c>
      <c r="T920" s="173" t="s">
        <v>20</v>
      </c>
      <c r="U920" s="5" t="s">
        <v>20</v>
      </c>
      <c r="V920" s="62">
        <f t="shared" si="126"/>
        <v>0.91994018093257535</v>
      </c>
      <c r="W920" s="28">
        <f t="shared" si="127"/>
        <v>0.71772882805378069</v>
      </c>
      <c r="X920" s="28">
        <f t="shared" si="128"/>
        <v>1.179122118849663</v>
      </c>
      <c r="Y920" s="28">
        <v>-8.3446631778451699E-2</v>
      </c>
      <c r="Z920" s="28">
        <v>0.12664123790746301</v>
      </c>
      <c r="AA920" s="119">
        <v>0.50994619233052996</v>
      </c>
      <c r="AB920" s="173" t="s">
        <v>20</v>
      </c>
      <c r="AC920" s="173">
        <v>61</v>
      </c>
      <c r="AD920" s="173" t="s">
        <v>20</v>
      </c>
      <c r="AE920" s="62" t="s">
        <v>20</v>
      </c>
      <c r="AF920" s="74" t="s">
        <v>20</v>
      </c>
      <c r="AG920" s="119" t="s">
        <v>20</v>
      </c>
    </row>
    <row r="921" spans="1:33" ht="17">
      <c r="A921" s="88" t="s">
        <v>2543</v>
      </c>
      <c r="B921" s="156" t="s">
        <v>2664</v>
      </c>
      <c r="C921" s="43" t="s">
        <v>2665</v>
      </c>
      <c r="D921" s="350">
        <f t="shared" si="129"/>
        <v>0.98767563282452342</v>
      </c>
      <c r="E921" s="371">
        <f t="shared" si="130"/>
        <v>0.85794137987866326</v>
      </c>
      <c r="F921" s="371">
        <f t="shared" si="131"/>
        <v>1.137027748694539</v>
      </c>
      <c r="G921" s="28">
        <v>-1.2400941996534E-2</v>
      </c>
      <c r="H921" s="28">
        <v>7.1846204924195106E-2</v>
      </c>
      <c r="I921" s="119">
        <v>0.862962711466426</v>
      </c>
      <c r="J921" s="12" t="s">
        <v>20</v>
      </c>
      <c r="K921" s="135">
        <v>192</v>
      </c>
      <c r="L921" s="5">
        <v>347577</v>
      </c>
      <c r="M921" s="62" t="s">
        <v>20</v>
      </c>
      <c r="N921" s="28" t="s">
        <v>20</v>
      </c>
      <c r="O921" s="28" t="s">
        <v>20</v>
      </c>
      <c r="P921" s="28" t="s">
        <v>20</v>
      </c>
      <c r="Q921" s="28" t="s">
        <v>20</v>
      </c>
      <c r="R921" s="119" t="s">
        <v>20</v>
      </c>
      <c r="S921" s="173" t="s">
        <v>20</v>
      </c>
      <c r="T921" s="173" t="s">
        <v>20</v>
      </c>
      <c r="U921" s="5" t="s">
        <v>20</v>
      </c>
      <c r="V921" s="62">
        <f t="shared" si="126"/>
        <v>1.0002557437824138</v>
      </c>
      <c r="W921" s="28">
        <f t="shared" si="127"/>
        <v>0.86747396066750448</v>
      </c>
      <c r="X921" s="28">
        <f t="shared" si="128"/>
        <v>1.1533620584989497</v>
      </c>
      <c r="Y921" s="28">
        <v>2.5571108554727802E-4</v>
      </c>
      <c r="Z921" s="28">
        <v>7.2666068989175298E-2</v>
      </c>
      <c r="AA921" s="119">
        <v>0.99719225893275898</v>
      </c>
      <c r="AB921" s="173" t="s">
        <v>20</v>
      </c>
      <c r="AC921" s="173">
        <v>189</v>
      </c>
      <c r="AD921" s="173" t="s">
        <v>20</v>
      </c>
      <c r="AE921" s="62" t="s">
        <v>20</v>
      </c>
      <c r="AF921" s="74" t="s">
        <v>20</v>
      </c>
      <c r="AG921" s="119" t="s">
        <v>20</v>
      </c>
    </row>
    <row r="922" spans="1:33" ht="34">
      <c r="A922" s="88" t="s">
        <v>2543</v>
      </c>
      <c r="B922" s="156" t="s">
        <v>2666</v>
      </c>
      <c r="C922" s="43" t="s">
        <v>2667</v>
      </c>
      <c r="D922" s="350">
        <f t="shared" si="129"/>
        <v>0.92825083788774576</v>
      </c>
      <c r="E922" s="371">
        <f t="shared" si="130"/>
        <v>0.77231154948648739</v>
      </c>
      <c r="F922" s="371">
        <f t="shared" si="131"/>
        <v>1.1156762042626656</v>
      </c>
      <c r="G922" s="28">
        <v>-7.4453283272248899E-2</v>
      </c>
      <c r="H922" s="28">
        <v>9.3833655909777006E-2</v>
      </c>
      <c r="I922" s="119">
        <v>0.42750967506161802</v>
      </c>
      <c r="J922" s="12" t="s">
        <v>20</v>
      </c>
      <c r="K922" s="135">
        <v>110</v>
      </c>
      <c r="L922" s="5">
        <v>347659</v>
      </c>
      <c r="M922" s="62" t="s">
        <v>20</v>
      </c>
      <c r="N922" s="28" t="s">
        <v>20</v>
      </c>
      <c r="O922" s="28" t="s">
        <v>20</v>
      </c>
      <c r="P922" s="28" t="s">
        <v>20</v>
      </c>
      <c r="Q922" s="28" t="s">
        <v>20</v>
      </c>
      <c r="R922" s="119" t="s">
        <v>20</v>
      </c>
      <c r="S922" s="173" t="s">
        <v>20</v>
      </c>
      <c r="T922" s="173" t="s">
        <v>20</v>
      </c>
      <c r="U922" s="5" t="s">
        <v>20</v>
      </c>
      <c r="V922" s="62">
        <f t="shared" si="126"/>
        <v>0.88782486291867413</v>
      </c>
      <c r="W922" s="28">
        <f t="shared" si="127"/>
        <v>0.73871606401821699</v>
      </c>
      <c r="X922" s="28">
        <f t="shared" si="128"/>
        <v>1.067031063232875</v>
      </c>
      <c r="Y922" s="28">
        <v>-0.118980781884594</v>
      </c>
      <c r="Z922" s="28">
        <v>9.3806564522219998E-2</v>
      </c>
      <c r="AA922" s="119">
        <v>0.204668324495271</v>
      </c>
      <c r="AB922" s="173" t="s">
        <v>20</v>
      </c>
      <c r="AC922" s="173">
        <v>110</v>
      </c>
      <c r="AD922" s="173" t="s">
        <v>20</v>
      </c>
      <c r="AE922" s="62" t="s">
        <v>20</v>
      </c>
      <c r="AF922" s="74" t="s">
        <v>20</v>
      </c>
      <c r="AG922" s="119" t="s">
        <v>20</v>
      </c>
    </row>
    <row r="923" spans="1:33" ht="17">
      <c r="A923" s="88" t="s">
        <v>2543</v>
      </c>
      <c r="B923" s="156" t="s">
        <v>2668</v>
      </c>
      <c r="C923" s="43" t="s">
        <v>2669</v>
      </c>
      <c r="D923" s="350">
        <f t="shared" si="129"/>
        <v>1.0288529294005317</v>
      </c>
      <c r="E923" s="371">
        <f t="shared" si="130"/>
        <v>0.55294099066438473</v>
      </c>
      <c r="F923" s="371">
        <f t="shared" si="131"/>
        <v>1.9143785109224254</v>
      </c>
      <c r="G923" s="28">
        <v>2.8444520884412201E-2</v>
      </c>
      <c r="H923" s="28">
        <v>0.31681046515164402</v>
      </c>
      <c r="I923" s="119">
        <v>0.92845883769659299</v>
      </c>
      <c r="J923" s="12" t="s">
        <v>20</v>
      </c>
      <c r="K923" s="135">
        <v>10</v>
      </c>
      <c r="L923" s="5">
        <v>347759</v>
      </c>
      <c r="M923" s="62" t="s">
        <v>20</v>
      </c>
      <c r="N923" s="28" t="s">
        <v>20</v>
      </c>
      <c r="O923" s="28" t="s">
        <v>20</v>
      </c>
      <c r="P923" s="28" t="s">
        <v>20</v>
      </c>
      <c r="Q923" s="28" t="s">
        <v>20</v>
      </c>
      <c r="R923" s="119" t="s">
        <v>20</v>
      </c>
      <c r="S923" s="173" t="s">
        <v>20</v>
      </c>
      <c r="T923" s="173" t="s">
        <v>20</v>
      </c>
      <c r="U923" s="5" t="s">
        <v>20</v>
      </c>
      <c r="V923" s="62">
        <f t="shared" si="126"/>
        <v>1.0555598455881494</v>
      </c>
      <c r="W923" s="28">
        <f t="shared" si="127"/>
        <v>0.5666847645507499</v>
      </c>
      <c r="X923" s="28">
        <f t="shared" si="128"/>
        <v>1.9661841244336016</v>
      </c>
      <c r="Y923" s="28">
        <v>5.4071285503421398E-2</v>
      </c>
      <c r="Z923" s="28">
        <v>0.31735887049839301</v>
      </c>
      <c r="AA923" s="119">
        <v>0.86471208994584403</v>
      </c>
      <c r="AB923" s="173" t="s">
        <v>20</v>
      </c>
      <c r="AC923" s="173">
        <v>10</v>
      </c>
      <c r="AD923" s="173" t="s">
        <v>20</v>
      </c>
      <c r="AE923" s="62" t="s">
        <v>20</v>
      </c>
      <c r="AF923" s="74" t="s">
        <v>20</v>
      </c>
      <c r="AG923" s="119" t="s">
        <v>20</v>
      </c>
    </row>
    <row r="924" spans="1:33" ht="34">
      <c r="A924" s="88" t="s">
        <v>2543</v>
      </c>
      <c r="B924" s="156" t="s">
        <v>2670</v>
      </c>
      <c r="C924" s="43" t="s">
        <v>2671</v>
      </c>
      <c r="D924" s="350">
        <f t="shared" si="129"/>
        <v>0.82050170328875083</v>
      </c>
      <c r="E924" s="371">
        <f t="shared" si="130"/>
        <v>0.54887854941537406</v>
      </c>
      <c r="F924" s="371">
        <f t="shared" si="131"/>
        <v>1.2265428222997785</v>
      </c>
      <c r="G924" s="28">
        <v>-0.19783929253854499</v>
      </c>
      <c r="H924" s="28">
        <v>0.20512183207793899</v>
      </c>
      <c r="I924" s="119">
        <v>0.33479705394493903</v>
      </c>
      <c r="J924" s="12" t="s">
        <v>20</v>
      </c>
      <c r="K924" s="135">
        <v>22</v>
      </c>
      <c r="L924" s="5">
        <v>347747</v>
      </c>
      <c r="M924" s="62" t="s">
        <v>20</v>
      </c>
      <c r="N924" s="28" t="s">
        <v>20</v>
      </c>
      <c r="O924" s="28" t="s">
        <v>20</v>
      </c>
      <c r="P924" s="28" t="s">
        <v>20</v>
      </c>
      <c r="Q924" s="28" t="s">
        <v>20</v>
      </c>
      <c r="R924" s="119" t="s">
        <v>20</v>
      </c>
      <c r="S924" s="173" t="s">
        <v>20</v>
      </c>
      <c r="T924" s="173" t="s">
        <v>20</v>
      </c>
      <c r="U924" s="5" t="s">
        <v>20</v>
      </c>
      <c r="V924" s="62">
        <f t="shared" si="126"/>
        <v>0.82682087008845317</v>
      </c>
      <c r="W924" s="28">
        <f t="shared" si="127"/>
        <v>0.5502480155100945</v>
      </c>
      <c r="X924" s="28">
        <f t="shared" si="128"/>
        <v>1.2424083902966574</v>
      </c>
      <c r="Y924" s="28">
        <v>-0.19016720948964699</v>
      </c>
      <c r="Z924" s="28">
        <v>0.20776477327375401</v>
      </c>
      <c r="AA924" s="119">
        <v>0.360033874904573</v>
      </c>
      <c r="AB924" s="173" t="s">
        <v>20</v>
      </c>
      <c r="AC924" s="173">
        <v>22</v>
      </c>
      <c r="AD924" s="173" t="s">
        <v>20</v>
      </c>
      <c r="AE924" s="62" t="s">
        <v>20</v>
      </c>
      <c r="AF924" s="74" t="s">
        <v>20</v>
      </c>
      <c r="AG924" s="119" t="s">
        <v>20</v>
      </c>
    </row>
    <row r="925" spans="1:33" ht="34">
      <c r="A925" s="88" t="s">
        <v>2543</v>
      </c>
      <c r="B925" s="156" t="s">
        <v>2672</v>
      </c>
      <c r="C925" s="43" t="s">
        <v>2673</v>
      </c>
      <c r="D925" s="350">
        <f t="shared" si="129"/>
        <v>0.90472200409632075</v>
      </c>
      <c r="E925" s="371">
        <f t="shared" si="130"/>
        <v>0.79314180304723403</v>
      </c>
      <c r="F925" s="371">
        <f t="shared" si="131"/>
        <v>1.0319994502260745</v>
      </c>
      <c r="G925" s="28">
        <v>-0.10012756026509401</v>
      </c>
      <c r="H925" s="28">
        <v>6.7155966631454705E-2</v>
      </c>
      <c r="I925" s="119">
        <v>0.135969259247784</v>
      </c>
      <c r="J925" s="12" t="s">
        <v>20</v>
      </c>
      <c r="K925" s="135">
        <v>213</v>
      </c>
      <c r="L925" s="5">
        <v>347556</v>
      </c>
      <c r="M925" s="62">
        <f t="shared" si="132"/>
        <v>0.44761507916828641</v>
      </c>
      <c r="N925" s="28">
        <f t="shared" si="133"/>
        <v>0.19205871231694341</v>
      </c>
      <c r="O925" s="28">
        <f t="shared" si="134"/>
        <v>1.0432187984692409</v>
      </c>
      <c r="P925" s="28">
        <v>-0.80382161417463605</v>
      </c>
      <c r="Q925" s="28">
        <v>0.43170027867732302</v>
      </c>
      <c r="R925" s="119">
        <v>6.2604495787450795E-2</v>
      </c>
      <c r="S925" s="173" t="s">
        <v>20</v>
      </c>
      <c r="T925" s="173">
        <v>5</v>
      </c>
      <c r="U925" s="5">
        <v>159717</v>
      </c>
      <c r="V925" s="62">
        <f t="shared" si="126"/>
        <v>0.90249739123278416</v>
      </c>
      <c r="W925" s="28">
        <f t="shared" si="127"/>
        <v>0.78930885632287751</v>
      </c>
      <c r="X925" s="28">
        <f t="shared" si="128"/>
        <v>1.0319173979327532</v>
      </c>
      <c r="Y925" s="28">
        <v>-0.102589479380072</v>
      </c>
      <c r="Z925" s="28">
        <v>6.8371480853660294E-2</v>
      </c>
      <c r="AA925" s="119">
        <v>0.133492231327205</v>
      </c>
      <c r="AB925" s="173" t="s">
        <v>20</v>
      </c>
      <c r="AC925" s="173">
        <v>208</v>
      </c>
      <c r="AD925" s="173">
        <v>187839</v>
      </c>
      <c r="AE925" s="62">
        <v>-0.70123213479456403</v>
      </c>
      <c r="AF925" s="74">
        <v>0.43708098792352101</v>
      </c>
      <c r="AG925" s="119">
        <v>0.108636294676328</v>
      </c>
    </row>
    <row r="926" spans="1:33" ht="34">
      <c r="A926" s="88" t="s">
        <v>2543</v>
      </c>
      <c r="B926" s="156" t="s">
        <v>2674</v>
      </c>
      <c r="C926" s="43" t="s">
        <v>2675</v>
      </c>
      <c r="D926" s="350">
        <f t="shared" si="129"/>
        <v>0.98165045578556254</v>
      </c>
      <c r="E926" s="371">
        <f t="shared" si="130"/>
        <v>0.86433083843377201</v>
      </c>
      <c r="F926" s="371">
        <f t="shared" si="131"/>
        <v>1.114894406741499</v>
      </c>
      <c r="G926" s="28">
        <v>-1.8519985331917101E-2</v>
      </c>
      <c r="H926" s="28">
        <v>6.4938613921145305E-2</v>
      </c>
      <c r="I926" s="119">
        <v>0.77549690571444496</v>
      </c>
      <c r="J926" s="12" t="s">
        <v>20</v>
      </c>
      <c r="K926" s="135">
        <v>235</v>
      </c>
      <c r="L926" s="5">
        <v>347534</v>
      </c>
      <c r="M926" s="62" t="s">
        <v>20</v>
      </c>
      <c r="N926" s="28" t="s">
        <v>20</v>
      </c>
      <c r="O926" s="28" t="s">
        <v>20</v>
      </c>
      <c r="P926" s="28" t="s">
        <v>20</v>
      </c>
      <c r="Q926" s="28" t="s">
        <v>20</v>
      </c>
      <c r="R926" s="119" t="s">
        <v>20</v>
      </c>
      <c r="S926" s="173" t="s">
        <v>20</v>
      </c>
      <c r="T926" s="173" t="s">
        <v>20</v>
      </c>
      <c r="U926" s="5" t="s">
        <v>20</v>
      </c>
      <c r="V926" s="62">
        <f t="shared" si="126"/>
        <v>0.99468879287827494</v>
      </c>
      <c r="W926" s="28">
        <f t="shared" si="127"/>
        <v>0.87546519037670201</v>
      </c>
      <c r="X926" s="28">
        <f t="shared" si="128"/>
        <v>1.1301486404638321</v>
      </c>
      <c r="Y926" s="28">
        <v>-5.3253617231956403E-3</v>
      </c>
      <c r="Z926" s="28">
        <v>6.51400643011565E-2</v>
      </c>
      <c r="AA926" s="119">
        <v>0.93484354597083397</v>
      </c>
      <c r="AB926" s="173" t="s">
        <v>20</v>
      </c>
      <c r="AC926" s="173">
        <v>235</v>
      </c>
      <c r="AD926" s="173" t="s">
        <v>20</v>
      </c>
      <c r="AE926" s="62" t="s">
        <v>20</v>
      </c>
      <c r="AF926" s="74" t="s">
        <v>20</v>
      </c>
      <c r="AG926" s="119" t="s">
        <v>20</v>
      </c>
    </row>
    <row r="927" spans="1:33" ht="34">
      <c r="A927" s="88" t="s">
        <v>2543</v>
      </c>
      <c r="B927" s="156" t="s">
        <v>2676</v>
      </c>
      <c r="C927" s="43" t="s">
        <v>2677</v>
      </c>
      <c r="D927" s="350">
        <f t="shared" si="129"/>
        <v>0.83186376784528016</v>
      </c>
      <c r="E927" s="371">
        <f t="shared" si="130"/>
        <v>0.71282587190521296</v>
      </c>
      <c r="F927" s="371">
        <f t="shared" si="131"/>
        <v>0.97078032031048889</v>
      </c>
      <c r="G927" s="28">
        <v>-0.18408659213845599</v>
      </c>
      <c r="H927" s="28">
        <v>7.8791589378802804E-2</v>
      </c>
      <c r="I927" s="119">
        <v>1.94717767787204E-2</v>
      </c>
      <c r="J927" s="12" t="s">
        <v>20</v>
      </c>
      <c r="K927" s="135">
        <v>152</v>
      </c>
      <c r="L927" s="5">
        <v>347617</v>
      </c>
      <c r="M927" s="62" t="s">
        <v>20</v>
      </c>
      <c r="N927" s="28" t="s">
        <v>20</v>
      </c>
      <c r="O927" s="28" t="s">
        <v>20</v>
      </c>
      <c r="P927" s="28" t="s">
        <v>20</v>
      </c>
      <c r="Q927" s="28" t="s">
        <v>20</v>
      </c>
      <c r="R927" s="119" t="s">
        <v>20</v>
      </c>
      <c r="S927" s="173" t="s">
        <v>20</v>
      </c>
      <c r="T927" s="173" t="s">
        <v>20</v>
      </c>
      <c r="U927" s="5" t="s">
        <v>20</v>
      </c>
      <c r="V927" s="62">
        <f t="shared" si="126"/>
        <v>0.81220539320436069</v>
      </c>
      <c r="W927" s="28">
        <f t="shared" si="127"/>
        <v>0.69533748469654744</v>
      </c>
      <c r="X927" s="28">
        <f t="shared" si="128"/>
        <v>0.94871571757438089</v>
      </c>
      <c r="Y927" s="28">
        <v>-0.20800202351022201</v>
      </c>
      <c r="Z927" s="28">
        <v>7.9263233814342804E-2</v>
      </c>
      <c r="AA927" s="63">
        <v>8.6854552635783604E-3</v>
      </c>
      <c r="AB927" s="173" t="s">
        <v>20</v>
      </c>
      <c r="AC927" s="173">
        <v>152</v>
      </c>
      <c r="AD927" s="173" t="s">
        <v>20</v>
      </c>
      <c r="AE927" s="62" t="s">
        <v>20</v>
      </c>
      <c r="AF927" s="74" t="s">
        <v>20</v>
      </c>
      <c r="AG927" s="119" t="s">
        <v>20</v>
      </c>
    </row>
    <row r="928" spans="1:33" ht="51">
      <c r="A928" s="88" t="s">
        <v>2543</v>
      </c>
      <c r="B928" s="156" t="s">
        <v>2678</v>
      </c>
      <c r="C928" s="43" t="s">
        <v>2679</v>
      </c>
      <c r="D928" s="350">
        <f t="shared" si="129"/>
        <v>0.77683862393136405</v>
      </c>
      <c r="E928" s="371">
        <f t="shared" si="130"/>
        <v>0.35649633891077281</v>
      </c>
      <c r="F928" s="371">
        <f t="shared" si="131"/>
        <v>1.6928034926681799</v>
      </c>
      <c r="G928" s="28">
        <v>-0.25252264139332098</v>
      </c>
      <c r="H928" s="28">
        <v>0.39740238128683503</v>
      </c>
      <c r="I928" s="119">
        <v>0.52514596250932299</v>
      </c>
      <c r="J928" s="12" t="s">
        <v>20</v>
      </c>
      <c r="K928" s="135">
        <v>6</v>
      </c>
      <c r="L928" s="5">
        <v>347763</v>
      </c>
      <c r="M928" s="62" t="s">
        <v>20</v>
      </c>
      <c r="N928" s="28" t="s">
        <v>20</v>
      </c>
      <c r="O928" s="28" t="s">
        <v>20</v>
      </c>
      <c r="P928" s="28" t="s">
        <v>20</v>
      </c>
      <c r="Q928" s="28" t="s">
        <v>20</v>
      </c>
      <c r="R928" s="119" t="s">
        <v>20</v>
      </c>
      <c r="S928" s="173" t="s">
        <v>20</v>
      </c>
      <c r="T928" s="173" t="s">
        <v>20</v>
      </c>
      <c r="U928" s="5" t="s">
        <v>20</v>
      </c>
      <c r="V928" s="62">
        <f t="shared" si="126"/>
        <v>0.92318375976405598</v>
      </c>
      <c r="W928" s="28">
        <f t="shared" si="127"/>
        <v>0.41282753765039898</v>
      </c>
      <c r="X928" s="28">
        <f t="shared" si="128"/>
        <v>2.064465609883412</v>
      </c>
      <c r="Y928" s="28">
        <v>-7.9926974626469902E-2</v>
      </c>
      <c r="Z928" s="28">
        <v>0.410611419892282</v>
      </c>
      <c r="AA928" s="119">
        <v>0.845664170191331</v>
      </c>
      <c r="AB928" s="173" t="s">
        <v>20</v>
      </c>
      <c r="AC928" s="173">
        <v>6</v>
      </c>
      <c r="AD928" s="173" t="s">
        <v>20</v>
      </c>
      <c r="AE928" s="62" t="s">
        <v>20</v>
      </c>
      <c r="AF928" s="74" t="s">
        <v>20</v>
      </c>
      <c r="AG928" s="119" t="s">
        <v>20</v>
      </c>
    </row>
    <row r="929" spans="1:33" ht="68">
      <c r="A929" s="88" t="s">
        <v>2543</v>
      </c>
      <c r="B929" s="156" t="s">
        <v>2680</v>
      </c>
      <c r="C929" s="43" t="s">
        <v>2681</v>
      </c>
      <c r="D929" s="350">
        <f t="shared" si="129"/>
        <v>0.97415692475157833</v>
      </c>
      <c r="E929" s="371">
        <f t="shared" si="130"/>
        <v>0.74191904449529733</v>
      </c>
      <c r="F929" s="371">
        <f t="shared" si="131"/>
        <v>1.279090651577778</v>
      </c>
      <c r="G929" s="28">
        <v>-2.6182874609035501E-2</v>
      </c>
      <c r="H929" s="28">
        <v>0.138945036536644</v>
      </c>
      <c r="I929" s="119">
        <v>0.85053134009549403</v>
      </c>
      <c r="J929" s="12" t="s">
        <v>20</v>
      </c>
      <c r="K929" s="135">
        <v>51</v>
      </c>
      <c r="L929" s="5">
        <v>347718</v>
      </c>
      <c r="M929" s="62" t="s">
        <v>20</v>
      </c>
      <c r="N929" s="28" t="s">
        <v>20</v>
      </c>
      <c r="O929" s="28" t="s">
        <v>20</v>
      </c>
      <c r="P929" s="28" t="s">
        <v>20</v>
      </c>
      <c r="Q929" s="28" t="s">
        <v>20</v>
      </c>
      <c r="R929" s="119" t="s">
        <v>20</v>
      </c>
      <c r="S929" s="173" t="s">
        <v>20</v>
      </c>
      <c r="T929" s="173" t="s">
        <v>20</v>
      </c>
      <c r="U929" s="5" t="s">
        <v>20</v>
      </c>
      <c r="V929" s="62">
        <f t="shared" si="126"/>
        <v>0.99213896287925862</v>
      </c>
      <c r="W929" s="28">
        <f t="shared" si="127"/>
        <v>0.75472265336525035</v>
      </c>
      <c r="X929" s="28">
        <f t="shared" si="128"/>
        <v>1.3042403289129265</v>
      </c>
      <c r="Y929" s="28">
        <v>-7.8920979604085208E-3</v>
      </c>
      <c r="Z929" s="28">
        <v>0.139547370304624</v>
      </c>
      <c r="AA929" s="119">
        <v>0.95489970229516297</v>
      </c>
      <c r="AB929" s="173" t="s">
        <v>20</v>
      </c>
      <c r="AC929" s="173">
        <v>51</v>
      </c>
      <c r="AD929" s="173" t="s">
        <v>20</v>
      </c>
      <c r="AE929" s="62" t="s">
        <v>20</v>
      </c>
      <c r="AF929" s="74" t="s">
        <v>20</v>
      </c>
      <c r="AG929" s="119" t="s">
        <v>20</v>
      </c>
    </row>
    <row r="930" spans="1:33" ht="68">
      <c r="A930" s="88" t="s">
        <v>2543</v>
      </c>
      <c r="B930" s="156" t="s">
        <v>2682</v>
      </c>
      <c r="C930" s="43" t="s">
        <v>2683</v>
      </c>
      <c r="D930" s="350">
        <f t="shared" si="129"/>
        <v>1.0029205012211078</v>
      </c>
      <c r="E930" s="371">
        <f t="shared" si="130"/>
        <v>0.95457690154425301</v>
      </c>
      <c r="F930" s="371">
        <f t="shared" si="131"/>
        <v>1.0537124145183059</v>
      </c>
      <c r="G930" s="28">
        <v>2.9162448425752601E-3</v>
      </c>
      <c r="H930" s="28">
        <v>2.5205773747547799E-2</v>
      </c>
      <c r="I930" s="119">
        <v>0.907892292864798</v>
      </c>
      <c r="J930" s="12" t="s">
        <v>20</v>
      </c>
      <c r="K930" s="135">
        <v>1626</v>
      </c>
      <c r="L930" s="5">
        <v>346143</v>
      </c>
      <c r="M930" s="62" t="s">
        <v>20</v>
      </c>
      <c r="N930" s="28" t="s">
        <v>20</v>
      </c>
      <c r="O930" s="28" t="s">
        <v>20</v>
      </c>
      <c r="P930" s="28" t="s">
        <v>20</v>
      </c>
      <c r="Q930" s="28" t="s">
        <v>20</v>
      </c>
      <c r="R930" s="119" t="s">
        <v>20</v>
      </c>
      <c r="S930" s="173" t="s">
        <v>20</v>
      </c>
      <c r="T930" s="173" t="s">
        <v>20</v>
      </c>
      <c r="U930" s="5" t="s">
        <v>20</v>
      </c>
      <c r="V930" s="62">
        <f t="shared" si="126"/>
        <v>1.0172650655354294</v>
      </c>
      <c r="W930" s="28">
        <f t="shared" si="127"/>
        <v>0.96808554649218392</v>
      </c>
      <c r="X930" s="28">
        <f t="shared" si="128"/>
        <v>1.0689429434293869</v>
      </c>
      <c r="Y930" s="28">
        <v>1.7117717851856701E-2</v>
      </c>
      <c r="Z930" s="28">
        <v>2.5281907646333701E-2</v>
      </c>
      <c r="AA930" s="119">
        <v>0.49835911689241502</v>
      </c>
      <c r="AB930" s="173" t="s">
        <v>20</v>
      </c>
      <c r="AC930" s="173">
        <v>1626</v>
      </c>
      <c r="AD930" s="173" t="s">
        <v>20</v>
      </c>
      <c r="AE930" s="62" t="s">
        <v>20</v>
      </c>
      <c r="AF930" s="74" t="s">
        <v>20</v>
      </c>
      <c r="AG930" s="119" t="s">
        <v>20</v>
      </c>
    </row>
    <row r="931" spans="1:33" ht="51">
      <c r="A931" s="88" t="s">
        <v>2684</v>
      </c>
      <c r="B931" s="156" t="s">
        <v>2685</v>
      </c>
      <c r="C931" s="43" t="s">
        <v>2686</v>
      </c>
      <c r="D931" s="350">
        <f t="shared" si="129"/>
        <v>1.0594470183505866</v>
      </c>
      <c r="E931" s="371">
        <f t="shared" si="130"/>
        <v>0.89206605814415574</v>
      </c>
      <c r="F931" s="371">
        <f t="shared" si="131"/>
        <v>1.2582341570388129</v>
      </c>
      <c r="G931" s="28">
        <v>5.7747091199869399E-2</v>
      </c>
      <c r="H931" s="28">
        <v>8.7735808228878595E-2</v>
      </c>
      <c r="I931" s="119">
        <v>0.51041414880626701</v>
      </c>
      <c r="J931" s="12" t="s">
        <v>20</v>
      </c>
      <c r="K931" s="135">
        <v>132</v>
      </c>
      <c r="L931" s="5">
        <v>347636</v>
      </c>
      <c r="M931" s="62" t="s">
        <v>20</v>
      </c>
      <c r="N931" s="28" t="s">
        <v>20</v>
      </c>
      <c r="O931" s="28" t="s">
        <v>20</v>
      </c>
      <c r="P931" s="28" t="s">
        <v>20</v>
      </c>
      <c r="Q931" s="28" t="s">
        <v>20</v>
      </c>
      <c r="R931" s="119" t="s">
        <v>20</v>
      </c>
      <c r="S931" s="173" t="s">
        <v>20</v>
      </c>
      <c r="T931" s="173" t="s">
        <v>20</v>
      </c>
      <c r="U931" s="5" t="s">
        <v>20</v>
      </c>
      <c r="V931" s="62">
        <f t="shared" si="126"/>
        <v>1.0313043666626946</v>
      </c>
      <c r="W931" s="28">
        <f t="shared" si="127"/>
        <v>0.86909122725585031</v>
      </c>
      <c r="X931" s="28">
        <f t="shared" si="128"/>
        <v>1.2237940774708034</v>
      </c>
      <c r="Y931" s="28">
        <v>3.0824376465213601E-2</v>
      </c>
      <c r="Z931" s="28">
        <v>8.7312018423966201E-2</v>
      </c>
      <c r="AA931" s="119">
        <v>0.72406067285843301</v>
      </c>
      <c r="AB931" s="173" t="s">
        <v>20</v>
      </c>
      <c r="AC931" s="173">
        <v>132</v>
      </c>
      <c r="AD931" s="173" t="s">
        <v>20</v>
      </c>
      <c r="AE931" s="62" t="s">
        <v>20</v>
      </c>
      <c r="AF931" s="74" t="s">
        <v>20</v>
      </c>
      <c r="AG931" s="119" t="s">
        <v>20</v>
      </c>
    </row>
    <row r="932" spans="1:33" ht="34">
      <c r="A932" s="88" t="s">
        <v>2684</v>
      </c>
      <c r="B932" s="156" t="s">
        <v>2687</v>
      </c>
      <c r="C932" s="43" t="s">
        <v>2688</v>
      </c>
      <c r="D932" s="350">
        <f t="shared" si="129"/>
        <v>1.7691364332835786</v>
      </c>
      <c r="E932" s="371">
        <f t="shared" si="130"/>
        <v>0.83171150897127955</v>
      </c>
      <c r="F932" s="371">
        <f t="shared" si="131"/>
        <v>3.7631362387212333</v>
      </c>
      <c r="G932" s="28">
        <v>0.57049153672805697</v>
      </c>
      <c r="H932" s="28">
        <v>0.38508223420586701</v>
      </c>
      <c r="I932" s="119">
        <v>0.13847877390890601</v>
      </c>
      <c r="J932" s="12" t="s">
        <v>20</v>
      </c>
      <c r="K932" s="135">
        <v>8</v>
      </c>
      <c r="L932" s="5">
        <v>347761</v>
      </c>
      <c r="M932" s="62" t="s">
        <v>20</v>
      </c>
      <c r="N932" s="28" t="s">
        <v>20</v>
      </c>
      <c r="O932" s="28" t="s">
        <v>20</v>
      </c>
      <c r="P932" s="28" t="s">
        <v>20</v>
      </c>
      <c r="Q932" s="28" t="s">
        <v>20</v>
      </c>
      <c r="R932" s="119" t="s">
        <v>20</v>
      </c>
      <c r="S932" s="173" t="s">
        <v>20</v>
      </c>
      <c r="T932" s="173" t="s">
        <v>20</v>
      </c>
      <c r="U932" s="5" t="s">
        <v>20</v>
      </c>
      <c r="V932" s="62">
        <f t="shared" si="126"/>
        <v>1.6491899960598264</v>
      </c>
      <c r="W932" s="28">
        <f t="shared" si="127"/>
        <v>0.79260645142691821</v>
      </c>
      <c r="X932" s="28">
        <f t="shared" si="128"/>
        <v>3.4314982400248484</v>
      </c>
      <c r="Y932" s="28">
        <v>0.50028425589710601</v>
      </c>
      <c r="Z932" s="28">
        <v>0.373833017643531</v>
      </c>
      <c r="AA932" s="119">
        <v>0.18081301972522601</v>
      </c>
      <c r="AB932" s="173" t="s">
        <v>20</v>
      </c>
      <c r="AC932" s="173">
        <v>8</v>
      </c>
      <c r="AD932" s="173" t="s">
        <v>20</v>
      </c>
      <c r="AE932" s="62" t="s">
        <v>20</v>
      </c>
      <c r="AF932" s="74" t="s">
        <v>20</v>
      </c>
      <c r="AG932" s="119" t="s">
        <v>20</v>
      </c>
    </row>
    <row r="933" spans="1:33" ht="51">
      <c r="A933" s="88" t="s">
        <v>2684</v>
      </c>
      <c r="B933" s="156" t="s">
        <v>2689</v>
      </c>
      <c r="C933" s="43" t="s">
        <v>2690</v>
      </c>
      <c r="D933" s="350">
        <f t="shared" si="129"/>
        <v>1.3431433836064199</v>
      </c>
      <c r="E933" s="371">
        <f t="shared" si="130"/>
        <v>0.80490707739334355</v>
      </c>
      <c r="F933" s="371">
        <f t="shared" si="131"/>
        <v>2.2412949265746156</v>
      </c>
      <c r="G933" s="28">
        <v>0.29501267551048599</v>
      </c>
      <c r="H933" s="28">
        <v>0.26124546711547703</v>
      </c>
      <c r="I933" s="119">
        <v>0.25879039829273798</v>
      </c>
      <c r="J933" s="12" t="s">
        <v>20</v>
      </c>
      <c r="K933" s="135">
        <v>16</v>
      </c>
      <c r="L933" s="5">
        <v>347750</v>
      </c>
      <c r="M933" s="62" t="s">
        <v>20</v>
      </c>
      <c r="N933" s="28" t="s">
        <v>20</v>
      </c>
      <c r="O933" s="28" t="s">
        <v>20</v>
      </c>
      <c r="P933" s="28" t="s">
        <v>20</v>
      </c>
      <c r="Q933" s="28" t="s">
        <v>20</v>
      </c>
      <c r="R933" s="119" t="s">
        <v>20</v>
      </c>
      <c r="S933" s="173" t="s">
        <v>20</v>
      </c>
      <c r="T933" s="173" t="s">
        <v>20</v>
      </c>
      <c r="U933" s="5" t="s">
        <v>20</v>
      </c>
      <c r="V933" s="62">
        <f t="shared" si="126"/>
        <v>1.3512280800734657</v>
      </c>
      <c r="W933" s="28">
        <f t="shared" si="127"/>
        <v>0.78748600795930301</v>
      </c>
      <c r="X933" s="28">
        <f t="shared" si="128"/>
        <v>2.3185393847320039</v>
      </c>
      <c r="Y933" s="28">
        <v>0.30101386787742102</v>
      </c>
      <c r="Z933" s="28">
        <v>0.27547119591241997</v>
      </c>
      <c r="AA933" s="119">
        <v>0.27451518904510402</v>
      </c>
      <c r="AB933" s="173" t="s">
        <v>20</v>
      </c>
      <c r="AC933" s="173">
        <v>14</v>
      </c>
      <c r="AD933" s="173" t="s">
        <v>20</v>
      </c>
      <c r="AE933" s="62" t="s">
        <v>20</v>
      </c>
      <c r="AF933" s="74" t="s">
        <v>20</v>
      </c>
      <c r="AG933" s="119" t="s">
        <v>20</v>
      </c>
    </row>
    <row r="934" spans="1:33" ht="34">
      <c r="A934" s="88" t="s">
        <v>2684</v>
      </c>
      <c r="B934" s="156" t="s">
        <v>2691</v>
      </c>
      <c r="C934" s="43" t="s">
        <v>2692</v>
      </c>
      <c r="D934" s="350">
        <f t="shared" si="129"/>
        <v>1.0168608500656635</v>
      </c>
      <c r="E934" s="371">
        <f t="shared" si="130"/>
        <v>0.61275613328535794</v>
      </c>
      <c r="F934" s="371">
        <f t="shared" si="131"/>
        <v>1.6874673825822508</v>
      </c>
      <c r="G934" s="28">
        <v>1.6720283777607599E-2</v>
      </c>
      <c r="H934" s="28">
        <v>0.258422719877545</v>
      </c>
      <c r="I934" s="119">
        <v>0.94841183436119003</v>
      </c>
      <c r="J934" s="12" t="s">
        <v>20</v>
      </c>
      <c r="K934" s="135">
        <v>15</v>
      </c>
      <c r="L934" s="5">
        <v>347751</v>
      </c>
      <c r="M934" s="62">
        <f t="shared" si="132"/>
        <v>0.94358710427769965</v>
      </c>
      <c r="N934" s="28">
        <f t="shared" si="133"/>
        <v>0.45090977214902522</v>
      </c>
      <c r="O934" s="28">
        <f t="shared" si="134"/>
        <v>1.9745782379382819</v>
      </c>
      <c r="P934" s="28">
        <v>-5.8066598055676197E-2</v>
      </c>
      <c r="Q934" s="28">
        <v>0.37674562407787199</v>
      </c>
      <c r="R934" s="119">
        <v>0.87750975614794902</v>
      </c>
      <c r="S934" s="173" t="s">
        <v>20</v>
      </c>
      <c r="T934" s="173">
        <v>7</v>
      </c>
      <c r="U934" s="5">
        <v>159712</v>
      </c>
      <c r="V934" s="62">
        <f t="shared" si="126"/>
        <v>1.0371580035682202</v>
      </c>
      <c r="W934" s="28">
        <f t="shared" si="127"/>
        <v>0.5154268683980826</v>
      </c>
      <c r="X934" s="28">
        <f t="shared" si="128"/>
        <v>2.0870016491550398</v>
      </c>
      <c r="Y934" s="28">
        <v>3.6484283666151002E-2</v>
      </c>
      <c r="Z934" s="28">
        <v>0.35675721154707202</v>
      </c>
      <c r="AA934" s="119">
        <v>0.91854520663523398</v>
      </c>
      <c r="AB934" s="173" t="s">
        <v>20</v>
      </c>
      <c r="AC934" s="173">
        <v>8</v>
      </c>
      <c r="AD934" s="173">
        <v>188039</v>
      </c>
      <c r="AE934" s="62">
        <v>-9.4550881721827199E-2</v>
      </c>
      <c r="AF934" s="74">
        <v>0.51885737274579402</v>
      </c>
      <c r="AG934" s="119">
        <v>0.85540298271279802</v>
      </c>
    </row>
    <row r="935" spans="1:33" ht="34">
      <c r="A935" s="88" t="s">
        <v>2684</v>
      </c>
      <c r="B935" s="156" t="s">
        <v>2693</v>
      </c>
      <c r="C935" s="43" t="s">
        <v>2694</v>
      </c>
      <c r="D935" s="350">
        <f t="shared" si="129"/>
        <v>1.1111284070612002</v>
      </c>
      <c r="E935" s="371">
        <f t="shared" si="130"/>
        <v>0.57273626606373007</v>
      </c>
      <c r="F935" s="371">
        <f t="shared" si="131"/>
        <v>2.1556280091419628</v>
      </c>
      <c r="G935" s="28">
        <v>0.105376081891752</v>
      </c>
      <c r="H935" s="28">
        <v>0.33811531569641001</v>
      </c>
      <c r="I935" s="119">
        <v>0.75530103739389698</v>
      </c>
      <c r="J935" s="12" t="s">
        <v>20</v>
      </c>
      <c r="K935" s="135">
        <v>9</v>
      </c>
      <c r="L935" s="5">
        <v>347759</v>
      </c>
      <c r="M935" s="62" t="s">
        <v>20</v>
      </c>
      <c r="N935" s="28" t="s">
        <v>20</v>
      </c>
      <c r="O935" s="28" t="s">
        <v>20</v>
      </c>
      <c r="P935" s="28" t="s">
        <v>20</v>
      </c>
      <c r="Q935" s="28" t="s">
        <v>20</v>
      </c>
      <c r="R935" s="119" t="s">
        <v>20</v>
      </c>
      <c r="S935" s="173" t="s">
        <v>20</v>
      </c>
      <c r="T935" s="173" t="s">
        <v>20</v>
      </c>
      <c r="U935" s="5" t="s">
        <v>20</v>
      </c>
      <c r="V935" s="62">
        <f t="shared" si="126"/>
        <v>1.1287370807479091</v>
      </c>
      <c r="W935" s="28">
        <f t="shared" si="127"/>
        <v>0.53196141508701789</v>
      </c>
      <c r="X935" s="28">
        <f t="shared" si="128"/>
        <v>2.3949996396766937</v>
      </c>
      <c r="Y935" s="28">
        <v>0.12109938005601199</v>
      </c>
      <c r="Z935" s="28">
        <v>0.38381821446872999</v>
      </c>
      <c r="AA935" s="119">
        <v>0.75237268900653698</v>
      </c>
      <c r="AB935" s="173" t="s">
        <v>20</v>
      </c>
      <c r="AC935" s="173">
        <v>7</v>
      </c>
      <c r="AD935" s="173" t="s">
        <v>20</v>
      </c>
      <c r="AE935" s="62" t="s">
        <v>20</v>
      </c>
      <c r="AF935" s="74" t="s">
        <v>20</v>
      </c>
      <c r="AG935" s="119" t="s">
        <v>20</v>
      </c>
    </row>
    <row r="936" spans="1:33" ht="34">
      <c r="A936" s="88" t="s">
        <v>2684</v>
      </c>
      <c r="B936" s="156" t="s">
        <v>2695</v>
      </c>
      <c r="C936" s="43" t="s">
        <v>2696</v>
      </c>
      <c r="D936" s="350">
        <f t="shared" si="129"/>
        <v>1.2195550206916086</v>
      </c>
      <c r="E936" s="371">
        <f t="shared" si="130"/>
        <v>0.48580267850473868</v>
      </c>
      <c r="F936" s="371">
        <f t="shared" si="131"/>
        <v>3.0615608235671798</v>
      </c>
      <c r="G936" s="28">
        <v>0.198486055074371</v>
      </c>
      <c r="H936" s="28">
        <v>0.46961163464696098</v>
      </c>
      <c r="I936" s="119">
        <v>0.67254334118721804</v>
      </c>
      <c r="J936" s="12" t="s">
        <v>20</v>
      </c>
      <c r="K936" s="135">
        <v>5</v>
      </c>
      <c r="L936" s="5">
        <v>347764</v>
      </c>
      <c r="M936" s="62" t="s">
        <v>20</v>
      </c>
      <c r="N936" s="28" t="s">
        <v>20</v>
      </c>
      <c r="O936" s="28" t="s">
        <v>20</v>
      </c>
      <c r="P936" s="28" t="s">
        <v>20</v>
      </c>
      <c r="Q936" s="28" t="s">
        <v>20</v>
      </c>
      <c r="R936" s="119" t="s">
        <v>20</v>
      </c>
      <c r="S936" s="173" t="s">
        <v>20</v>
      </c>
      <c r="T936" s="173" t="s">
        <v>20</v>
      </c>
      <c r="U936" s="5" t="s">
        <v>20</v>
      </c>
      <c r="V936" s="62">
        <f t="shared" si="126"/>
        <v>1.3070479384899791</v>
      </c>
      <c r="W936" s="28">
        <f t="shared" si="127"/>
        <v>0.5213318003516858</v>
      </c>
      <c r="X936" s="28">
        <f t="shared" si="128"/>
        <v>3.2769424622830416</v>
      </c>
      <c r="Y936" s="28">
        <v>0.267771112232636</v>
      </c>
      <c r="Z936" s="28">
        <v>0.46894882616521999</v>
      </c>
      <c r="AA936" s="119">
        <v>0.56799771673792399</v>
      </c>
      <c r="AB936" s="173" t="s">
        <v>20</v>
      </c>
      <c r="AC936" s="173">
        <v>5</v>
      </c>
      <c r="AD936" s="173" t="s">
        <v>20</v>
      </c>
      <c r="AE936" s="62" t="s">
        <v>20</v>
      </c>
      <c r="AF936" s="74" t="s">
        <v>20</v>
      </c>
      <c r="AG936" s="119" t="s">
        <v>20</v>
      </c>
    </row>
    <row r="937" spans="1:33" ht="34">
      <c r="A937" s="88" t="s">
        <v>2684</v>
      </c>
      <c r="B937" s="156" t="s">
        <v>2697</v>
      </c>
      <c r="C937" s="43" t="s">
        <v>2698</v>
      </c>
      <c r="D937" s="350">
        <f t="shared" si="129"/>
        <v>0.99872462229834302</v>
      </c>
      <c r="E937" s="371">
        <f t="shared" si="130"/>
        <v>0.55241460640678286</v>
      </c>
      <c r="F937" s="371">
        <f t="shared" si="131"/>
        <v>1.8056200173144457</v>
      </c>
      <c r="G937" s="28">
        <v>-1.2761916879648299E-3</v>
      </c>
      <c r="H937" s="28">
        <v>0.302132767544605</v>
      </c>
      <c r="I937" s="119">
        <v>0.99662979085373704</v>
      </c>
      <c r="J937" s="12" t="s">
        <v>20</v>
      </c>
      <c r="K937" s="135">
        <v>11</v>
      </c>
      <c r="L937" s="5">
        <v>347753</v>
      </c>
      <c r="M937" s="62">
        <f t="shared" si="132"/>
        <v>1.2640218929969658</v>
      </c>
      <c r="N937" s="28">
        <f t="shared" si="133"/>
        <v>0.51211121096475742</v>
      </c>
      <c r="O937" s="28">
        <f t="shared" si="134"/>
        <v>3.1199304209053662</v>
      </c>
      <c r="P937" s="28">
        <v>0.234298615983661</v>
      </c>
      <c r="Q937" s="28">
        <v>0.460975553365913</v>
      </c>
      <c r="R937" s="119">
        <v>0.61126617889217105</v>
      </c>
      <c r="S937" s="173" t="s">
        <v>20</v>
      </c>
      <c r="T937" s="173">
        <v>5</v>
      </c>
      <c r="U937" s="5">
        <v>159714</v>
      </c>
      <c r="V937" s="62">
        <f t="shared" si="126"/>
        <v>0.8268976575777276</v>
      </c>
      <c r="W937" s="28">
        <f t="shared" si="127"/>
        <v>0.37526899468133457</v>
      </c>
      <c r="X937" s="28">
        <f t="shared" si="128"/>
        <v>1.8220523032769016</v>
      </c>
      <c r="Y937" s="28">
        <v>-0.19007434303378401</v>
      </c>
      <c r="Z937" s="28">
        <v>0.40308053468272098</v>
      </c>
      <c r="AA937" s="119">
        <v>0.637244981823191</v>
      </c>
      <c r="AB937" s="173" t="s">
        <v>20</v>
      </c>
      <c r="AC937" s="173">
        <v>6</v>
      </c>
      <c r="AD937" s="173">
        <v>188039</v>
      </c>
      <c r="AE937" s="62">
        <v>0.42437295901744498</v>
      </c>
      <c r="AF937" s="74">
        <v>0.61234988220878905</v>
      </c>
      <c r="AG937" s="119">
        <v>0.48829470104661798</v>
      </c>
    </row>
    <row r="938" spans="1:33" ht="34">
      <c r="A938" s="88" t="s">
        <v>2684</v>
      </c>
      <c r="B938" s="156" t="s">
        <v>2699</v>
      </c>
      <c r="C938" s="43" t="s">
        <v>2700</v>
      </c>
      <c r="D938" s="350">
        <f t="shared" si="129"/>
        <v>0.62838382068595988</v>
      </c>
      <c r="E938" s="371">
        <f t="shared" si="130"/>
        <v>0.32949094712303095</v>
      </c>
      <c r="F938" s="371">
        <f t="shared" si="131"/>
        <v>1.1984129747651084</v>
      </c>
      <c r="G938" s="28">
        <v>-0.46460411977178301</v>
      </c>
      <c r="H938" s="28">
        <v>0.329388918486685</v>
      </c>
      <c r="I938" s="119">
        <v>0.15839115562341</v>
      </c>
      <c r="J938" s="12" t="s">
        <v>20</v>
      </c>
      <c r="K938" s="135">
        <v>8</v>
      </c>
      <c r="L938" s="5">
        <v>347761</v>
      </c>
      <c r="M938" s="62" t="s">
        <v>20</v>
      </c>
      <c r="N938" s="28" t="s">
        <v>20</v>
      </c>
      <c r="O938" s="28" t="s">
        <v>20</v>
      </c>
      <c r="P938" s="28" t="s">
        <v>20</v>
      </c>
      <c r="Q938" s="28" t="s">
        <v>20</v>
      </c>
      <c r="R938" s="119" t="s">
        <v>20</v>
      </c>
      <c r="S938" s="173" t="s">
        <v>20</v>
      </c>
      <c r="T938" s="173" t="s">
        <v>20</v>
      </c>
      <c r="U938" s="5" t="s">
        <v>20</v>
      </c>
      <c r="V938" s="62">
        <f t="shared" si="126"/>
        <v>0.58502983337853964</v>
      </c>
      <c r="W938" s="28">
        <f t="shared" si="127"/>
        <v>0.25097668328871942</v>
      </c>
      <c r="X938" s="28">
        <f t="shared" si="128"/>
        <v>1.363711965024224</v>
      </c>
      <c r="Y938" s="28">
        <v>-0.53609243582232202</v>
      </c>
      <c r="Z938" s="28">
        <v>0.431787144697515</v>
      </c>
      <c r="AA938" s="119">
        <v>0.214396563789233</v>
      </c>
      <c r="AB938" s="173" t="s">
        <v>20</v>
      </c>
      <c r="AC938" s="173">
        <v>5</v>
      </c>
      <c r="AD938" s="173" t="s">
        <v>20</v>
      </c>
      <c r="AE938" s="62" t="s">
        <v>20</v>
      </c>
      <c r="AF938" s="74" t="s">
        <v>20</v>
      </c>
      <c r="AG938" s="119" t="s">
        <v>20</v>
      </c>
    </row>
    <row r="939" spans="1:33" ht="34">
      <c r="A939" s="88" t="s">
        <v>2684</v>
      </c>
      <c r="B939" s="156" t="s">
        <v>2701</v>
      </c>
      <c r="C939" s="43" t="s">
        <v>2702</v>
      </c>
      <c r="D939" s="350">
        <f t="shared" si="129"/>
        <v>0.81797705215961758</v>
      </c>
      <c r="E939" s="371">
        <f t="shared" si="130"/>
        <v>0.42237056299863074</v>
      </c>
      <c r="F939" s="371">
        <f t="shared" si="131"/>
        <v>1.5841218978650906</v>
      </c>
      <c r="G939" s="28">
        <v>-0.20092099636749899</v>
      </c>
      <c r="H939" s="28">
        <v>0.33722002169474702</v>
      </c>
      <c r="I939" s="119">
        <v>0.55129832829207004</v>
      </c>
      <c r="J939" s="12" t="s">
        <v>20</v>
      </c>
      <c r="K939" s="135">
        <v>8</v>
      </c>
      <c r="L939" s="5">
        <v>347758</v>
      </c>
      <c r="M939" s="62" t="s">
        <v>20</v>
      </c>
      <c r="N939" s="28" t="s">
        <v>20</v>
      </c>
      <c r="O939" s="28" t="s">
        <v>20</v>
      </c>
      <c r="P939" s="28" t="s">
        <v>20</v>
      </c>
      <c r="Q939" s="28" t="s">
        <v>20</v>
      </c>
      <c r="R939" s="119" t="s">
        <v>20</v>
      </c>
      <c r="S939" s="173" t="s">
        <v>20</v>
      </c>
      <c r="T939" s="173" t="s">
        <v>20</v>
      </c>
      <c r="U939" s="5" t="s">
        <v>20</v>
      </c>
      <c r="V939" s="62" t="s">
        <v>20</v>
      </c>
      <c r="W939" s="28" t="s">
        <v>20</v>
      </c>
      <c r="X939" s="28" t="s">
        <v>20</v>
      </c>
      <c r="Y939" s="28" t="s">
        <v>20</v>
      </c>
      <c r="Z939" s="28" t="s">
        <v>20</v>
      </c>
      <c r="AA939" s="119" t="s">
        <v>20</v>
      </c>
      <c r="AB939" s="173" t="s">
        <v>20</v>
      </c>
      <c r="AC939" s="173" t="s">
        <v>20</v>
      </c>
      <c r="AD939" s="173" t="s">
        <v>20</v>
      </c>
      <c r="AE939" s="62" t="s">
        <v>20</v>
      </c>
      <c r="AF939" s="74" t="s">
        <v>20</v>
      </c>
      <c r="AG939" s="119" t="s">
        <v>20</v>
      </c>
    </row>
    <row r="940" spans="1:33" ht="34">
      <c r="A940" s="88" t="s">
        <v>2684</v>
      </c>
      <c r="B940" s="156" t="s">
        <v>2703</v>
      </c>
      <c r="C940" s="43" t="s">
        <v>2704</v>
      </c>
      <c r="D940" s="350">
        <f t="shared" si="129"/>
        <v>1.2549811106297155</v>
      </c>
      <c r="E940" s="371">
        <f t="shared" si="130"/>
        <v>0.83624534974243414</v>
      </c>
      <c r="F940" s="371">
        <f t="shared" si="131"/>
        <v>1.883391744447358</v>
      </c>
      <c r="G940" s="28">
        <v>0.227120521179412</v>
      </c>
      <c r="H940" s="28">
        <v>0.20711925999014799</v>
      </c>
      <c r="I940" s="119">
        <v>0.27282992666438299</v>
      </c>
      <c r="J940" s="12" t="s">
        <v>20</v>
      </c>
      <c r="K940" s="135">
        <v>25</v>
      </c>
      <c r="L940" s="5">
        <v>347744</v>
      </c>
      <c r="M940" s="62" t="s">
        <v>20</v>
      </c>
      <c r="N940" s="28" t="s">
        <v>20</v>
      </c>
      <c r="O940" s="28" t="s">
        <v>20</v>
      </c>
      <c r="P940" s="28" t="s">
        <v>20</v>
      </c>
      <c r="Q940" s="28" t="s">
        <v>20</v>
      </c>
      <c r="R940" s="119" t="s">
        <v>20</v>
      </c>
      <c r="S940" s="173" t="s">
        <v>20</v>
      </c>
      <c r="T940" s="173" t="s">
        <v>20</v>
      </c>
      <c r="U940" s="5" t="s">
        <v>20</v>
      </c>
      <c r="V940" s="62">
        <f t="shared" si="126"/>
        <v>1.1868513543912509</v>
      </c>
      <c r="W940" s="28">
        <f t="shared" si="127"/>
        <v>0.78259009139739411</v>
      </c>
      <c r="X940" s="28">
        <f t="shared" si="128"/>
        <v>1.7999411862027532</v>
      </c>
      <c r="Y940" s="28">
        <v>0.17130387980881101</v>
      </c>
      <c r="Z940" s="28">
        <v>0.212474546034534</v>
      </c>
      <c r="AA940" s="119">
        <v>0.42010881509881798</v>
      </c>
      <c r="AB940" s="173" t="s">
        <v>20</v>
      </c>
      <c r="AC940" s="173">
        <v>23</v>
      </c>
      <c r="AD940" s="173" t="s">
        <v>20</v>
      </c>
      <c r="AE940" s="62" t="s">
        <v>20</v>
      </c>
      <c r="AF940" s="74" t="s">
        <v>20</v>
      </c>
      <c r="AG940" s="119" t="s">
        <v>20</v>
      </c>
    </row>
    <row r="941" spans="1:33" ht="34">
      <c r="A941" s="88" t="s">
        <v>2684</v>
      </c>
      <c r="B941" s="156" t="s">
        <v>2705</v>
      </c>
      <c r="C941" s="43" t="s">
        <v>2706</v>
      </c>
      <c r="D941" s="350">
        <f t="shared" si="129"/>
        <v>0.92146215851745161</v>
      </c>
      <c r="E941" s="371">
        <f t="shared" si="130"/>
        <v>0.51499733754099042</v>
      </c>
      <c r="F941" s="371">
        <f t="shared" si="131"/>
        <v>1.6487318432244495</v>
      </c>
      <c r="G941" s="28">
        <v>-8.1793567807746506E-2</v>
      </c>
      <c r="H941" s="28">
        <v>0.296836724667009</v>
      </c>
      <c r="I941" s="119">
        <v>0.782893178365066</v>
      </c>
      <c r="J941" s="12" t="s">
        <v>20</v>
      </c>
      <c r="K941" s="135">
        <v>11</v>
      </c>
      <c r="L941" s="5">
        <v>347757</v>
      </c>
      <c r="M941" s="62" t="s">
        <v>20</v>
      </c>
      <c r="N941" s="28" t="s">
        <v>20</v>
      </c>
      <c r="O941" s="28" t="s">
        <v>20</v>
      </c>
      <c r="P941" s="28" t="s">
        <v>20</v>
      </c>
      <c r="Q941" s="28" t="s">
        <v>20</v>
      </c>
      <c r="R941" s="119" t="s">
        <v>20</v>
      </c>
      <c r="S941" s="173" t="s">
        <v>20</v>
      </c>
      <c r="T941" s="173" t="s">
        <v>20</v>
      </c>
      <c r="U941" s="5" t="s">
        <v>20</v>
      </c>
      <c r="V941" s="62">
        <f t="shared" si="126"/>
        <v>0.83953064670102062</v>
      </c>
      <c r="W941" s="28">
        <f t="shared" si="127"/>
        <v>0.44291350829393689</v>
      </c>
      <c r="X941" s="28">
        <f t="shared" si="128"/>
        <v>1.5913077690159085</v>
      </c>
      <c r="Y941" s="28">
        <v>-0.174912297233283</v>
      </c>
      <c r="Z941" s="28">
        <v>0.32625942430468002</v>
      </c>
      <c r="AA941" s="119">
        <v>0.59187965434588397</v>
      </c>
      <c r="AB941" s="173" t="s">
        <v>20</v>
      </c>
      <c r="AC941" s="173">
        <v>9</v>
      </c>
      <c r="AD941" s="173" t="s">
        <v>20</v>
      </c>
      <c r="AE941" s="62" t="s">
        <v>20</v>
      </c>
      <c r="AF941" s="74" t="s">
        <v>20</v>
      </c>
      <c r="AG941" s="119" t="s">
        <v>20</v>
      </c>
    </row>
    <row r="942" spans="1:33" ht="34">
      <c r="A942" s="88" t="s">
        <v>2684</v>
      </c>
      <c r="B942" s="156" t="s">
        <v>2707</v>
      </c>
      <c r="C942" s="43" t="s">
        <v>2708</v>
      </c>
      <c r="D942" s="350">
        <f t="shared" si="129"/>
        <v>1.258068589078585</v>
      </c>
      <c r="E942" s="371">
        <f t="shared" si="130"/>
        <v>0.71687807829691863</v>
      </c>
      <c r="F942" s="371">
        <f t="shared" si="131"/>
        <v>2.2078183483951359</v>
      </c>
      <c r="G942" s="28">
        <v>0.22957767911198099</v>
      </c>
      <c r="H942" s="28">
        <v>0.28695264090303402</v>
      </c>
      <c r="I942" s="119">
        <v>0.42367936791285399</v>
      </c>
      <c r="J942" s="12" t="s">
        <v>20</v>
      </c>
      <c r="K942" s="135">
        <v>13</v>
      </c>
      <c r="L942" s="5">
        <v>347755</v>
      </c>
      <c r="M942" s="62" t="s">
        <v>20</v>
      </c>
      <c r="N942" s="28" t="s">
        <v>20</v>
      </c>
      <c r="O942" s="28" t="s">
        <v>20</v>
      </c>
      <c r="P942" s="28" t="s">
        <v>20</v>
      </c>
      <c r="Q942" s="28" t="s">
        <v>20</v>
      </c>
      <c r="R942" s="119" t="s">
        <v>20</v>
      </c>
      <c r="S942" s="173" t="s">
        <v>20</v>
      </c>
      <c r="T942" s="173" t="s">
        <v>20</v>
      </c>
      <c r="U942" s="5" t="s">
        <v>20</v>
      </c>
      <c r="V942" s="62">
        <f t="shared" si="126"/>
        <v>1.1430111022835046</v>
      </c>
      <c r="W942" s="28">
        <f t="shared" si="127"/>
        <v>0.6119955549650189</v>
      </c>
      <c r="X942" s="28">
        <f t="shared" si="128"/>
        <v>2.1347775638959159</v>
      </c>
      <c r="Y942" s="28">
        <v>0.13366609804940599</v>
      </c>
      <c r="Z942" s="28">
        <v>0.31872263146665702</v>
      </c>
      <c r="AA942" s="119">
        <v>0.67493797784718801</v>
      </c>
      <c r="AB942" s="173" t="s">
        <v>20</v>
      </c>
      <c r="AC942" s="173">
        <v>10</v>
      </c>
      <c r="AD942" s="173" t="s">
        <v>20</v>
      </c>
      <c r="AE942" s="62" t="s">
        <v>20</v>
      </c>
      <c r="AF942" s="74" t="s">
        <v>20</v>
      </c>
      <c r="AG942" s="119" t="s">
        <v>20</v>
      </c>
    </row>
    <row r="943" spans="1:33" ht="34">
      <c r="A943" s="88" t="s">
        <v>2684</v>
      </c>
      <c r="B943" s="156" t="s">
        <v>2709</v>
      </c>
      <c r="C943" s="43" t="s">
        <v>2710</v>
      </c>
      <c r="D943" s="350">
        <f t="shared" si="129"/>
        <v>1.3949230610534604</v>
      </c>
      <c r="E943" s="371">
        <f t="shared" si="130"/>
        <v>0.72678911502088628</v>
      </c>
      <c r="F943" s="371">
        <f t="shared" si="131"/>
        <v>2.6772695215761968</v>
      </c>
      <c r="G943" s="28">
        <v>0.332839260385631</v>
      </c>
      <c r="H943" s="28">
        <v>0.33263172425457199</v>
      </c>
      <c r="I943" s="119">
        <v>0.317008660514079</v>
      </c>
      <c r="J943" s="12" t="s">
        <v>20</v>
      </c>
      <c r="K943" s="135">
        <v>10</v>
      </c>
      <c r="L943" s="5">
        <v>347759</v>
      </c>
      <c r="M943" s="62" t="s">
        <v>20</v>
      </c>
      <c r="N943" s="28" t="s">
        <v>20</v>
      </c>
      <c r="O943" s="28" t="s">
        <v>20</v>
      </c>
      <c r="P943" s="28" t="s">
        <v>20</v>
      </c>
      <c r="Q943" s="28" t="s">
        <v>20</v>
      </c>
      <c r="R943" s="119" t="s">
        <v>20</v>
      </c>
      <c r="S943" s="173" t="s">
        <v>20</v>
      </c>
      <c r="T943" s="173" t="s">
        <v>20</v>
      </c>
      <c r="U943" s="5" t="s">
        <v>20</v>
      </c>
      <c r="V943" s="62">
        <f t="shared" si="126"/>
        <v>1.8877153683126198</v>
      </c>
      <c r="W943" s="28">
        <f t="shared" si="127"/>
        <v>0.90403707186194593</v>
      </c>
      <c r="X943" s="28">
        <f t="shared" si="128"/>
        <v>3.9417291864197153</v>
      </c>
      <c r="Y943" s="28">
        <v>0.63536729804913905</v>
      </c>
      <c r="Z943" s="28">
        <v>0.37563888203218898</v>
      </c>
      <c r="AA943" s="119">
        <v>9.0754491283961097E-2</v>
      </c>
      <c r="AB943" s="173" t="s">
        <v>20</v>
      </c>
      <c r="AC943" s="173">
        <v>8</v>
      </c>
      <c r="AD943" s="173" t="s">
        <v>20</v>
      </c>
      <c r="AE943" s="62" t="s">
        <v>20</v>
      </c>
      <c r="AF943" s="74" t="s">
        <v>20</v>
      </c>
      <c r="AG943" s="119" t="s">
        <v>20</v>
      </c>
    </row>
    <row r="944" spans="1:33" ht="34">
      <c r="A944" s="88" t="s">
        <v>2684</v>
      </c>
      <c r="B944" s="156" t="s">
        <v>2711</v>
      </c>
      <c r="C944" s="43" t="s">
        <v>2712</v>
      </c>
      <c r="D944" s="350">
        <f t="shared" si="129"/>
        <v>0.98540946684081177</v>
      </c>
      <c r="E944" s="371">
        <f t="shared" si="130"/>
        <v>0.47219379229765196</v>
      </c>
      <c r="F944" s="371">
        <f t="shared" si="131"/>
        <v>2.0564264782358546</v>
      </c>
      <c r="G944" s="28">
        <v>-1.46980218138842E-2</v>
      </c>
      <c r="H944" s="28">
        <v>0.37534070354312499</v>
      </c>
      <c r="I944" s="119">
        <v>0.96876350454632598</v>
      </c>
      <c r="J944" s="12" t="s">
        <v>20</v>
      </c>
      <c r="K944" s="135">
        <v>7</v>
      </c>
      <c r="L944" s="5">
        <v>347762</v>
      </c>
      <c r="M944" s="62" t="s">
        <v>20</v>
      </c>
      <c r="N944" s="28" t="s">
        <v>20</v>
      </c>
      <c r="O944" s="28" t="s">
        <v>20</v>
      </c>
      <c r="P944" s="28" t="s">
        <v>20</v>
      </c>
      <c r="Q944" s="28" t="s">
        <v>20</v>
      </c>
      <c r="R944" s="119" t="s">
        <v>20</v>
      </c>
      <c r="S944" s="173" t="s">
        <v>20</v>
      </c>
      <c r="T944" s="173" t="s">
        <v>20</v>
      </c>
      <c r="U944" s="5" t="s">
        <v>20</v>
      </c>
      <c r="V944" s="62">
        <f t="shared" si="126"/>
        <v>0.93806828619989202</v>
      </c>
      <c r="W944" s="28">
        <f t="shared" si="127"/>
        <v>0.45207066193702744</v>
      </c>
      <c r="X944" s="28">
        <f t="shared" si="128"/>
        <v>1.9465366449649875</v>
      </c>
      <c r="Y944" s="28">
        <v>-6.3932532839023004E-2</v>
      </c>
      <c r="Z944" s="28">
        <v>0.372440942250166</v>
      </c>
      <c r="AA944" s="119">
        <v>0.86370626831215203</v>
      </c>
      <c r="AB944" s="173" t="s">
        <v>20</v>
      </c>
      <c r="AC944" s="173">
        <v>7</v>
      </c>
      <c r="AD944" s="173" t="s">
        <v>20</v>
      </c>
      <c r="AE944" s="62" t="s">
        <v>20</v>
      </c>
      <c r="AF944" s="74" t="s">
        <v>20</v>
      </c>
      <c r="AG944" s="119" t="s">
        <v>20</v>
      </c>
    </row>
    <row r="945" spans="1:33" ht="34">
      <c r="A945" s="88" t="s">
        <v>2684</v>
      </c>
      <c r="B945" s="156" t="s">
        <v>2713</v>
      </c>
      <c r="C945" s="43" t="s">
        <v>2714</v>
      </c>
      <c r="D945" s="350">
        <f t="shared" si="129"/>
        <v>0.82471970740711975</v>
      </c>
      <c r="E945" s="371">
        <f t="shared" si="130"/>
        <v>0.45146696747055626</v>
      </c>
      <c r="F945" s="371">
        <f t="shared" si="131"/>
        <v>1.5065611546210058</v>
      </c>
      <c r="G945" s="28">
        <v>-0.192711698972517</v>
      </c>
      <c r="H945" s="28">
        <v>0.307419067131389</v>
      </c>
      <c r="I945" s="119">
        <v>0.53074464914421504</v>
      </c>
      <c r="J945" s="12" t="s">
        <v>20</v>
      </c>
      <c r="K945" s="135">
        <v>10</v>
      </c>
      <c r="L945" s="5">
        <v>347758</v>
      </c>
      <c r="M945" s="62" t="s">
        <v>20</v>
      </c>
      <c r="N945" s="28" t="s">
        <v>20</v>
      </c>
      <c r="O945" s="28" t="s">
        <v>20</v>
      </c>
      <c r="P945" s="28" t="s">
        <v>20</v>
      </c>
      <c r="Q945" s="28" t="s">
        <v>20</v>
      </c>
      <c r="R945" s="119" t="s">
        <v>20</v>
      </c>
      <c r="S945" s="173" t="s">
        <v>20</v>
      </c>
      <c r="T945" s="173" t="s">
        <v>20</v>
      </c>
      <c r="U945" s="5" t="s">
        <v>20</v>
      </c>
      <c r="V945" s="62">
        <f t="shared" si="126"/>
        <v>0.66135581991995085</v>
      </c>
      <c r="W945" s="28">
        <f t="shared" si="127"/>
        <v>0.30514384644227771</v>
      </c>
      <c r="X945" s="28">
        <f t="shared" si="128"/>
        <v>1.4333945306176421</v>
      </c>
      <c r="Y945" s="28">
        <v>-0.41346327848839298</v>
      </c>
      <c r="Z945" s="28">
        <v>0.39464729968781198</v>
      </c>
      <c r="AA945" s="119">
        <v>0.29478700463219198</v>
      </c>
      <c r="AB945" s="173" t="s">
        <v>20</v>
      </c>
      <c r="AC945" s="173">
        <v>6</v>
      </c>
      <c r="AD945" s="173" t="s">
        <v>20</v>
      </c>
      <c r="AE945" s="62" t="s">
        <v>20</v>
      </c>
      <c r="AF945" s="74" t="s">
        <v>20</v>
      </c>
      <c r="AG945" s="119" t="s">
        <v>20</v>
      </c>
    </row>
    <row r="946" spans="1:33" ht="34">
      <c r="A946" s="88" t="s">
        <v>2684</v>
      </c>
      <c r="B946" s="156" t="s">
        <v>2715</v>
      </c>
      <c r="C946" s="43" t="s">
        <v>2716</v>
      </c>
      <c r="D946" s="350">
        <f t="shared" si="129"/>
        <v>0.87625665459004398</v>
      </c>
      <c r="E946" s="371">
        <f t="shared" si="130"/>
        <v>0.4777119072235782</v>
      </c>
      <c r="F946" s="371">
        <f t="shared" si="131"/>
        <v>1.607298694260888</v>
      </c>
      <c r="G946" s="28">
        <v>-0.132096246265548</v>
      </c>
      <c r="H946" s="28">
        <v>0.30951591146822299</v>
      </c>
      <c r="I946" s="119">
        <v>0.66953711436257901</v>
      </c>
      <c r="J946" s="12" t="s">
        <v>20</v>
      </c>
      <c r="K946" s="135">
        <v>10</v>
      </c>
      <c r="L946" s="5">
        <v>347758</v>
      </c>
      <c r="M946" s="62">
        <f t="shared" si="132"/>
        <v>0.69558977712923009</v>
      </c>
      <c r="N946" s="28">
        <f t="shared" si="133"/>
        <v>0.34150081322642928</v>
      </c>
      <c r="O946" s="28">
        <f t="shared" si="134"/>
        <v>1.4168198707213109</v>
      </c>
      <c r="P946" s="28">
        <v>-0.36299519308897099</v>
      </c>
      <c r="Q946" s="28">
        <v>0.36296429874929298</v>
      </c>
      <c r="R946" s="119">
        <v>0.31726931809502201</v>
      </c>
      <c r="S946" s="173" t="s">
        <v>20</v>
      </c>
      <c r="T946" s="173">
        <v>7</v>
      </c>
      <c r="U946" s="5">
        <v>159714</v>
      </c>
      <c r="V946" s="62" t="s">
        <v>20</v>
      </c>
      <c r="W946" s="28" t="s">
        <v>20</v>
      </c>
      <c r="X946" s="28" t="s">
        <v>20</v>
      </c>
      <c r="Y946" s="28" t="s">
        <v>20</v>
      </c>
      <c r="Z946" s="28" t="s">
        <v>20</v>
      </c>
      <c r="AA946" s="119" t="s">
        <v>20</v>
      </c>
      <c r="AB946" s="173" t="s">
        <v>20</v>
      </c>
      <c r="AC946" s="173" t="s">
        <v>20</v>
      </c>
      <c r="AD946" s="173" t="s">
        <v>20</v>
      </c>
      <c r="AE946" s="62" t="s">
        <v>20</v>
      </c>
      <c r="AF946" s="74" t="s">
        <v>20</v>
      </c>
      <c r="AG946" s="119" t="s">
        <v>20</v>
      </c>
    </row>
    <row r="947" spans="1:33" ht="34">
      <c r="A947" s="88" t="s">
        <v>2684</v>
      </c>
      <c r="B947" s="156" t="s">
        <v>2717</v>
      </c>
      <c r="C947" s="43" t="s">
        <v>2718</v>
      </c>
      <c r="D947" s="350">
        <f t="shared" si="129"/>
        <v>1.4218917501263377</v>
      </c>
      <c r="E947" s="371">
        <f t="shared" si="130"/>
        <v>0.68086690837928854</v>
      </c>
      <c r="F947" s="371">
        <f t="shared" si="131"/>
        <v>2.9694146156844425</v>
      </c>
      <c r="G947" s="28">
        <v>0.351988203396424</v>
      </c>
      <c r="H947" s="28">
        <v>0.37570236270176399</v>
      </c>
      <c r="I947" s="119">
        <v>0.34882005002475502</v>
      </c>
      <c r="J947" s="12" t="s">
        <v>20</v>
      </c>
      <c r="K947" s="135">
        <v>8</v>
      </c>
      <c r="L947" s="5">
        <v>347759</v>
      </c>
      <c r="M947" s="62" t="s">
        <v>20</v>
      </c>
      <c r="N947" s="28" t="s">
        <v>20</v>
      </c>
      <c r="O947" s="28" t="s">
        <v>20</v>
      </c>
      <c r="P947" s="28" t="s">
        <v>20</v>
      </c>
      <c r="Q947" s="28" t="s">
        <v>20</v>
      </c>
      <c r="R947" s="119" t="s">
        <v>20</v>
      </c>
      <c r="S947" s="173" t="s">
        <v>20</v>
      </c>
      <c r="T947" s="173" t="s">
        <v>20</v>
      </c>
      <c r="U947" s="5" t="s">
        <v>20</v>
      </c>
      <c r="V947" s="62">
        <f t="shared" si="126"/>
        <v>1.6478050013477681</v>
      </c>
      <c r="W947" s="28">
        <f t="shared" si="127"/>
        <v>0.78826428309455632</v>
      </c>
      <c r="X947" s="28">
        <f t="shared" si="128"/>
        <v>3.4446078310274122</v>
      </c>
      <c r="Y947" s="28">
        <v>0.49944410006149498</v>
      </c>
      <c r="Z947" s="28">
        <v>0.37620712284532998</v>
      </c>
      <c r="AA947" s="119">
        <v>0.18431773179674399</v>
      </c>
      <c r="AB947" s="173" t="s">
        <v>20</v>
      </c>
      <c r="AC947" s="173">
        <v>8</v>
      </c>
      <c r="AD947" s="173" t="s">
        <v>20</v>
      </c>
      <c r="AE947" s="62" t="s">
        <v>20</v>
      </c>
      <c r="AF947" s="74" t="s">
        <v>20</v>
      </c>
      <c r="AG947" s="119" t="s">
        <v>20</v>
      </c>
    </row>
    <row r="948" spans="1:33" ht="34">
      <c r="A948" s="88" t="s">
        <v>2684</v>
      </c>
      <c r="B948" s="156" t="s">
        <v>2719</v>
      </c>
      <c r="C948" s="43" t="s">
        <v>2720</v>
      </c>
      <c r="D948" s="350">
        <f t="shared" si="129"/>
        <v>1.0057487865193553</v>
      </c>
      <c r="E948" s="371">
        <f t="shared" si="130"/>
        <v>0.81952275739388913</v>
      </c>
      <c r="F948" s="371">
        <f t="shared" si="131"/>
        <v>1.2342922907984375</v>
      </c>
      <c r="G948" s="28">
        <v>5.7323253040102596E-3</v>
      </c>
      <c r="H948" s="28">
        <v>0.104472161548788</v>
      </c>
      <c r="I948" s="119">
        <v>0.95624250671816102</v>
      </c>
      <c r="J948" s="12" t="s">
        <v>20</v>
      </c>
      <c r="K948" s="135">
        <v>92</v>
      </c>
      <c r="L948" s="5">
        <v>347677</v>
      </c>
      <c r="M948" s="62" t="s">
        <v>20</v>
      </c>
      <c r="N948" s="28" t="s">
        <v>20</v>
      </c>
      <c r="O948" s="28" t="s">
        <v>20</v>
      </c>
      <c r="P948" s="28" t="s">
        <v>20</v>
      </c>
      <c r="Q948" s="28" t="s">
        <v>20</v>
      </c>
      <c r="R948" s="119" t="s">
        <v>20</v>
      </c>
      <c r="S948" s="173" t="s">
        <v>20</v>
      </c>
      <c r="T948" s="173" t="s">
        <v>20</v>
      </c>
      <c r="U948" s="5" t="s">
        <v>20</v>
      </c>
      <c r="V948" s="62">
        <f t="shared" si="126"/>
        <v>1.0128911820663917</v>
      </c>
      <c r="W948" s="28">
        <f t="shared" si="127"/>
        <v>0.82515511869138181</v>
      </c>
      <c r="X948" s="28">
        <f t="shared" si="128"/>
        <v>1.2433402198787906</v>
      </c>
      <c r="Y948" s="28">
        <v>1.2808798041751401E-2</v>
      </c>
      <c r="Z948" s="28">
        <v>0.104588104952567</v>
      </c>
      <c r="AA948" s="119">
        <v>0.90252761513302704</v>
      </c>
      <c r="AB948" s="173" t="s">
        <v>20</v>
      </c>
      <c r="AC948" s="173">
        <v>92</v>
      </c>
      <c r="AD948" s="173" t="s">
        <v>20</v>
      </c>
      <c r="AE948" s="62" t="s">
        <v>20</v>
      </c>
      <c r="AF948" s="74" t="s">
        <v>20</v>
      </c>
      <c r="AG948" s="119" t="s">
        <v>20</v>
      </c>
    </row>
    <row r="949" spans="1:33" ht="34">
      <c r="A949" s="88" t="s">
        <v>2684</v>
      </c>
      <c r="B949" s="156" t="s">
        <v>2721</v>
      </c>
      <c r="C949" s="43" t="s">
        <v>2722</v>
      </c>
      <c r="D949" s="350">
        <f t="shared" si="129"/>
        <v>1.1114618729856043</v>
      </c>
      <c r="E949" s="371">
        <f t="shared" si="130"/>
        <v>0.93957461127456232</v>
      </c>
      <c r="F949" s="371">
        <f t="shared" si="131"/>
        <v>1.3147944615328422</v>
      </c>
      <c r="G949" s="28">
        <v>0.105676151526628</v>
      </c>
      <c r="H949" s="28">
        <v>8.5716427994724606E-2</v>
      </c>
      <c r="I949" s="119">
        <v>0.217628888878627</v>
      </c>
      <c r="J949" s="12" t="s">
        <v>20</v>
      </c>
      <c r="K949" s="135">
        <v>141</v>
      </c>
      <c r="L949" s="5">
        <v>347628</v>
      </c>
      <c r="M949" s="62" t="s">
        <v>20</v>
      </c>
      <c r="N949" s="28" t="s">
        <v>20</v>
      </c>
      <c r="O949" s="28" t="s">
        <v>20</v>
      </c>
      <c r="P949" s="28" t="s">
        <v>20</v>
      </c>
      <c r="Q949" s="28" t="s">
        <v>20</v>
      </c>
      <c r="R949" s="119" t="s">
        <v>20</v>
      </c>
      <c r="S949" s="173" t="s">
        <v>20</v>
      </c>
      <c r="T949" s="173" t="s">
        <v>20</v>
      </c>
      <c r="U949" s="5" t="s">
        <v>20</v>
      </c>
      <c r="V949" s="62">
        <f t="shared" si="126"/>
        <v>1.0816246275116119</v>
      </c>
      <c r="W949" s="28">
        <f t="shared" si="127"/>
        <v>0.91319915790770068</v>
      </c>
      <c r="X949" s="28">
        <f t="shared" si="128"/>
        <v>1.2811135716770767</v>
      </c>
      <c r="Y949" s="28">
        <v>7.8464195566212994E-2</v>
      </c>
      <c r="Z949" s="28">
        <v>8.6359939809500297E-2</v>
      </c>
      <c r="AA949" s="119">
        <v>0.36357626127281201</v>
      </c>
      <c r="AB949" s="173" t="s">
        <v>20</v>
      </c>
      <c r="AC949" s="173">
        <v>137</v>
      </c>
      <c r="AD949" s="173" t="s">
        <v>20</v>
      </c>
      <c r="AE949" s="62" t="s">
        <v>20</v>
      </c>
      <c r="AF949" s="74" t="s">
        <v>20</v>
      </c>
      <c r="AG949" s="119" t="s">
        <v>20</v>
      </c>
    </row>
    <row r="950" spans="1:33" ht="34">
      <c r="A950" s="88" t="s">
        <v>2723</v>
      </c>
      <c r="B950" s="156" t="s">
        <v>2724</v>
      </c>
      <c r="C950" s="43" t="s">
        <v>2725</v>
      </c>
      <c r="D950" s="350">
        <f t="shared" si="129"/>
        <v>0.67574633769982995</v>
      </c>
      <c r="E950" s="371">
        <f t="shared" si="130"/>
        <v>0.35088247582161375</v>
      </c>
      <c r="F950" s="371">
        <f t="shared" si="131"/>
        <v>1.3013847780385639</v>
      </c>
      <c r="G950" s="28">
        <v>-0.39193751344836097</v>
      </c>
      <c r="H950" s="28">
        <v>0.33437062492547998</v>
      </c>
      <c r="I950" s="119">
        <v>0.241130853571599</v>
      </c>
      <c r="J950" s="12" t="s">
        <v>20</v>
      </c>
      <c r="K950" s="135">
        <v>8</v>
      </c>
      <c r="L950" s="5">
        <v>347761</v>
      </c>
      <c r="M950" s="62" t="s">
        <v>20</v>
      </c>
      <c r="N950" s="28" t="s">
        <v>20</v>
      </c>
      <c r="O950" s="28" t="s">
        <v>20</v>
      </c>
      <c r="P950" s="28" t="s">
        <v>20</v>
      </c>
      <c r="Q950" s="28" t="s">
        <v>20</v>
      </c>
      <c r="R950" s="119" t="s">
        <v>20</v>
      </c>
      <c r="S950" s="173" t="s">
        <v>20</v>
      </c>
      <c r="T950" s="173" t="s">
        <v>20</v>
      </c>
      <c r="U950" s="5" t="s">
        <v>20</v>
      </c>
      <c r="V950" s="62">
        <f t="shared" si="126"/>
        <v>0.51245584570527269</v>
      </c>
      <c r="W950" s="28">
        <f t="shared" si="127"/>
        <v>0.22303740222570947</v>
      </c>
      <c r="X950" s="28">
        <f t="shared" si="128"/>
        <v>1.1774302927530922</v>
      </c>
      <c r="Y950" s="28">
        <v>-0.66854072640252404</v>
      </c>
      <c r="Z950" s="28">
        <v>0.42442605724396798</v>
      </c>
      <c r="AA950" s="119">
        <v>0.115218550762149</v>
      </c>
      <c r="AB950" s="173" t="s">
        <v>20</v>
      </c>
      <c r="AC950" s="173">
        <v>5</v>
      </c>
      <c r="AD950" s="173" t="s">
        <v>20</v>
      </c>
      <c r="AE950" s="62" t="s">
        <v>20</v>
      </c>
      <c r="AF950" s="74" t="s">
        <v>20</v>
      </c>
      <c r="AG950" s="119" t="s">
        <v>20</v>
      </c>
    </row>
    <row r="951" spans="1:33" ht="34">
      <c r="A951" s="88" t="s">
        <v>2723</v>
      </c>
      <c r="B951" s="156" t="s">
        <v>2726</v>
      </c>
      <c r="C951" s="43" t="s">
        <v>2727</v>
      </c>
      <c r="D951" s="350">
        <f t="shared" si="129"/>
        <v>1.1891967353022199</v>
      </c>
      <c r="E951" s="371">
        <f t="shared" si="130"/>
        <v>0.80142785206255851</v>
      </c>
      <c r="F951" s="371">
        <f t="shared" si="131"/>
        <v>1.7645866332370339</v>
      </c>
      <c r="G951" s="28">
        <v>0.173278066848952</v>
      </c>
      <c r="H951" s="28">
        <v>0.201346119374854</v>
      </c>
      <c r="I951" s="119">
        <v>0.389459490018012</v>
      </c>
      <c r="J951" s="12" t="s">
        <v>20</v>
      </c>
      <c r="K951" s="135">
        <v>26</v>
      </c>
      <c r="L951" s="5">
        <v>347742</v>
      </c>
      <c r="M951" s="62">
        <f t="shared" si="132"/>
        <v>1.365632621885543</v>
      </c>
      <c r="N951" s="28">
        <f t="shared" si="133"/>
        <v>0.82298336385844839</v>
      </c>
      <c r="O951" s="28">
        <f t="shared" si="134"/>
        <v>2.2660876754718347</v>
      </c>
      <c r="P951" s="28">
        <v>0.31161778052966099</v>
      </c>
      <c r="Q951" s="28">
        <v>0.25838626176673002</v>
      </c>
      <c r="R951" s="119">
        <v>0.227811597798458</v>
      </c>
      <c r="S951" s="173" t="s">
        <v>20</v>
      </c>
      <c r="T951" s="173">
        <v>16</v>
      </c>
      <c r="U951" s="5">
        <v>159706</v>
      </c>
      <c r="V951" s="62">
        <f t="shared" si="126"/>
        <v>0.93064408888682493</v>
      </c>
      <c r="W951" s="28">
        <f t="shared" si="127"/>
        <v>0.50273794890065626</v>
      </c>
      <c r="X951" s="28">
        <f t="shared" si="128"/>
        <v>1.7227631653307602</v>
      </c>
      <c r="Y951" s="28">
        <v>-7.1878363854350702E-2</v>
      </c>
      <c r="Z951" s="28">
        <v>0.31418768220613102</v>
      </c>
      <c r="AA951" s="119">
        <v>0.81904360848295299</v>
      </c>
      <c r="AB951" s="173" t="s">
        <v>20</v>
      </c>
      <c r="AC951" s="173">
        <v>10</v>
      </c>
      <c r="AD951" s="173">
        <v>188036</v>
      </c>
      <c r="AE951" s="62">
        <v>0.38349614438401203</v>
      </c>
      <c r="AF951" s="74">
        <v>0.40678908530078101</v>
      </c>
      <c r="AG951" s="119">
        <v>0.345814157031612</v>
      </c>
    </row>
    <row r="952" spans="1:33" ht="34">
      <c r="A952" s="88" t="s">
        <v>2723</v>
      </c>
      <c r="B952" s="156" t="s">
        <v>2728</v>
      </c>
      <c r="C952" s="43" t="s">
        <v>2729</v>
      </c>
      <c r="D952" s="350">
        <f t="shared" si="129"/>
        <v>0.96379020690182138</v>
      </c>
      <c r="E952" s="371">
        <f t="shared" si="130"/>
        <v>0.74293922481252428</v>
      </c>
      <c r="F952" s="371">
        <f t="shared" si="131"/>
        <v>1.2502927990566863</v>
      </c>
      <c r="G952" s="28">
        <v>-3.6881635751140597E-2</v>
      </c>
      <c r="H952" s="28">
        <v>0.13278540759233201</v>
      </c>
      <c r="I952" s="119">
        <v>0.78120144968767402</v>
      </c>
      <c r="J952" s="12" t="s">
        <v>20</v>
      </c>
      <c r="K952" s="135">
        <v>56</v>
      </c>
      <c r="L952" s="5">
        <v>347713</v>
      </c>
      <c r="M952" s="62">
        <f t="shared" si="132"/>
        <v>1.0294114225271551</v>
      </c>
      <c r="N952" s="28">
        <f t="shared" si="133"/>
        <v>0.70548782638188523</v>
      </c>
      <c r="O952" s="28">
        <f t="shared" si="134"/>
        <v>1.5020640147173352</v>
      </c>
      <c r="P952" s="28">
        <v>2.89872044710048E-2</v>
      </c>
      <c r="Q952" s="28">
        <v>0.192782126334065</v>
      </c>
      <c r="R952" s="119">
        <v>0.88047861734135002</v>
      </c>
      <c r="S952" s="173" t="s">
        <v>20</v>
      </c>
      <c r="T952" s="173">
        <v>27</v>
      </c>
      <c r="U952" s="5">
        <v>159695</v>
      </c>
      <c r="V952" s="62">
        <f t="shared" si="126"/>
        <v>0.79608556846792689</v>
      </c>
      <c r="W952" s="28">
        <f t="shared" si="127"/>
        <v>0.55795147247971921</v>
      </c>
      <c r="X952" s="28">
        <f t="shared" si="128"/>
        <v>1.1358554705596524</v>
      </c>
      <c r="Y952" s="28">
        <v>-0.228048600839973</v>
      </c>
      <c r="Z952" s="28">
        <v>0.181344227767814</v>
      </c>
      <c r="AA952" s="119">
        <v>0.208556207398575</v>
      </c>
      <c r="AB952" s="173" t="s">
        <v>20</v>
      </c>
      <c r="AC952" s="173">
        <v>29</v>
      </c>
      <c r="AD952" s="173">
        <v>188018</v>
      </c>
      <c r="AE952" s="62">
        <v>0.25703580531097803</v>
      </c>
      <c r="AF952" s="74">
        <v>0.26467088464466199</v>
      </c>
      <c r="AG952" s="119">
        <v>0.33147231714492797</v>
      </c>
    </row>
    <row r="953" spans="1:33" ht="34">
      <c r="A953" s="88" t="s">
        <v>2723</v>
      </c>
      <c r="B953" s="156" t="s">
        <v>2730</v>
      </c>
      <c r="C953" s="43" t="s">
        <v>2731</v>
      </c>
      <c r="D953" s="350">
        <f t="shared" si="129"/>
        <v>0.9799230224735912</v>
      </c>
      <c r="E953" s="371">
        <f t="shared" si="130"/>
        <v>0.86383787927166233</v>
      </c>
      <c r="F953" s="371">
        <f t="shared" si="131"/>
        <v>1.1116080378223336</v>
      </c>
      <c r="G953" s="28">
        <v>-2.0281258898949599E-2</v>
      </c>
      <c r="H953" s="28">
        <v>6.4331075825276099E-2</v>
      </c>
      <c r="I953" s="119">
        <v>0.75256137415048996</v>
      </c>
      <c r="J953" s="12" t="s">
        <v>20</v>
      </c>
      <c r="K953" s="135">
        <v>240</v>
      </c>
      <c r="L953" s="5">
        <v>347511</v>
      </c>
      <c r="M953" s="62">
        <f t="shared" si="132"/>
        <v>1.1493317449314087</v>
      </c>
      <c r="N953" s="28">
        <f t="shared" si="133"/>
        <v>0.93990772373635567</v>
      </c>
      <c r="O953" s="28">
        <f t="shared" si="134"/>
        <v>1.4054182411183243</v>
      </c>
      <c r="P953" s="28">
        <v>0.13918068211214599</v>
      </c>
      <c r="Q953" s="28">
        <v>0.102629722901415</v>
      </c>
      <c r="R953" s="119">
        <v>0.175053358130319</v>
      </c>
      <c r="S953" s="173" t="s">
        <v>20</v>
      </c>
      <c r="T953" s="173">
        <v>98</v>
      </c>
      <c r="U953" s="5">
        <v>159617</v>
      </c>
      <c r="V953" s="62">
        <f t="shared" si="126"/>
        <v>0.89357916385307323</v>
      </c>
      <c r="W953" s="28">
        <f t="shared" si="127"/>
        <v>0.75942611864957299</v>
      </c>
      <c r="X953" s="28">
        <f t="shared" si="128"/>
        <v>1.0514304189224326</v>
      </c>
      <c r="Y953" s="28">
        <v>-0.112520348583737</v>
      </c>
      <c r="Z953" s="28">
        <v>8.29958619362135E-2</v>
      </c>
      <c r="AA953" s="119">
        <v>0.175183676655497</v>
      </c>
      <c r="AB953" s="173" t="s">
        <v>20</v>
      </c>
      <c r="AC953" s="173">
        <v>142</v>
      </c>
      <c r="AD953" s="173">
        <v>187894</v>
      </c>
      <c r="AE953" s="62">
        <v>0.25170103069588301</v>
      </c>
      <c r="AF953" s="74">
        <v>0.13198929169200099</v>
      </c>
      <c r="AG953" s="119">
        <v>5.6523087930213899E-2</v>
      </c>
    </row>
    <row r="954" spans="1:33" ht="34">
      <c r="A954" s="88" t="s">
        <v>2723</v>
      </c>
      <c r="B954" s="156" t="s">
        <v>2732</v>
      </c>
      <c r="C954" s="43" t="s">
        <v>2733</v>
      </c>
      <c r="D954" s="350">
        <f t="shared" si="129"/>
        <v>0.78331347589459221</v>
      </c>
      <c r="E954" s="371">
        <f t="shared" si="130"/>
        <v>0.55770827676265788</v>
      </c>
      <c r="F954" s="371">
        <f t="shared" si="131"/>
        <v>1.1001809137202156</v>
      </c>
      <c r="G954" s="28">
        <v>-0.24422231075515399</v>
      </c>
      <c r="H954" s="28">
        <v>0.17331476737481599</v>
      </c>
      <c r="I954" s="119">
        <v>0.15879797229106801</v>
      </c>
      <c r="J954" s="12" t="s">
        <v>20</v>
      </c>
      <c r="K954" s="135">
        <v>31</v>
      </c>
      <c r="L954" s="5">
        <v>347738</v>
      </c>
      <c r="M954" s="62">
        <f t="shared" si="132"/>
        <v>1.0508008951801637</v>
      </c>
      <c r="N954" s="28">
        <f t="shared" si="133"/>
        <v>0.66054669694172152</v>
      </c>
      <c r="O954" s="28">
        <f t="shared" si="134"/>
        <v>1.6716191700355332</v>
      </c>
      <c r="P954" s="28">
        <v>4.9552630732352498E-2</v>
      </c>
      <c r="Q954" s="28">
        <v>0.23685718819863699</v>
      </c>
      <c r="R954" s="119">
        <v>0.83428516847934298</v>
      </c>
      <c r="S954" s="173" t="s">
        <v>20</v>
      </c>
      <c r="T954" s="173">
        <v>18</v>
      </c>
      <c r="U954" s="5">
        <v>159704</v>
      </c>
      <c r="V954" s="62">
        <f t="shared" si="126"/>
        <v>0.50648447214193615</v>
      </c>
      <c r="W954" s="28">
        <f t="shared" si="127"/>
        <v>0.30325348594104512</v>
      </c>
      <c r="X954" s="28">
        <f t="shared" si="128"/>
        <v>0.84591449864080548</v>
      </c>
      <c r="Y954" s="28">
        <v>-0.68026161293622001</v>
      </c>
      <c r="Z954" s="28">
        <v>0.26169623623288302</v>
      </c>
      <c r="AA954" s="63">
        <v>9.33781331256958E-3</v>
      </c>
      <c r="AB954" s="173" t="s">
        <v>20</v>
      </c>
      <c r="AC954" s="173">
        <v>13</v>
      </c>
      <c r="AD954" s="173">
        <v>188034</v>
      </c>
      <c r="AE954" s="62">
        <v>0.72981424366857295</v>
      </c>
      <c r="AF954" s="74">
        <v>0.35296777141804497</v>
      </c>
      <c r="AG954" s="119">
        <v>3.86728318323767E-2</v>
      </c>
    </row>
    <row r="955" spans="1:33" ht="34">
      <c r="A955" s="88" t="s">
        <v>2723</v>
      </c>
      <c r="B955" s="156" t="s">
        <v>2734</v>
      </c>
      <c r="C955" s="43" t="s">
        <v>2735</v>
      </c>
      <c r="D955" s="350">
        <f t="shared" si="129"/>
        <v>1.0839979162201991</v>
      </c>
      <c r="E955" s="371">
        <f t="shared" si="130"/>
        <v>0.88893890833908606</v>
      </c>
      <c r="F955" s="371">
        <f t="shared" si="131"/>
        <v>1.3218585341991915</v>
      </c>
      <c r="G955" s="28">
        <v>8.0655980709517405E-2</v>
      </c>
      <c r="H955" s="28">
        <v>0.10121568676919999</v>
      </c>
      <c r="I955" s="119">
        <v>0.425525179120323</v>
      </c>
      <c r="J955" s="12" t="s">
        <v>20</v>
      </c>
      <c r="K955" s="135">
        <v>100</v>
      </c>
      <c r="L955" s="5">
        <v>347668</v>
      </c>
      <c r="M955" s="62">
        <f t="shared" si="132"/>
        <v>1.281403079355439</v>
      </c>
      <c r="N955" s="28">
        <f t="shared" si="133"/>
        <v>0.85656367694611313</v>
      </c>
      <c r="O955" s="28">
        <f t="shared" si="134"/>
        <v>1.9169547997129233</v>
      </c>
      <c r="P955" s="28">
        <v>0.247955633337923</v>
      </c>
      <c r="Q955" s="28">
        <v>0.20550114887232901</v>
      </c>
      <c r="R955" s="119">
        <v>0.22759007581353499</v>
      </c>
      <c r="S955" s="173" t="s">
        <v>20</v>
      </c>
      <c r="T955" s="173">
        <v>25</v>
      </c>
      <c r="U955" s="5">
        <v>159697</v>
      </c>
      <c r="V955" s="62">
        <f t="shared" si="126"/>
        <v>1.0121038923333963</v>
      </c>
      <c r="W955" s="28">
        <f t="shared" si="127"/>
        <v>0.80685797086638966</v>
      </c>
      <c r="X955" s="28">
        <f t="shared" si="128"/>
        <v>1.2695596075929916</v>
      </c>
      <c r="Y955" s="28">
        <v>1.20312260045491E-2</v>
      </c>
      <c r="Z955" s="28">
        <v>0.11563206563980701</v>
      </c>
      <c r="AA955" s="119">
        <v>0.917131662786558</v>
      </c>
      <c r="AB955" s="173" t="s">
        <v>20</v>
      </c>
      <c r="AC955" s="173">
        <v>75</v>
      </c>
      <c r="AD955" s="173">
        <v>187971</v>
      </c>
      <c r="AE955" s="62">
        <v>0.235924407333374</v>
      </c>
      <c r="AF955" s="74">
        <v>0.235799696335631</v>
      </c>
      <c r="AG955" s="119">
        <v>0.317054626018974</v>
      </c>
    </row>
    <row r="956" spans="1:33" ht="34">
      <c r="A956" s="88" t="s">
        <v>2723</v>
      </c>
      <c r="B956" s="156" t="s">
        <v>2736</v>
      </c>
      <c r="C956" s="43" t="s">
        <v>2737</v>
      </c>
      <c r="D956" s="350">
        <f t="shared" si="129"/>
        <v>0.9318916012733629</v>
      </c>
      <c r="E956" s="371">
        <f t="shared" si="130"/>
        <v>0.77173994566857074</v>
      </c>
      <c r="F956" s="371">
        <f t="shared" si="131"/>
        <v>1.1252779662344734</v>
      </c>
      <c r="G956" s="28">
        <v>-7.0538778707411001E-2</v>
      </c>
      <c r="H956" s="28">
        <v>9.6208604562039293E-2</v>
      </c>
      <c r="I956" s="119">
        <v>0.46344514024962502</v>
      </c>
      <c r="J956" s="12" t="s">
        <v>20</v>
      </c>
      <c r="K956" s="135">
        <v>106</v>
      </c>
      <c r="L956" s="5">
        <v>347663</v>
      </c>
      <c r="M956" s="62">
        <f t="shared" si="132"/>
        <v>0.95696527148656652</v>
      </c>
      <c r="N956" s="28">
        <f t="shared" si="133"/>
        <v>0.71507836125612823</v>
      </c>
      <c r="O956" s="28">
        <f t="shared" si="134"/>
        <v>1.2806743714390498</v>
      </c>
      <c r="P956" s="28">
        <v>-4.3988177125399298E-2</v>
      </c>
      <c r="Q956" s="28">
        <v>0.148660698472211</v>
      </c>
      <c r="R956" s="119">
        <v>0.76730914069104394</v>
      </c>
      <c r="S956" s="173" t="s">
        <v>20</v>
      </c>
      <c r="T956" s="173">
        <v>45</v>
      </c>
      <c r="U956" s="5">
        <v>159677</v>
      </c>
      <c r="V956" s="62">
        <f t="shared" si="126"/>
        <v>0.86727537328531779</v>
      </c>
      <c r="W956" s="28">
        <f t="shared" si="127"/>
        <v>0.67746129902991137</v>
      </c>
      <c r="X956" s="28">
        <f t="shared" si="128"/>
        <v>1.1102723863108488</v>
      </c>
      <c r="Y956" s="28">
        <v>-0.14239873638491601</v>
      </c>
      <c r="Z956" s="28">
        <v>0.12602250748879601</v>
      </c>
      <c r="AA956" s="119">
        <v>0.25849861761988502</v>
      </c>
      <c r="AB956" s="173" t="s">
        <v>20</v>
      </c>
      <c r="AC956" s="173">
        <v>61</v>
      </c>
      <c r="AD956" s="173">
        <v>187986</v>
      </c>
      <c r="AE956" s="62">
        <v>9.8410559259516694E-2</v>
      </c>
      <c r="AF956" s="74">
        <v>0.194888880298516</v>
      </c>
      <c r="AG956" s="119">
        <v>0.61358883997690705</v>
      </c>
    </row>
    <row r="957" spans="1:33" ht="34">
      <c r="A957" s="88" t="s">
        <v>2723</v>
      </c>
      <c r="B957" s="156" t="s">
        <v>2738</v>
      </c>
      <c r="C957" s="43" t="s">
        <v>2739</v>
      </c>
      <c r="D957" s="350">
        <f t="shared" si="129"/>
        <v>1.4677714939262416</v>
      </c>
      <c r="E957" s="371">
        <f t="shared" si="130"/>
        <v>0.86957371328976307</v>
      </c>
      <c r="F957" s="371">
        <f t="shared" si="131"/>
        <v>2.4774819264397294</v>
      </c>
      <c r="G957" s="28">
        <v>0.383745259987955</v>
      </c>
      <c r="H957" s="28">
        <v>0.26709052659572202</v>
      </c>
      <c r="I957" s="119">
        <v>0.15078590709447201</v>
      </c>
      <c r="J957" s="12" t="s">
        <v>20</v>
      </c>
      <c r="K957" s="135">
        <v>16</v>
      </c>
      <c r="L957" s="5">
        <v>347752</v>
      </c>
      <c r="M957" s="62">
        <f t="shared" si="132"/>
        <v>1.8986159864909389</v>
      </c>
      <c r="N957" s="28">
        <f t="shared" si="133"/>
        <v>0.86086770280340774</v>
      </c>
      <c r="O957" s="28">
        <f t="shared" si="134"/>
        <v>4.1873363960805481</v>
      </c>
      <c r="P957" s="28">
        <v>0.64112519257703005</v>
      </c>
      <c r="Q957" s="28">
        <v>0.40354062970317001</v>
      </c>
      <c r="R957" s="119">
        <v>0.11211683607612601</v>
      </c>
      <c r="S957" s="173" t="s">
        <v>20</v>
      </c>
      <c r="T957" s="173">
        <v>7</v>
      </c>
      <c r="U957" s="5">
        <v>159714</v>
      </c>
      <c r="V957" s="62">
        <f t="shared" si="126"/>
        <v>1.129114672588327</v>
      </c>
      <c r="W957" s="28">
        <f t="shared" si="127"/>
        <v>0.58135272228300905</v>
      </c>
      <c r="X957" s="28">
        <f t="shared" si="128"/>
        <v>2.1929886882573313</v>
      </c>
      <c r="Y957" s="28">
        <v>0.121433850061299</v>
      </c>
      <c r="Z957" s="28">
        <v>0.33868952104477401</v>
      </c>
      <c r="AA957" s="119">
        <v>0.71993899791670901</v>
      </c>
      <c r="AB957" s="173" t="s">
        <v>20</v>
      </c>
      <c r="AC957" s="173">
        <v>9</v>
      </c>
      <c r="AD957" s="173">
        <v>188038</v>
      </c>
      <c r="AE957" s="62">
        <v>0.51969134251573101</v>
      </c>
      <c r="AF957" s="74">
        <v>0.526835488066977</v>
      </c>
      <c r="AG957" s="119">
        <v>0.32391748322852598</v>
      </c>
    </row>
    <row r="958" spans="1:33" ht="34">
      <c r="A958" s="88" t="s">
        <v>2723</v>
      </c>
      <c r="B958" s="156" t="s">
        <v>2740</v>
      </c>
      <c r="C958" s="43" t="s">
        <v>2741</v>
      </c>
      <c r="D958" s="350">
        <f t="shared" si="129"/>
        <v>0.97406473422678919</v>
      </c>
      <c r="E958" s="371">
        <f t="shared" si="130"/>
        <v>0.85004859166481772</v>
      </c>
      <c r="F958" s="371">
        <f t="shared" si="131"/>
        <v>1.1161739643684123</v>
      </c>
      <c r="G958" s="28">
        <v>-2.62775153029557E-2</v>
      </c>
      <c r="H958" s="28">
        <v>6.9481759777693497E-2</v>
      </c>
      <c r="I958" s="119">
        <v>0.70528722381101305</v>
      </c>
      <c r="J958" s="12" t="s">
        <v>20</v>
      </c>
      <c r="K958" s="135">
        <v>206</v>
      </c>
      <c r="L958" s="5">
        <v>347557</v>
      </c>
      <c r="M958" s="62">
        <f t="shared" si="132"/>
        <v>1.0309416359298338</v>
      </c>
      <c r="N958" s="28">
        <f t="shared" si="133"/>
        <v>0.83686561295925654</v>
      </c>
      <c r="O958" s="28">
        <f t="shared" si="134"/>
        <v>1.2700254858547129</v>
      </c>
      <c r="P958" s="28">
        <v>3.04725942470442E-2</v>
      </c>
      <c r="Q958" s="28">
        <v>0.106410394706245</v>
      </c>
      <c r="R958" s="119">
        <v>0.77459583253049902</v>
      </c>
      <c r="S958" s="173" t="s">
        <v>20</v>
      </c>
      <c r="T958" s="173">
        <v>89</v>
      </c>
      <c r="U958" s="5">
        <v>159630</v>
      </c>
      <c r="V958" s="62">
        <f t="shared" si="126"/>
        <v>0.95320986249562012</v>
      </c>
      <c r="W958" s="28">
        <f t="shared" si="127"/>
        <v>0.7956885224772049</v>
      </c>
      <c r="X958" s="28">
        <f t="shared" si="128"/>
        <v>1.1419154811108252</v>
      </c>
      <c r="Y958" s="28">
        <v>-4.7920187088856897E-2</v>
      </c>
      <c r="Z958" s="28">
        <v>9.2156778596252695E-2</v>
      </c>
      <c r="AA958" s="119">
        <v>0.60307369281932799</v>
      </c>
      <c r="AB958" s="173" t="s">
        <v>20</v>
      </c>
      <c r="AC958" s="173">
        <v>117</v>
      </c>
      <c r="AD958" s="173">
        <v>187927</v>
      </c>
      <c r="AE958" s="62">
        <v>7.8392781335901093E-2</v>
      </c>
      <c r="AF958" s="74">
        <v>0.14076947091886599</v>
      </c>
      <c r="AG958" s="119">
        <v>0.57760418588303697</v>
      </c>
    </row>
    <row r="959" spans="1:33" ht="34">
      <c r="A959" s="88" t="s">
        <v>2723</v>
      </c>
      <c r="B959" s="156" t="s">
        <v>2742</v>
      </c>
      <c r="C959" s="43" t="s">
        <v>2743</v>
      </c>
      <c r="D959" s="350">
        <f t="shared" si="129"/>
        <v>0.74874848095488711</v>
      </c>
      <c r="E959" s="371">
        <f t="shared" si="130"/>
        <v>0.5620015659231542</v>
      </c>
      <c r="F959" s="371">
        <f t="shared" si="131"/>
        <v>0.99754933389083922</v>
      </c>
      <c r="G959" s="28">
        <v>-0.28935215832931099</v>
      </c>
      <c r="H959" s="28">
        <v>0.14637677776677799</v>
      </c>
      <c r="I959" s="119">
        <v>4.8068456736884702E-2</v>
      </c>
      <c r="J959" s="12" t="s">
        <v>20</v>
      </c>
      <c r="K959" s="135">
        <v>43</v>
      </c>
      <c r="L959" s="5">
        <v>347726</v>
      </c>
      <c r="M959" s="62">
        <f t="shared" si="132"/>
        <v>0.7140906849599683</v>
      </c>
      <c r="N959" s="28">
        <f t="shared" si="133"/>
        <v>0.47231757124823337</v>
      </c>
      <c r="O959" s="28">
        <f t="shared" si="134"/>
        <v>1.0796242557713314</v>
      </c>
      <c r="P959" s="28">
        <v>-0.33674531495975302</v>
      </c>
      <c r="Q959" s="28">
        <v>0.21089713481523201</v>
      </c>
      <c r="R959" s="119">
        <v>0.110326399309027</v>
      </c>
      <c r="S959" s="173" t="s">
        <v>20</v>
      </c>
      <c r="T959" s="173">
        <v>21</v>
      </c>
      <c r="U959" s="5">
        <v>159701</v>
      </c>
      <c r="V959" s="62">
        <f t="shared" si="126"/>
        <v>0.79402817040398554</v>
      </c>
      <c r="W959" s="28">
        <f t="shared" si="127"/>
        <v>0.52793853634027965</v>
      </c>
      <c r="X959" s="28">
        <f t="shared" si="128"/>
        <v>1.1942313204973698</v>
      </c>
      <c r="Y959" s="28">
        <v>-0.23063633926615101</v>
      </c>
      <c r="Z959" s="28">
        <v>0.20823422001640499</v>
      </c>
      <c r="AA959" s="119">
        <v>0.26804265998789301</v>
      </c>
      <c r="AB959" s="173" t="s">
        <v>20</v>
      </c>
      <c r="AC959" s="173">
        <v>22</v>
      </c>
      <c r="AD959" s="173">
        <v>188025</v>
      </c>
      <c r="AE959" s="62">
        <v>-0.106108975693602</v>
      </c>
      <c r="AF959" s="74">
        <v>0.29637660477695399</v>
      </c>
      <c r="AG959" s="119">
        <v>0.72032778171404499</v>
      </c>
    </row>
    <row r="960" spans="1:33" ht="34">
      <c r="A960" s="88" t="s">
        <v>2723</v>
      </c>
      <c r="B960" s="156" t="s">
        <v>2744</v>
      </c>
      <c r="C960" s="43" t="s">
        <v>2745</v>
      </c>
      <c r="D960" s="350">
        <f t="shared" si="129"/>
        <v>1.0172780464682698</v>
      </c>
      <c r="E960" s="371">
        <f t="shared" si="130"/>
        <v>0.88589837221531531</v>
      </c>
      <c r="F960" s="371">
        <f t="shared" si="131"/>
        <v>1.1681414666543495</v>
      </c>
      <c r="G960" s="28">
        <v>1.71304783903421E-2</v>
      </c>
      <c r="H960" s="28">
        <v>7.0552814996086705E-2</v>
      </c>
      <c r="I960" s="119">
        <v>0.80815753652514799</v>
      </c>
      <c r="J960" s="12" t="s">
        <v>20</v>
      </c>
      <c r="K960" s="135">
        <v>202</v>
      </c>
      <c r="L960" s="5">
        <v>347567</v>
      </c>
      <c r="M960" s="62">
        <f t="shared" si="132"/>
        <v>1.005405464042475</v>
      </c>
      <c r="N960" s="28">
        <f t="shared" si="133"/>
        <v>0.80619165125725267</v>
      </c>
      <c r="O960" s="28">
        <f t="shared" si="134"/>
        <v>1.2538459627435528</v>
      </c>
      <c r="P960" s="28">
        <v>5.3909069566912696E-3</v>
      </c>
      <c r="Q960" s="28">
        <v>0.112665658663959</v>
      </c>
      <c r="R960" s="119">
        <v>0.961836812283692</v>
      </c>
      <c r="S960" s="173" t="s">
        <v>20</v>
      </c>
      <c r="T960" s="173">
        <v>79</v>
      </c>
      <c r="U960" s="5">
        <v>159643</v>
      </c>
      <c r="V960" s="62">
        <f t="shared" si="126"/>
        <v>1.023198111701167</v>
      </c>
      <c r="W960" s="28">
        <f t="shared" si="127"/>
        <v>0.85692957501291278</v>
      </c>
      <c r="X960" s="28">
        <f t="shared" si="128"/>
        <v>1.2217274398226459</v>
      </c>
      <c r="Y960" s="28">
        <v>2.29331257971798E-2</v>
      </c>
      <c r="Z960" s="28">
        <v>9.0475849866913094E-2</v>
      </c>
      <c r="AA960" s="119">
        <v>0.79990322931152702</v>
      </c>
      <c r="AB960" s="173" t="s">
        <v>20</v>
      </c>
      <c r="AC960" s="173">
        <v>123</v>
      </c>
      <c r="AD960" s="173">
        <v>187924</v>
      </c>
      <c r="AE960" s="62">
        <v>-1.75422188404885E-2</v>
      </c>
      <c r="AF960" s="74">
        <v>0.14449716277949501</v>
      </c>
      <c r="AG960" s="119">
        <v>0.90337277377998204</v>
      </c>
    </row>
    <row r="961" spans="1:33" ht="34">
      <c r="A961" s="88" t="s">
        <v>2723</v>
      </c>
      <c r="B961" s="156" t="s">
        <v>2746</v>
      </c>
      <c r="C961" s="43" t="s">
        <v>2747</v>
      </c>
      <c r="D961" s="350">
        <f t="shared" si="129"/>
        <v>0.78201589701500906</v>
      </c>
      <c r="E961" s="371">
        <f t="shared" si="130"/>
        <v>0.56293790269722432</v>
      </c>
      <c r="F961" s="371">
        <f t="shared" si="131"/>
        <v>1.0863522606206717</v>
      </c>
      <c r="G961" s="28">
        <v>-0.24588020997975599</v>
      </c>
      <c r="H961" s="28">
        <v>0.16770701230044999</v>
      </c>
      <c r="I961" s="119">
        <v>0.14261299106390901</v>
      </c>
      <c r="J961" s="12" t="s">
        <v>20</v>
      </c>
      <c r="K961" s="135">
        <v>33</v>
      </c>
      <c r="L961" s="5">
        <v>347734</v>
      </c>
      <c r="M961" s="62">
        <f t="shared" si="132"/>
        <v>0.73930592993053634</v>
      </c>
      <c r="N961" s="28">
        <f t="shared" si="133"/>
        <v>0.45386027652323196</v>
      </c>
      <c r="O961" s="28">
        <f t="shared" si="134"/>
        <v>1.2042764839819098</v>
      </c>
      <c r="P961" s="28">
        <v>-0.30204346544416799</v>
      </c>
      <c r="Q961" s="28">
        <v>0.248940012156525</v>
      </c>
      <c r="R961" s="119">
        <v>0.22500815954080799</v>
      </c>
      <c r="S961" s="173" t="s">
        <v>20</v>
      </c>
      <c r="T961" s="173">
        <v>15</v>
      </c>
      <c r="U961" s="5">
        <v>159706</v>
      </c>
      <c r="V961" s="62">
        <f t="shared" si="126"/>
        <v>0.78413119857839264</v>
      </c>
      <c r="W961" s="28">
        <f t="shared" si="127"/>
        <v>0.49876767812917816</v>
      </c>
      <c r="X961" s="28">
        <f t="shared" si="128"/>
        <v>1.232761791803078</v>
      </c>
      <c r="Y961" s="28">
        <v>-0.24317892750686201</v>
      </c>
      <c r="Z961" s="28">
        <v>0.23083466276980799</v>
      </c>
      <c r="AA961" s="119">
        <v>0.29212258993270701</v>
      </c>
      <c r="AB961" s="173" t="s">
        <v>20</v>
      </c>
      <c r="AC961" s="173">
        <v>18</v>
      </c>
      <c r="AD961" s="173">
        <v>188028</v>
      </c>
      <c r="AE961" s="62">
        <v>-5.8864537937305998E-2</v>
      </c>
      <c r="AF961" s="74">
        <v>0.33949340374820502</v>
      </c>
      <c r="AG961" s="119">
        <v>0.86234540196627996</v>
      </c>
    </row>
    <row r="962" spans="1:33" ht="34">
      <c r="A962" s="88" t="s">
        <v>2723</v>
      </c>
      <c r="B962" s="156" t="s">
        <v>2748</v>
      </c>
      <c r="C962" s="43" t="s">
        <v>2749</v>
      </c>
      <c r="D962" s="350">
        <f t="shared" si="129"/>
        <v>0.77233012232546139</v>
      </c>
      <c r="E962" s="371">
        <f t="shared" si="130"/>
        <v>0.58057518990554036</v>
      </c>
      <c r="F962" s="371">
        <f t="shared" si="131"/>
        <v>1.0274187189230595</v>
      </c>
      <c r="G962" s="28">
        <v>-0.258343200767996</v>
      </c>
      <c r="H962" s="28">
        <v>0.14560855069195999</v>
      </c>
      <c r="I962" s="119">
        <v>7.6024952720173997E-2</v>
      </c>
      <c r="J962" s="12" t="s">
        <v>20</v>
      </c>
      <c r="K962" s="135">
        <v>44</v>
      </c>
      <c r="L962" s="5">
        <v>347724</v>
      </c>
      <c r="M962" s="62">
        <f t="shared" si="132"/>
        <v>0.7704554417993823</v>
      </c>
      <c r="N962" s="28">
        <f t="shared" si="133"/>
        <v>0.50758733154561908</v>
      </c>
      <c r="O962" s="28">
        <f t="shared" si="134"/>
        <v>1.1694570587306548</v>
      </c>
      <c r="P962" s="28">
        <v>-0.260773456135105</v>
      </c>
      <c r="Q962" s="28">
        <v>0.21291481881234001</v>
      </c>
      <c r="R962" s="119">
        <v>0.22065875197551801</v>
      </c>
      <c r="S962" s="173" t="s">
        <v>20</v>
      </c>
      <c r="T962" s="173">
        <v>21</v>
      </c>
      <c r="U962" s="5">
        <v>159700</v>
      </c>
      <c r="V962" s="62">
        <f t="shared" si="126"/>
        <v>0.83349385673202392</v>
      </c>
      <c r="W962" s="28">
        <f t="shared" si="127"/>
        <v>0.55847802729672502</v>
      </c>
      <c r="X962" s="28">
        <f t="shared" si="128"/>
        <v>1.2439379442960896</v>
      </c>
      <c r="Y962" s="28">
        <v>-0.18212894726593201</v>
      </c>
      <c r="Z962" s="28">
        <v>0.20429135527158801</v>
      </c>
      <c r="AA962" s="119">
        <v>0.37265258143076702</v>
      </c>
      <c r="AB962" s="173" t="s">
        <v>20</v>
      </c>
      <c r="AC962" s="173">
        <v>23</v>
      </c>
      <c r="AD962" s="173">
        <v>188024</v>
      </c>
      <c r="AE962" s="62">
        <v>-7.8644508869172999E-2</v>
      </c>
      <c r="AF962" s="74">
        <v>0.29507232657196703</v>
      </c>
      <c r="AG962" s="119">
        <v>0.78983397653838106</v>
      </c>
    </row>
    <row r="963" spans="1:33" ht="34">
      <c r="A963" s="88" t="s">
        <v>2723</v>
      </c>
      <c r="B963" s="156" t="s">
        <v>2750</v>
      </c>
      <c r="C963" s="43" t="s">
        <v>2751</v>
      </c>
      <c r="D963" s="350">
        <f t="shared" si="129"/>
        <v>0.9987764121196212</v>
      </c>
      <c r="E963" s="371">
        <f t="shared" si="130"/>
        <v>0.81335040699094108</v>
      </c>
      <c r="F963" s="371">
        <f t="shared" si="131"/>
        <v>1.2264754684233583</v>
      </c>
      <c r="G963" s="28">
        <v>-1.2243370752287801E-3</v>
      </c>
      <c r="H963" s="28">
        <v>0.104780061380677</v>
      </c>
      <c r="I963" s="119">
        <v>0.99067706768463304</v>
      </c>
      <c r="J963" s="12" t="s">
        <v>20</v>
      </c>
      <c r="K963" s="135">
        <v>91</v>
      </c>
      <c r="L963" s="5">
        <v>347674</v>
      </c>
      <c r="M963" s="62">
        <f t="shared" si="132"/>
        <v>0.92872510829494892</v>
      </c>
      <c r="N963" s="28">
        <f t="shared" si="133"/>
        <v>0.68250520390005098</v>
      </c>
      <c r="O963" s="28">
        <f t="shared" si="134"/>
        <v>1.2637710626214906</v>
      </c>
      <c r="P963" s="28">
        <v>-7.3942484606827105E-2</v>
      </c>
      <c r="Q963" s="28">
        <v>0.15716461356290001</v>
      </c>
      <c r="R963" s="119">
        <v>0.63801358694358401</v>
      </c>
      <c r="S963" s="173" t="s">
        <v>20</v>
      </c>
      <c r="T963" s="173">
        <v>40</v>
      </c>
      <c r="U963" s="5">
        <v>159680</v>
      </c>
      <c r="V963" s="62">
        <f t="shared" si="126"/>
        <v>1.1005013365886285</v>
      </c>
      <c r="W963" s="28">
        <f t="shared" si="127"/>
        <v>0.83372814934077066</v>
      </c>
      <c r="X963" s="28">
        <f t="shared" si="128"/>
        <v>1.4526356016538216</v>
      </c>
      <c r="Y963" s="28">
        <v>9.5765836512154603E-2</v>
      </c>
      <c r="Z963" s="28">
        <v>0.141639656273019</v>
      </c>
      <c r="AA963" s="119">
        <v>0.49896252270214198</v>
      </c>
      <c r="AB963" s="173" t="s">
        <v>20</v>
      </c>
      <c r="AC963" s="173">
        <v>51</v>
      </c>
      <c r="AD963" s="173">
        <v>187994</v>
      </c>
      <c r="AE963" s="62">
        <v>-0.16970832111898199</v>
      </c>
      <c r="AF963" s="74">
        <v>0.211571519788261</v>
      </c>
      <c r="AG963" s="119">
        <v>0.42247651097986599</v>
      </c>
    </row>
    <row r="964" spans="1:33" ht="34">
      <c r="A964" s="88" t="s">
        <v>2723</v>
      </c>
      <c r="B964" s="156" t="s">
        <v>2752</v>
      </c>
      <c r="C964" s="43" t="s">
        <v>2753</v>
      </c>
      <c r="D964" s="350">
        <f t="shared" si="129"/>
        <v>0.9126493554686923</v>
      </c>
      <c r="E964" s="371">
        <f t="shared" si="130"/>
        <v>0.78705371723377293</v>
      </c>
      <c r="F964" s="371">
        <f t="shared" si="131"/>
        <v>1.0582871636320861</v>
      </c>
      <c r="G964" s="28">
        <v>-9.1403529693181995E-2</v>
      </c>
      <c r="H964" s="28">
        <v>7.5538391583453393E-2</v>
      </c>
      <c r="I964" s="119">
        <v>0.22626834801160001</v>
      </c>
      <c r="J964" s="12" t="s">
        <v>20</v>
      </c>
      <c r="K964" s="135">
        <v>170</v>
      </c>
      <c r="L964" s="5">
        <v>347599</v>
      </c>
      <c r="M964" s="62">
        <f t="shared" si="132"/>
        <v>0.97291363443096213</v>
      </c>
      <c r="N964" s="28">
        <f t="shared" si="133"/>
        <v>0.77786711919347595</v>
      </c>
      <c r="O964" s="28">
        <f t="shared" si="134"/>
        <v>1.2168671444077706</v>
      </c>
      <c r="P964" s="28">
        <v>-2.74599628827315E-2</v>
      </c>
      <c r="Q964" s="28">
        <v>0.11415285941861</v>
      </c>
      <c r="R964" s="119">
        <v>0.80990056193720505</v>
      </c>
      <c r="S964" s="173" t="s">
        <v>20</v>
      </c>
      <c r="T964" s="173">
        <v>76</v>
      </c>
      <c r="U964" s="5">
        <v>159646</v>
      </c>
      <c r="V964" s="62">
        <f t="shared" si="126"/>
        <v>0.87149066284334564</v>
      </c>
      <c r="W964" s="28">
        <f t="shared" si="127"/>
        <v>0.71424110696508669</v>
      </c>
      <c r="X964" s="28">
        <f t="shared" si="128"/>
        <v>1.0633607727372927</v>
      </c>
      <c r="Y964" s="28">
        <v>-0.137550127971199</v>
      </c>
      <c r="Z964" s="28">
        <v>0.101522735127036</v>
      </c>
      <c r="AA964" s="119">
        <v>0.175458917057984</v>
      </c>
      <c r="AB964" s="173" t="s">
        <v>20</v>
      </c>
      <c r="AC964" s="173">
        <v>94</v>
      </c>
      <c r="AD964" s="173">
        <v>187953</v>
      </c>
      <c r="AE964" s="62">
        <v>0.110090165088468</v>
      </c>
      <c r="AF964" s="74">
        <v>0.15276695015977501</v>
      </c>
      <c r="AG964" s="119">
        <v>0.47113027083116998</v>
      </c>
    </row>
    <row r="965" spans="1:33" ht="34">
      <c r="A965" s="88" t="s">
        <v>2723</v>
      </c>
      <c r="B965" s="156" t="s">
        <v>2754</v>
      </c>
      <c r="C965" s="43" t="s">
        <v>2755</v>
      </c>
      <c r="D965" s="350">
        <f t="shared" si="129"/>
        <v>1.0424123623589625</v>
      </c>
      <c r="E965" s="371">
        <f t="shared" si="130"/>
        <v>0.64677852938591318</v>
      </c>
      <c r="F965" s="371">
        <f t="shared" si="131"/>
        <v>1.6800550479473901</v>
      </c>
      <c r="G965" s="28">
        <v>4.1537606273679903E-2</v>
      </c>
      <c r="H965" s="28">
        <v>0.24351477206123701</v>
      </c>
      <c r="I965" s="119">
        <v>0.86455771785219004</v>
      </c>
      <c r="J965" s="12" t="s">
        <v>20</v>
      </c>
      <c r="K965" s="135">
        <v>17</v>
      </c>
      <c r="L965" s="5">
        <v>347752</v>
      </c>
      <c r="M965" s="62">
        <f t="shared" ref="M965:M1025" si="135">EXP(P965)</f>
        <v>2.1012749671435969</v>
      </c>
      <c r="N965" s="28">
        <f t="shared" ref="N965:N1025" si="136">EXP(P965-1.96*Q965)</f>
        <v>0.99602825353576152</v>
      </c>
      <c r="O965" s="28">
        <f t="shared" ref="O965:O1025" si="137">EXP(P965+1.96*Q965)</f>
        <v>4.4329630930351867</v>
      </c>
      <c r="P965" s="28">
        <v>0.74254428771345105</v>
      </c>
      <c r="Q965" s="28">
        <v>0.38087956250487198</v>
      </c>
      <c r="R965" s="119">
        <v>5.1229609739735602E-2</v>
      </c>
      <c r="S965" s="173" t="s">
        <v>20</v>
      </c>
      <c r="T965" s="173">
        <v>8</v>
      </c>
      <c r="U965" s="5">
        <v>159714</v>
      </c>
      <c r="V965" s="62">
        <f t="shared" ref="V965:V1028" si="138">EXP(Y965)</f>
        <v>0.71089136082780935</v>
      </c>
      <c r="W965" s="28">
        <f t="shared" ref="W965:W1028" si="139">EXP(Y965-1.96*Z965)</f>
        <v>0.37852563036632392</v>
      </c>
      <c r="X965" s="28">
        <f t="shared" ref="X965:X1028" si="140">EXP(Y965+1.96*Z965)</f>
        <v>1.3350919630212055</v>
      </c>
      <c r="Y965" s="28">
        <v>-0.34123565856419102</v>
      </c>
      <c r="Z965" s="28">
        <v>0.32154889500105499</v>
      </c>
      <c r="AA965" s="119">
        <v>0.28858775596296499</v>
      </c>
      <c r="AB965" s="173" t="s">
        <v>20</v>
      </c>
      <c r="AC965" s="173">
        <v>9</v>
      </c>
      <c r="AD965" s="173">
        <v>188038</v>
      </c>
      <c r="AE965" s="62">
        <v>1.0837799462776401</v>
      </c>
      <c r="AF965" s="74">
        <v>0.49846056314447001</v>
      </c>
      <c r="AG965" s="119">
        <v>2.9686053969133399E-2</v>
      </c>
    </row>
    <row r="966" spans="1:33" ht="34">
      <c r="A966" s="88" t="s">
        <v>2723</v>
      </c>
      <c r="B966" s="156" t="s">
        <v>2756</v>
      </c>
      <c r="C966" s="43" t="s">
        <v>2757</v>
      </c>
      <c r="D966" s="350">
        <f t="shared" ref="D966:D1029" si="141">EXP(G966)</f>
        <v>0.97281972908315617</v>
      </c>
      <c r="E966" s="371">
        <f t="shared" ref="E966:E1029" si="142">EXP(G966-1.96*H966)</f>
        <v>0.91024864111749781</v>
      </c>
      <c r="F966" s="371">
        <f t="shared" ref="F966:F1029" si="143">EXP(G966+1.96*H966)</f>
        <v>1.0396919946307988</v>
      </c>
      <c r="G966" s="28">
        <v>-2.75564872571805E-2</v>
      </c>
      <c r="H966" s="28">
        <v>3.3918876294833998E-2</v>
      </c>
      <c r="I966" s="119">
        <v>0.41654874981319701</v>
      </c>
      <c r="J966" s="12" t="s">
        <v>20</v>
      </c>
      <c r="K966" s="135">
        <v>864</v>
      </c>
      <c r="L966" s="5">
        <v>346894</v>
      </c>
      <c r="M966" s="62">
        <f t="shared" si="135"/>
        <v>0.93875750524295631</v>
      </c>
      <c r="N966" s="28">
        <f t="shared" si="136"/>
        <v>0.85266937004144949</v>
      </c>
      <c r="O966" s="28">
        <f t="shared" si="137"/>
        <v>1.0335373646729442</v>
      </c>
      <c r="P966" s="28">
        <v>-6.3198081003175199E-2</v>
      </c>
      <c r="Q966" s="28">
        <v>4.9074150009712901E-2</v>
      </c>
      <c r="R966" s="119">
        <v>0.19781282078432999</v>
      </c>
      <c r="S966" s="173" t="s">
        <v>20</v>
      </c>
      <c r="T966" s="173">
        <v>411</v>
      </c>
      <c r="U966" s="5">
        <v>159304</v>
      </c>
      <c r="V966" s="62">
        <f t="shared" si="138"/>
        <v>1.0096617455433559</v>
      </c>
      <c r="W966" s="28">
        <f t="shared" si="139"/>
        <v>0.92065117274929287</v>
      </c>
      <c r="X966" s="28">
        <f t="shared" si="140"/>
        <v>1.1072780555630257</v>
      </c>
      <c r="Y966" s="28">
        <v>9.6153693572114708E-3</v>
      </c>
      <c r="Z966" s="28">
        <v>4.7086444999706802E-2</v>
      </c>
      <c r="AA966" s="119">
        <v>0.83819194581062895</v>
      </c>
      <c r="AB966" s="173" t="s">
        <v>20</v>
      </c>
      <c r="AC966" s="173">
        <v>453</v>
      </c>
      <c r="AD966" s="173">
        <v>187590</v>
      </c>
      <c r="AE966" s="62">
        <v>-7.2813450360386694E-2</v>
      </c>
      <c r="AF966" s="74">
        <v>6.8010333787492994E-2</v>
      </c>
      <c r="AG966" s="119">
        <v>0.284338826897441</v>
      </c>
    </row>
    <row r="967" spans="1:33" ht="34">
      <c r="A967" s="88" t="s">
        <v>2723</v>
      </c>
      <c r="B967" s="156" t="s">
        <v>2758</v>
      </c>
      <c r="C967" s="43" t="s">
        <v>2759</v>
      </c>
      <c r="D967" s="350">
        <f t="shared" si="141"/>
        <v>1.0386731264588915</v>
      </c>
      <c r="E967" s="371">
        <f t="shared" si="142"/>
        <v>0.76064773264520369</v>
      </c>
      <c r="F967" s="371">
        <f t="shared" si="143"/>
        <v>1.4183199624826899</v>
      </c>
      <c r="G967" s="28">
        <v>3.7944058633207198E-2</v>
      </c>
      <c r="H967" s="28">
        <v>0.158943360981043</v>
      </c>
      <c r="I967" s="119">
        <v>0.81131734294159097</v>
      </c>
      <c r="J967" s="12" t="s">
        <v>20</v>
      </c>
      <c r="K967" s="135">
        <v>40</v>
      </c>
      <c r="L967" s="5">
        <v>347728</v>
      </c>
      <c r="M967" s="62">
        <f t="shared" si="135"/>
        <v>0.94905857381671699</v>
      </c>
      <c r="N967" s="28">
        <f t="shared" si="136"/>
        <v>0.50974101195057564</v>
      </c>
      <c r="O967" s="28">
        <f t="shared" si="137"/>
        <v>1.7669996241588537</v>
      </c>
      <c r="P967" s="28">
        <v>-5.2284760657608599E-2</v>
      </c>
      <c r="Q967" s="28">
        <v>0.317126398619901</v>
      </c>
      <c r="R967" s="119">
        <v>0.869045979824697</v>
      </c>
      <c r="S967" s="173" t="s">
        <v>20</v>
      </c>
      <c r="T967" s="173">
        <v>10</v>
      </c>
      <c r="U967" s="5">
        <v>159711</v>
      </c>
      <c r="V967" s="62">
        <f t="shared" si="138"/>
        <v>1.0914900471359263</v>
      </c>
      <c r="W967" s="28">
        <f t="shared" si="139"/>
        <v>0.76088804839011392</v>
      </c>
      <c r="X967" s="28">
        <f t="shared" si="140"/>
        <v>1.5657369379338322</v>
      </c>
      <c r="Y967" s="28">
        <v>8.7543778446751402E-2</v>
      </c>
      <c r="Z967" s="28">
        <v>0.184088174271234</v>
      </c>
      <c r="AA967" s="119">
        <v>0.63439249878480397</v>
      </c>
      <c r="AB967" s="173" t="s">
        <v>20</v>
      </c>
      <c r="AC967" s="173">
        <v>30</v>
      </c>
      <c r="AD967" s="173">
        <v>188017</v>
      </c>
      <c r="AE967" s="62">
        <v>-0.13982853910435999</v>
      </c>
      <c r="AF967" s="74">
        <v>0.36668461735958402</v>
      </c>
      <c r="AG967" s="119">
        <v>0.70295699142623802</v>
      </c>
    </row>
    <row r="968" spans="1:33" ht="34">
      <c r="A968" s="88" t="s">
        <v>2723</v>
      </c>
      <c r="B968" s="156" t="s">
        <v>2760</v>
      </c>
      <c r="C968" s="43" t="s">
        <v>2761</v>
      </c>
      <c r="D968" s="350">
        <f t="shared" si="141"/>
        <v>0.97900229755644064</v>
      </c>
      <c r="E968" s="371">
        <f t="shared" si="142"/>
        <v>0.89545637415618673</v>
      </c>
      <c r="F968" s="371">
        <f t="shared" si="143"/>
        <v>1.0703430410263808</v>
      </c>
      <c r="G968" s="28">
        <v>-2.1221289614298099E-2</v>
      </c>
      <c r="H968" s="28">
        <v>4.5510451937388598E-2</v>
      </c>
      <c r="I968" s="119">
        <v>0.64100446055867699</v>
      </c>
      <c r="J968" s="12" t="s">
        <v>20</v>
      </c>
      <c r="K968" s="135">
        <v>481</v>
      </c>
      <c r="L968" s="5">
        <v>347287</v>
      </c>
      <c r="M968" s="62">
        <f t="shared" si="135"/>
        <v>0.9944704609348326</v>
      </c>
      <c r="N968" s="28">
        <f t="shared" si="136"/>
        <v>0.88900105787104022</v>
      </c>
      <c r="O968" s="28">
        <f t="shared" si="137"/>
        <v>1.112452554376375</v>
      </c>
      <c r="P968" s="28">
        <v>-5.5448835577603097E-3</v>
      </c>
      <c r="Q968" s="28">
        <v>5.7199984670920599E-2</v>
      </c>
      <c r="R968" s="119">
        <v>0.922775194707945</v>
      </c>
      <c r="S968" s="173" t="s">
        <v>20</v>
      </c>
      <c r="T968" s="173">
        <v>306</v>
      </c>
      <c r="U968" s="5">
        <v>159415</v>
      </c>
      <c r="V968" s="62">
        <f t="shared" si="138"/>
        <v>1.0022076457987084</v>
      </c>
      <c r="W968" s="28">
        <f t="shared" si="139"/>
        <v>0.86403150570501519</v>
      </c>
      <c r="X968" s="28">
        <f t="shared" si="140"/>
        <v>1.1624809496707211</v>
      </c>
      <c r="Y968" s="28">
        <v>2.2052125292620602E-3</v>
      </c>
      <c r="Z968" s="28">
        <v>7.5689417569292303E-2</v>
      </c>
      <c r="AA968" s="119">
        <v>0.97675690746714405</v>
      </c>
      <c r="AB968" s="173" t="s">
        <v>20</v>
      </c>
      <c r="AC968" s="173">
        <v>175</v>
      </c>
      <c r="AD968" s="173">
        <v>187872</v>
      </c>
      <c r="AE968" s="62">
        <v>-7.7500960870223699E-3</v>
      </c>
      <c r="AF968" s="74">
        <v>9.4872157023714002E-2</v>
      </c>
      <c r="AG968" s="119">
        <v>0.93489331796876496</v>
      </c>
    </row>
    <row r="969" spans="1:33" ht="34">
      <c r="A969" s="88" t="s">
        <v>2723</v>
      </c>
      <c r="B969" s="156" t="s">
        <v>2762</v>
      </c>
      <c r="C969" s="43" t="s">
        <v>2763</v>
      </c>
      <c r="D969" s="350">
        <f t="shared" si="141"/>
        <v>0.96056908178607603</v>
      </c>
      <c r="E969" s="371">
        <f t="shared" si="142"/>
        <v>0.85491345655150297</v>
      </c>
      <c r="F969" s="371">
        <f t="shared" si="143"/>
        <v>1.0792822990589561</v>
      </c>
      <c r="G969" s="28">
        <v>-4.0229376625769697E-2</v>
      </c>
      <c r="H969" s="28">
        <v>5.9451866811396498E-2</v>
      </c>
      <c r="I969" s="119">
        <v>0.49861448047404999</v>
      </c>
      <c r="J969" s="12" t="s">
        <v>20</v>
      </c>
      <c r="K969" s="135">
        <v>280</v>
      </c>
      <c r="L969" s="5">
        <v>347484</v>
      </c>
      <c r="M969" s="62">
        <f t="shared" si="135"/>
        <v>1.0588581958053247</v>
      </c>
      <c r="N969" s="28">
        <f t="shared" si="136"/>
        <v>0.90262583165778987</v>
      </c>
      <c r="O969" s="28">
        <f t="shared" si="137"/>
        <v>1.2421322761890305</v>
      </c>
      <c r="P969" s="28">
        <v>5.7191153786797302E-2</v>
      </c>
      <c r="Q969" s="28">
        <v>8.1448125827117995E-2</v>
      </c>
      <c r="R969" s="119">
        <v>0.48256761487738797</v>
      </c>
      <c r="S969" s="173" t="s">
        <v>20</v>
      </c>
      <c r="T969" s="173">
        <v>153</v>
      </c>
      <c r="U969" s="5">
        <v>159566</v>
      </c>
      <c r="V969" s="62">
        <f t="shared" si="138"/>
        <v>0.92752930533567646</v>
      </c>
      <c r="W969" s="28">
        <f t="shared" si="139"/>
        <v>0.78038609553342186</v>
      </c>
      <c r="X969" s="28">
        <f t="shared" si="140"/>
        <v>1.1024166334850309</v>
      </c>
      <c r="Y969" s="28">
        <v>-7.5230888950444594E-2</v>
      </c>
      <c r="Z969" s="28">
        <v>8.8130407420249995E-2</v>
      </c>
      <c r="AA969" s="119">
        <v>0.39330921778202199</v>
      </c>
      <c r="AB969" s="173" t="s">
        <v>20</v>
      </c>
      <c r="AC969" s="173">
        <v>127</v>
      </c>
      <c r="AD969" s="173">
        <v>187918</v>
      </c>
      <c r="AE969" s="62">
        <v>0.13242204273724201</v>
      </c>
      <c r="AF969" s="74">
        <v>0.120003191260938</v>
      </c>
      <c r="AG969" s="119">
        <v>0.26981544018107001</v>
      </c>
    </row>
    <row r="970" spans="1:33" ht="34">
      <c r="A970" s="88" t="s">
        <v>2723</v>
      </c>
      <c r="B970" s="156" t="s">
        <v>2764</v>
      </c>
      <c r="C970" s="43" t="s">
        <v>2765</v>
      </c>
      <c r="D970" s="350">
        <f t="shared" si="141"/>
        <v>0.95702567808966532</v>
      </c>
      <c r="E970" s="371">
        <f t="shared" si="142"/>
        <v>0.82426042565821023</v>
      </c>
      <c r="F970" s="371">
        <f t="shared" si="143"/>
        <v>1.1111756915802389</v>
      </c>
      <c r="G970" s="28">
        <v>-4.3925056029521299E-2</v>
      </c>
      <c r="H970" s="28">
        <v>7.6195761439040804E-2</v>
      </c>
      <c r="I970" s="119">
        <v>0.56429323679617704</v>
      </c>
      <c r="J970" s="12" t="s">
        <v>20</v>
      </c>
      <c r="K970" s="135">
        <v>170</v>
      </c>
      <c r="L970" s="5">
        <v>347596</v>
      </c>
      <c r="M970" s="62">
        <f t="shared" si="135"/>
        <v>0.85358558510419213</v>
      </c>
      <c r="N970" s="28">
        <f t="shared" si="136"/>
        <v>0.69066530957342231</v>
      </c>
      <c r="O970" s="28">
        <f t="shared" si="137"/>
        <v>1.0549369441295358</v>
      </c>
      <c r="P970" s="28">
        <v>-0.15830946631596499</v>
      </c>
      <c r="Q970" s="28">
        <v>0.108056358602135</v>
      </c>
      <c r="R970" s="119">
        <v>0.14290349437753699</v>
      </c>
      <c r="S970" s="173" t="s">
        <v>20</v>
      </c>
      <c r="T970" s="173">
        <v>83</v>
      </c>
      <c r="U970" s="5">
        <v>159639</v>
      </c>
      <c r="V970" s="62">
        <f t="shared" si="138"/>
        <v>1.0028123478198878</v>
      </c>
      <c r="W970" s="28">
        <f t="shared" si="139"/>
        <v>0.81266746052464878</v>
      </c>
      <c r="X970" s="28">
        <f t="shared" si="140"/>
        <v>1.2374466233590933</v>
      </c>
      <c r="Y970" s="28">
        <v>2.8084005687215399E-3</v>
      </c>
      <c r="Z970" s="28">
        <v>0.107266163940118</v>
      </c>
      <c r="AA970" s="119">
        <v>0.97911248619269098</v>
      </c>
      <c r="AB970" s="173" t="s">
        <v>20</v>
      </c>
      <c r="AC970" s="173">
        <v>87</v>
      </c>
      <c r="AD970" s="173">
        <v>187957</v>
      </c>
      <c r="AE970" s="62">
        <v>-0.16111786688468699</v>
      </c>
      <c r="AF970" s="74">
        <v>0.1522570410877</v>
      </c>
      <c r="AG970" s="119">
        <v>0.28996586988651701</v>
      </c>
    </row>
    <row r="971" spans="1:33" ht="34">
      <c r="A971" s="88" t="s">
        <v>2723</v>
      </c>
      <c r="B971" s="156" t="s">
        <v>2766</v>
      </c>
      <c r="C971" s="43" t="s">
        <v>2767</v>
      </c>
      <c r="D971" s="350">
        <f t="shared" si="141"/>
        <v>1.1843560974285554</v>
      </c>
      <c r="E971" s="371">
        <f t="shared" si="142"/>
        <v>0.75592068536165347</v>
      </c>
      <c r="F971" s="371">
        <f t="shared" si="143"/>
        <v>1.8556171205251615</v>
      </c>
      <c r="G971" s="28">
        <v>0.169199249206511</v>
      </c>
      <c r="H971" s="28">
        <v>0.229090852579445</v>
      </c>
      <c r="I971" s="119">
        <v>0.46016915891882698</v>
      </c>
      <c r="J971" s="12" t="s">
        <v>20</v>
      </c>
      <c r="K971" s="135">
        <v>20</v>
      </c>
      <c r="L971" s="5">
        <v>347749</v>
      </c>
      <c r="M971" s="62">
        <f t="shared" si="135"/>
        <v>0.85198804605259393</v>
      </c>
      <c r="N971" s="28">
        <f t="shared" si="136"/>
        <v>0.49935156690760962</v>
      </c>
      <c r="O971" s="28">
        <f t="shared" si="137"/>
        <v>1.4536524539449789</v>
      </c>
      <c r="P971" s="28">
        <v>-0.16018278270595099</v>
      </c>
      <c r="Q971" s="28">
        <v>0.272582706988512</v>
      </c>
      <c r="R971" s="119">
        <v>0.556768338960827</v>
      </c>
      <c r="S971" s="173" t="s">
        <v>20</v>
      </c>
      <c r="T971" s="173">
        <v>13</v>
      </c>
      <c r="U971" s="5">
        <v>159709</v>
      </c>
      <c r="V971" s="62">
        <f t="shared" si="138"/>
        <v>1.8961507024401698</v>
      </c>
      <c r="W971" s="28">
        <f t="shared" si="139"/>
        <v>0.8545403421347012</v>
      </c>
      <c r="X971" s="28">
        <f t="shared" si="140"/>
        <v>4.2073935062946495</v>
      </c>
      <c r="Y971" s="28">
        <v>0.63982588508348404</v>
      </c>
      <c r="Z971" s="28">
        <v>0.40664155675108199</v>
      </c>
      <c r="AA971" s="119">
        <v>0.115617088302629</v>
      </c>
      <c r="AB971" s="173" t="s">
        <v>20</v>
      </c>
      <c r="AC971" s="173">
        <v>7</v>
      </c>
      <c r="AD971" s="173">
        <v>188040</v>
      </c>
      <c r="AE971" s="62">
        <v>-0.80000866778943502</v>
      </c>
      <c r="AF971" s="74">
        <v>0.48954947433954898</v>
      </c>
      <c r="AG971" s="119">
        <v>0.10222247240704301</v>
      </c>
    </row>
    <row r="972" spans="1:33" ht="34">
      <c r="A972" s="88" t="s">
        <v>2723</v>
      </c>
      <c r="B972" s="156" t="s">
        <v>2768</v>
      </c>
      <c r="C972" s="43" t="s">
        <v>2769</v>
      </c>
      <c r="D972" s="350">
        <f t="shared" si="141"/>
        <v>1.1560456040851412</v>
      </c>
      <c r="E972" s="371">
        <f t="shared" si="142"/>
        <v>1.0109792016534811</v>
      </c>
      <c r="F972" s="371">
        <f t="shared" si="143"/>
        <v>1.3219277276315839</v>
      </c>
      <c r="G972" s="28">
        <v>0.1450052193727</v>
      </c>
      <c r="H972" s="28">
        <v>6.8411148775458702E-2</v>
      </c>
      <c r="I972" s="119">
        <v>3.4038622359830399E-2</v>
      </c>
      <c r="J972" s="12" t="s">
        <v>20</v>
      </c>
      <c r="K972" s="135">
        <v>224</v>
      </c>
      <c r="L972" s="5">
        <v>347545</v>
      </c>
      <c r="M972" s="62">
        <f t="shared" si="135"/>
        <v>1.280682653278604</v>
      </c>
      <c r="N972" s="28">
        <f t="shared" si="136"/>
        <v>1.0478207015898648</v>
      </c>
      <c r="O972" s="28">
        <f t="shared" si="137"/>
        <v>1.5652945736996018</v>
      </c>
      <c r="P972" s="28">
        <v>0.24739325863933601</v>
      </c>
      <c r="Q972" s="28">
        <v>0.102388149819706</v>
      </c>
      <c r="R972" s="119">
        <v>1.56821774563899E-2</v>
      </c>
      <c r="S972" s="173" t="s">
        <v>20</v>
      </c>
      <c r="T972" s="173">
        <v>101</v>
      </c>
      <c r="U972" s="5">
        <v>159621</v>
      </c>
      <c r="V972" s="62">
        <f t="shared" si="138"/>
        <v>1.0065290758364558</v>
      </c>
      <c r="W972" s="28">
        <f t="shared" si="139"/>
        <v>0.8431413840303007</v>
      </c>
      <c r="X972" s="28">
        <f t="shared" si="140"/>
        <v>1.2015787621068557</v>
      </c>
      <c r="Y972" s="28">
        <v>6.5078537444965704E-3</v>
      </c>
      <c r="Z972" s="28">
        <v>9.0371670127034801E-2</v>
      </c>
      <c r="AA972" s="119">
        <v>0.94259227846192095</v>
      </c>
      <c r="AB972" s="173" t="s">
        <v>20</v>
      </c>
      <c r="AC972" s="173">
        <v>123</v>
      </c>
      <c r="AD972" s="173">
        <v>187924</v>
      </c>
      <c r="AE972" s="62">
        <v>0.24088540489483901</v>
      </c>
      <c r="AF972" s="74">
        <v>0.136566364764726</v>
      </c>
      <c r="AG972" s="119">
        <v>7.7753756444646799E-2</v>
      </c>
    </row>
    <row r="973" spans="1:33" ht="34">
      <c r="A973" s="88" t="s">
        <v>2723</v>
      </c>
      <c r="B973" s="156" t="s">
        <v>2770</v>
      </c>
      <c r="C973" s="43" t="s">
        <v>2771</v>
      </c>
      <c r="D973" s="350">
        <f t="shared" si="141"/>
        <v>0.98589647236761135</v>
      </c>
      <c r="E973" s="371">
        <f t="shared" si="142"/>
        <v>0.8530942130980147</v>
      </c>
      <c r="F973" s="371">
        <f t="shared" si="143"/>
        <v>1.1393722279478471</v>
      </c>
      <c r="G973" s="28">
        <v>-1.4203927490906799E-2</v>
      </c>
      <c r="H973" s="28">
        <v>7.3817020908256703E-2</v>
      </c>
      <c r="I973" s="119">
        <v>0.84741262970609599</v>
      </c>
      <c r="J973" s="12" t="s">
        <v>20</v>
      </c>
      <c r="K973" s="135">
        <v>183</v>
      </c>
      <c r="L973" s="5">
        <v>347585</v>
      </c>
      <c r="M973" s="62">
        <f t="shared" si="135"/>
        <v>0.98504240714709579</v>
      </c>
      <c r="N973" s="28">
        <f t="shared" si="136"/>
        <v>0.7945368677495358</v>
      </c>
      <c r="O973" s="28">
        <f t="shared" si="137"/>
        <v>1.2212253241645898</v>
      </c>
      <c r="P973" s="28">
        <v>-1.5070585795585499E-2</v>
      </c>
      <c r="Q973" s="28">
        <v>0.109655767639774</v>
      </c>
      <c r="R973" s="119">
        <v>0.890686640496967</v>
      </c>
      <c r="S973" s="173" t="s">
        <v>20</v>
      </c>
      <c r="T973" s="173">
        <v>83</v>
      </c>
      <c r="U973" s="5">
        <v>159638</v>
      </c>
      <c r="V973" s="62">
        <f t="shared" si="138"/>
        <v>0.96846207314805177</v>
      </c>
      <c r="W973" s="28">
        <f t="shared" si="139"/>
        <v>0.79635767637322286</v>
      </c>
      <c r="X973" s="28">
        <f t="shared" si="140"/>
        <v>1.1777607160110493</v>
      </c>
      <c r="Y973" s="28">
        <v>-3.2045957306571303E-2</v>
      </c>
      <c r="Z973" s="28">
        <v>9.9826987029454806E-2</v>
      </c>
      <c r="AA973" s="119">
        <v>0.74819904593761999</v>
      </c>
      <c r="AB973" s="173" t="s">
        <v>20</v>
      </c>
      <c r="AC973" s="173">
        <v>100</v>
      </c>
      <c r="AD973" s="173">
        <v>187947</v>
      </c>
      <c r="AE973" s="62">
        <v>1.6975371510985798E-2</v>
      </c>
      <c r="AF973" s="74">
        <v>0.14828963118184299</v>
      </c>
      <c r="AG973" s="119">
        <v>0.90886171232992496</v>
      </c>
    </row>
    <row r="974" spans="1:33" ht="34">
      <c r="A974" s="88" t="s">
        <v>2723</v>
      </c>
      <c r="B974" s="156" t="s">
        <v>2772</v>
      </c>
      <c r="C974" s="43" t="s">
        <v>2773</v>
      </c>
      <c r="D974" s="350">
        <f t="shared" si="141"/>
        <v>0.86417350464839593</v>
      </c>
      <c r="E974" s="371">
        <f t="shared" si="142"/>
        <v>0.68459955858373223</v>
      </c>
      <c r="F974" s="371">
        <f t="shared" si="143"/>
        <v>1.0908506100722992</v>
      </c>
      <c r="G974" s="28">
        <v>-0.14598171477355501</v>
      </c>
      <c r="H974" s="28">
        <v>0.118846674945168</v>
      </c>
      <c r="I974" s="119">
        <v>0.21932697018377301</v>
      </c>
      <c r="J974" s="12" t="s">
        <v>20</v>
      </c>
      <c r="K974" s="135">
        <v>68</v>
      </c>
      <c r="L974" s="5">
        <v>347701</v>
      </c>
      <c r="M974" s="62">
        <f t="shared" si="135"/>
        <v>0.91961741512822426</v>
      </c>
      <c r="N974" s="28">
        <f t="shared" si="136"/>
        <v>0.64495234314515415</v>
      </c>
      <c r="O974" s="28">
        <f t="shared" si="137"/>
        <v>1.311253768120326</v>
      </c>
      <c r="P974" s="28">
        <v>-8.3797548551434897E-2</v>
      </c>
      <c r="Q974" s="28">
        <v>0.181010868857826</v>
      </c>
      <c r="R974" s="119">
        <v>0.64340588233016704</v>
      </c>
      <c r="S974" s="173" t="s">
        <v>20</v>
      </c>
      <c r="T974" s="173">
        <v>30</v>
      </c>
      <c r="U974" s="5">
        <v>159692</v>
      </c>
      <c r="V974" s="62">
        <f t="shared" si="138"/>
        <v>0.93576649896935504</v>
      </c>
      <c r="W974" s="28">
        <f t="shared" si="139"/>
        <v>0.68231556369015001</v>
      </c>
      <c r="X974" s="28">
        <f t="shared" si="140"/>
        <v>1.2833635742640253</v>
      </c>
      <c r="Y974" s="28">
        <v>-6.6389300539673596E-2</v>
      </c>
      <c r="Z974" s="28">
        <v>0.16116006339551001</v>
      </c>
      <c r="AA974" s="119">
        <v>0.68037874400657905</v>
      </c>
      <c r="AB974" s="173" t="s">
        <v>20</v>
      </c>
      <c r="AC974" s="173">
        <v>38</v>
      </c>
      <c r="AD974" s="173">
        <v>188009</v>
      </c>
      <c r="AE974" s="62">
        <v>-1.7408248011761301E-2</v>
      </c>
      <c r="AF974" s="74">
        <v>0.24235820736733901</v>
      </c>
      <c r="AG974" s="119">
        <v>0.94273832102926203</v>
      </c>
    </row>
    <row r="975" spans="1:33" ht="34">
      <c r="A975" s="88" t="s">
        <v>2723</v>
      </c>
      <c r="B975" s="156" t="s">
        <v>2774</v>
      </c>
      <c r="C975" s="43" t="s">
        <v>2775</v>
      </c>
      <c r="D975" s="350">
        <f t="shared" si="141"/>
        <v>1.0185267013251333</v>
      </c>
      <c r="E975" s="371">
        <f t="shared" si="142"/>
        <v>0.77764103647686977</v>
      </c>
      <c r="F975" s="371">
        <f t="shared" si="143"/>
        <v>1.3340302178653269</v>
      </c>
      <c r="G975" s="28">
        <v>1.8357172664236601E-2</v>
      </c>
      <c r="H975" s="28">
        <v>0.137677258492653</v>
      </c>
      <c r="I975" s="119">
        <v>0.89392858999888902</v>
      </c>
      <c r="J975" s="12" t="s">
        <v>20</v>
      </c>
      <c r="K975" s="135">
        <v>53</v>
      </c>
      <c r="L975" s="5">
        <v>347716</v>
      </c>
      <c r="M975" s="62">
        <f t="shared" si="135"/>
        <v>1.1874785166327466</v>
      </c>
      <c r="N975" s="28">
        <f t="shared" si="136"/>
        <v>0.80662774698033468</v>
      </c>
      <c r="O975" s="28">
        <f t="shared" si="137"/>
        <v>1.748148675449279</v>
      </c>
      <c r="P975" s="28">
        <v>0.17183216550637601</v>
      </c>
      <c r="Q975" s="28">
        <v>0.19730875648718399</v>
      </c>
      <c r="R975" s="119">
        <v>0.38381991154422601</v>
      </c>
      <c r="S975" s="173" t="s">
        <v>20</v>
      </c>
      <c r="T975" s="173">
        <v>27</v>
      </c>
      <c r="U975" s="5">
        <v>159695</v>
      </c>
      <c r="V975" s="62">
        <f t="shared" si="138"/>
        <v>0.91715461029255885</v>
      </c>
      <c r="W975" s="28">
        <f t="shared" si="139"/>
        <v>0.62723013870221966</v>
      </c>
      <c r="X975" s="28">
        <f t="shared" si="140"/>
        <v>1.3410908170346163</v>
      </c>
      <c r="Y975" s="28">
        <v>-8.64792164748205E-2</v>
      </c>
      <c r="Z975" s="28">
        <v>0.19385843971828701</v>
      </c>
      <c r="AA975" s="119">
        <v>0.65552886357179996</v>
      </c>
      <c r="AB975" s="173" t="s">
        <v>20</v>
      </c>
      <c r="AC975" s="173">
        <v>26</v>
      </c>
      <c r="AD975" s="173">
        <v>188021</v>
      </c>
      <c r="AE975" s="62">
        <v>0.25831138198119702</v>
      </c>
      <c r="AF975" s="74">
        <v>0.276607736761877</v>
      </c>
      <c r="AG975" s="119">
        <v>0.35037894777380502</v>
      </c>
    </row>
    <row r="976" spans="1:33" ht="34">
      <c r="A976" s="88" t="s">
        <v>2723</v>
      </c>
      <c r="B976" s="156" t="s">
        <v>2776</v>
      </c>
      <c r="C976" s="43" t="s">
        <v>2777</v>
      </c>
      <c r="D976" s="350">
        <f t="shared" si="141"/>
        <v>1.0104771954439862</v>
      </c>
      <c r="E976" s="371">
        <f t="shared" si="142"/>
        <v>0.62687323437723985</v>
      </c>
      <c r="F976" s="371">
        <f t="shared" si="143"/>
        <v>1.6288207990355636</v>
      </c>
      <c r="G976" s="28">
        <v>1.0422690010633499E-2</v>
      </c>
      <c r="H976" s="28">
        <v>0.243588585115976</v>
      </c>
      <c r="I976" s="119">
        <v>0.96587045905520796</v>
      </c>
      <c r="J976" s="12" t="s">
        <v>20</v>
      </c>
      <c r="K976" s="135">
        <v>17</v>
      </c>
      <c r="L976" s="5">
        <v>347752</v>
      </c>
      <c r="M976" s="62">
        <f t="shared" si="135"/>
        <v>0.9673643753165041</v>
      </c>
      <c r="N976" s="28">
        <f t="shared" si="136"/>
        <v>0.48210268674198248</v>
      </c>
      <c r="O976" s="28">
        <f t="shared" si="137"/>
        <v>1.9410674538147092</v>
      </c>
      <c r="P976" s="28">
        <v>-3.3180044455828901E-2</v>
      </c>
      <c r="Q976" s="28">
        <v>0.355315357210711</v>
      </c>
      <c r="R976" s="119">
        <v>0.92560012176418605</v>
      </c>
      <c r="S976" s="173" t="s">
        <v>20</v>
      </c>
      <c r="T976" s="173">
        <v>8</v>
      </c>
      <c r="U976" s="5">
        <v>159714</v>
      </c>
      <c r="V976" s="62">
        <f t="shared" si="138"/>
        <v>1.2457034972194712</v>
      </c>
      <c r="W976" s="28">
        <f t="shared" si="139"/>
        <v>0.63872961666786698</v>
      </c>
      <c r="X976" s="28">
        <f t="shared" si="140"/>
        <v>2.4294743229226667</v>
      </c>
      <c r="Y976" s="28">
        <v>0.21970042833911599</v>
      </c>
      <c r="Z976" s="28">
        <v>0.34080330489576399</v>
      </c>
      <c r="AA976" s="119">
        <v>0.519151024141982</v>
      </c>
      <c r="AB976" s="173" t="s">
        <v>20</v>
      </c>
      <c r="AC976" s="173">
        <v>9</v>
      </c>
      <c r="AD976" s="173">
        <v>188038</v>
      </c>
      <c r="AE976" s="62">
        <v>-0.25288047279494502</v>
      </c>
      <c r="AF976" s="74">
        <v>0.49233717683885098</v>
      </c>
      <c r="AG976" s="119">
        <v>0.60750881378672295</v>
      </c>
    </row>
    <row r="977" spans="1:33" ht="34">
      <c r="A977" s="88" t="s">
        <v>2723</v>
      </c>
      <c r="B977" s="156" t="s">
        <v>2778</v>
      </c>
      <c r="C977" s="43" t="s">
        <v>2779</v>
      </c>
      <c r="D977" s="350">
        <f t="shared" si="141"/>
        <v>0.79225916258893436</v>
      </c>
      <c r="E977" s="371">
        <f t="shared" si="142"/>
        <v>0.60266389012333865</v>
      </c>
      <c r="F977" s="371">
        <f t="shared" si="143"/>
        <v>1.041500230879375</v>
      </c>
      <c r="G977" s="28">
        <v>-0.232866715203217</v>
      </c>
      <c r="H977" s="28">
        <v>0.13955557071517899</v>
      </c>
      <c r="I977" s="119">
        <v>9.5190582919993202E-2</v>
      </c>
      <c r="J977" s="12" t="s">
        <v>20</v>
      </c>
      <c r="K977" s="135">
        <v>48</v>
      </c>
      <c r="L977" s="5">
        <v>347721</v>
      </c>
      <c r="M977" s="62">
        <f t="shared" si="135"/>
        <v>0.79403260188339087</v>
      </c>
      <c r="N977" s="28">
        <f t="shared" si="136"/>
        <v>0.5496153466870084</v>
      </c>
      <c r="O977" s="28">
        <f t="shared" si="137"/>
        <v>1.1471436826758659</v>
      </c>
      <c r="P977" s="28">
        <v>-0.23063075827141499</v>
      </c>
      <c r="Q977" s="28">
        <v>0.187707069804712</v>
      </c>
      <c r="R977" s="119">
        <v>0.21919413414545</v>
      </c>
      <c r="S977" s="173" t="s">
        <v>20</v>
      </c>
      <c r="T977" s="173">
        <v>27</v>
      </c>
      <c r="U977" s="5">
        <v>159695</v>
      </c>
      <c r="V977" s="62">
        <f t="shared" si="138"/>
        <v>0.77200328949936559</v>
      </c>
      <c r="W977" s="28">
        <f t="shared" si="139"/>
        <v>0.50942681353300356</v>
      </c>
      <c r="X977" s="28">
        <f t="shared" si="140"/>
        <v>1.1699209055457971</v>
      </c>
      <c r="Y977" s="28">
        <v>-0.25876646795689801</v>
      </c>
      <c r="Z977" s="28">
        <v>0.21209316958358601</v>
      </c>
      <c r="AA977" s="119">
        <v>0.222441995658713</v>
      </c>
      <c r="AB977" s="173" t="s">
        <v>20</v>
      </c>
      <c r="AC977" s="173">
        <v>21</v>
      </c>
      <c r="AD977" s="173">
        <v>188026</v>
      </c>
      <c r="AE977" s="62">
        <v>2.8135709685482999E-2</v>
      </c>
      <c r="AF977" s="74">
        <v>0.28322686426023003</v>
      </c>
      <c r="AG977" s="119">
        <v>0.92086845184361299</v>
      </c>
    </row>
    <row r="978" spans="1:33" ht="34">
      <c r="A978" s="88" t="s">
        <v>2723</v>
      </c>
      <c r="B978" s="156" t="s">
        <v>2780</v>
      </c>
      <c r="C978" s="43" t="s">
        <v>2781</v>
      </c>
      <c r="D978" s="350">
        <f t="shared" si="141"/>
        <v>0.77859802177614734</v>
      </c>
      <c r="E978" s="371">
        <f t="shared" si="142"/>
        <v>0.39784435271502189</v>
      </c>
      <c r="F978" s="371">
        <f t="shared" si="143"/>
        <v>1.5237488615251629</v>
      </c>
      <c r="G978" s="28">
        <v>-0.250260384553747</v>
      </c>
      <c r="H978" s="28">
        <v>0.34256838735383399</v>
      </c>
      <c r="I978" s="119">
        <v>0.46505932509925801</v>
      </c>
      <c r="J978" s="12" t="s">
        <v>20</v>
      </c>
      <c r="K978" s="135">
        <v>8</v>
      </c>
      <c r="L978" s="5">
        <v>347761</v>
      </c>
      <c r="M978" s="62" t="s">
        <v>20</v>
      </c>
      <c r="N978" s="28" t="s">
        <v>20</v>
      </c>
      <c r="O978" s="28" t="s">
        <v>20</v>
      </c>
      <c r="P978" s="28" t="s">
        <v>20</v>
      </c>
      <c r="Q978" s="28" t="s">
        <v>20</v>
      </c>
      <c r="R978" s="119" t="s">
        <v>20</v>
      </c>
      <c r="S978" s="173" t="s">
        <v>20</v>
      </c>
      <c r="T978" s="173" t="s">
        <v>20</v>
      </c>
      <c r="U978" s="5" t="s">
        <v>20</v>
      </c>
      <c r="V978" s="62">
        <f t="shared" si="138"/>
        <v>0.67329673229374398</v>
      </c>
      <c r="W978" s="28">
        <f t="shared" si="139"/>
        <v>0.29103060032570804</v>
      </c>
      <c r="X978" s="28">
        <f t="shared" si="140"/>
        <v>1.5576660640155682</v>
      </c>
      <c r="Y978" s="28">
        <v>-0.39556913671203298</v>
      </c>
      <c r="Z978" s="28">
        <v>0.42793761472890002</v>
      </c>
      <c r="AA978" s="119">
        <v>0.35529803382888803</v>
      </c>
      <c r="AB978" s="173" t="s">
        <v>20</v>
      </c>
      <c r="AC978" s="173">
        <v>5</v>
      </c>
      <c r="AD978" s="173" t="s">
        <v>20</v>
      </c>
      <c r="AE978" s="62" t="s">
        <v>20</v>
      </c>
      <c r="AF978" s="74" t="s">
        <v>20</v>
      </c>
      <c r="AG978" s="119" t="s">
        <v>20</v>
      </c>
    </row>
    <row r="979" spans="1:33" ht="34">
      <c r="A979" s="88" t="s">
        <v>2723</v>
      </c>
      <c r="B979" s="156" t="s">
        <v>2782</v>
      </c>
      <c r="C979" s="43" t="s">
        <v>2783</v>
      </c>
      <c r="D979" s="350">
        <f t="shared" si="141"/>
        <v>0.83866017517846392</v>
      </c>
      <c r="E979" s="371">
        <f t="shared" si="142"/>
        <v>0.56307305127815299</v>
      </c>
      <c r="F979" s="371">
        <f t="shared" si="143"/>
        <v>1.2491290212411936</v>
      </c>
      <c r="G979" s="28">
        <v>-0.175949690108126</v>
      </c>
      <c r="H979" s="28">
        <v>0.203263375280198</v>
      </c>
      <c r="I979" s="119">
        <v>0.38669629768560498</v>
      </c>
      <c r="J979" s="12" t="s">
        <v>20</v>
      </c>
      <c r="K979" s="135">
        <v>23</v>
      </c>
      <c r="L979" s="5">
        <v>347740</v>
      </c>
      <c r="M979" s="62">
        <f t="shared" si="135"/>
        <v>0.91319418749711612</v>
      </c>
      <c r="N979" s="28">
        <f t="shared" si="136"/>
        <v>0.47855346706691443</v>
      </c>
      <c r="O979" s="28">
        <f t="shared" si="137"/>
        <v>1.7425923777957155</v>
      </c>
      <c r="P979" s="28">
        <v>-9.08067293302003E-2</v>
      </c>
      <c r="Q979" s="28">
        <v>0.329683982701241</v>
      </c>
      <c r="R979" s="119">
        <v>0.78298154121228902</v>
      </c>
      <c r="S979" s="173" t="s">
        <v>20</v>
      </c>
      <c r="T979" s="173">
        <v>9</v>
      </c>
      <c r="U979" s="5">
        <v>159710</v>
      </c>
      <c r="V979" s="62">
        <f t="shared" si="138"/>
        <v>0.78791253840593989</v>
      </c>
      <c r="W979" s="28">
        <f t="shared" si="139"/>
        <v>0.47219844219120011</v>
      </c>
      <c r="X979" s="28">
        <f t="shared" si="140"/>
        <v>1.3147145621584202</v>
      </c>
      <c r="Y979" s="28">
        <v>-0.23836818715494601</v>
      </c>
      <c r="Z979" s="28">
        <v>0.26121824807433303</v>
      </c>
      <c r="AA979" s="119">
        <v>0.36149240454471598</v>
      </c>
      <c r="AB979" s="173" t="s">
        <v>20</v>
      </c>
      <c r="AC979" s="173">
        <v>14</v>
      </c>
      <c r="AD979" s="173">
        <v>188030</v>
      </c>
      <c r="AE979" s="62">
        <v>0.147561457824746</v>
      </c>
      <c r="AF979" s="74">
        <v>0.42062632059439198</v>
      </c>
      <c r="AG979" s="119">
        <v>0.72572815066736496</v>
      </c>
    </row>
    <row r="980" spans="1:33" ht="34">
      <c r="A980" s="88" t="s">
        <v>2723</v>
      </c>
      <c r="B980" s="156" t="s">
        <v>2784</v>
      </c>
      <c r="C980" s="43" t="s">
        <v>2785</v>
      </c>
      <c r="D980" s="350">
        <f t="shared" si="141"/>
        <v>1.1191822114061434</v>
      </c>
      <c r="E980" s="371">
        <f t="shared" si="142"/>
        <v>0.57540856296043241</v>
      </c>
      <c r="F980" s="371">
        <f t="shared" si="143"/>
        <v>2.176833823750512</v>
      </c>
      <c r="G980" s="28">
        <v>0.112598250216861</v>
      </c>
      <c r="H980" s="28">
        <v>0.33942510022434003</v>
      </c>
      <c r="I980" s="119">
        <v>0.74009145078743899</v>
      </c>
      <c r="J980" s="12" t="s">
        <v>20</v>
      </c>
      <c r="K980" s="135">
        <v>9</v>
      </c>
      <c r="L980" s="5">
        <v>347760</v>
      </c>
      <c r="M980" s="62" t="s">
        <v>20</v>
      </c>
      <c r="N980" s="28" t="s">
        <v>20</v>
      </c>
      <c r="O980" s="28" t="s">
        <v>20</v>
      </c>
      <c r="P980" s="28" t="s">
        <v>20</v>
      </c>
      <c r="Q980" s="28" t="s">
        <v>20</v>
      </c>
      <c r="R980" s="119" t="s">
        <v>20</v>
      </c>
      <c r="S980" s="173" t="s">
        <v>20</v>
      </c>
      <c r="T980" s="173" t="s">
        <v>20</v>
      </c>
      <c r="U980" s="5" t="s">
        <v>20</v>
      </c>
      <c r="V980" s="62">
        <f t="shared" si="138"/>
        <v>0.87000730122304715</v>
      </c>
      <c r="W980" s="28">
        <f t="shared" si="139"/>
        <v>0.3693946998685243</v>
      </c>
      <c r="X980" s="28">
        <f t="shared" si="140"/>
        <v>2.0490621669742741</v>
      </c>
      <c r="Y980" s="28">
        <v>-0.13925367515832299</v>
      </c>
      <c r="Z980" s="28">
        <v>0.43705912454500601</v>
      </c>
      <c r="AA980" s="119">
        <v>0.75001833484979097</v>
      </c>
      <c r="AB980" s="173" t="s">
        <v>20</v>
      </c>
      <c r="AC980" s="173">
        <v>5</v>
      </c>
      <c r="AD980" s="173" t="s">
        <v>20</v>
      </c>
      <c r="AE980" s="62" t="s">
        <v>20</v>
      </c>
      <c r="AF980" s="74" t="s">
        <v>20</v>
      </c>
      <c r="AG980" s="119" t="s">
        <v>20</v>
      </c>
    </row>
    <row r="981" spans="1:33" ht="34">
      <c r="A981" s="88" t="s">
        <v>2723</v>
      </c>
      <c r="B981" s="156" t="s">
        <v>2786</v>
      </c>
      <c r="C981" s="43" t="s">
        <v>2787</v>
      </c>
      <c r="D981" s="350">
        <f t="shared" si="141"/>
        <v>0.78814067844802937</v>
      </c>
      <c r="E981" s="371">
        <f t="shared" si="142"/>
        <v>0.51607344511133568</v>
      </c>
      <c r="F981" s="371">
        <f t="shared" si="143"/>
        <v>1.2036382319390839</v>
      </c>
      <c r="G981" s="28">
        <v>-0.23807867910884301</v>
      </c>
      <c r="H981" s="28">
        <v>0.21603444338437799</v>
      </c>
      <c r="I981" s="119">
        <v>0.27044411891429398</v>
      </c>
      <c r="J981" s="12" t="s">
        <v>20</v>
      </c>
      <c r="K981" s="135">
        <v>20</v>
      </c>
      <c r="L981" s="5">
        <v>347742</v>
      </c>
      <c r="M981" s="62">
        <f t="shared" si="135"/>
        <v>1.3565259527740987</v>
      </c>
      <c r="N981" s="28">
        <f t="shared" si="136"/>
        <v>0.75426871763278924</v>
      </c>
      <c r="O981" s="28">
        <f t="shared" si="137"/>
        <v>2.4396645618883364</v>
      </c>
      <c r="P981" s="28">
        <v>0.30492698509313798</v>
      </c>
      <c r="Q981" s="28">
        <v>0.29945590312527598</v>
      </c>
      <c r="R981" s="119">
        <v>0.30854962533796099</v>
      </c>
      <c r="S981" s="173" t="s">
        <v>20</v>
      </c>
      <c r="T981" s="173">
        <v>12</v>
      </c>
      <c r="U981" s="5">
        <v>159704</v>
      </c>
      <c r="V981" s="62">
        <f t="shared" si="138"/>
        <v>0.39100886970083548</v>
      </c>
      <c r="W981" s="28">
        <f t="shared" si="139"/>
        <v>0.20135415022889216</v>
      </c>
      <c r="X981" s="28">
        <f t="shared" si="140"/>
        <v>0.7592986586615047</v>
      </c>
      <c r="Y981" s="28">
        <v>-0.939025034597196</v>
      </c>
      <c r="Z981" s="28">
        <v>0.33860456392170002</v>
      </c>
      <c r="AA981" s="63">
        <v>5.5504539566073197E-3</v>
      </c>
      <c r="AB981" s="173" t="s">
        <v>20</v>
      </c>
      <c r="AC981" s="173">
        <v>8</v>
      </c>
      <c r="AD981" s="173">
        <v>188038</v>
      </c>
      <c r="AE981" s="62">
        <v>1.24395201969033</v>
      </c>
      <c r="AF981" s="74">
        <v>0.45202531856653699</v>
      </c>
      <c r="AG981" s="63">
        <v>5.9241187304966596E-3</v>
      </c>
    </row>
    <row r="982" spans="1:33" ht="34">
      <c r="A982" s="88" t="s">
        <v>2723</v>
      </c>
      <c r="B982" s="156" t="s">
        <v>2788</v>
      </c>
      <c r="C982" s="43" t="s">
        <v>2789</v>
      </c>
      <c r="D982" s="350">
        <f t="shared" si="141"/>
        <v>1.0013532386849906</v>
      </c>
      <c r="E982" s="371">
        <f t="shared" si="142"/>
        <v>0.91013500177431383</v>
      </c>
      <c r="F982" s="371">
        <f t="shared" si="143"/>
        <v>1.1017138190160072</v>
      </c>
      <c r="G982" s="28">
        <v>1.3523238827255299E-3</v>
      </c>
      <c r="H982" s="28">
        <v>4.8731969775064603E-2</v>
      </c>
      <c r="I982" s="119">
        <v>0.97786135296578802</v>
      </c>
      <c r="J982" s="12" t="s">
        <v>20</v>
      </c>
      <c r="K982" s="135">
        <v>423</v>
      </c>
      <c r="L982" s="5">
        <v>347341</v>
      </c>
      <c r="M982" s="62">
        <f t="shared" si="135"/>
        <v>1.0108233361764207</v>
      </c>
      <c r="N982" s="28">
        <f t="shared" si="136"/>
        <v>0.89073007036481566</v>
      </c>
      <c r="O982" s="28">
        <f t="shared" si="137"/>
        <v>1.1471082552993255</v>
      </c>
      <c r="P982" s="28">
        <v>1.07651831039693E-2</v>
      </c>
      <c r="Q982" s="28">
        <v>6.4530118288007601E-2</v>
      </c>
      <c r="R982" s="119">
        <v>0.8675084041669</v>
      </c>
      <c r="S982" s="173" t="s">
        <v>20</v>
      </c>
      <c r="T982" s="173">
        <v>242</v>
      </c>
      <c r="U982" s="5">
        <v>159477</v>
      </c>
      <c r="V982" s="62">
        <f t="shared" si="138"/>
        <v>1.0292582043831566</v>
      </c>
      <c r="W982" s="28">
        <f t="shared" si="139"/>
        <v>0.88903942823781323</v>
      </c>
      <c r="X982" s="28">
        <f t="shared" si="140"/>
        <v>1.1915922034974848</v>
      </c>
      <c r="Y982" s="28">
        <v>2.8838352860937399E-2</v>
      </c>
      <c r="Z982" s="28">
        <v>7.4720431678071103E-2</v>
      </c>
      <c r="AA982" s="119">
        <v>0.69953367700801095</v>
      </c>
      <c r="AB982" s="173" t="s">
        <v>20</v>
      </c>
      <c r="AC982" s="173">
        <v>181</v>
      </c>
      <c r="AD982" s="173">
        <v>187864</v>
      </c>
      <c r="AE982" s="62">
        <v>-1.8073169756968099E-2</v>
      </c>
      <c r="AF982" s="74">
        <v>9.8728309397160999E-2</v>
      </c>
      <c r="AG982" s="119">
        <v>0.85475121540898402</v>
      </c>
    </row>
    <row r="983" spans="1:33" ht="34">
      <c r="A983" s="88" t="s">
        <v>2723</v>
      </c>
      <c r="B983" s="156" t="s">
        <v>2790</v>
      </c>
      <c r="C983" s="43" t="s">
        <v>2791</v>
      </c>
      <c r="D983" s="350">
        <f t="shared" si="141"/>
        <v>1.1274615043747092</v>
      </c>
      <c r="E983" s="371">
        <f t="shared" si="142"/>
        <v>0.9676012508730012</v>
      </c>
      <c r="F983" s="371">
        <f t="shared" si="143"/>
        <v>1.3137327413539328</v>
      </c>
      <c r="G983" s="28">
        <v>0.119968649350374</v>
      </c>
      <c r="H983" s="28">
        <v>7.8012171856684701E-2</v>
      </c>
      <c r="I983" s="119">
        <v>0.124092722256404</v>
      </c>
      <c r="J983" s="12" t="s">
        <v>20</v>
      </c>
      <c r="K983" s="135">
        <v>171</v>
      </c>
      <c r="L983" s="5">
        <v>347598</v>
      </c>
      <c r="M983" s="62">
        <f t="shared" si="135"/>
        <v>1.1109660170909492</v>
      </c>
      <c r="N983" s="28">
        <f t="shared" si="136"/>
        <v>0.888184543457192</v>
      </c>
      <c r="O983" s="28">
        <f t="shared" si="137"/>
        <v>1.3896273023697516</v>
      </c>
      <c r="P983" s="28">
        <v>0.105229922512767</v>
      </c>
      <c r="Q983" s="28">
        <v>0.114186561676329</v>
      </c>
      <c r="R983" s="119">
        <v>0.356757423894625</v>
      </c>
      <c r="S983" s="173" t="s">
        <v>20</v>
      </c>
      <c r="T983" s="173">
        <v>79</v>
      </c>
      <c r="U983" s="5">
        <v>159643</v>
      </c>
      <c r="V983" s="62">
        <f t="shared" si="138"/>
        <v>1.1281700674034565</v>
      </c>
      <c r="W983" s="28">
        <f t="shared" si="139"/>
        <v>0.91688947600631954</v>
      </c>
      <c r="X983" s="28">
        <f t="shared" si="140"/>
        <v>1.3881364486032632</v>
      </c>
      <c r="Y983" s="28">
        <v>0.120596910686063</v>
      </c>
      <c r="Z983" s="28">
        <v>0.10579859820253699</v>
      </c>
      <c r="AA983" s="119">
        <v>0.25433943112698199</v>
      </c>
      <c r="AB983" s="173" t="s">
        <v>20</v>
      </c>
      <c r="AC983" s="173">
        <v>92</v>
      </c>
      <c r="AD983" s="173">
        <v>187955</v>
      </c>
      <c r="AE983" s="62">
        <v>-1.5366988173296001E-2</v>
      </c>
      <c r="AF983" s="74">
        <v>0.15566603434623699</v>
      </c>
      <c r="AG983" s="119">
        <v>0.92136243894490299</v>
      </c>
    </row>
    <row r="984" spans="1:33" ht="34">
      <c r="A984" s="88" t="s">
        <v>2723</v>
      </c>
      <c r="B984" s="156" t="s">
        <v>2792</v>
      </c>
      <c r="C984" s="43" t="s">
        <v>2793</v>
      </c>
      <c r="D984" s="350">
        <f t="shared" si="141"/>
        <v>0.9374166738650348</v>
      </c>
      <c r="E984" s="371">
        <f t="shared" si="142"/>
        <v>0.80317115897217817</v>
      </c>
      <c r="F984" s="371">
        <f t="shared" si="143"/>
        <v>1.0941005670132944</v>
      </c>
      <c r="G984" s="28">
        <v>-6.4627406298369605E-2</v>
      </c>
      <c r="H984" s="28">
        <v>7.8857159206713601E-2</v>
      </c>
      <c r="I984" s="119">
        <v>0.41247253195026801</v>
      </c>
      <c r="J984" s="12" t="s">
        <v>20</v>
      </c>
      <c r="K984" s="135">
        <v>158</v>
      </c>
      <c r="L984" s="5">
        <v>347543</v>
      </c>
      <c r="M984" s="62">
        <f t="shared" si="135"/>
        <v>0.91880312808492282</v>
      </c>
      <c r="N984" s="28">
        <f t="shared" si="136"/>
        <v>0.75090849301365936</v>
      </c>
      <c r="O984" s="28">
        <f t="shared" si="137"/>
        <v>1.1242371021674975</v>
      </c>
      <c r="P984" s="28">
        <v>-8.4683403639986707E-2</v>
      </c>
      <c r="Q984" s="28">
        <v>0.10295310094622299</v>
      </c>
      <c r="R984" s="119">
        <v>0.41076764173999802</v>
      </c>
      <c r="S984" s="173" t="s">
        <v>20</v>
      </c>
      <c r="T984" s="173">
        <v>93</v>
      </c>
      <c r="U984" s="5">
        <v>159574</v>
      </c>
      <c r="V984" s="62">
        <f t="shared" si="138"/>
        <v>0.98075533242074242</v>
      </c>
      <c r="W984" s="28">
        <f t="shared" si="139"/>
        <v>0.76956734251163439</v>
      </c>
      <c r="X984" s="28">
        <f t="shared" si="140"/>
        <v>1.249898441548251</v>
      </c>
      <c r="Y984" s="28">
        <v>-1.9432256822634601E-2</v>
      </c>
      <c r="Z984" s="28">
        <v>0.123721713303443</v>
      </c>
      <c r="AA984" s="119">
        <v>0.87519422039317696</v>
      </c>
      <c r="AB984" s="173" t="s">
        <v>20</v>
      </c>
      <c r="AC984" s="173">
        <v>65</v>
      </c>
      <c r="AD984" s="173">
        <v>187969</v>
      </c>
      <c r="AE984" s="62">
        <v>-6.5251146817352099E-2</v>
      </c>
      <c r="AF984" s="74">
        <v>0.16095466236547001</v>
      </c>
      <c r="AG984" s="119">
        <v>0.68518293247097795</v>
      </c>
    </row>
    <row r="985" spans="1:33" ht="34">
      <c r="A985" s="88" t="s">
        <v>2723</v>
      </c>
      <c r="B985" s="156" t="s">
        <v>2794</v>
      </c>
      <c r="C985" s="43" t="s">
        <v>2795</v>
      </c>
      <c r="D985" s="350">
        <f t="shared" si="141"/>
        <v>0.77560353192649722</v>
      </c>
      <c r="E985" s="371">
        <f t="shared" si="142"/>
        <v>0.33367469728842181</v>
      </c>
      <c r="F985" s="371">
        <f t="shared" si="143"/>
        <v>1.8028362462763539</v>
      </c>
      <c r="G985" s="28">
        <v>-0.25411380182501803</v>
      </c>
      <c r="H985" s="28">
        <v>0.43034434642967601</v>
      </c>
      <c r="I985" s="119">
        <v>0.55486254829755799</v>
      </c>
      <c r="J985" s="12" t="s">
        <v>20</v>
      </c>
      <c r="K985" s="135">
        <v>5</v>
      </c>
      <c r="L985" s="5">
        <v>347763</v>
      </c>
      <c r="M985" s="62" t="s">
        <v>20</v>
      </c>
      <c r="N985" s="28" t="s">
        <v>20</v>
      </c>
      <c r="O985" s="28" t="s">
        <v>20</v>
      </c>
      <c r="P985" s="28" t="s">
        <v>20</v>
      </c>
      <c r="Q985" s="28" t="s">
        <v>20</v>
      </c>
      <c r="R985" s="119" t="s">
        <v>20</v>
      </c>
      <c r="S985" s="173" t="s">
        <v>20</v>
      </c>
      <c r="T985" s="173" t="s">
        <v>20</v>
      </c>
      <c r="U985" s="5" t="s">
        <v>20</v>
      </c>
      <c r="V985" s="62" t="s">
        <v>20</v>
      </c>
      <c r="W985" s="28" t="s">
        <v>20</v>
      </c>
      <c r="X985" s="28" t="s">
        <v>20</v>
      </c>
      <c r="Y985" s="28" t="s">
        <v>20</v>
      </c>
      <c r="Z985" s="28" t="s">
        <v>20</v>
      </c>
      <c r="AA985" s="119" t="s">
        <v>20</v>
      </c>
      <c r="AB985" s="173" t="s">
        <v>20</v>
      </c>
      <c r="AC985" s="173" t="s">
        <v>20</v>
      </c>
      <c r="AD985" s="173" t="s">
        <v>20</v>
      </c>
      <c r="AE985" s="62" t="s">
        <v>20</v>
      </c>
      <c r="AF985" s="74" t="s">
        <v>20</v>
      </c>
      <c r="AG985" s="119" t="s">
        <v>20</v>
      </c>
    </row>
    <row r="986" spans="1:33" ht="34">
      <c r="A986" s="88" t="s">
        <v>2723</v>
      </c>
      <c r="B986" s="156" t="s">
        <v>2796</v>
      </c>
      <c r="C986" s="43" t="s">
        <v>2797</v>
      </c>
      <c r="D986" s="350">
        <f t="shared" si="141"/>
        <v>0.8781544173674013</v>
      </c>
      <c r="E986" s="371">
        <f t="shared" si="142"/>
        <v>0.47709359812172608</v>
      </c>
      <c r="F986" s="371">
        <f t="shared" si="143"/>
        <v>1.6163603615262239</v>
      </c>
      <c r="G986" s="28">
        <v>-0.12993282681627599</v>
      </c>
      <c r="H986" s="28">
        <v>0.31128048880062198</v>
      </c>
      <c r="I986" s="119">
        <v>0.67637563318418203</v>
      </c>
      <c r="J986" s="12" t="s">
        <v>20</v>
      </c>
      <c r="K986" s="135">
        <v>10</v>
      </c>
      <c r="L986" s="5">
        <v>347753</v>
      </c>
      <c r="M986" s="62">
        <f t="shared" si="135"/>
        <v>0.97739380980653512</v>
      </c>
      <c r="N986" s="28">
        <f t="shared" si="136"/>
        <v>0.43822642766805686</v>
      </c>
      <c r="O986" s="28">
        <f t="shared" si="137"/>
        <v>2.1799202401634776</v>
      </c>
      <c r="P986" s="28">
        <v>-2.2865627492785302E-2</v>
      </c>
      <c r="Q986" s="28">
        <v>0.40926220231810501</v>
      </c>
      <c r="R986" s="119">
        <v>0.95544508144771101</v>
      </c>
      <c r="S986" s="173" t="s">
        <v>20</v>
      </c>
      <c r="T986" s="173">
        <v>6</v>
      </c>
      <c r="U986" s="5">
        <v>159714</v>
      </c>
      <c r="V986" s="62" t="s">
        <v>20</v>
      </c>
      <c r="W986" s="28" t="s">
        <v>20</v>
      </c>
      <c r="X986" s="28" t="s">
        <v>20</v>
      </c>
      <c r="Y986" s="28" t="s">
        <v>20</v>
      </c>
      <c r="Z986" s="28" t="s">
        <v>20</v>
      </c>
      <c r="AA986" s="119" t="s">
        <v>20</v>
      </c>
      <c r="AB986" s="173" t="s">
        <v>20</v>
      </c>
      <c r="AC986" s="173" t="s">
        <v>20</v>
      </c>
      <c r="AD986" s="173" t="s">
        <v>20</v>
      </c>
      <c r="AE986" s="62" t="s">
        <v>20</v>
      </c>
      <c r="AF986" s="74" t="s">
        <v>20</v>
      </c>
      <c r="AG986" s="119" t="s">
        <v>20</v>
      </c>
    </row>
    <row r="987" spans="1:33" ht="34">
      <c r="A987" s="88" t="s">
        <v>2723</v>
      </c>
      <c r="B987" s="156" t="s">
        <v>2798</v>
      </c>
      <c r="C987" s="43" t="s">
        <v>2799</v>
      </c>
      <c r="D987" s="350">
        <f t="shared" si="141"/>
        <v>0.96357733686086688</v>
      </c>
      <c r="E987" s="371">
        <f t="shared" si="142"/>
        <v>0.87317218980315747</v>
      </c>
      <c r="F987" s="371">
        <f t="shared" si="143"/>
        <v>1.0633427117292771</v>
      </c>
      <c r="G987" s="28">
        <v>-3.7102527757451501E-2</v>
      </c>
      <c r="H987" s="28">
        <v>5.0265293701682798E-2</v>
      </c>
      <c r="I987" s="119">
        <v>0.460432958609787</v>
      </c>
      <c r="J987" s="12" t="s">
        <v>20</v>
      </c>
      <c r="K987" s="135">
        <v>392</v>
      </c>
      <c r="L987" s="5">
        <v>347375</v>
      </c>
      <c r="M987" s="62">
        <f t="shared" si="135"/>
        <v>0.9498369105653961</v>
      </c>
      <c r="N987" s="28">
        <f t="shared" si="136"/>
        <v>0.8267863136933139</v>
      </c>
      <c r="O987" s="28">
        <f t="shared" si="137"/>
        <v>1.0912011262526444</v>
      </c>
      <c r="P987" s="28">
        <v>-5.1464982214118701E-2</v>
      </c>
      <c r="Q987" s="28">
        <v>7.0787766552893497E-2</v>
      </c>
      <c r="R987" s="119">
        <v>0.467206260241745</v>
      </c>
      <c r="S987" s="173" t="s">
        <v>20</v>
      </c>
      <c r="T987" s="173">
        <v>198</v>
      </c>
      <c r="U987" s="5">
        <v>159523</v>
      </c>
      <c r="V987" s="62">
        <f t="shared" si="138"/>
        <v>0.91670925521116076</v>
      </c>
      <c r="W987" s="28">
        <f t="shared" si="139"/>
        <v>0.79733310117466194</v>
      </c>
      <c r="X987" s="28">
        <f t="shared" si="140"/>
        <v>1.0539583235058929</v>
      </c>
      <c r="Y987" s="28">
        <v>-8.6964917838515607E-2</v>
      </c>
      <c r="Z987" s="28">
        <v>7.1182564239874194E-2</v>
      </c>
      <c r="AA987" s="119">
        <v>0.22181482998833499</v>
      </c>
      <c r="AB987" s="173" t="s">
        <v>20</v>
      </c>
      <c r="AC987" s="173">
        <v>194</v>
      </c>
      <c r="AD987" s="173">
        <v>187852</v>
      </c>
      <c r="AE987" s="62">
        <v>3.5499935624396899E-2</v>
      </c>
      <c r="AF987" s="74">
        <v>0.10038857178638801</v>
      </c>
      <c r="AG987" s="119">
        <v>0.72361973512993305</v>
      </c>
    </row>
    <row r="988" spans="1:33" ht="34">
      <c r="A988" s="88" t="s">
        <v>2723</v>
      </c>
      <c r="B988" s="156" t="s">
        <v>2800</v>
      </c>
      <c r="C988" s="43" t="s">
        <v>2801</v>
      </c>
      <c r="D988" s="350">
        <f t="shared" si="141"/>
        <v>0.96196988360873248</v>
      </c>
      <c r="E988" s="371">
        <f t="shared" si="142"/>
        <v>0.83843639000304693</v>
      </c>
      <c r="F988" s="371">
        <f t="shared" si="143"/>
        <v>1.1037045481373196</v>
      </c>
      <c r="G988" s="28">
        <v>-3.8772134826502803E-2</v>
      </c>
      <c r="H988" s="28">
        <v>7.0124707869438696E-2</v>
      </c>
      <c r="I988" s="119">
        <v>0.58033009213335296</v>
      </c>
      <c r="J988" s="12" t="s">
        <v>20</v>
      </c>
      <c r="K988" s="135">
        <v>201</v>
      </c>
      <c r="L988" s="5">
        <v>347568</v>
      </c>
      <c r="M988" s="62">
        <f t="shared" si="135"/>
        <v>0.98955699044297629</v>
      </c>
      <c r="N988" s="28">
        <f t="shared" si="136"/>
        <v>0.76669436104737865</v>
      </c>
      <c r="O988" s="28">
        <f t="shared" si="137"/>
        <v>1.2772013035244545</v>
      </c>
      <c r="P988" s="28">
        <v>-1.0497920405558501E-2</v>
      </c>
      <c r="Q988" s="28">
        <v>0.130188327997242</v>
      </c>
      <c r="R988" s="119">
        <v>0.93573110330018605</v>
      </c>
      <c r="S988" s="173" t="s">
        <v>20</v>
      </c>
      <c r="T988" s="173">
        <v>59</v>
      </c>
      <c r="U988" s="5">
        <v>159663</v>
      </c>
      <c r="V988" s="62">
        <f t="shared" si="138"/>
        <v>0.94722874746061891</v>
      </c>
      <c r="W988" s="28">
        <f t="shared" si="139"/>
        <v>0.80427150892825772</v>
      </c>
      <c r="X988" s="28">
        <f t="shared" si="140"/>
        <v>1.1155962757047613</v>
      </c>
      <c r="Y988" s="28">
        <v>-5.4214665375637003E-2</v>
      </c>
      <c r="Z988" s="28">
        <v>8.3471277429896101E-2</v>
      </c>
      <c r="AA988" s="119">
        <v>0.51601469927190202</v>
      </c>
      <c r="AB988" s="173" t="s">
        <v>20</v>
      </c>
      <c r="AC988" s="173">
        <v>142</v>
      </c>
      <c r="AD988" s="173">
        <v>187905</v>
      </c>
      <c r="AE988" s="62">
        <v>4.3716744970078499E-2</v>
      </c>
      <c r="AF988" s="74">
        <v>0.15464945813838499</v>
      </c>
      <c r="AG988" s="119">
        <v>0.777419986822522</v>
      </c>
    </row>
    <row r="989" spans="1:33" ht="34">
      <c r="A989" s="88" t="s">
        <v>2723</v>
      </c>
      <c r="B989" s="156" t="s">
        <v>2802</v>
      </c>
      <c r="C989" s="43" t="s">
        <v>2803</v>
      </c>
      <c r="D989" s="350">
        <f t="shared" si="141"/>
        <v>1.0148486507378691</v>
      </c>
      <c r="E989" s="371">
        <f t="shared" si="142"/>
        <v>0.78384037108312998</v>
      </c>
      <c r="F989" s="371">
        <f t="shared" si="143"/>
        <v>1.313938171468902</v>
      </c>
      <c r="G989" s="28">
        <v>1.47394888018376E-2</v>
      </c>
      <c r="H989" s="28">
        <v>0.13178029412086101</v>
      </c>
      <c r="I989" s="119">
        <v>0.91094316684433796</v>
      </c>
      <c r="J989" s="12" t="s">
        <v>20</v>
      </c>
      <c r="K989" s="135">
        <v>58</v>
      </c>
      <c r="L989" s="5">
        <v>347711</v>
      </c>
      <c r="M989" s="62">
        <f t="shared" si="135"/>
        <v>1.3236181472209303</v>
      </c>
      <c r="N989" s="28">
        <f t="shared" si="136"/>
        <v>0.93065573648417244</v>
      </c>
      <c r="O989" s="28">
        <f t="shared" si="137"/>
        <v>1.882505991174712</v>
      </c>
      <c r="P989" s="28">
        <v>0.28036900747369697</v>
      </c>
      <c r="Q989" s="28">
        <v>0.179711661110244</v>
      </c>
      <c r="R989" s="119">
        <v>0.11873514063761</v>
      </c>
      <c r="S989" s="173" t="s">
        <v>20</v>
      </c>
      <c r="T989" s="173">
        <v>33</v>
      </c>
      <c r="U989" s="5">
        <v>159689</v>
      </c>
      <c r="V989" s="62">
        <f t="shared" si="138"/>
        <v>0.96577684668232222</v>
      </c>
      <c r="W989" s="28">
        <f t="shared" si="139"/>
        <v>0.65395850055237414</v>
      </c>
      <c r="X989" s="28">
        <f t="shared" si="140"/>
        <v>1.4262753933159551</v>
      </c>
      <c r="Y989" s="28">
        <v>-3.4822479031214701E-2</v>
      </c>
      <c r="Z989" s="28">
        <v>0.19892291087752501</v>
      </c>
      <c r="AA989" s="119">
        <v>0.86103630296378697</v>
      </c>
      <c r="AB989" s="173" t="s">
        <v>20</v>
      </c>
      <c r="AC989" s="173">
        <v>25</v>
      </c>
      <c r="AD989" s="173">
        <v>188022</v>
      </c>
      <c r="AE989" s="62">
        <v>0.31519148650491202</v>
      </c>
      <c r="AF989" s="74">
        <v>0.26807947629572598</v>
      </c>
      <c r="AG989" s="119">
        <v>0.23969920213766799</v>
      </c>
    </row>
    <row r="990" spans="1:33" ht="51">
      <c r="A990" s="88" t="s">
        <v>2723</v>
      </c>
      <c r="B990" s="156" t="s">
        <v>2804</v>
      </c>
      <c r="C990" s="43" t="s">
        <v>2805</v>
      </c>
      <c r="D990" s="350">
        <f t="shared" si="141"/>
        <v>0.99387601355512178</v>
      </c>
      <c r="E990" s="371">
        <f t="shared" si="142"/>
        <v>0.87310120289434567</v>
      </c>
      <c r="F990" s="371">
        <f t="shared" si="143"/>
        <v>1.1313574268889806</v>
      </c>
      <c r="G990" s="28">
        <v>-6.1428149596041599E-3</v>
      </c>
      <c r="H990" s="28">
        <v>6.6102545652391306E-2</v>
      </c>
      <c r="I990" s="119">
        <v>0.92596030934890305</v>
      </c>
      <c r="J990" s="12" t="s">
        <v>20</v>
      </c>
      <c r="K990" s="135">
        <v>228</v>
      </c>
      <c r="L990" s="5">
        <v>347541</v>
      </c>
      <c r="M990" s="62" t="s">
        <v>20</v>
      </c>
      <c r="N990" s="28" t="s">
        <v>20</v>
      </c>
      <c r="O990" s="28" t="s">
        <v>20</v>
      </c>
      <c r="P990" s="28" t="s">
        <v>20</v>
      </c>
      <c r="Q990" s="28" t="s">
        <v>20</v>
      </c>
      <c r="R990" s="119" t="s">
        <v>20</v>
      </c>
      <c r="S990" s="173" t="s">
        <v>20</v>
      </c>
      <c r="T990" s="173" t="s">
        <v>20</v>
      </c>
      <c r="U990" s="5" t="s">
        <v>20</v>
      </c>
      <c r="V990" s="62">
        <f t="shared" si="138"/>
        <v>0.99382368342795246</v>
      </c>
      <c r="W990" s="28">
        <f t="shared" si="139"/>
        <v>0.87268177631382293</v>
      </c>
      <c r="X990" s="28">
        <f t="shared" si="140"/>
        <v>1.1317819857706344</v>
      </c>
      <c r="Y990" s="28">
        <v>-6.19546891659858E-3</v>
      </c>
      <c r="Z990" s="28">
        <v>6.6320835752011795E-2</v>
      </c>
      <c r="AA990" s="119">
        <v>0.92557258015510802</v>
      </c>
      <c r="AB990" s="173" t="s">
        <v>20</v>
      </c>
      <c r="AC990" s="173">
        <v>227</v>
      </c>
      <c r="AD990" s="173" t="s">
        <v>20</v>
      </c>
      <c r="AE990" s="62" t="s">
        <v>20</v>
      </c>
      <c r="AF990" s="74" t="s">
        <v>20</v>
      </c>
      <c r="AG990" s="119" t="s">
        <v>20</v>
      </c>
    </row>
    <row r="991" spans="1:33" ht="34">
      <c r="A991" s="88" t="s">
        <v>2723</v>
      </c>
      <c r="B991" s="156" t="s">
        <v>2806</v>
      </c>
      <c r="C991" s="43" t="s">
        <v>2807</v>
      </c>
      <c r="D991" s="350">
        <f t="shared" si="141"/>
        <v>0.90220980050215238</v>
      </c>
      <c r="E991" s="371">
        <f t="shared" si="142"/>
        <v>0.79638092052778253</v>
      </c>
      <c r="F991" s="371">
        <f t="shared" si="143"/>
        <v>1.0221019905683904</v>
      </c>
      <c r="G991" s="28">
        <v>-0.102908191173745</v>
      </c>
      <c r="H991" s="28">
        <v>6.3657894414675106E-2</v>
      </c>
      <c r="I991" s="119">
        <v>0.105968591148296</v>
      </c>
      <c r="J991" s="12" t="s">
        <v>20</v>
      </c>
      <c r="K991" s="135">
        <v>239</v>
      </c>
      <c r="L991" s="5">
        <v>347529</v>
      </c>
      <c r="M991" s="62" t="s">
        <v>20</v>
      </c>
      <c r="N991" s="28" t="s">
        <v>20</v>
      </c>
      <c r="O991" s="28" t="s">
        <v>20</v>
      </c>
      <c r="P991" s="28" t="s">
        <v>20</v>
      </c>
      <c r="Q991" s="28" t="s">
        <v>20</v>
      </c>
      <c r="R991" s="119" t="s">
        <v>20</v>
      </c>
      <c r="S991" s="173" t="s">
        <v>20</v>
      </c>
      <c r="T991" s="173" t="s">
        <v>20</v>
      </c>
      <c r="U991" s="5" t="s">
        <v>20</v>
      </c>
      <c r="V991" s="62">
        <f t="shared" si="138"/>
        <v>0.94611810178633504</v>
      </c>
      <c r="W991" s="28">
        <f t="shared" si="139"/>
        <v>0.83368345292060675</v>
      </c>
      <c r="X991" s="28">
        <f t="shared" si="140"/>
        <v>1.073716240129122</v>
      </c>
      <c r="Y991" s="28">
        <v>-5.5387874396602699E-2</v>
      </c>
      <c r="Z991" s="28">
        <v>6.45477689429554E-2</v>
      </c>
      <c r="AA991" s="119">
        <v>0.39084209004453102</v>
      </c>
      <c r="AB991" s="173" t="s">
        <v>20</v>
      </c>
      <c r="AC991" s="173">
        <v>237</v>
      </c>
      <c r="AD991" s="173" t="s">
        <v>20</v>
      </c>
      <c r="AE991" s="62" t="s">
        <v>20</v>
      </c>
      <c r="AF991" s="74" t="s">
        <v>20</v>
      </c>
      <c r="AG991" s="119" t="s">
        <v>20</v>
      </c>
    </row>
    <row r="992" spans="1:33" ht="34">
      <c r="A992" s="88" t="s">
        <v>2723</v>
      </c>
      <c r="B992" s="156" t="s">
        <v>2808</v>
      </c>
      <c r="C992" s="43" t="s">
        <v>2809</v>
      </c>
      <c r="D992" s="350">
        <f t="shared" si="141"/>
        <v>1.0238891747695009</v>
      </c>
      <c r="E992" s="371">
        <f t="shared" si="142"/>
        <v>0.86654771935024877</v>
      </c>
      <c r="F992" s="371">
        <f t="shared" si="143"/>
        <v>1.2097995514848718</v>
      </c>
      <c r="G992" s="28">
        <v>2.3608292996109701E-2</v>
      </c>
      <c r="H992" s="28">
        <v>8.5125710693653198E-2</v>
      </c>
      <c r="I992" s="119">
        <v>0.78152330174599305</v>
      </c>
      <c r="J992" s="12" t="s">
        <v>20</v>
      </c>
      <c r="K992" s="135">
        <v>139</v>
      </c>
      <c r="L992" s="5">
        <v>347628</v>
      </c>
      <c r="M992" s="62" t="s">
        <v>20</v>
      </c>
      <c r="N992" s="28" t="s">
        <v>20</v>
      </c>
      <c r="O992" s="28" t="s">
        <v>20</v>
      </c>
      <c r="P992" s="28" t="s">
        <v>20</v>
      </c>
      <c r="Q992" s="28" t="s">
        <v>20</v>
      </c>
      <c r="R992" s="119" t="s">
        <v>20</v>
      </c>
      <c r="S992" s="173" t="s">
        <v>20</v>
      </c>
      <c r="T992" s="173" t="s">
        <v>20</v>
      </c>
      <c r="U992" s="5" t="s">
        <v>20</v>
      </c>
      <c r="V992" s="62">
        <f t="shared" si="138"/>
        <v>0.97248783400183947</v>
      </c>
      <c r="W992" s="28">
        <f t="shared" si="139"/>
        <v>0.82343911140142434</v>
      </c>
      <c r="X992" s="28">
        <f t="shared" si="140"/>
        <v>1.1485155055023215</v>
      </c>
      <c r="Y992" s="28">
        <v>-2.7897713591602102E-2</v>
      </c>
      <c r="Z992" s="28">
        <v>8.4881610868638796E-2</v>
      </c>
      <c r="AA992" s="119">
        <v>0.74240803058392701</v>
      </c>
      <c r="AB992" s="173" t="s">
        <v>20</v>
      </c>
      <c r="AC992" s="173">
        <v>138</v>
      </c>
      <c r="AD992" s="173" t="s">
        <v>20</v>
      </c>
      <c r="AE992" s="62" t="s">
        <v>20</v>
      </c>
      <c r="AF992" s="74" t="s">
        <v>20</v>
      </c>
      <c r="AG992" s="119" t="s">
        <v>20</v>
      </c>
    </row>
    <row r="993" spans="1:33" ht="34">
      <c r="A993" s="88" t="s">
        <v>2723</v>
      </c>
      <c r="B993" s="156" t="s">
        <v>2810</v>
      </c>
      <c r="C993" s="43" t="s">
        <v>2811</v>
      </c>
      <c r="D993" s="350">
        <f t="shared" si="141"/>
        <v>0.96404569816753616</v>
      </c>
      <c r="E993" s="371">
        <f t="shared" si="142"/>
        <v>0.87358386592144266</v>
      </c>
      <c r="F993" s="371">
        <f t="shared" si="143"/>
        <v>1.063875083332763</v>
      </c>
      <c r="G993" s="28">
        <v>-3.66165807570525E-2</v>
      </c>
      <c r="H993" s="28">
        <v>5.0272735664033598E-2</v>
      </c>
      <c r="I993" s="119">
        <v>0.466394082220355</v>
      </c>
      <c r="J993" s="12" t="s">
        <v>20</v>
      </c>
      <c r="K993" s="135">
        <v>393</v>
      </c>
      <c r="L993" s="5">
        <v>347374</v>
      </c>
      <c r="M993" s="62">
        <f t="shared" si="135"/>
        <v>0.98571010354966815</v>
      </c>
      <c r="N993" s="28">
        <f t="shared" si="136"/>
        <v>0.89294428768801914</v>
      </c>
      <c r="O993" s="28">
        <f t="shared" si="137"/>
        <v>1.0881131349813482</v>
      </c>
      <c r="P993" s="28">
        <v>-1.43929802367992E-2</v>
      </c>
      <c r="Q993" s="28">
        <v>5.0427605929800202E-2</v>
      </c>
      <c r="R993" s="119">
        <v>0.77532340524515897</v>
      </c>
      <c r="S993" s="173" t="s">
        <v>20</v>
      </c>
      <c r="T993" s="173">
        <v>393</v>
      </c>
      <c r="U993" s="5">
        <v>159327</v>
      </c>
      <c r="V993" s="62" t="s">
        <v>20</v>
      </c>
      <c r="W993" s="28" t="s">
        <v>20</v>
      </c>
      <c r="X993" s="28" t="s">
        <v>20</v>
      </c>
      <c r="Y993" s="28" t="s">
        <v>20</v>
      </c>
      <c r="Z993" s="28" t="s">
        <v>20</v>
      </c>
      <c r="AA993" s="119" t="s">
        <v>20</v>
      </c>
      <c r="AB993" s="173" t="s">
        <v>20</v>
      </c>
      <c r="AC993" s="173" t="s">
        <v>20</v>
      </c>
      <c r="AD993" s="173" t="s">
        <v>20</v>
      </c>
      <c r="AE993" s="62" t="s">
        <v>20</v>
      </c>
      <c r="AF993" s="74" t="s">
        <v>20</v>
      </c>
      <c r="AG993" s="119" t="s">
        <v>20</v>
      </c>
    </row>
    <row r="994" spans="1:33" ht="34">
      <c r="A994" s="88" t="s">
        <v>2723</v>
      </c>
      <c r="B994" s="156" t="s">
        <v>2812</v>
      </c>
      <c r="C994" s="43" t="s">
        <v>2813</v>
      </c>
      <c r="D994" s="350">
        <f t="shared" si="141"/>
        <v>0.98289771667019155</v>
      </c>
      <c r="E994" s="371">
        <f t="shared" si="142"/>
        <v>0.84917079514467841</v>
      </c>
      <c r="F994" s="371">
        <f t="shared" si="143"/>
        <v>1.1376838757989525</v>
      </c>
      <c r="G994" s="28">
        <v>-1.72502164662841E-2</v>
      </c>
      <c r="H994" s="28">
        <v>7.4614655254834794E-2</v>
      </c>
      <c r="I994" s="119">
        <v>0.81716663290829505</v>
      </c>
      <c r="J994" s="12" t="s">
        <v>20</v>
      </c>
      <c r="K994" s="135">
        <v>179</v>
      </c>
      <c r="L994" s="5">
        <v>347585</v>
      </c>
      <c r="M994" s="62">
        <f t="shared" si="135"/>
        <v>0.97275193985972797</v>
      </c>
      <c r="N994" s="28">
        <f t="shared" si="136"/>
        <v>0.84053218403053276</v>
      </c>
      <c r="O994" s="28">
        <f t="shared" si="137"/>
        <v>1.125770499308437</v>
      </c>
      <c r="P994" s="28">
        <v>-2.7626172917737501E-2</v>
      </c>
      <c r="Q994" s="28">
        <v>7.4537684907829305E-2</v>
      </c>
      <c r="R994" s="119">
        <v>0.71091042830073703</v>
      </c>
      <c r="S994" s="173" t="s">
        <v>20</v>
      </c>
      <c r="T994" s="173">
        <v>179</v>
      </c>
      <c r="U994" s="5">
        <v>159538</v>
      </c>
      <c r="V994" s="62" t="s">
        <v>20</v>
      </c>
      <c r="W994" s="28" t="s">
        <v>20</v>
      </c>
      <c r="X994" s="28" t="s">
        <v>20</v>
      </c>
      <c r="Y994" s="28" t="s">
        <v>20</v>
      </c>
      <c r="Z994" s="28" t="s">
        <v>20</v>
      </c>
      <c r="AA994" s="119" t="s">
        <v>20</v>
      </c>
      <c r="AB994" s="173" t="s">
        <v>20</v>
      </c>
      <c r="AC994" s="173" t="s">
        <v>20</v>
      </c>
      <c r="AD994" s="173" t="s">
        <v>20</v>
      </c>
      <c r="AE994" s="62" t="s">
        <v>20</v>
      </c>
      <c r="AF994" s="74" t="s">
        <v>20</v>
      </c>
      <c r="AG994" s="119" t="s">
        <v>20</v>
      </c>
    </row>
    <row r="995" spans="1:33" ht="34">
      <c r="A995" s="88" t="s">
        <v>2723</v>
      </c>
      <c r="B995" s="156" t="s">
        <v>2814</v>
      </c>
      <c r="C995" s="43" t="s">
        <v>2815</v>
      </c>
      <c r="D995" s="350">
        <f t="shared" si="141"/>
        <v>1.1206431486969837</v>
      </c>
      <c r="E995" s="371">
        <f t="shared" si="142"/>
        <v>0.92382165567516705</v>
      </c>
      <c r="F995" s="371">
        <f t="shared" si="143"/>
        <v>1.3593977354900491</v>
      </c>
      <c r="G995" s="28">
        <v>0.11390276040238</v>
      </c>
      <c r="H995" s="28">
        <v>9.8540305974932796E-2</v>
      </c>
      <c r="I995" s="119">
        <v>0.24772197661265699</v>
      </c>
      <c r="J995" s="12" t="s">
        <v>20</v>
      </c>
      <c r="K995" s="135">
        <v>107</v>
      </c>
      <c r="L995" s="5">
        <v>347661</v>
      </c>
      <c r="M995" s="62">
        <f t="shared" si="135"/>
        <v>1.1725695273189611</v>
      </c>
      <c r="N995" s="28">
        <f t="shared" si="136"/>
        <v>0.96684565166311176</v>
      </c>
      <c r="O995" s="28">
        <f t="shared" si="137"/>
        <v>1.4220670011102139</v>
      </c>
      <c r="P995" s="28">
        <v>0.15919751793327799</v>
      </c>
      <c r="Q995" s="28">
        <v>9.8425474416075007E-2</v>
      </c>
      <c r="R995" s="119">
        <v>0.10578285824297499</v>
      </c>
      <c r="S995" s="173" t="s">
        <v>20</v>
      </c>
      <c r="T995" s="173">
        <v>107</v>
      </c>
      <c r="U995" s="5">
        <v>159614</v>
      </c>
      <c r="V995" s="62" t="s">
        <v>20</v>
      </c>
      <c r="W995" s="28" t="s">
        <v>20</v>
      </c>
      <c r="X995" s="28" t="s">
        <v>20</v>
      </c>
      <c r="Y995" s="28" t="s">
        <v>20</v>
      </c>
      <c r="Z995" s="28" t="s">
        <v>20</v>
      </c>
      <c r="AA995" s="119" t="s">
        <v>20</v>
      </c>
      <c r="AB995" s="173" t="s">
        <v>20</v>
      </c>
      <c r="AC995" s="173" t="s">
        <v>20</v>
      </c>
      <c r="AD995" s="173" t="s">
        <v>20</v>
      </c>
      <c r="AE995" s="62" t="s">
        <v>20</v>
      </c>
      <c r="AF995" s="74" t="s">
        <v>20</v>
      </c>
      <c r="AG995" s="119" t="s">
        <v>20</v>
      </c>
    </row>
    <row r="996" spans="1:33" ht="34">
      <c r="A996" s="88" t="s">
        <v>2723</v>
      </c>
      <c r="B996" s="156" t="s">
        <v>2816</v>
      </c>
      <c r="C996" s="43" t="s">
        <v>2817</v>
      </c>
      <c r="D996" s="350">
        <f t="shared" si="141"/>
        <v>1.0195282884161416</v>
      </c>
      <c r="E996" s="371">
        <f t="shared" si="142"/>
        <v>0.89526859074915788</v>
      </c>
      <c r="F996" s="371">
        <f t="shared" si="143"/>
        <v>1.1610347348508552</v>
      </c>
      <c r="G996" s="28">
        <v>1.93400579903765E-2</v>
      </c>
      <c r="H996" s="28">
        <v>6.6312021593554996E-2</v>
      </c>
      <c r="I996" s="119">
        <v>0.77055243287707698</v>
      </c>
      <c r="J996" s="12" t="s">
        <v>20</v>
      </c>
      <c r="K996" s="135">
        <v>229</v>
      </c>
      <c r="L996" s="5">
        <v>347537</v>
      </c>
      <c r="M996" s="62">
        <f t="shared" si="135"/>
        <v>0.93708436944004347</v>
      </c>
      <c r="N996" s="28">
        <f t="shared" si="136"/>
        <v>0.78888003192717249</v>
      </c>
      <c r="O996" s="28">
        <f t="shared" si="137"/>
        <v>1.1131313760137238</v>
      </c>
      <c r="P996" s="28">
        <v>-6.4981958705431997E-2</v>
      </c>
      <c r="Q996" s="28">
        <v>8.7836256010771704E-2</v>
      </c>
      <c r="R996" s="119">
        <v>0.45941654679796201</v>
      </c>
      <c r="S996" s="173" t="s">
        <v>20</v>
      </c>
      <c r="T996" s="173">
        <v>128</v>
      </c>
      <c r="U996" s="5">
        <v>159591</v>
      </c>
      <c r="V996" s="62">
        <f t="shared" si="138"/>
        <v>1.1201337897323049</v>
      </c>
      <c r="W996" s="28">
        <f t="shared" si="139"/>
        <v>0.91907141795771852</v>
      </c>
      <c r="X996" s="28">
        <f t="shared" si="140"/>
        <v>1.36518194602128</v>
      </c>
      <c r="Y996" s="28">
        <v>0.113448133290938</v>
      </c>
      <c r="Z996" s="28">
        <v>0.100938561352878</v>
      </c>
      <c r="AA996" s="119">
        <v>0.26104164708004601</v>
      </c>
      <c r="AB996" s="173" t="s">
        <v>20</v>
      </c>
      <c r="AC996" s="173">
        <v>101</v>
      </c>
      <c r="AD996" s="173">
        <v>187946</v>
      </c>
      <c r="AE996" s="62">
        <v>-0.17843009199637</v>
      </c>
      <c r="AF996" s="74">
        <v>0.133805085994436</v>
      </c>
      <c r="AG996" s="119">
        <v>0.182365300505862</v>
      </c>
    </row>
    <row r="997" spans="1:33" ht="34">
      <c r="A997" s="88" t="s">
        <v>2723</v>
      </c>
      <c r="B997" s="156" t="s">
        <v>2818</v>
      </c>
      <c r="C997" s="43" t="s">
        <v>2819</v>
      </c>
      <c r="D997" s="350">
        <f t="shared" si="141"/>
        <v>0.93690657580367631</v>
      </c>
      <c r="E997" s="371">
        <f t="shared" si="142"/>
        <v>0.86952296007324448</v>
      </c>
      <c r="F997" s="371">
        <f t="shared" si="143"/>
        <v>1.009512079715789</v>
      </c>
      <c r="G997" s="28">
        <v>-6.5171707367080403E-2</v>
      </c>
      <c r="H997" s="28">
        <v>3.80810367880954E-2</v>
      </c>
      <c r="I997" s="119">
        <v>8.7008164292401297E-2</v>
      </c>
      <c r="J997" s="12" t="s">
        <v>20</v>
      </c>
      <c r="K997" s="135">
        <v>679</v>
      </c>
      <c r="L997" s="5">
        <v>347089</v>
      </c>
      <c r="M997" s="62">
        <f t="shared" si="135"/>
        <v>0.96161218317655883</v>
      </c>
      <c r="N997" s="28">
        <f t="shared" si="136"/>
        <v>0.86909012697716526</v>
      </c>
      <c r="O997" s="28">
        <f t="shared" si="137"/>
        <v>1.0639840013484396</v>
      </c>
      <c r="P997" s="28">
        <v>-3.9144045588692902E-2</v>
      </c>
      <c r="Q997" s="28">
        <v>5.1614489830839001E-2</v>
      </c>
      <c r="R997" s="119">
        <v>0.44821600458070598</v>
      </c>
      <c r="S997" s="173" t="s">
        <v>20</v>
      </c>
      <c r="T997" s="173">
        <v>374</v>
      </c>
      <c r="U997" s="5">
        <v>159348</v>
      </c>
      <c r="V997" s="62">
        <f t="shared" si="138"/>
        <v>0.91860375716738474</v>
      </c>
      <c r="W997" s="28">
        <f t="shared" si="139"/>
        <v>0.82180281891019036</v>
      </c>
      <c r="X997" s="28">
        <f t="shared" si="140"/>
        <v>1.0268069703156526</v>
      </c>
      <c r="Y997" s="28">
        <v>-8.4900416997148606E-2</v>
      </c>
      <c r="Z997" s="28">
        <v>5.68134568244082E-2</v>
      </c>
      <c r="AA997" s="119">
        <v>0.13507851742333299</v>
      </c>
      <c r="AB997" s="173" t="s">
        <v>20</v>
      </c>
      <c r="AC997" s="173">
        <v>305</v>
      </c>
      <c r="AD997" s="173">
        <v>187741</v>
      </c>
      <c r="AE997" s="62">
        <v>4.5756371408455697E-2</v>
      </c>
      <c r="AF997" s="74">
        <v>7.6758220646629599E-2</v>
      </c>
      <c r="AG997" s="119">
        <v>0.55110149613331205</v>
      </c>
    </row>
    <row r="998" spans="1:33" ht="51">
      <c r="A998" s="88" t="s">
        <v>2723</v>
      </c>
      <c r="B998" s="156" t="s">
        <v>2820</v>
      </c>
      <c r="C998" s="43" t="s">
        <v>2821</v>
      </c>
      <c r="D998" s="350">
        <f t="shared" si="141"/>
        <v>0.98974821762087084</v>
      </c>
      <c r="E998" s="371">
        <f t="shared" si="142"/>
        <v>0.82692533879643371</v>
      </c>
      <c r="F998" s="371">
        <f t="shared" si="143"/>
        <v>1.1846311732440957</v>
      </c>
      <c r="G998" s="28">
        <v>-1.03046938352343E-2</v>
      </c>
      <c r="H998" s="28">
        <v>9.1702129473296395E-2</v>
      </c>
      <c r="I998" s="119">
        <v>0.91052895569544401</v>
      </c>
      <c r="J998" s="12" t="s">
        <v>20</v>
      </c>
      <c r="K998" s="135">
        <v>119</v>
      </c>
      <c r="L998" s="5">
        <v>347649</v>
      </c>
      <c r="M998" s="62">
        <f t="shared" si="135"/>
        <v>1.0359101996710114</v>
      </c>
      <c r="N998" s="28">
        <f t="shared" si="136"/>
        <v>0.77195959573280282</v>
      </c>
      <c r="O998" s="28">
        <f t="shared" si="137"/>
        <v>1.3901115391457204</v>
      </c>
      <c r="P998" s="28">
        <v>3.5280460226139503E-2</v>
      </c>
      <c r="Q998" s="28">
        <v>0.15005282024837299</v>
      </c>
      <c r="R998" s="119">
        <v>0.81411538327301503</v>
      </c>
      <c r="S998" s="173" t="s">
        <v>20</v>
      </c>
      <c r="T998" s="173">
        <v>45</v>
      </c>
      <c r="U998" s="5">
        <v>159677</v>
      </c>
      <c r="V998" s="62">
        <f t="shared" si="138"/>
        <v>0.98233646371184802</v>
      </c>
      <c r="W998" s="28">
        <f t="shared" si="139"/>
        <v>0.78232645997490713</v>
      </c>
      <c r="X998" s="28">
        <f t="shared" si="140"/>
        <v>1.233481132632086</v>
      </c>
      <c r="Y998" s="28">
        <v>-1.78213982411639E-2</v>
      </c>
      <c r="Z998" s="28">
        <v>0.116153958832949</v>
      </c>
      <c r="AA998" s="119">
        <v>0.87805989213227498</v>
      </c>
      <c r="AB998" s="173" t="s">
        <v>20</v>
      </c>
      <c r="AC998" s="173">
        <v>74</v>
      </c>
      <c r="AD998" s="173">
        <v>187972</v>
      </c>
      <c r="AE998" s="62">
        <v>5.3101858467303399E-2</v>
      </c>
      <c r="AF998" s="74">
        <v>0.189756662642072</v>
      </c>
      <c r="AG998" s="119">
        <v>0.77959883034222099</v>
      </c>
    </row>
    <row r="999" spans="1:33" ht="34">
      <c r="A999" s="88" t="s">
        <v>2723</v>
      </c>
      <c r="B999" s="156" t="s">
        <v>2822</v>
      </c>
      <c r="C999" s="43" t="s">
        <v>2823</v>
      </c>
      <c r="D999" s="350">
        <f t="shared" si="141"/>
        <v>0.988700258832092</v>
      </c>
      <c r="E999" s="371">
        <f t="shared" si="142"/>
        <v>0.90270358681823892</v>
      </c>
      <c r="F999" s="371">
        <f t="shared" si="143"/>
        <v>1.0828894623761729</v>
      </c>
      <c r="G999" s="28">
        <v>-1.13640682887614E-2</v>
      </c>
      <c r="H999" s="28">
        <v>4.6427022940745702E-2</v>
      </c>
      <c r="I999" s="119">
        <v>0.80663242439595395</v>
      </c>
      <c r="J999" s="12" t="s">
        <v>20</v>
      </c>
      <c r="K999" s="135">
        <v>464</v>
      </c>
      <c r="L999" s="5">
        <v>347304</v>
      </c>
      <c r="M999" s="62">
        <f t="shared" si="135"/>
        <v>0.99351241716474348</v>
      </c>
      <c r="N999" s="28">
        <f t="shared" si="136"/>
        <v>0.86353487701886644</v>
      </c>
      <c r="O999" s="28">
        <f t="shared" si="137"/>
        <v>1.1430539163260294</v>
      </c>
      <c r="P999" s="28">
        <v>-6.5087186639979904E-3</v>
      </c>
      <c r="Q999" s="28">
        <v>7.1536874108711596E-2</v>
      </c>
      <c r="R999" s="119">
        <v>0.927505218831706</v>
      </c>
      <c r="S999" s="173" t="s">
        <v>20</v>
      </c>
      <c r="T999" s="173">
        <v>196</v>
      </c>
      <c r="U999" s="5">
        <v>159526</v>
      </c>
      <c r="V999" s="62">
        <f t="shared" si="138"/>
        <v>0.96374062630531077</v>
      </c>
      <c r="W999" s="28">
        <f t="shared" si="139"/>
        <v>0.85526187629467154</v>
      </c>
      <c r="X999" s="28">
        <f t="shared" si="140"/>
        <v>1.0859784827721535</v>
      </c>
      <c r="Y999" s="28">
        <v>-3.6933080423949403E-2</v>
      </c>
      <c r="Z999" s="28">
        <v>6.0925759415355898E-2</v>
      </c>
      <c r="AA999" s="119">
        <v>0.54438320532791296</v>
      </c>
      <c r="AB999" s="173" t="s">
        <v>20</v>
      </c>
      <c r="AC999" s="173">
        <v>268</v>
      </c>
      <c r="AD999" s="173">
        <v>187778</v>
      </c>
      <c r="AE999" s="62">
        <v>3.0424361759951401E-2</v>
      </c>
      <c r="AF999" s="74">
        <v>9.3965272934119007E-2</v>
      </c>
      <c r="AG999" s="119">
        <v>0.74610229694796204</v>
      </c>
    </row>
    <row r="1000" spans="1:33" ht="34">
      <c r="A1000" s="88" t="s">
        <v>2723</v>
      </c>
      <c r="B1000" s="156" t="s">
        <v>2824</v>
      </c>
      <c r="C1000" s="43" t="s">
        <v>2825</v>
      </c>
      <c r="D1000" s="350">
        <f t="shared" si="141"/>
        <v>1.0371365919921689</v>
      </c>
      <c r="E1000" s="371">
        <f t="shared" si="142"/>
        <v>0.88089842020660281</v>
      </c>
      <c r="F1000" s="371">
        <f t="shared" si="143"/>
        <v>1.2210855256124207</v>
      </c>
      <c r="G1000" s="28">
        <v>3.6463638984245303E-2</v>
      </c>
      <c r="H1000" s="28">
        <v>8.3304387366258004E-2</v>
      </c>
      <c r="I1000" s="119">
        <v>0.66159238044856095</v>
      </c>
      <c r="J1000" s="12" t="s">
        <v>20</v>
      </c>
      <c r="K1000" s="135">
        <v>146</v>
      </c>
      <c r="L1000" s="5">
        <v>347622</v>
      </c>
      <c r="M1000" s="62">
        <f t="shared" si="135"/>
        <v>0.93276664200227932</v>
      </c>
      <c r="N1000" s="28">
        <f t="shared" si="136"/>
        <v>0.75131402359007693</v>
      </c>
      <c r="O1000" s="28">
        <f t="shared" si="137"/>
        <v>1.1580425509359542</v>
      </c>
      <c r="P1000" s="28">
        <v>-6.9600225172138805E-2</v>
      </c>
      <c r="Q1000" s="28">
        <v>0.110373137164785</v>
      </c>
      <c r="R1000" s="119">
        <v>0.52830846955837396</v>
      </c>
      <c r="S1000" s="173" t="s">
        <v>20</v>
      </c>
      <c r="T1000" s="173">
        <v>81</v>
      </c>
      <c r="U1000" s="5">
        <v>159640</v>
      </c>
      <c r="V1000" s="62">
        <f t="shared" si="138"/>
        <v>1.0171266812636921</v>
      </c>
      <c r="W1000" s="28">
        <f t="shared" si="139"/>
        <v>0.79683451870379851</v>
      </c>
      <c r="X1000" s="28">
        <f t="shared" si="140"/>
        <v>1.2983206192188781</v>
      </c>
      <c r="Y1000" s="28">
        <v>1.6981672990124999E-2</v>
      </c>
      <c r="Z1000" s="28">
        <v>0.124535676007049</v>
      </c>
      <c r="AA1000" s="119">
        <v>0.89153676847076602</v>
      </c>
      <c r="AB1000" s="173" t="s">
        <v>20</v>
      </c>
      <c r="AC1000" s="173">
        <v>65</v>
      </c>
      <c r="AD1000" s="173">
        <v>187982</v>
      </c>
      <c r="AE1000" s="62">
        <v>-8.6581898162263804E-2</v>
      </c>
      <c r="AF1000" s="74">
        <v>0.16640722341932501</v>
      </c>
      <c r="AG1000" s="119">
        <v>0.60285357535305495</v>
      </c>
    </row>
    <row r="1001" spans="1:33" ht="34">
      <c r="A1001" s="88" t="s">
        <v>2723</v>
      </c>
      <c r="B1001" s="156" t="s">
        <v>2826</v>
      </c>
      <c r="C1001" s="43" t="s">
        <v>2827</v>
      </c>
      <c r="D1001" s="350">
        <f t="shared" si="141"/>
        <v>1.0074636821899869</v>
      </c>
      <c r="E1001" s="371">
        <f t="shared" si="142"/>
        <v>0.88181479629869397</v>
      </c>
      <c r="F1001" s="371">
        <f t="shared" si="143"/>
        <v>1.1510161489601556</v>
      </c>
      <c r="G1001" s="28">
        <v>7.4359667348685701E-3</v>
      </c>
      <c r="H1001" s="28">
        <v>6.7963874122538598E-2</v>
      </c>
      <c r="I1001" s="119">
        <v>0.91287684427369498</v>
      </c>
      <c r="J1001" s="12" t="s">
        <v>20</v>
      </c>
      <c r="K1001" s="135">
        <v>217</v>
      </c>
      <c r="L1001" s="5">
        <v>347534</v>
      </c>
      <c r="M1001" s="62">
        <f t="shared" si="135"/>
        <v>1.1142193492824826</v>
      </c>
      <c r="N1001" s="28">
        <f t="shared" si="136"/>
        <v>0.79595324178130955</v>
      </c>
      <c r="O1001" s="28">
        <f t="shared" si="137"/>
        <v>1.5597458407696019</v>
      </c>
      <c r="P1001" s="28">
        <v>0.108154024530331</v>
      </c>
      <c r="Q1001" s="28">
        <v>0.17161676575214299</v>
      </c>
      <c r="R1001" s="119">
        <v>0.52855939849627798</v>
      </c>
      <c r="S1001" s="173" t="s">
        <v>20</v>
      </c>
      <c r="T1001" s="173">
        <v>35</v>
      </c>
      <c r="U1001" s="5">
        <v>159685</v>
      </c>
      <c r="V1001" s="62">
        <f t="shared" si="138"/>
        <v>0.95679069869824396</v>
      </c>
      <c r="W1001" s="28">
        <f t="shared" si="139"/>
        <v>0.82793541011149008</v>
      </c>
      <c r="X1001" s="28">
        <f t="shared" si="140"/>
        <v>1.105700311805965</v>
      </c>
      <c r="Y1001" s="28">
        <v>-4.4170617093217998E-2</v>
      </c>
      <c r="Z1001" s="28">
        <v>7.3800774315356796E-2</v>
      </c>
      <c r="AA1001" s="119">
        <v>0.54949864309051599</v>
      </c>
      <c r="AB1001" s="173" t="s">
        <v>20</v>
      </c>
      <c r="AC1001" s="173">
        <v>182</v>
      </c>
      <c r="AD1001" s="173">
        <v>187849</v>
      </c>
      <c r="AE1001" s="62">
        <v>0.152324641623549</v>
      </c>
      <c r="AF1001" s="74">
        <v>0.18681238871330799</v>
      </c>
      <c r="AG1001" s="119">
        <v>0.41485006229407101</v>
      </c>
    </row>
    <row r="1002" spans="1:33" ht="34">
      <c r="A1002" s="88" t="s">
        <v>2723</v>
      </c>
      <c r="B1002" s="156" t="s">
        <v>2828</v>
      </c>
      <c r="C1002" s="43" t="s">
        <v>2829</v>
      </c>
      <c r="D1002" s="350">
        <f t="shared" si="141"/>
        <v>1.0286033676593318</v>
      </c>
      <c r="E1002" s="371">
        <f t="shared" si="142"/>
        <v>0.95764674011455664</v>
      </c>
      <c r="F1002" s="371">
        <f t="shared" si="143"/>
        <v>1.1048175111352172</v>
      </c>
      <c r="G1002" s="28">
        <v>2.8201928375613399E-2</v>
      </c>
      <c r="H1002" s="28">
        <v>3.6468492174337001E-2</v>
      </c>
      <c r="I1002" s="119">
        <v>0.43933117257787602</v>
      </c>
      <c r="J1002" s="12" t="s">
        <v>20</v>
      </c>
      <c r="K1002" s="135">
        <v>760</v>
      </c>
      <c r="L1002" s="5">
        <v>346974</v>
      </c>
      <c r="M1002" s="62">
        <f t="shared" si="135"/>
        <v>1.0183875651122678</v>
      </c>
      <c r="N1002" s="28">
        <f t="shared" si="136"/>
        <v>0.90565190737617096</v>
      </c>
      <c r="O1002" s="28">
        <f t="shared" si="137"/>
        <v>1.1451565710052869</v>
      </c>
      <c r="P1002" s="28">
        <v>1.8220557966824501E-2</v>
      </c>
      <c r="Q1002" s="28">
        <v>5.9857557615782001E-2</v>
      </c>
      <c r="R1002" s="119">
        <v>0.76082421861527805</v>
      </c>
      <c r="S1002" s="173" t="s">
        <v>20</v>
      </c>
      <c r="T1002" s="173">
        <v>281</v>
      </c>
      <c r="U1002" s="5">
        <v>159424</v>
      </c>
      <c r="V1002" s="62">
        <f t="shared" si="138"/>
        <v>1.0162114216657938</v>
      </c>
      <c r="W1002" s="28">
        <f t="shared" si="139"/>
        <v>0.92888899848689643</v>
      </c>
      <c r="X1002" s="28">
        <f t="shared" si="140"/>
        <v>1.1117427972623166</v>
      </c>
      <c r="Y1002" s="28">
        <v>1.60814196988554E-2</v>
      </c>
      <c r="Z1002" s="28">
        <v>4.5840536709278498E-2</v>
      </c>
      <c r="AA1002" s="119">
        <v>0.72572924119681004</v>
      </c>
      <c r="AB1002" s="173" t="s">
        <v>20</v>
      </c>
      <c r="AC1002" s="173">
        <v>479</v>
      </c>
      <c r="AD1002" s="173">
        <v>187550</v>
      </c>
      <c r="AE1002" s="62">
        <v>2.1391382679691001E-3</v>
      </c>
      <c r="AF1002" s="74">
        <v>7.5394177557165307E-2</v>
      </c>
      <c r="AG1002" s="119">
        <v>0.97736487772143499</v>
      </c>
    </row>
    <row r="1003" spans="1:33" ht="51">
      <c r="A1003" s="88" t="s">
        <v>2723</v>
      </c>
      <c r="B1003" s="156" t="s">
        <v>2830</v>
      </c>
      <c r="C1003" s="43" t="s">
        <v>2831</v>
      </c>
      <c r="D1003" s="350">
        <f t="shared" si="141"/>
        <v>0.93459159733129904</v>
      </c>
      <c r="E1003" s="371">
        <f t="shared" si="142"/>
        <v>0.81852626743178025</v>
      </c>
      <c r="F1003" s="371">
        <f t="shared" si="143"/>
        <v>1.0671147506882757</v>
      </c>
      <c r="G1003" s="28">
        <v>-6.7645639413942998E-2</v>
      </c>
      <c r="H1003" s="28">
        <v>6.7655179139483698E-2</v>
      </c>
      <c r="I1003" s="119">
        <v>0.31737875088801898</v>
      </c>
      <c r="J1003" s="12" t="s">
        <v>20</v>
      </c>
      <c r="K1003" s="135">
        <v>214</v>
      </c>
      <c r="L1003" s="5">
        <v>347552</v>
      </c>
      <c r="M1003" s="62">
        <f t="shared" si="135"/>
        <v>0.89168597127682336</v>
      </c>
      <c r="N1003" s="28">
        <f t="shared" si="136"/>
        <v>0.72786634099914516</v>
      </c>
      <c r="O1003" s="28">
        <f t="shared" si="137"/>
        <v>1.0923762050604642</v>
      </c>
      <c r="P1003" s="28">
        <v>-0.11464125852441601</v>
      </c>
      <c r="Q1003" s="28">
        <v>0.103569687064169</v>
      </c>
      <c r="R1003" s="119">
        <v>0.26833728315739902</v>
      </c>
      <c r="S1003" s="173" t="s">
        <v>20</v>
      </c>
      <c r="T1003" s="173">
        <v>91</v>
      </c>
      <c r="U1003" s="5">
        <v>159628</v>
      </c>
      <c r="V1003" s="62">
        <f t="shared" si="138"/>
        <v>0.98330284312445149</v>
      </c>
      <c r="W1003" s="28">
        <f t="shared" si="139"/>
        <v>0.82427608498829164</v>
      </c>
      <c r="X1003" s="28">
        <f t="shared" si="140"/>
        <v>1.1730104741669942</v>
      </c>
      <c r="Y1003" s="28">
        <v>-1.6838125789191201E-2</v>
      </c>
      <c r="Z1003" s="28">
        <v>9.0005931022596797E-2</v>
      </c>
      <c r="AA1003" s="119">
        <v>0.85159950996682698</v>
      </c>
      <c r="AB1003" s="173" t="s">
        <v>20</v>
      </c>
      <c r="AC1003" s="173">
        <v>123</v>
      </c>
      <c r="AD1003" s="173">
        <v>187924</v>
      </c>
      <c r="AE1003" s="62">
        <v>-9.7803132735224799E-2</v>
      </c>
      <c r="AF1003" s="74">
        <v>0.13721424014224701</v>
      </c>
      <c r="AG1003" s="119">
        <v>0.47598385805911397</v>
      </c>
    </row>
    <row r="1004" spans="1:33" ht="34">
      <c r="A1004" s="88" t="s">
        <v>2723</v>
      </c>
      <c r="B1004" s="156" t="s">
        <v>2832</v>
      </c>
      <c r="C1004" s="43" t="s">
        <v>2833</v>
      </c>
      <c r="D1004" s="350">
        <f t="shared" si="141"/>
        <v>0.90590644979139556</v>
      </c>
      <c r="E1004" s="371">
        <f t="shared" si="142"/>
        <v>0.7215364556310665</v>
      </c>
      <c r="F1004" s="371">
        <f t="shared" si="143"/>
        <v>1.1373874311809835</v>
      </c>
      <c r="G1004" s="28">
        <v>-9.8819234571344394E-2</v>
      </c>
      <c r="H1004" s="28">
        <v>0.11609854077456901</v>
      </c>
      <c r="I1004" s="119">
        <v>0.39467664916954798</v>
      </c>
      <c r="J1004" s="12" t="s">
        <v>20</v>
      </c>
      <c r="K1004" s="135">
        <v>72</v>
      </c>
      <c r="L1004" s="5">
        <v>347688</v>
      </c>
      <c r="M1004" s="62">
        <f t="shared" si="135"/>
        <v>0.78712633904780938</v>
      </c>
      <c r="N1004" s="28">
        <f t="shared" si="136"/>
        <v>0.56981310349075276</v>
      </c>
      <c r="O1004" s="28">
        <f t="shared" si="137"/>
        <v>1.0873177008869219</v>
      </c>
      <c r="P1004" s="28">
        <v>-0.23936651098641701</v>
      </c>
      <c r="Q1004" s="28">
        <v>0.16483691303421599</v>
      </c>
      <c r="R1004" s="119">
        <v>0.14646228360098101</v>
      </c>
      <c r="S1004" s="173" t="s">
        <v>20</v>
      </c>
      <c r="T1004" s="173">
        <v>35</v>
      </c>
      <c r="U1004" s="5">
        <v>159681</v>
      </c>
      <c r="V1004" s="62">
        <f t="shared" si="138"/>
        <v>0.92845356972412552</v>
      </c>
      <c r="W1004" s="28">
        <f t="shared" si="139"/>
        <v>0.67437907781546491</v>
      </c>
      <c r="X1004" s="28">
        <f t="shared" si="140"/>
        <v>1.2782514456496143</v>
      </c>
      <c r="Y1004" s="28">
        <v>-7.4234905121850395E-2</v>
      </c>
      <c r="Z1004" s="28">
        <v>0.16312652605060099</v>
      </c>
      <c r="AA1004" s="119">
        <v>0.649054836278397</v>
      </c>
      <c r="AB1004" s="173" t="s">
        <v>20</v>
      </c>
      <c r="AC1004" s="173">
        <v>37</v>
      </c>
      <c r="AD1004" s="173">
        <v>188007</v>
      </c>
      <c r="AE1004" s="62">
        <v>-0.16513160586456699</v>
      </c>
      <c r="AF1004" s="74">
        <v>0.23190832542189399</v>
      </c>
      <c r="AG1004" s="119">
        <v>0.476430389550558</v>
      </c>
    </row>
    <row r="1005" spans="1:33" ht="34">
      <c r="A1005" s="88" t="s">
        <v>2723</v>
      </c>
      <c r="B1005" s="156" t="s">
        <v>2834</v>
      </c>
      <c r="C1005" s="43" t="s">
        <v>2835</v>
      </c>
      <c r="D1005" s="350">
        <f t="shared" si="141"/>
        <v>0.37068505127177687</v>
      </c>
      <c r="E1005" s="371">
        <f t="shared" si="142"/>
        <v>0.16392086404761275</v>
      </c>
      <c r="F1005" s="371">
        <f t="shared" si="143"/>
        <v>0.83825453236049463</v>
      </c>
      <c r="G1005" s="28">
        <v>-0.99240249531490299</v>
      </c>
      <c r="H1005" s="28">
        <v>0.41631071867152197</v>
      </c>
      <c r="I1005" s="119">
        <v>1.71347995805501E-2</v>
      </c>
      <c r="J1005" s="12" t="s">
        <v>20</v>
      </c>
      <c r="K1005" s="135">
        <v>5</v>
      </c>
      <c r="L1005" s="5">
        <v>347763</v>
      </c>
      <c r="M1005" s="62" t="s">
        <v>20</v>
      </c>
      <c r="N1005" s="28" t="s">
        <v>20</v>
      </c>
      <c r="O1005" s="28" t="s">
        <v>20</v>
      </c>
      <c r="P1005" s="28" t="s">
        <v>20</v>
      </c>
      <c r="Q1005" s="28" t="s">
        <v>20</v>
      </c>
      <c r="R1005" s="119" t="s">
        <v>20</v>
      </c>
      <c r="S1005" s="173" t="s">
        <v>20</v>
      </c>
      <c r="T1005" s="173" t="s">
        <v>20</v>
      </c>
      <c r="U1005" s="5" t="s">
        <v>20</v>
      </c>
      <c r="V1005" s="62" t="s">
        <v>20</v>
      </c>
      <c r="W1005" s="28" t="s">
        <v>20</v>
      </c>
      <c r="X1005" s="28" t="s">
        <v>20</v>
      </c>
      <c r="Y1005" s="28" t="s">
        <v>20</v>
      </c>
      <c r="Z1005" s="28" t="s">
        <v>20</v>
      </c>
      <c r="AA1005" s="119" t="s">
        <v>20</v>
      </c>
      <c r="AB1005" s="173" t="s">
        <v>20</v>
      </c>
      <c r="AC1005" s="173" t="s">
        <v>20</v>
      </c>
      <c r="AD1005" s="173" t="s">
        <v>20</v>
      </c>
      <c r="AE1005" s="62" t="s">
        <v>20</v>
      </c>
      <c r="AF1005" s="74" t="s">
        <v>20</v>
      </c>
      <c r="AG1005" s="119" t="s">
        <v>20</v>
      </c>
    </row>
    <row r="1006" spans="1:33" ht="34">
      <c r="A1006" s="88" t="s">
        <v>2723</v>
      </c>
      <c r="B1006" s="156" t="s">
        <v>2836</v>
      </c>
      <c r="C1006" s="43" t="s">
        <v>2837</v>
      </c>
      <c r="D1006" s="350">
        <f t="shared" si="141"/>
        <v>1.1660337597975552</v>
      </c>
      <c r="E1006" s="371">
        <f t="shared" si="142"/>
        <v>0.8025817470968436</v>
      </c>
      <c r="F1006" s="371">
        <f t="shared" si="143"/>
        <v>1.6940763154728986</v>
      </c>
      <c r="G1006" s="28">
        <v>0.15360804102335399</v>
      </c>
      <c r="H1006" s="28">
        <v>0.190576328902053</v>
      </c>
      <c r="I1006" s="119">
        <v>0.42023219945775298</v>
      </c>
      <c r="J1006" s="12" t="s">
        <v>20</v>
      </c>
      <c r="K1006" s="135">
        <v>29</v>
      </c>
      <c r="L1006" s="5">
        <v>347737</v>
      </c>
      <c r="M1006" s="62">
        <f t="shared" si="135"/>
        <v>1.093283784153124</v>
      </c>
      <c r="N1006" s="28">
        <f t="shared" si="136"/>
        <v>0.65100969170210166</v>
      </c>
      <c r="O1006" s="28">
        <f t="shared" si="137"/>
        <v>1.8360240222646687</v>
      </c>
      <c r="P1006" s="28">
        <v>8.9185813328846203E-2</v>
      </c>
      <c r="Q1006" s="28">
        <v>0.26449824632959601</v>
      </c>
      <c r="R1006" s="119">
        <v>0.73597467365459601</v>
      </c>
      <c r="S1006" s="173" t="s">
        <v>20</v>
      </c>
      <c r="T1006" s="173">
        <v>15</v>
      </c>
      <c r="U1006" s="5">
        <v>159704</v>
      </c>
      <c r="V1006" s="62">
        <f t="shared" si="138"/>
        <v>1.2516773241836017</v>
      </c>
      <c r="W1006" s="28">
        <f t="shared" si="139"/>
        <v>0.73165271610051363</v>
      </c>
      <c r="X1006" s="28">
        <f t="shared" si="140"/>
        <v>2.1413111567813683</v>
      </c>
      <c r="Y1006" s="28">
        <v>0.224484511172406</v>
      </c>
      <c r="Z1006" s="28">
        <v>0.27394582669804401</v>
      </c>
      <c r="AA1006" s="119">
        <v>0.41253054337261502</v>
      </c>
      <c r="AB1006" s="173" t="s">
        <v>20</v>
      </c>
      <c r="AC1006" s="173">
        <v>14</v>
      </c>
      <c r="AD1006" s="173">
        <v>188033</v>
      </c>
      <c r="AE1006" s="62">
        <v>-0.13529869784356</v>
      </c>
      <c r="AF1006" s="74">
        <v>0.38079605864124499</v>
      </c>
      <c r="AG1006" s="119">
        <v>0.72236120010886495</v>
      </c>
    </row>
    <row r="1007" spans="1:33" ht="34">
      <c r="A1007" s="88" t="s">
        <v>2723</v>
      </c>
      <c r="B1007" s="156" t="s">
        <v>2838</v>
      </c>
      <c r="C1007" s="43" t="s">
        <v>2839</v>
      </c>
      <c r="D1007" s="350">
        <f t="shared" si="141"/>
        <v>1.6403259132459758</v>
      </c>
      <c r="E1007" s="371">
        <f t="shared" si="142"/>
        <v>0.9511085603292434</v>
      </c>
      <c r="F1007" s="371">
        <f t="shared" si="143"/>
        <v>2.8289821098180639</v>
      </c>
      <c r="G1007" s="28">
        <v>0.49489494968140502</v>
      </c>
      <c r="H1007" s="28">
        <v>0.27807245855326201</v>
      </c>
      <c r="I1007" s="119">
        <v>7.51195382795245E-2</v>
      </c>
      <c r="J1007" s="12" t="s">
        <v>20</v>
      </c>
      <c r="K1007" s="135">
        <v>15</v>
      </c>
      <c r="L1007" s="5">
        <v>347751</v>
      </c>
      <c r="M1007" s="62" t="s">
        <v>20</v>
      </c>
      <c r="N1007" s="28" t="s">
        <v>20</v>
      </c>
      <c r="O1007" s="28" t="s">
        <v>20</v>
      </c>
      <c r="P1007" s="28" t="s">
        <v>20</v>
      </c>
      <c r="Q1007" s="28" t="s">
        <v>20</v>
      </c>
      <c r="R1007" s="119" t="s">
        <v>20</v>
      </c>
      <c r="S1007" s="173" t="s">
        <v>20</v>
      </c>
      <c r="T1007" s="173" t="s">
        <v>20</v>
      </c>
      <c r="U1007" s="5" t="s">
        <v>20</v>
      </c>
      <c r="V1007" s="62">
        <f t="shared" si="138"/>
        <v>1.3930188039749085</v>
      </c>
      <c r="W1007" s="28">
        <f t="shared" si="139"/>
        <v>0.75546566426291528</v>
      </c>
      <c r="X1007" s="28">
        <f t="shared" si="140"/>
        <v>2.5686162588487353</v>
      </c>
      <c r="Y1007" s="28">
        <v>0.331473193611734</v>
      </c>
      <c r="Z1007" s="28">
        <v>0.31219088755791002</v>
      </c>
      <c r="AA1007" s="119">
        <v>0.28834262132009503</v>
      </c>
      <c r="AB1007" s="173" t="s">
        <v>20</v>
      </c>
      <c r="AC1007" s="173">
        <v>11</v>
      </c>
      <c r="AD1007" s="173" t="s">
        <v>20</v>
      </c>
      <c r="AE1007" s="62" t="s">
        <v>20</v>
      </c>
      <c r="AF1007" s="74" t="s">
        <v>20</v>
      </c>
      <c r="AG1007" s="119" t="s">
        <v>20</v>
      </c>
    </row>
    <row r="1008" spans="1:33" ht="34">
      <c r="A1008" s="88" t="s">
        <v>2723</v>
      </c>
      <c r="B1008" s="156" t="s">
        <v>2840</v>
      </c>
      <c r="C1008" s="43" t="s">
        <v>2841</v>
      </c>
      <c r="D1008" s="350">
        <f t="shared" si="141"/>
        <v>0.77861012824352671</v>
      </c>
      <c r="E1008" s="371">
        <f t="shared" si="142"/>
        <v>0.56771327527742632</v>
      </c>
      <c r="F1008" s="371">
        <f t="shared" si="143"/>
        <v>1.0678519566186835</v>
      </c>
      <c r="G1008" s="28">
        <v>-0.25024483561460298</v>
      </c>
      <c r="H1008" s="28">
        <v>0.16117038221739299</v>
      </c>
      <c r="I1008" s="119">
        <v>0.120501372646323</v>
      </c>
      <c r="J1008" s="12" t="s">
        <v>20</v>
      </c>
      <c r="K1008" s="135">
        <v>36</v>
      </c>
      <c r="L1008" s="5">
        <v>347731</v>
      </c>
      <c r="M1008" s="62">
        <f t="shared" si="135"/>
        <v>0.66878931476695025</v>
      </c>
      <c r="N1008" s="28">
        <f t="shared" si="136"/>
        <v>0.40911317010526532</v>
      </c>
      <c r="O1008" s="28">
        <f t="shared" si="137"/>
        <v>1.0932895350970036</v>
      </c>
      <c r="P1008" s="28">
        <v>-0.40228619406333199</v>
      </c>
      <c r="Q1008" s="28">
        <v>0.25075370797264301</v>
      </c>
      <c r="R1008" s="119">
        <v>0.10864616598396</v>
      </c>
      <c r="S1008" s="173" t="s">
        <v>20</v>
      </c>
      <c r="T1008" s="173">
        <v>15</v>
      </c>
      <c r="U1008" s="5">
        <v>159707</v>
      </c>
      <c r="V1008" s="62">
        <f t="shared" si="138"/>
        <v>0.91907235724255565</v>
      </c>
      <c r="W1008" s="28">
        <f t="shared" si="139"/>
        <v>0.60160501919338571</v>
      </c>
      <c r="X1008" s="28">
        <f t="shared" si="140"/>
        <v>1.4040674045238664</v>
      </c>
      <c r="Y1008" s="28">
        <v>-8.4390424967918806E-2</v>
      </c>
      <c r="Z1008" s="28">
        <v>0.21620598894861201</v>
      </c>
      <c r="AA1008" s="119">
        <v>0.69629684674194303</v>
      </c>
      <c r="AB1008" s="173" t="s">
        <v>20</v>
      </c>
      <c r="AC1008" s="173">
        <v>21</v>
      </c>
      <c r="AD1008" s="173">
        <v>188024</v>
      </c>
      <c r="AE1008" s="62">
        <v>-0.31789576909541301</v>
      </c>
      <c r="AF1008" s="74">
        <v>0.33109281435766102</v>
      </c>
      <c r="AG1008" s="119">
        <v>0.33698428152791998</v>
      </c>
    </row>
    <row r="1009" spans="1:33" ht="34">
      <c r="A1009" s="88" t="s">
        <v>2723</v>
      </c>
      <c r="B1009" s="156" t="s">
        <v>2842</v>
      </c>
      <c r="C1009" s="43" t="s">
        <v>2843</v>
      </c>
      <c r="D1009" s="350">
        <f t="shared" si="141"/>
        <v>0.99666581960351786</v>
      </c>
      <c r="E1009" s="371">
        <f t="shared" si="142"/>
        <v>0.86017603195355208</v>
      </c>
      <c r="F1009" s="371">
        <f t="shared" si="143"/>
        <v>1.1548133394393285</v>
      </c>
      <c r="G1009" s="28">
        <v>-3.3397511620116998E-3</v>
      </c>
      <c r="H1009" s="28">
        <v>7.5142077143001904E-2</v>
      </c>
      <c r="I1009" s="119">
        <v>0.96454903941026804</v>
      </c>
      <c r="J1009" s="12" t="s">
        <v>20</v>
      </c>
      <c r="K1009" s="135">
        <v>177</v>
      </c>
      <c r="L1009" s="5">
        <v>347587</v>
      </c>
      <c r="M1009" s="62">
        <f t="shared" si="135"/>
        <v>0.83725144087606573</v>
      </c>
      <c r="N1009" s="28">
        <f t="shared" si="136"/>
        <v>0.672251149131045</v>
      </c>
      <c r="O1009" s="28">
        <f t="shared" si="137"/>
        <v>1.0427501331238349</v>
      </c>
      <c r="P1009" s="28">
        <v>-0.17763084634654999</v>
      </c>
      <c r="Q1009" s="28">
        <v>0.11198593270794301</v>
      </c>
      <c r="R1009" s="119">
        <v>0.11269645906994399</v>
      </c>
      <c r="S1009" s="173" t="s">
        <v>20</v>
      </c>
      <c r="T1009" s="173">
        <v>77</v>
      </c>
      <c r="U1009" s="5">
        <v>159642</v>
      </c>
      <c r="V1009" s="62">
        <f t="shared" si="138"/>
        <v>1.0553416634897843</v>
      </c>
      <c r="W1009" s="28">
        <f t="shared" si="139"/>
        <v>0.86662193316598446</v>
      </c>
      <c r="X1009" s="28">
        <f t="shared" si="140"/>
        <v>1.2851579034338483</v>
      </c>
      <c r="Y1009" s="28">
        <v>5.3864566148488301E-2</v>
      </c>
      <c r="Z1009" s="28">
        <v>0.10051889117296001</v>
      </c>
      <c r="AA1009" s="119">
        <v>0.59205178284794002</v>
      </c>
      <c r="AB1009" s="173" t="s">
        <v>20</v>
      </c>
      <c r="AC1009" s="173">
        <v>100</v>
      </c>
      <c r="AD1009" s="173">
        <v>187945</v>
      </c>
      <c r="AE1009" s="62">
        <v>-0.23149541249503799</v>
      </c>
      <c r="AF1009" s="74">
        <v>0.15048221359054101</v>
      </c>
      <c r="AG1009" s="119">
        <v>0.123961275475804</v>
      </c>
    </row>
    <row r="1010" spans="1:33" ht="34">
      <c r="A1010" s="88" t="s">
        <v>2723</v>
      </c>
      <c r="B1010" s="156" t="s">
        <v>2844</v>
      </c>
      <c r="C1010" s="43" t="s">
        <v>2845</v>
      </c>
      <c r="D1010" s="350">
        <f t="shared" si="141"/>
        <v>1.5282181786956279</v>
      </c>
      <c r="E1010" s="371">
        <f t="shared" si="142"/>
        <v>1.0208207931234206</v>
      </c>
      <c r="F1010" s="371">
        <f t="shared" si="143"/>
        <v>2.2878166446335491</v>
      </c>
      <c r="G1010" s="28">
        <v>0.42410246765568899</v>
      </c>
      <c r="H1010" s="28">
        <v>0.205865033069218</v>
      </c>
      <c r="I1010" s="119">
        <v>3.93890222671281E-2</v>
      </c>
      <c r="J1010" s="12" t="s">
        <v>20</v>
      </c>
      <c r="K1010" s="135">
        <v>27</v>
      </c>
      <c r="L1010" s="5">
        <v>347741</v>
      </c>
      <c r="M1010" s="62">
        <f t="shared" si="135"/>
        <v>1.2980155716500852</v>
      </c>
      <c r="N1010" s="28">
        <f t="shared" si="136"/>
        <v>0.78560526327101921</v>
      </c>
      <c r="O1010" s="28">
        <f t="shared" si="137"/>
        <v>2.144645031056593</v>
      </c>
      <c r="P1010" s="28">
        <v>0.26083661485869503</v>
      </c>
      <c r="Q1010" s="28">
        <v>0.25619256996936202</v>
      </c>
      <c r="R1010" s="119">
        <v>0.30861752736473003</v>
      </c>
      <c r="S1010" s="173" t="s">
        <v>20</v>
      </c>
      <c r="T1010" s="173">
        <v>16</v>
      </c>
      <c r="U1010" s="5">
        <v>159706</v>
      </c>
      <c r="V1010" s="62">
        <f t="shared" si="138"/>
        <v>1.8663063900604959</v>
      </c>
      <c r="W1010" s="28">
        <f t="shared" si="139"/>
        <v>0.99039722720065304</v>
      </c>
      <c r="X1010" s="28">
        <f t="shared" si="140"/>
        <v>3.5168712572283578</v>
      </c>
      <c r="Y1010" s="28">
        <v>0.623961285120335</v>
      </c>
      <c r="Z1010" s="28">
        <v>0.323270643802193</v>
      </c>
      <c r="AA1010" s="119">
        <v>5.3588081527837401E-2</v>
      </c>
      <c r="AB1010" s="173" t="s">
        <v>20</v>
      </c>
      <c r="AC1010" s="173">
        <v>11</v>
      </c>
      <c r="AD1010" s="173">
        <v>188035</v>
      </c>
      <c r="AE1010" s="62">
        <v>-0.36312467026164003</v>
      </c>
      <c r="AF1010" s="74">
        <v>0.41247853526188599</v>
      </c>
      <c r="AG1010" s="119">
        <v>0.37867079516890401</v>
      </c>
    </row>
    <row r="1011" spans="1:33" ht="34">
      <c r="A1011" s="88" t="s">
        <v>2723</v>
      </c>
      <c r="B1011" s="156" t="s">
        <v>2846</v>
      </c>
      <c r="C1011" s="43" t="s">
        <v>2847</v>
      </c>
      <c r="D1011" s="350">
        <f t="shared" si="141"/>
        <v>0.95772976394413178</v>
      </c>
      <c r="E1011" s="371">
        <f t="shared" si="142"/>
        <v>0.88078580401740969</v>
      </c>
      <c r="F1011" s="371">
        <f t="shared" si="143"/>
        <v>1.0413954182285527</v>
      </c>
      <c r="G1011" s="28">
        <v>-4.3189624369953397E-2</v>
      </c>
      <c r="H1011" s="28">
        <v>4.27301971836953E-2</v>
      </c>
      <c r="I1011" s="119">
        <v>0.312135230453434</v>
      </c>
      <c r="J1011" s="12" t="s">
        <v>20</v>
      </c>
      <c r="K1011" s="135">
        <v>542</v>
      </c>
      <c r="L1011" s="5">
        <v>347213</v>
      </c>
      <c r="M1011" s="62">
        <f t="shared" si="135"/>
        <v>0.91430902280056359</v>
      </c>
      <c r="N1011" s="28">
        <f t="shared" si="136"/>
        <v>0.80049217674169892</v>
      </c>
      <c r="O1011" s="28">
        <f t="shared" si="137"/>
        <v>1.044308755867164</v>
      </c>
      <c r="P1011" s="28">
        <v>-8.9586665326529202E-2</v>
      </c>
      <c r="Q1011" s="28">
        <v>6.7827476648656904E-2</v>
      </c>
      <c r="R1011" s="119">
        <v>0.186567399991906</v>
      </c>
      <c r="S1011" s="173" t="s">
        <v>20</v>
      </c>
      <c r="T1011" s="173">
        <v>214</v>
      </c>
      <c r="U1011" s="5">
        <v>159505</v>
      </c>
      <c r="V1011" s="62">
        <f t="shared" si="138"/>
        <v>0.95502128616079873</v>
      </c>
      <c r="W1011" s="28">
        <f t="shared" si="139"/>
        <v>0.85736464789973821</v>
      </c>
      <c r="X1011" s="28">
        <f t="shared" si="140"/>
        <v>1.0638013350031257</v>
      </c>
      <c r="Y1011" s="28">
        <v>-4.6021649576195499E-2</v>
      </c>
      <c r="Z1011" s="28">
        <v>5.50358713467166E-2</v>
      </c>
      <c r="AA1011" s="119">
        <v>0.40303571491151102</v>
      </c>
      <c r="AB1011" s="173" t="s">
        <v>20</v>
      </c>
      <c r="AC1011" s="173">
        <v>328</v>
      </c>
      <c r="AD1011" s="173">
        <v>187708</v>
      </c>
      <c r="AE1011" s="62">
        <v>-4.3565015750333697E-2</v>
      </c>
      <c r="AF1011" s="74">
        <v>8.7347087664194301E-2</v>
      </c>
      <c r="AG1011" s="119">
        <v>0.61795022593837801</v>
      </c>
    </row>
    <row r="1012" spans="1:33" ht="51">
      <c r="A1012" s="88" t="s">
        <v>2723</v>
      </c>
      <c r="B1012" s="156" t="s">
        <v>2848</v>
      </c>
      <c r="C1012" s="43" t="s">
        <v>2849</v>
      </c>
      <c r="D1012" s="350">
        <f t="shared" si="141"/>
        <v>1.2321494366294303</v>
      </c>
      <c r="E1012" s="371">
        <f t="shared" si="142"/>
        <v>0.81557969055085333</v>
      </c>
      <c r="F1012" s="371">
        <f t="shared" si="143"/>
        <v>1.8614885237772603</v>
      </c>
      <c r="G1012" s="28">
        <v>0.208760153721014</v>
      </c>
      <c r="H1012" s="28">
        <v>0.21051851813785599</v>
      </c>
      <c r="I1012" s="119">
        <v>0.32136952921640499</v>
      </c>
      <c r="J1012" s="12" t="s">
        <v>20</v>
      </c>
      <c r="K1012" s="135">
        <v>24</v>
      </c>
      <c r="L1012" s="5">
        <v>347742</v>
      </c>
      <c r="M1012" s="62">
        <f t="shared" si="135"/>
        <v>2.0940366115690821</v>
      </c>
      <c r="N1012" s="28">
        <f t="shared" si="136"/>
        <v>1.1193309342499767</v>
      </c>
      <c r="O1012" s="28">
        <f t="shared" si="137"/>
        <v>3.9175092873940334</v>
      </c>
      <c r="P1012" s="28">
        <v>0.73909359633040195</v>
      </c>
      <c r="Q1012" s="28">
        <v>0.31957268860201699</v>
      </c>
      <c r="R1012" s="119">
        <v>2.0736067936346299E-2</v>
      </c>
      <c r="S1012" s="173" t="s">
        <v>20</v>
      </c>
      <c r="T1012" s="173">
        <v>11</v>
      </c>
      <c r="U1012" s="5">
        <v>159709</v>
      </c>
      <c r="V1012" s="62">
        <f t="shared" si="138"/>
        <v>0.70447463082048245</v>
      </c>
      <c r="W1012" s="28">
        <f t="shared" si="139"/>
        <v>0.41678108207634557</v>
      </c>
      <c r="X1012" s="28">
        <f t="shared" si="140"/>
        <v>1.1907558351670726</v>
      </c>
      <c r="Y1012" s="28">
        <v>-0.35030295848272502</v>
      </c>
      <c r="Z1012" s="28">
        <v>0.26780164264428402</v>
      </c>
      <c r="AA1012" s="119">
        <v>0.190849993533805</v>
      </c>
      <c r="AB1012" s="173" t="s">
        <v>20</v>
      </c>
      <c r="AC1012" s="173">
        <v>13</v>
      </c>
      <c r="AD1012" s="173">
        <v>188033</v>
      </c>
      <c r="AE1012" s="62">
        <v>1.0893965548131299</v>
      </c>
      <c r="AF1012" s="74">
        <v>0.41694654705765199</v>
      </c>
      <c r="AG1012" s="63">
        <v>8.9804709405652793E-3</v>
      </c>
    </row>
    <row r="1013" spans="1:33" ht="34">
      <c r="A1013" s="88" t="s">
        <v>2723</v>
      </c>
      <c r="B1013" s="156" t="s">
        <v>2850</v>
      </c>
      <c r="C1013" s="43" t="s">
        <v>2851</v>
      </c>
      <c r="D1013" s="350">
        <f t="shared" si="141"/>
        <v>0.924162945934074</v>
      </c>
      <c r="E1013" s="371">
        <f t="shared" si="142"/>
        <v>0.7826079430320384</v>
      </c>
      <c r="F1013" s="371">
        <f t="shared" si="143"/>
        <v>1.0913218530962214</v>
      </c>
      <c r="G1013" s="28">
        <v>-7.8866874474506493E-2</v>
      </c>
      <c r="H1013" s="28">
        <v>8.48247679797067E-2</v>
      </c>
      <c r="I1013" s="119">
        <v>0.35249415097477599</v>
      </c>
      <c r="J1013" s="12" t="s">
        <v>20</v>
      </c>
      <c r="K1013" s="135">
        <v>136</v>
      </c>
      <c r="L1013" s="5">
        <v>347631</v>
      </c>
      <c r="M1013" s="62">
        <f t="shared" si="135"/>
        <v>0.96070946724585027</v>
      </c>
      <c r="N1013" s="28">
        <f t="shared" si="136"/>
        <v>0.71617917723733338</v>
      </c>
      <c r="O1013" s="28">
        <f t="shared" si="137"/>
        <v>1.2887315210924468</v>
      </c>
      <c r="P1013" s="28">
        <v>-4.0083239086166303E-2</v>
      </c>
      <c r="Q1013" s="28">
        <v>0.149868192195838</v>
      </c>
      <c r="R1013" s="119">
        <v>0.78911761548985804</v>
      </c>
      <c r="S1013" s="173" t="s">
        <v>20</v>
      </c>
      <c r="T1013" s="173">
        <v>44</v>
      </c>
      <c r="U1013" s="5">
        <v>159678</v>
      </c>
      <c r="V1013" s="62">
        <f t="shared" si="138"/>
        <v>0.93978527055015881</v>
      </c>
      <c r="W1013" s="28">
        <f t="shared" si="139"/>
        <v>0.76699949092797837</v>
      </c>
      <c r="X1013" s="28">
        <f t="shared" si="140"/>
        <v>1.151495359761546</v>
      </c>
      <c r="Y1013" s="28">
        <v>-6.2103865398407301E-2</v>
      </c>
      <c r="Z1013" s="28">
        <v>0.103655753028115</v>
      </c>
      <c r="AA1013" s="119">
        <v>0.549082375957615</v>
      </c>
      <c r="AB1013" s="173" t="s">
        <v>20</v>
      </c>
      <c r="AC1013" s="173">
        <v>92</v>
      </c>
      <c r="AD1013" s="173">
        <v>187953</v>
      </c>
      <c r="AE1013" s="62">
        <v>2.2020626312240998E-2</v>
      </c>
      <c r="AF1013" s="74">
        <v>0.18222236462046601</v>
      </c>
      <c r="AG1013" s="119">
        <v>0.90381396003320402</v>
      </c>
    </row>
    <row r="1014" spans="1:33" ht="51">
      <c r="A1014" s="88" t="s">
        <v>2723</v>
      </c>
      <c r="B1014" s="156" t="s">
        <v>2852</v>
      </c>
      <c r="C1014" s="43" t="s">
        <v>2853</v>
      </c>
      <c r="D1014" s="350">
        <f t="shared" si="141"/>
        <v>1.0824138940217742</v>
      </c>
      <c r="E1014" s="371">
        <f t="shared" si="142"/>
        <v>0.94420032273343746</v>
      </c>
      <c r="F1014" s="371">
        <f t="shared" si="143"/>
        <v>1.2408593915532342</v>
      </c>
      <c r="G1014" s="28">
        <v>7.9193634101899599E-2</v>
      </c>
      <c r="H1014" s="28">
        <v>6.9699266921267294E-2</v>
      </c>
      <c r="I1014" s="119">
        <v>0.25586490417814201</v>
      </c>
      <c r="J1014" s="12" t="s">
        <v>20</v>
      </c>
      <c r="K1014" s="135">
        <v>211</v>
      </c>
      <c r="L1014" s="5">
        <v>347555</v>
      </c>
      <c r="M1014" s="62">
        <f t="shared" si="135"/>
        <v>1.0033596147133981</v>
      </c>
      <c r="N1014" s="28">
        <f t="shared" si="136"/>
        <v>0.79080044877382094</v>
      </c>
      <c r="O1014" s="28">
        <f t="shared" si="137"/>
        <v>1.2730525355654625</v>
      </c>
      <c r="P1014" s="28">
        <v>3.3539838161257001E-3</v>
      </c>
      <c r="Q1014" s="28">
        <v>0.12146102245332201</v>
      </c>
      <c r="R1014" s="119">
        <v>0.97797028383420004</v>
      </c>
      <c r="S1014" s="173" t="s">
        <v>20</v>
      </c>
      <c r="T1014" s="173">
        <v>68</v>
      </c>
      <c r="U1014" s="5">
        <v>159652</v>
      </c>
      <c r="V1014" s="62">
        <f t="shared" si="138"/>
        <v>1.1639894705067153</v>
      </c>
      <c r="W1014" s="28">
        <f t="shared" si="139"/>
        <v>0.98535057822252414</v>
      </c>
      <c r="X1014" s="28">
        <f t="shared" si="140"/>
        <v>1.3750146571127595</v>
      </c>
      <c r="Y1014" s="28">
        <v>0.151853303311901</v>
      </c>
      <c r="Z1014" s="28">
        <v>8.5005656871525406E-2</v>
      </c>
      <c r="AA1014" s="119">
        <v>7.4036042390402707E-2</v>
      </c>
      <c r="AB1014" s="173" t="s">
        <v>20</v>
      </c>
      <c r="AC1014" s="173">
        <v>143</v>
      </c>
      <c r="AD1014" s="173">
        <v>187903</v>
      </c>
      <c r="AE1014" s="62">
        <v>-0.148499319495775</v>
      </c>
      <c r="AF1014" s="74">
        <v>0.14825229062502199</v>
      </c>
      <c r="AG1014" s="119">
        <v>0.31650480084966998</v>
      </c>
    </row>
    <row r="1015" spans="1:33" ht="34">
      <c r="A1015" s="88" t="s">
        <v>2723</v>
      </c>
      <c r="B1015" s="156" t="s">
        <v>2854</v>
      </c>
      <c r="C1015" s="43" t="s">
        <v>2855</v>
      </c>
      <c r="D1015" s="350">
        <f t="shared" si="141"/>
        <v>1.0499034323136383</v>
      </c>
      <c r="E1015" s="371">
        <f t="shared" si="142"/>
        <v>0.85052938631903519</v>
      </c>
      <c r="F1015" s="371">
        <f t="shared" si="143"/>
        <v>1.2960130889239898</v>
      </c>
      <c r="G1015" s="28">
        <v>4.8698190714896998E-2</v>
      </c>
      <c r="H1015" s="28">
        <v>0.10744617685845601</v>
      </c>
      <c r="I1015" s="119">
        <v>0.65038072000107106</v>
      </c>
      <c r="J1015" s="12" t="s">
        <v>20</v>
      </c>
      <c r="K1015" s="135">
        <v>88</v>
      </c>
      <c r="L1015" s="5">
        <v>347680</v>
      </c>
      <c r="M1015" s="62">
        <f t="shared" si="135"/>
        <v>0.96465474260742368</v>
      </c>
      <c r="N1015" s="28">
        <f t="shared" si="136"/>
        <v>0.70865233959480589</v>
      </c>
      <c r="O1015" s="28">
        <f t="shared" si="137"/>
        <v>1.3131386442145536</v>
      </c>
      <c r="P1015" s="28">
        <v>-3.5985021342997699E-2</v>
      </c>
      <c r="Q1015" s="28">
        <v>0.157349594158295</v>
      </c>
      <c r="R1015" s="119">
        <v>0.81910619905076099</v>
      </c>
      <c r="S1015" s="173" t="s">
        <v>20</v>
      </c>
      <c r="T1015" s="173">
        <v>40</v>
      </c>
      <c r="U1015" s="5">
        <v>159682</v>
      </c>
      <c r="V1015" s="62">
        <f t="shared" si="138"/>
        <v>1.1970273328637602</v>
      </c>
      <c r="W1015" s="28">
        <f t="shared" si="139"/>
        <v>0.89732373956876488</v>
      </c>
      <c r="X1015" s="28">
        <f t="shared" si="140"/>
        <v>1.5968310793956451</v>
      </c>
      <c r="Y1015" s="28">
        <v>0.17984126078778201</v>
      </c>
      <c r="Z1015" s="28">
        <v>0.14703052507512501</v>
      </c>
      <c r="AA1015" s="119">
        <v>0.221270801672482</v>
      </c>
      <c r="AB1015" s="173" t="s">
        <v>20</v>
      </c>
      <c r="AC1015" s="173">
        <v>48</v>
      </c>
      <c r="AD1015" s="173">
        <v>187998</v>
      </c>
      <c r="AE1015" s="62">
        <v>-0.21582628213078001</v>
      </c>
      <c r="AF1015" s="74">
        <v>0.21535289662701801</v>
      </c>
      <c r="AG1015" s="119">
        <v>0.31624788424196698</v>
      </c>
    </row>
    <row r="1016" spans="1:33" ht="34">
      <c r="A1016" s="88" t="s">
        <v>2723</v>
      </c>
      <c r="B1016" s="156" t="s">
        <v>2856</v>
      </c>
      <c r="C1016" s="43" t="s">
        <v>2857</v>
      </c>
      <c r="D1016" s="350">
        <f t="shared" si="141"/>
        <v>0.7788251257501515</v>
      </c>
      <c r="E1016" s="371">
        <f t="shared" si="142"/>
        <v>0.52085557764072599</v>
      </c>
      <c r="F1016" s="371">
        <f t="shared" si="143"/>
        <v>1.1645619295223062</v>
      </c>
      <c r="G1016" s="28">
        <v>-0.249968743870257</v>
      </c>
      <c r="H1016" s="28">
        <v>0.20526210918941101</v>
      </c>
      <c r="I1016" s="119">
        <v>0.22329897084661299</v>
      </c>
      <c r="J1016" s="12" t="s">
        <v>20</v>
      </c>
      <c r="K1016" s="135">
        <v>22</v>
      </c>
      <c r="L1016" s="5">
        <v>347747</v>
      </c>
      <c r="M1016" s="62">
        <f t="shared" si="135"/>
        <v>1.0076334643454814</v>
      </c>
      <c r="N1016" s="28">
        <f t="shared" si="136"/>
        <v>0.56060340588199642</v>
      </c>
      <c r="O1016" s="28">
        <f t="shared" si="137"/>
        <v>1.8111292008143745</v>
      </c>
      <c r="P1016" s="28">
        <v>7.6044768795910404E-3</v>
      </c>
      <c r="Q1016" s="28">
        <v>0.29915614373813298</v>
      </c>
      <c r="R1016" s="119">
        <v>0.97972015132352297</v>
      </c>
      <c r="S1016" s="173" t="s">
        <v>20</v>
      </c>
      <c r="T1016" s="173">
        <v>11</v>
      </c>
      <c r="U1016" s="5">
        <v>159711</v>
      </c>
      <c r="V1016" s="62">
        <f t="shared" si="138"/>
        <v>0.60487477767550923</v>
      </c>
      <c r="W1016" s="28">
        <f t="shared" si="139"/>
        <v>0.34322518210344416</v>
      </c>
      <c r="X1016" s="28">
        <f t="shared" si="140"/>
        <v>1.0659867508140084</v>
      </c>
      <c r="Y1016" s="28">
        <v>-0.50273382142316003</v>
      </c>
      <c r="Z1016" s="28">
        <v>0.28909934602533499</v>
      </c>
      <c r="AA1016" s="119">
        <v>8.2040811737426902E-2</v>
      </c>
      <c r="AB1016" s="173" t="s">
        <v>20</v>
      </c>
      <c r="AC1016" s="173">
        <v>11</v>
      </c>
      <c r="AD1016" s="173">
        <v>188036</v>
      </c>
      <c r="AE1016" s="62">
        <v>0.51033829830275101</v>
      </c>
      <c r="AF1016" s="74">
        <v>0.416020228124243</v>
      </c>
      <c r="AG1016" s="119">
        <v>0.21992968798492801</v>
      </c>
    </row>
    <row r="1017" spans="1:33" ht="34">
      <c r="A1017" s="88" t="s">
        <v>2723</v>
      </c>
      <c r="B1017" s="156" t="s">
        <v>2858</v>
      </c>
      <c r="C1017" s="43" t="s">
        <v>2859</v>
      </c>
      <c r="D1017" s="350">
        <f t="shared" si="141"/>
        <v>0.99944364448095513</v>
      </c>
      <c r="E1017" s="371">
        <f t="shared" si="142"/>
        <v>0.94349645214423727</v>
      </c>
      <c r="F1017" s="371">
        <f t="shared" si="143"/>
        <v>1.058708377994694</v>
      </c>
      <c r="G1017" s="28">
        <v>-5.5651034220375196E-4</v>
      </c>
      <c r="H1017" s="28">
        <v>2.9390900077485901E-2</v>
      </c>
      <c r="I1017" s="119">
        <v>0.98489313095387798</v>
      </c>
      <c r="J1017" s="12" t="s">
        <v>20</v>
      </c>
      <c r="K1017" s="135">
        <v>1162</v>
      </c>
      <c r="L1017" s="5">
        <v>346599</v>
      </c>
      <c r="M1017" s="62">
        <f t="shared" si="135"/>
        <v>0.97915522576446012</v>
      </c>
      <c r="N1017" s="28">
        <f t="shared" si="136"/>
        <v>0.89405102207547849</v>
      </c>
      <c r="O1017" s="28">
        <f t="shared" si="137"/>
        <v>1.0723604497606745</v>
      </c>
      <c r="P1017" s="28">
        <v>-2.1065093591752401E-2</v>
      </c>
      <c r="Q1017" s="28">
        <v>4.6391500088062101E-2</v>
      </c>
      <c r="R1017" s="119">
        <v>0.64977681372371998</v>
      </c>
      <c r="S1017" s="173" t="s">
        <v>20</v>
      </c>
      <c r="T1017" s="173">
        <v>464</v>
      </c>
      <c r="U1017" s="5">
        <v>159257</v>
      </c>
      <c r="V1017" s="62">
        <f t="shared" si="138"/>
        <v>1.0282652556648157</v>
      </c>
      <c r="W1017" s="28">
        <f t="shared" si="139"/>
        <v>0.95439336408750519</v>
      </c>
      <c r="X1017" s="28">
        <f t="shared" si="140"/>
        <v>1.1078549744720205</v>
      </c>
      <c r="Y1017" s="28">
        <v>2.7873164551101198E-2</v>
      </c>
      <c r="Z1017" s="28">
        <v>3.8037002929352901E-2</v>
      </c>
      <c r="AA1017" s="119">
        <v>0.46368605350105102</v>
      </c>
      <c r="AB1017" s="173" t="s">
        <v>20</v>
      </c>
      <c r="AC1017" s="173">
        <v>698</v>
      </c>
      <c r="AD1017" s="173">
        <v>187342</v>
      </c>
      <c r="AE1017" s="62">
        <v>-4.8938258142853602E-2</v>
      </c>
      <c r="AF1017" s="74">
        <v>5.99915400058064E-2</v>
      </c>
      <c r="AG1017" s="119">
        <v>0.41464161574099201</v>
      </c>
    </row>
    <row r="1018" spans="1:33" ht="34">
      <c r="A1018" s="88" t="s">
        <v>2723</v>
      </c>
      <c r="B1018" s="156" t="s">
        <v>2860</v>
      </c>
      <c r="C1018" s="43" t="s">
        <v>2861</v>
      </c>
      <c r="D1018" s="350">
        <f t="shared" si="141"/>
        <v>1.0425946941246838</v>
      </c>
      <c r="E1018" s="371">
        <f t="shared" si="142"/>
        <v>0.86698109540648294</v>
      </c>
      <c r="F1018" s="371">
        <f t="shared" si="143"/>
        <v>1.2537801596553875</v>
      </c>
      <c r="G1018" s="28">
        <v>4.17125042584316E-2</v>
      </c>
      <c r="H1018" s="28">
        <v>9.4107454746879302E-2</v>
      </c>
      <c r="I1018" s="119">
        <v>0.65758972062440502</v>
      </c>
      <c r="J1018" s="12" t="s">
        <v>20</v>
      </c>
      <c r="K1018" s="135">
        <v>114</v>
      </c>
      <c r="L1018" s="5">
        <v>347655</v>
      </c>
      <c r="M1018" s="62">
        <f t="shared" si="135"/>
        <v>1.4219204074016192</v>
      </c>
      <c r="N1018" s="28">
        <f t="shared" si="136"/>
        <v>0.56115242526634668</v>
      </c>
      <c r="O1018" s="28">
        <f t="shared" si="137"/>
        <v>3.6030453651261114</v>
      </c>
      <c r="P1018" s="28">
        <v>0.35200835752313497</v>
      </c>
      <c r="Q1018" s="28">
        <v>0.47437299239542502</v>
      </c>
      <c r="R1018" s="119">
        <v>0.45805719731093397</v>
      </c>
      <c r="S1018" s="173" t="s">
        <v>20</v>
      </c>
      <c r="T1018" s="173">
        <v>5</v>
      </c>
      <c r="U1018" s="5">
        <v>159717</v>
      </c>
      <c r="V1018" s="62">
        <f t="shared" si="138"/>
        <v>1.0489131542362287</v>
      </c>
      <c r="W1018" s="28">
        <f t="shared" si="139"/>
        <v>0.86868200979845256</v>
      </c>
      <c r="X1018" s="28">
        <f t="shared" si="140"/>
        <v>1.2665380343090817</v>
      </c>
      <c r="Y1018" s="28">
        <v>4.7754536888982901E-2</v>
      </c>
      <c r="Z1018" s="28">
        <v>9.6190144978192296E-2</v>
      </c>
      <c r="AA1018" s="119">
        <v>0.619570066924513</v>
      </c>
      <c r="AB1018" s="173" t="s">
        <v>20</v>
      </c>
      <c r="AC1018" s="173">
        <v>109</v>
      </c>
      <c r="AD1018" s="173">
        <v>187938</v>
      </c>
      <c r="AE1018" s="62">
        <v>0.30425382063415202</v>
      </c>
      <c r="AF1018" s="74">
        <v>0.48402714790093698</v>
      </c>
      <c r="AG1018" s="119">
        <v>0.52961859687825896</v>
      </c>
    </row>
    <row r="1019" spans="1:33" ht="34">
      <c r="A1019" s="88" t="s">
        <v>2723</v>
      </c>
      <c r="B1019" s="156" t="s">
        <v>2862</v>
      </c>
      <c r="C1019" s="43" t="s">
        <v>2863</v>
      </c>
      <c r="D1019" s="350">
        <f t="shared" si="141"/>
        <v>1.1355251930097754</v>
      </c>
      <c r="E1019" s="371">
        <f t="shared" si="142"/>
        <v>0.91853661610496307</v>
      </c>
      <c r="F1019" s="371">
        <f t="shared" si="143"/>
        <v>1.4037736126705953</v>
      </c>
      <c r="G1019" s="28">
        <v>0.12709526902785701</v>
      </c>
      <c r="H1019" s="28">
        <v>0.10819835665196501</v>
      </c>
      <c r="I1019" s="119">
        <v>0.24013451408778699</v>
      </c>
      <c r="J1019" s="12" t="s">
        <v>20</v>
      </c>
      <c r="K1019" s="135">
        <v>89</v>
      </c>
      <c r="L1019" s="5">
        <v>347680</v>
      </c>
      <c r="M1019" s="62">
        <f t="shared" si="135"/>
        <v>1.3383361079630447</v>
      </c>
      <c r="N1019" s="28">
        <f t="shared" si="136"/>
        <v>0.9593572698681615</v>
      </c>
      <c r="O1019" s="28">
        <f t="shared" si="137"/>
        <v>1.8670245112374204</v>
      </c>
      <c r="P1019" s="28">
        <v>0.29142713192625802</v>
      </c>
      <c r="Q1019" s="28">
        <v>0.16985656184836101</v>
      </c>
      <c r="R1019" s="119">
        <v>8.6212405865277106E-2</v>
      </c>
      <c r="S1019" s="173" t="s">
        <v>20</v>
      </c>
      <c r="T1019" s="173">
        <v>37</v>
      </c>
      <c r="U1019" s="5">
        <v>159685</v>
      </c>
      <c r="V1019" s="62">
        <f t="shared" si="138"/>
        <v>0.93491814374874427</v>
      </c>
      <c r="W1019" s="28">
        <f t="shared" si="139"/>
        <v>0.71362434980001588</v>
      </c>
      <c r="X1019" s="28">
        <f t="shared" si="140"/>
        <v>1.2248347968445095</v>
      </c>
      <c r="Y1019" s="28">
        <v>-6.7296300318681099E-2</v>
      </c>
      <c r="Z1019" s="28">
        <v>0.137807283419497</v>
      </c>
      <c r="AA1019" s="119">
        <v>0.62531164626811198</v>
      </c>
      <c r="AB1019" s="173" t="s">
        <v>20</v>
      </c>
      <c r="AC1019" s="173">
        <v>52</v>
      </c>
      <c r="AD1019" s="173">
        <v>187995</v>
      </c>
      <c r="AE1019" s="62">
        <v>0.35872343224493902</v>
      </c>
      <c r="AF1019" s="74">
        <v>0.21872836799648901</v>
      </c>
      <c r="AG1019" s="119">
        <v>0.10099669863220501</v>
      </c>
    </row>
    <row r="1020" spans="1:33" ht="34">
      <c r="A1020" s="88" t="s">
        <v>2723</v>
      </c>
      <c r="B1020" s="156" t="s">
        <v>2864</v>
      </c>
      <c r="C1020" s="43" t="s">
        <v>2865</v>
      </c>
      <c r="D1020" s="350">
        <f t="shared" si="141"/>
        <v>1.0745548166360148</v>
      </c>
      <c r="E1020" s="371">
        <f t="shared" si="142"/>
        <v>0.94541000572119527</v>
      </c>
      <c r="F1020" s="371">
        <f t="shared" si="143"/>
        <v>1.2213410551698511</v>
      </c>
      <c r="G1020" s="28">
        <v>7.1906451747055497E-2</v>
      </c>
      <c r="H1020" s="28">
        <v>6.5328075939351901E-2</v>
      </c>
      <c r="I1020" s="119">
        <v>0.27102832215137201</v>
      </c>
      <c r="J1020" s="12" t="s">
        <v>20</v>
      </c>
      <c r="K1020" s="135">
        <v>240</v>
      </c>
      <c r="L1020" s="5">
        <v>347528</v>
      </c>
      <c r="M1020" s="62">
        <f t="shared" si="135"/>
        <v>1.0483957951922691</v>
      </c>
      <c r="N1020" s="28">
        <f t="shared" si="136"/>
        <v>0.85981369515718886</v>
      </c>
      <c r="O1020" s="28">
        <f t="shared" si="137"/>
        <v>1.2783394234909102</v>
      </c>
      <c r="P1020" s="28">
        <v>4.7261181768751902E-2</v>
      </c>
      <c r="Q1020" s="28">
        <v>0.10117384107649099</v>
      </c>
      <c r="R1020" s="119">
        <v>0.64040796496713004</v>
      </c>
      <c r="S1020" s="173" t="s">
        <v>20</v>
      </c>
      <c r="T1020" s="173">
        <v>99</v>
      </c>
      <c r="U1020" s="5">
        <v>159623</v>
      </c>
      <c r="V1020" s="62">
        <f t="shared" si="138"/>
        <v>1.0758616490920789</v>
      </c>
      <c r="W1020" s="28">
        <f t="shared" si="139"/>
        <v>0.91068162160217458</v>
      </c>
      <c r="X1020" s="28">
        <f t="shared" si="140"/>
        <v>1.271002137883007</v>
      </c>
      <c r="Y1020" s="28">
        <v>7.3121874561908495E-2</v>
      </c>
      <c r="Z1020" s="28">
        <v>8.5042754944894397E-2</v>
      </c>
      <c r="AA1020" s="119">
        <v>0.38988559529552402</v>
      </c>
      <c r="AB1020" s="173" t="s">
        <v>20</v>
      </c>
      <c r="AC1020" s="173">
        <v>141</v>
      </c>
      <c r="AD1020" s="173">
        <v>187905</v>
      </c>
      <c r="AE1020" s="62">
        <v>-2.5860692793156601E-2</v>
      </c>
      <c r="AF1020" s="74">
        <v>0.13216813642776501</v>
      </c>
      <c r="AG1020" s="119">
        <v>0.84487229563159805</v>
      </c>
    </row>
    <row r="1021" spans="1:33" ht="51">
      <c r="A1021" s="88" t="s">
        <v>2723</v>
      </c>
      <c r="B1021" s="156" t="s">
        <v>2866</v>
      </c>
      <c r="C1021" s="43" t="s">
        <v>2867</v>
      </c>
      <c r="D1021" s="350">
        <f t="shared" si="141"/>
        <v>0.97415095478030778</v>
      </c>
      <c r="E1021" s="371">
        <f t="shared" si="142"/>
        <v>0.85377522547372031</v>
      </c>
      <c r="F1021" s="371">
        <f t="shared" si="143"/>
        <v>1.1114987345443827</v>
      </c>
      <c r="G1021" s="28">
        <v>-2.6189002974406701E-2</v>
      </c>
      <c r="H1021" s="28">
        <v>6.7295060655253203E-2</v>
      </c>
      <c r="I1021" s="119">
        <v>0.69715276598199405</v>
      </c>
      <c r="J1021" s="12" t="s">
        <v>20</v>
      </c>
      <c r="K1021" s="135">
        <v>219</v>
      </c>
      <c r="L1021" s="5">
        <v>347548</v>
      </c>
      <c r="M1021" s="62">
        <f t="shared" si="135"/>
        <v>1.0285760809191959</v>
      </c>
      <c r="N1021" s="28">
        <f t="shared" si="136"/>
        <v>0.85834270023763171</v>
      </c>
      <c r="O1021" s="28">
        <f t="shared" si="137"/>
        <v>1.2325715054676813</v>
      </c>
      <c r="P1021" s="28">
        <v>2.81754000723521E-2</v>
      </c>
      <c r="Q1021" s="28">
        <v>9.2309817237804001E-2</v>
      </c>
      <c r="R1021" s="119">
        <v>0.76019367017466</v>
      </c>
      <c r="S1021" s="173" t="s">
        <v>20</v>
      </c>
      <c r="T1021" s="173">
        <v>118</v>
      </c>
      <c r="U1021" s="5">
        <v>159602</v>
      </c>
      <c r="V1021" s="62">
        <f t="shared" si="138"/>
        <v>0.98789220103711695</v>
      </c>
      <c r="W1021" s="28">
        <f t="shared" si="139"/>
        <v>0.81305520179791879</v>
      </c>
      <c r="X1021" s="28">
        <f t="shared" si="140"/>
        <v>1.2003256343626749</v>
      </c>
      <c r="Y1021" s="28">
        <v>-1.2181695449036E-2</v>
      </c>
      <c r="Z1021" s="28">
        <v>9.9374784387697299E-2</v>
      </c>
      <c r="AA1021" s="119">
        <v>0.90243702802942405</v>
      </c>
      <c r="AB1021" s="173" t="s">
        <v>20</v>
      </c>
      <c r="AC1021" s="173">
        <v>101</v>
      </c>
      <c r="AD1021" s="173">
        <v>187946</v>
      </c>
      <c r="AE1021" s="62">
        <v>4.0357095521388102E-2</v>
      </c>
      <c r="AF1021" s="74">
        <v>0.135633514039039</v>
      </c>
      <c r="AG1021" s="119">
        <v>0.76605033618540097</v>
      </c>
    </row>
    <row r="1022" spans="1:33" ht="34">
      <c r="A1022" s="88" t="s">
        <v>2723</v>
      </c>
      <c r="B1022" s="156" t="s">
        <v>2868</v>
      </c>
      <c r="C1022" s="43" t="s">
        <v>2869</v>
      </c>
      <c r="D1022" s="350">
        <f t="shared" si="141"/>
        <v>1.01197525055015</v>
      </c>
      <c r="E1022" s="371">
        <f t="shared" si="142"/>
        <v>0.89451304940439624</v>
      </c>
      <c r="F1022" s="371">
        <f t="shared" si="143"/>
        <v>1.1448618982226397</v>
      </c>
      <c r="G1022" s="28">
        <v>1.19041145881089E-2</v>
      </c>
      <c r="H1022" s="28">
        <v>6.2948929713153606E-2</v>
      </c>
      <c r="I1022" s="119">
        <v>0.85000856511105605</v>
      </c>
      <c r="J1022" s="12" t="s">
        <v>20</v>
      </c>
      <c r="K1022" s="135">
        <v>253</v>
      </c>
      <c r="L1022" s="5">
        <v>347510</v>
      </c>
      <c r="M1022" s="62">
        <f t="shared" si="135"/>
        <v>1.0087853168419911</v>
      </c>
      <c r="N1022" s="28">
        <f t="shared" si="136"/>
        <v>0.83667493934033099</v>
      </c>
      <c r="O1022" s="28">
        <f t="shared" si="137"/>
        <v>1.2163001036918257</v>
      </c>
      <c r="P1022" s="28">
        <v>8.7469504892834799E-3</v>
      </c>
      <c r="Q1022" s="28">
        <v>9.5442142043274003E-2</v>
      </c>
      <c r="R1022" s="119">
        <v>0.92697880350652895</v>
      </c>
      <c r="S1022" s="173" t="s">
        <v>20</v>
      </c>
      <c r="T1022" s="173">
        <v>110</v>
      </c>
      <c r="U1022" s="5">
        <v>159609</v>
      </c>
      <c r="V1022" s="62">
        <f t="shared" si="138"/>
        <v>1.0144839247719142</v>
      </c>
      <c r="W1022" s="28">
        <f t="shared" si="139"/>
        <v>0.86100354194300843</v>
      </c>
      <c r="X1022" s="28">
        <f t="shared" si="140"/>
        <v>1.1953233447775413</v>
      </c>
      <c r="Y1022" s="28">
        <v>1.43800346894033E-2</v>
      </c>
      <c r="Z1022" s="28">
        <v>8.3692191580267902E-2</v>
      </c>
      <c r="AA1022" s="119">
        <v>0.86357864396661499</v>
      </c>
      <c r="AB1022" s="173" t="s">
        <v>20</v>
      </c>
      <c r="AC1022" s="173">
        <v>143</v>
      </c>
      <c r="AD1022" s="173">
        <v>187901</v>
      </c>
      <c r="AE1022" s="62">
        <v>-5.63308420011982E-3</v>
      </c>
      <c r="AF1022" s="74">
        <v>0.12693929812834501</v>
      </c>
      <c r="AG1022" s="119">
        <v>0.96460452934843399</v>
      </c>
    </row>
    <row r="1023" spans="1:33" ht="34">
      <c r="A1023" s="88" t="s">
        <v>2723</v>
      </c>
      <c r="B1023" s="156" t="s">
        <v>2870</v>
      </c>
      <c r="C1023" s="43" t="s">
        <v>2871</v>
      </c>
      <c r="D1023" s="350">
        <f t="shared" si="141"/>
        <v>0.85189322105851317</v>
      </c>
      <c r="E1023" s="371">
        <f t="shared" si="142"/>
        <v>0.61048481665283838</v>
      </c>
      <c r="F1023" s="371">
        <f t="shared" si="143"/>
        <v>1.188763488114958</v>
      </c>
      <c r="G1023" s="28">
        <v>-0.160294087403067</v>
      </c>
      <c r="H1023" s="28">
        <v>0.17000396361484901</v>
      </c>
      <c r="I1023" s="119">
        <v>0.34574002852642599</v>
      </c>
      <c r="J1023" s="12" t="s">
        <v>20</v>
      </c>
      <c r="K1023" s="135">
        <v>33</v>
      </c>
      <c r="L1023" s="5">
        <v>347736</v>
      </c>
      <c r="M1023" s="62" t="s">
        <v>20</v>
      </c>
      <c r="N1023" s="28" t="s">
        <v>20</v>
      </c>
      <c r="O1023" s="28" t="s">
        <v>20</v>
      </c>
      <c r="P1023" s="28" t="s">
        <v>20</v>
      </c>
      <c r="Q1023" s="28" t="s">
        <v>20</v>
      </c>
      <c r="R1023" s="119" t="s">
        <v>20</v>
      </c>
      <c r="S1023" s="173" t="s">
        <v>20</v>
      </c>
      <c r="T1023" s="173" t="s">
        <v>20</v>
      </c>
      <c r="U1023" s="5" t="s">
        <v>20</v>
      </c>
      <c r="V1023" s="62">
        <f t="shared" si="138"/>
        <v>0.83771896629156339</v>
      </c>
      <c r="W1023" s="28">
        <f t="shared" si="139"/>
        <v>0.58582852493577042</v>
      </c>
      <c r="X1023" s="28">
        <f t="shared" si="140"/>
        <v>1.1979154933801612</v>
      </c>
      <c r="Y1023" s="28">
        <v>-0.17707259716717499</v>
      </c>
      <c r="Z1023" s="28">
        <v>0.18247732378721401</v>
      </c>
      <c r="AA1023" s="119">
        <v>0.33185642670131399</v>
      </c>
      <c r="AB1023" s="173" t="s">
        <v>20</v>
      </c>
      <c r="AC1023" s="173">
        <v>29</v>
      </c>
      <c r="AD1023" s="173" t="s">
        <v>20</v>
      </c>
      <c r="AE1023" s="62" t="s">
        <v>20</v>
      </c>
      <c r="AF1023" s="74" t="s">
        <v>20</v>
      </c>
      <c r="AG1023" s="119" t="s">
        <v>20</v>
      </c>
    </row>
    <row r="1024" spans="1:33" ht="34">
      <c r="A1024" s="88" t="s">
        <v>2723</v>
      </c>
      <c r="B1024" s="156" t="s">
        <v>2872</v>
      </c>
      <c r="C1024" s="43" t="s">
        <v>2873</v>
      </c>
      <c r="D1024" s="350">
        <f t="shared" si="141"/>
        <v>0.65851762075682418</v>
      </c>
      <c r="E1024" s="371">
        <f t="shared" si="142"/>
        <v>0.34155653760228311</v>
      </c>
      <c r="F1024" s="371">
        <f t="shared" si="143"/>
        <v>1.2696154490012308</v>
      </c>
      <c r="G1024" s="28">
        <v>-0.41776399922466001</v>
      </c>
      <c r="H1024" s="28">
        <v>0.33493778458222101</v>
      </c>
      <c r="I1024" s="119">
        <v>0.21229178480358499</v>
      </c>
      <c r="J1024" s="12" t="s">
        <v>20</v>
      </c>
      <c r="K1024" s="135">
        <v>8</v>
      </c>
      <c r="L1024" s="5">
        <v>347761</v>
      </c>
      <c r="M1024" s="62" t="s">
        <v>20</v>
      </c>
      <c r="N1024" s="28" t="s">
        <v>20</v>
      </c>
      <c r="O1024" s="28" t="s">
        <v>20</v>
      </c>
      <c r="P1024" s="28" t="s">
        <v>20</v>
      </c>
      <c r="Q1024" s="28" t="s">
        <v>20</v>
      </c>
      <c r="R1024" s="119" t="s">
        <v>20</v>
      </c>
      <c r="S1024" s="173" t="s">
        <v>20</v>
      </c>
      <c r="T1024" s="173" t="s">
        <v>20</v>
      </c>
      <c r="U1024" s="5" t="s">
        <v>20</v>
      </c>
      <c r="V1024" s="62">
        <f t="shared" si="138"/>
        <v>0.73740477136366289</v>
      </c>
      <c r="W1024" s="28">
        <f t="shared" si="139"/>
        <v>0.36001758274187867</v>
      </c>
      <c r="X1024" s="28">
        <f t="shared" si="140"/>
        <v>1.5103867780251137</v>
      </c>
      <c r="Y1024" s="28">
        <v>-0.30461832268002298</v>
      </c>
      <c r="Z1024" s="28">
        <v>0.36580820668111003</v>
      </c>
      <c r="AA1024" s="119">
        <v>0.40499878720465299</v>
      </c>
      <c r="AB1024" s="173" t="s">
        <v>20</v>
      </c>
      <c r="AC1024" s="173">
        <v>7</v>
      </c>
      <c r="AD1024" s="173" t="s">
        <v>20</v>
      </c>
      <c r="AE1024" s="62" t="s">
        <v>20</v>
      </c>
      <c r="AF1024" s="74" t="s">
        <v>20</v>
      </c>
      <c r="AG1024" s="119" t="s">
        <v>20</v>
      </c>
    </row>
    <row r="1025" spans="1:33" ht="51">
      <c r="A1025" s="88" t="s">
        <v>2723</v>
      </c>
      <c r="B1025" s="156" t="s">
        <v>2874</v>
      </c>
      <c r="C1025" s="43" t="s">
        <v>2875</v>
      </c>
      <c r="D1025" s="350">
        <f t="shared" si="141"/>
        <v>0.80793802709684581</v>
      </c>
      <c r="E1025" s="371">
        <f t="shared" si="142"/>
        <v>0.46706628822397422</v>
      </c>
      <c r="F1025" s="371">
        <f t="shared" si="143"/>
        <v>1.3975828958054044</v>
      </c>
      <c r="G1025" s="28">
        <v>-0.21326992254013799</v>
      </c>
      <c r="H1025" s="28">
        <v>0.27959906328634099</v>
      </c>
      <c r="I1025" s="119">
        <v>0.445600266068092</v>
      </c>
      <c r="J1025" s="12" t="s">
        <v>20</v>
      </c>
      <c r="K1025" s="135">
        <v>12</v>
      </c>
      <c r="L1025" s="5">
        <v>347757</v>
      </c>
      <c r="M1025" s="62">
        <f t="shared" si="135"/>
        <v>0.89528145935478531</v>
      </c>
      <c r="N1025" s="28">
        <f t="shared" si="136"/>
        <v>0.45177547158798725</v>
      </c>
      <c r="O1025" s="28">
        <f t="shared" si="137"/>
        <v>1.7741753190961567</v>
      </c>
      <c r="P1025" s="28">
        <v>-0.110617130419649</v>
      </c>
      <c r="Q1025" s="28">
        <v>0.34895552878720998</v>
      </c>
      <c r="R1025" s="119">
        <v>0.751247455826907</v>
      </c>
      <c r="S1025" s="173" t="s">
        <v>20</v>
      </c>
      <c r="T1025" s="173">
        <v>8</v>
      </c>
      <c r="U1025" s="5">
        <v>159714</v>
      </c>
      <c r="V1025" s="62" t="s">
        <v>20</v>
      </c>
      <c r="W1025" s="28" t="s">
        <v>20</v>
      </c>
      <c r="X1025" s="28" t="s">
        <v>20</v>
      </c>
      <c r="Y1025" s="28" t="s">
        <v>20</v>
      </c>
      <c r="Z1025" s="28" t="s">
        <v>20</v>
      </c>
      <c r="AA1025" s="119" t="s">
        <v>20</v>
      </c>
      <c r="AB1025" s="173" t="s">
        <v>20</v>
      </c>
      <c r="AC1025" s="173" t="s">
        <v>20</v>
      </c>
      <c r="AD1025" s="173" t="s">
        <v>20</v>
      </c>
      <c r="AE1025" s="62" t="s">
        <v>20</v>
      </c>
      <c r="AF1025" s="74" t="s">
        <v>20</v>
      </c>
      <c r="AG1025" s="119" t="s">
        <v>20</v>
      </c>
    </row>
    <row r="1026" spans="1:33" ht="51">
      <c r="A1026" s="88" t="s">
        <v>2723</v>
      </c>
      <c r="B1026" s="156" t="s">
        <v>2876</v>
      </c>
      <c r="C1026" s="43" t="s">
        <v>2877</v>
      </c>
      <c r="D1026" s="350">
        <f t="shared" si="141"/>
        <v>0.99110312419235025</v>
      </c>
      <c r="E1026" s="371">
        <f t="shared" si="142"/>
        <v>0.53380500864104541</v>
      </c>
      <c r="F1026" s="371">
        <f t="shared" si="143"/>
        <v>1.8401577109299292</v>
      </c>
      <c r="G1026" s="28">
        <v>-8.9366893270909492E-3</v>
      </c>
      <c r="H1026" s="28">
        <v>0.31570814782489798</v>
      </c>
      <c r="I1026" s="119">
        <v>0.97741745228749299</v>
      </c>
      <c r="J1026" s="12" t="s">
        <v>20</v>
      </c>
      <c r="K1026" s="135">
        <v>10</v>
      </c>
      <c r="L1026" s="5">
        <v>347759</v>
      </c>
      <c r="M1026" s="62" t="s">
        <v>20</v>
      </c>
      <c r="N1026" s="28" t="s">
        <v>20</v>
      </c>
      <c r="O1026" s="28" t="s">
        <v>20</v>
      </c>
      <c r="P1026" s="28" t="s">
        <v>20</v>
      </c>
      <c r="Q1026" s="28" t="s">
        <v>20</v>
      </c>
      <c r="R1026" s="119" t="s">
        <v>20</v>
      </c>
      <c r="S1026" s="173" t="s">
        <v>20</v>
      </c>
      <c r="T1026" s="173" t="s">
        <v>20</v>
      </c>
      <c r="U1026" s="5" t="s">
        <v>20</v>
      </c>
      <c r="V1026" s="62">
        <f t="shared" si="138"/>
        <v>1.3176837206399261</v>
      </c>
      <c r="W1026" s="28">
        <f t="shared" si="139"/>
        <v>0.57313720392461753</v>
      </c>
      <c r="X1026" s="28">
        <f t="shared" si="140"/>
        <v>3.02944979971645</v>
      </c>
      <c r="Y1026" s="28">
        <v>0.27587543811764997</v>
      </c>
      <c r="Z1026" s="28">
        <v>0.42474774523633402</v>
      </c>
      <c r="AA1026" s="119">
        <v>0.51601254226690996</v>
      </c>
      <c r="AB1026" s="173" t="s">
        <v>20</v>
      </c>
      <c r="AC1026" s="173">
        <v>6</v>
      </c>
      <c r="AD1026" s="173" t="s">
        <v>20</v>
      </c>
      <c r="AE1026" s="62" t="s">
        <v>20</v>
      </c>
      <c r="AF1026" s="74" t="s">
        <v>20</v>
      </c>
      <c r="AG1026" s="119" t="s">
        <v>20</v>
      </c>
    </row>
    <row r="1027" spans="1:33" ht="51">
      <c r="A1027" s="88" t="s">
        <v>2723</v>
      </c>
      <c r="B1027" s="156" t="s">
        <v>2878</v>
      </c>
      <c r="C1027" s="43" t="s">
        <v>2879</v>
      </c>
      <c r="D1027" s="350">
        <f t="shared" si="141"/>
        <v>0.93779818296512152</v>
      </c>
      <c r="E1027" s="371">
        <f t="shared" si="142"/>
        <v>0.38974958255710673</v>
      </c>
      <c r="F1027" s="371">
        <f t="shared" si="143"/>
        <v>2.2564884513861476</v>
      </c>
      <c r="G1027" s="28">
        <v>-6.4220509879049106E-2</v>
      </c>
      <c r="H1027" s="28">
        <v>0.44797465929527602</v>
      </c>
      <c r="I1027" s="119">
        <v>0.88600787687087901</v>
      </c>
      <c r="J1027" s="12" t="s">
        <v>20</v>
      </c>
      <c r="K1027" s="135">
        <v>5</v>
      </c>
      <c r="L1027" s="5">
        <v>347764</v>
      </c>
      <c r="M1027" s="62" t="s">
        <v>20</v>
      </c>
      <c r="N1027" s="28" t="s">
        <v>20</v>
      </c>
      <c r="O1027" s="28" t="s">
        <v>20</v>
      </c>
      <c r="P1027" s="28" t="s">
        <v>20</v>
      </c>
      <c r="Q1027" s="28" t="s">
        <v>20</v>
      </c>
      <c r="R1027" s="119" t="s">
        <v>20</v>
      </c>
      <c r="S1027" s="173" t="s">
        <v>20</v>
      </c>
      <c r="T1027" s="173" t="s">
        <v>20</v>
      </c>
      <c r="U1027" s="5" t="s">
        <v>20</v>
      </c>
      <c r="V1027" s="62">
        <f t="shared" si="138"/>
        <v>0.94080748523782165</v>
      </c>
      <c r="W1027" s="28">
        <f t="shared" si="139"/>
        <v>0.38680611338008591</v>
      </c>
      <c r="X1027" s="28">
        <f t="shared" si="140"/>
        <v>2.2882749099928859</v>
      </c>
      <c r="Y1027" s="28">
        <v>-6.1016745621740802E-2</v>
      </c>
      <c r="Z1027" s="28">
        <v>0.45347702290327602</v>
      </c>
      <c r="AA1027" s="119">
        <v>0.89296521388326699</v>
      </c>
      <c r="AB1027" s="173" t="s">
        <v>20</v>
      </c>
      <c r="AC1027" s="173">
        <v>5</v>
      </c>
      <c r="AD1027" s="173" t="s">
        <v>20</v>
      </c>
      <c r="AE1027" s="62" t="s">
        <v>20</v>
      </c>
      <c r="AF1027" s="74" t="s">
        <v>20</v>
      </c>
      <c r="AG1027" s="119" t="s">
        <v>20</v>
      </c>
    </row>
    <row r="1028" spans="1:33" ht="34">
      <c r="A1028" s="88" t="s">
        <v>2723</v>
      </c>
      <c r="B1028" s="156" t="s">
        <v>2880</v>
      </c>
      <c r="C1028" s="43" t="s">
        <v>2881</v>
      </c>
      <c r="D1028" s="350">
        <f t="shared" si="141"/>
        <v>1.2166826041118688</v>
      </c>
      <c r="E1028" s="371">
        <f t="shared" si="142"/>
        <v>0.74545736742235269</v>
      </c>
      <c r="F1028" s="371">
        <f t="shared" si="143"/>
        <v>1.9857829888610357</v>
      </c>
      <c r="G1028" s="28">
        <v>0.19612797811052499</v>
      </c>
      <c r="H1028" s="28">
        <v>0.249941485244532</v>
      </c>
      <c r="I1028" s="119">
        <v>0.43263207635786</v>
      </c>
      <c r="J1028" s="12" t="s">
        <v>20</v>
      </c>
      <c r="K1028" s="135">
        <v>17</v>
      </c>
      <c r="L1028" s="5">
        <v>347752</v>
      </c>
      <c r="M1028" s="62" t="s">
        <v>20</v>
      </c>
      <c r="N1028" s="28" t="s">
        <v>20</v>
      </c>
      <c r="O1028" s="28" t="s">
        <v>20</v>
      </c>
      <c r="P1028" s="28" t="s">
        <v>20</v>
      </c>
      <c r="Q1028" s="28" t="s">
        <v>20</v>
      </c>
      <c r="R1028" s="119" t="s">
        <v>20</v>
      </c>
      <c r="S1028" s="173" t="s">
        <v>20</v>
      </c>
      <c r="T1028" s="173" t="s">
        <v>20</v>
      </c>
      <c r="U1028" s="5" t="s">
        <v>20</v>
      </c>
      <c r="V1028" s="62">
        <f t="shared" si="138"/>
        <v>1.0516646965718845</v>
      </c>
      <c r="W1028" s="28">
        <f t="shared" si="139"/>
        <v>0.63306378462884505</v>
      </c>
      <c r="X1028" s="28">
        <f t="shared" si="140"/>
        <v>1.7470571858159019</v>
      </c>
      <c r="Y1028" s="28">
        <v>5.0374334016070901E-2</v>
      </c>
      <c r="Z1028" s="28">
        <v>0.25895838281844602</v>
      </c>
      <c r="AA1028" s="119">
        <v>0.84576344799209602</v>
      </c>
      <c r="AB1028" s="173" t="s">
        <v>20</v>
      </c>
      <c r="AC1028" s="173">
        <v>15</v>
      </c>
      <c r="AD1028" s="173" t="s">
        <v>20</v>
      </c>
      <c r="AE1028" s="62" t="s">
        <v>20</v>
      </c>
      <c r="AF1028" s="74" t="s">
        <v>20</v>
      </c>
      <c r="AG1028" s="119" t="s">
        <v>20</v>
      </c>
    </row>
    <row r="1029" spans="1:33" ht="51">
      <c r="A1029" s="88" t="s">
        <v>2723</v>
      </c>
      <c r="B1029" s="156" t="s">
        <v>2882</v>
      </c>
      <c r="C1029" s="43" t="s">
        <v>2883</v>
      </c>
      <c r="D1029" s="350">
        <f t="shared" si="141"/>
        <v>1.1152960814470012</v>
      </c>
      <c r="E1029" s="371">
        <f t="shared" si="142"/>
        <v>0.59528295646416485</v>
      </c>
      <c r="F1029" s="371">
        <f t="shared" si="143"/>
        <v>2.0895699024870638</v>
      </c>
      <c r="G1029" s="28">
        <v>0.109119913560197</v>
      </c>
      <c r="H1029" s="28">
        <v>0.32032568518138099</v>
      </c>
      <c r="I1029" s="119">
        <v>0.73336480638564705</v>
      </c>
      <c r="J1029" s="12" t="s">
        <v>20</v>
      </c>
      <c r="K1029" s="135">
        <v>10</v>
      </c>
      <c r="L1029" s="5">
        <v>347759</v>
      </c>
      <c r="M1029" s="62">
        <f t="shared" ref="M1029:M1030" si="144">EXP(P1029)</f>
        <v>1.619962417100953</v>
      </c>
      <c r="N1029" s="28">
        <f t="shared" ref="N1029:N1030" si="145">EXP(P1029-1.96*Q1029)</f>
        <v>0.69292552790698325</v>
      </c>
      <c r="O1029" s="28">
        <f t="shared" ref="O1029:O1030" si="146">EXP(P1029+1.96*Q1029)</f>
        <v>3.7872442667054398</v>
      </c>
      <c r="P1029" s="28">
        <v>0.48240294965478497</v>
      </c>
      <c r="Q1029" s="28">
        <v>0.43328351967311401</v>
      </c>
      <c r="R1029" s="119">
        <v>0.26555145892651899</v>
      </c>
      <c r="S1029" s="173" t="s">
        <v>20</v>
      </c>
      <c r="T1029" s="173">
        <v>6</v>
      </c>
      <c r="U1029" s="5">
        <v>159716</v>
      </c>
      <c r="V1029" s="62" t="s">
        <v>20</v>
      </c>
      <c r="W1029" s="28" t="s">
        <v>20</v>
      </c>
      <c r="X1029" s="28" t="s">
        <v>20</v>
      </c>
      <c r="Y1029" s="28" t="s">
        <v>20</v>
      </c>
      <c r="Z1029" s="28" t="s">
        <v>20</v>
      </c>
      <c r="AA1029" s="119" t="s">
        <v>20</v>
      </c>
      <c r="AB1029" s="173" t="s">
        <v>20</v>
      </c>
      <c r="AC1029" s="173" t="s">
        <v>20</v>
      </c>
      <c r="AD1029" s="173" t="s">
        <v>20</v>
      </c>
      <c r="AE1029" s="62" t="s">
        <v>20</v>
      </c>
      <c r="AF1029" s="74" t="s">
        <v>20</v>
      </c>
      <c r="AG1029" s="119" t="s">
        <v>20</v>
      </c>
    </row>
    <row r="1030" spans="1:33" ht="34">
      <c r="A1030" s="88" t="s">
        <v>2723</v>
      </c>
      <c r="B1030" s="156" t="s">
        <v>2884</v>
      </c>
      <c r="C1030" s="43" t="s">
        <v>2885</v>
      </c>
      <c r="D1030" s="350">
        <f t="shared" ref="D1030" si="147">EXP(G1030)</f>
        <v>0.81311819048933498</v>
      </c>
      <c r="E1030" s="371">
        <f t="shared" ref="E1030" si="148">EXP(G1030-1.96*H1030)</f>
        <v>0.61038608753515211</v>
      </c>
      <c r="F1030" s="371">
        <f t="shared" ref="F1030" si="149">EXP(G1030+1.96*H1030)</f>
        <v>1.0831852252310292</v>
      </c>
      <c r="G1030" s="28">
        <v>-0.206878804244718</v>
      </c>
      <c r="H1030" s="28">
        <v>0.146318769081901</v>
      </c>
      <c r="I1030" s="119">
        <v>0.15739388176118899</v>
      </c>
      <c r="J1030" s="12" t="s">
        <v>20</v>
      </c>
      <c r="K1030" s="135">
        <v>44</v>
      </c>
      <c r="L1030" s="5">
        <v>347725</v>
      </c>
      <c r="M1030" s="62">
        <f t="shared" si="144"/>
        <v>0.62017069129665037</v>
      </c>
      <c r="N1030" s="28">
        <f t="shared" si="145"/>
        <v>0.37568884480299514</v>
      </c>
      <c r="O1030" s="28">
        <f t="shared" si="146"/>
        <v>1.0237506161383341</v>
      </c>
      <c r="P1030" s="28">
        <v>-0.47776053029045801</v>
      </c>
      <c r="Q1030" s="28">
        <v>0.25573137159180898</v>
      </c>
      <c r="R1030" s="119">
        <v>6.1732465179324097E-2</v>
      </c>
      <c r="S1030" s="173" t="s">
        <v>20</v>
      </c>
      <c r="T1030" s="173">
        <v>14</v>
      </c>
      <c r="U1030" s="5">
        <v>159708</v>
      </c>
      <c r="V1030" s="62">
        <f t="shared" ref="V1030" si="150">EXP(Y1030)</f>
        <v>0.9141497541856205</v>
      </c>
      <c r="W1030" s="28">
        <f t="shared" ref="W1030" si="151">EXP(Y1030-1.96*Z1030)</f>
        <v>0.64150723268852461</v>
      </c>
      <c r="X1030" s="28">
        <f t="shared" ref="X1030" si="152">EXP(Y1030+1.96*Z1030)</f>
        <v>1.302666175056796</v>
      </c>
      <c r="Y1030" s="28">
        <v>-8.9760876107051704E-2</v>
      </c>
      <c r="Z1030" s="28">
        <v>0.18070099195515099</v>
      </c>
      <c r="AA1030" s="119">
        <v>0.61937449782083898</v>
      </c>
      <c r="AB1030" s="173" t="s">
        <v>20</v>
      </c>
      <c r="AC1030" s="173">
        <v>30</v>
      </c>
      <c r="AD1030" s="173">
        <v>188017</v>
      </c>
      <c r="AE1030" s="62">
        <v>-0.38799965418340598</v>
      </c>
      <c r="AF1030" s="74">
        <v>0.31313157443765299</v>
      </c>
      <c r="AG1030" s="119">
        <v>0.21531045333469101</v>
      </c>
    </row>
    <row r="1031" spans="1:33" ht="17">
      <c r="A1031" s="88" t="s">
        <v>2925</v>
      </c>
      <c r="B1031" s="156">
        <v>46</v>
      </c>
      <c r="C1031" s="43" t="s">
        <v>2926</v>
      </c>
      <c r="D1031" s="350" t="s">
        <v>20</v>
      </c>
      <c r="E1031" s="371" t="s">
        <v>20</v>
      </c>
      <c r="F1031" s="371" t="s">
        <v>20</v>
      </c>
      <c r="G1031" s="28">
        <v>6.2214013802562205E-4</v>
      </c>
      <c r="H1031" s="17">
        <v>1.1705754297110099E-3</v>
      </c>
      <c r="I1031" s="119">
        <v>0.59508493487807601</v>
      </c>
      <c r="J1031" s="12">
        <v>346323</v>
      </c>
      <c r="K1031" s="135" t="s">
        <v>20</v>
      </c>
      <c r="L1031" s="5" t="s">
        <v>20</v>
      </c>
      <c r="M1031" s="62" t="s">
        <v>20</v>
      </c>
      <c r="N1031" s="28" t="s">
        <v>20</v>
      </c>
      <c r="O1031" s="28" t="s">
        <v>20</v>
      </c>
      <c r="P1031" s="17">
        <v>-7.0095290601706304E-4</v>
      </c>
      <c r="Q1031" s="17">
        <v>1.83203419212411E-3</v>
      </c>
      <c r="R1031" s="119">
        <v>0.70201015214065499</v>
      </c>
      <c r="S1031" s="173">
        <v>159158</v>
      </c>
      <c r="T1031" s="173" t="s">
        <v>20</v>
      </c>
      <c r="U1031" s="5" t="s">
        <v>20</v>
      </c>
      <c r="V1031" s="62" t="s">
        <v>20</v>
      </c>
      <c r="W1031" s="28" t="s">
        <v>20</v>
      </c>
      <c r="X1031" s="28" t="s">
        <v>20</v>
      </c>
      <c r="Y1031" s="17">
        <v>2.81408277495936E-3</v>
      </c>
      <c r="Z1031" s="17">
        <v>1.50406263795923E-3</v>
      </c>
      <c r="AA1031" s="119">
        <v>6.1348337810215099E-2</v>
      </c>
      <c r="AB1031" s="173">
        <v>187165</v>
      </c>
      <c r="AC1031" s="173" t="s">
        <v>20</v>
      </c>
      <c r="AD1031" s="173" t="s">
        <v>20</v>
      </c>
      <c r="AE1031" s="35">
        <v>-3.5150356809764199E-3</v>
      </c>
      <c r="AF1031" s="89">
        <v>2.3703488561848301E-3</v>
      </c>
      <c r="AG1031" s="119">
        <v>0.13809589623069601</v>
      </c>
    </row>
    <row r="1032" spans="1:33" ht="17">
      <c r="A1032" s="88" t="s">
        <v>2925</v>
      </c>
      <c r="B1032" s="156">
        <v>47</v>
      </c>
      <c r="C1032" s="43" t="s">
        <v>2927</v>
      </c>
      <c r="D1032" s="350" t="s">
        <v>20</v>
      </c>
      <c r="E1032" s="371" t="s">
        <v>20</v>
      </c>
      <c r="F1032" s="371" t="s">
        <v>20</v>
      </c>
      <c r="G1032" s="28">
        <v>4.60664995585554E-4</v>
      </c>
      <c r="H1032" s="17">
        <v>1.17288282393685E-3</v>
      </c>
      <c r="I1032" s="119">
        <v>0.69449476451570602</v>
      </c>
      <c r="J1032" s="12">
        <v>346339</v>
      </c>
      <c r="K1032" s="135" t="s">
        <v>20</v>
      </c>
      <c r="L1032" s="5" t="s">
        <v>20</v>
      </c>
      <c r="M1032" s="62" t="s">
        <v>20</v>
      </c>
      <c r="N1032" s="28" t="s">
        <v>20</v>
      </c>
      <c r="O1032" s="28" t="s">
        <v>20</v>
      </c>
      <c r="P1032" s="17">
        <v>-6.1287774372955402E-4</v>
      </c>
      <c r="Q1032" s="17">
        <v>1.8332635159959299E-3</v>
      </c>
      <c r="R1032" s="119">
        <v>0.73814632547339898</v>
      </c>
      <c r="S1032" s="173">
        <v>159147</v>
      </c>
      <c r="T1032" s="173" t="s">
        <v>20</v>
      </c>
      <c r="U1032" s="5" t="s">
        <v>20</v>
      </c>
      <c r="V1032" s="62" t="s">
        <v>20</v>
      </c>
      <c r="W1032" s="28" t="s">
        <v>20</v>
      </c>
      <c r="X1032" s="28" t="s">
        <v>20</v>
      </c>
      <c r="Y1032" s="17">
        <v>1.2145978719232901E-3</v>
      </c>
      <c r="Z1032" s="17">
        <v>1.5096145051082901E-3</v>
      </c>
      <c r="AA1032" s="119">
        <v>0.42106607901387799</v>
      </c>
      <c r="AB1032" s="173">
        <v>187192</v>
      </c>
      <c r="AC1032" s="173" t="s">
        <v>20</v>
      </c>
      <c r="AD1032" s="173" t="s">
        <v>20</v>
      </c>
      <c r="AE1032" s="35">
        <v>-1.82747561565284E-3</v>
      </c>
      <c r="AF1032" s="89">
        <v>2.3748244299558502E-3</v>
      </c>
      <c r="AG1032" s="119">
        <v>0.44158449627583701</v>
      </c>
    </row>
    <row r="1033" spans="1:33" ht="17">
      <c r="A1033" s="88" t="s">
        <v>2925</v>
      </c>
      <c r="B1033" s="156">
        <v>48</v>
      </c>
      <c r="C1033" s="43" t="s">
        <v>2928</v>
      </c>
      <c r="D1033" s="350" t="s">
        <v>20</v>
      </c>
      <c r="E1033" s="371" t="s">
        <v>20</v>
      </c>
      <c r="F1033" s="371" t="s">
        <v>20</v>
      </c>
      <c r="G1033" s="28">
        <v>-1.6375071258750301E-3</v>
      </c>
      <c r="H1033" s="17">
        <v>1.48603583254668E-3</v>
      </c>
      <c r="I1033" s="119">
        <v>0.27049296823233598</v>
      </c>
      <c r="J1033" s="12">
        <v>347148</v>
      </c>
      <c r="K1033" s="135" t="s">
        <v>20</v>
      </c>
      <c r="L1033" s="5" t="s">
        <v>20</v>
      </c>
      <c r="M1033" s="62" t="s">
        <v>20</v>
      </c>
      <c r="N1033" s="28" t="s">
        <v>20</v>
      </c>
      <c r="O1033" s="28" t="s">
        <v>20</v>
      </c>
      <c r="P1033" s="17">
        <v>1.2800815644141701E-3</v>
      </c>
      <c r="Q1033" s="17">
        <v>1.93666408844297E-3</v>
      </c>
      <c r="R1033" s="119">
        <v>0.50863095099622102</v>
      </c>
      <c r="S1033" s="173">
        <v>159448</v>
      </c>
      <c r="T1033" s="173" t="s">
        <v>20</v>
      </c>
      <c r="U1033" s="5" t="s">
        <v>20</v>
      </c>
      <c r="V1033" s="62" t="s">
        <v>20</v>
      </c>
      <c r="W1033" s="28" t="s">
        <v>20</v>
      </c>
      <c r="X1033" s="28" t="s">
        <v>20</v>
      </c>
      <c r="Y1033" s="17">
        <v>-5.7408169405133999E-3</v>
      </c>
      <c r="Z1033" s="17">
        <v>2.2006308075006998E-3</v>
      </c>
      <c r="AA1033" s="63">
        <v>9.0890302773881295E-3</v>
      </c>
      <c r="AB1033" s="173">
        <v>187700</v>
      </c>
      <c r="AC1033" s="173" t="s">
        <v>20</v>
      </c>
      <c r="AD1033" s="173" t="s">
        <v>20</v>
      </c>
      <c r="AE1033" s="35">
        <v>7.0208985049275696E-3</v>
      </c>
      <c r="AF1033" s="89">
        <v>2.9314576139500702E-3</v>
      </c>
      <c r="AG1033" s="119">
        <v>1.66194758684724E-2</v>
      </c>
    </row>
    <row r="1034" spans="1:33" ht="17">
      <c r="A1034" s="88" t="s">
        <v>2925</v>
      </c>
      <c r="B1034" s="156">
        <v>49</v>
      </c>
      <c r="C1034" s="43" t="s">
        <v>2929</v>
      </c>
      <c r="D1034" s="350" t="s">
        <v>20</v>
      </c>
      <c r="E1034" s="371" t="s">
        <v>20</v>
      </c>
      <c r="F1034" s="371" t="s">
        <v>20</v>
      </c>
      <c r="G1034" s="28">
        <v>-3.35393874144102E-3</v>
      </c>
      <c r="H1034" s="17">
        <v>1.692221190252E-3</v>
      </c>
      <c r="I1034" s="119">
        <v>4.7482915666923899E-2</v>
      </c>
      <c r="J1034" s="12">
        <v>347107</v>
      </c>
      <c r="K1034" s="135" t="s">
        <v>20</v>
      </c>
      <c r="L1034" s="5" t="s">
        <v>20</v>
      </c>
      <c r="M1034" s="62" t="s">
        <v>20</v>
      </c>
      <c r="N1034" s="28" t="s">
        <v>20</v>
      </c>
      <c r="O1034" s="28" t="s">
        <v>20</v>
      </c>
      <c r="P1034" s="17">
        <v>-1.8781260479145299E-3</v>
      </c>
      <c r="Q1034" s="17">
        <v>2.1303968845661401E-3</v>
      </c>
      <c r="R1034" s="119">
        <v>0.37800257093732498</v>
      </c>
      <c r="S1034" s="173">
        <v>159421</v>
      </c>
      <c r="T1034" s="173" t="s">
        <v>20</v>
      </c>
      <c r="U1034" s="5" t="s">
        <v>20</v>
      </c>
      <c r="V1034" s="62" t="s">
        <v>20</v>
      </c>
      <c r="W1034" s="28" t="s">
        <v>20</v>
      </c>
      <c r="X1034" s="28" t="s">
        <v>20</v>
      </c>
      <c r="Y1034" s="17">
        <v>-7.9844706329509595E-3</v>
      </c>
      <c r="Z1034" s="17">
        <v>2.55178436945694E-3</v>
      </c>
      <c r="AA1034" s="63">
        <v>1.75443819267713E-3</v>
      </c>
      <c r="AB1034" s="173">
        <v>187686</v>
      </c>
      <c r="AC1034" s="173" t="s">
        <v>20</v>
      </c>
      <c r="AD1034" s="173" t="s">
        <v>20</v>
      </c>
      <c r="AE1034" s="35">
        <v>6.1063445850364304E-3</v>
      </c>
      <c r="AF1034" s="89">
        <v>3.3241832611897101E-3</v>
      </c>
      <c r="AG1034" s="119">
        <v>6.6217892431754896E-2</v>
      </c>
    </row>
    <row r="1035" spans="1:33" ht="17">
      <c r="A1035" s="88" t="s">
        <v>2925</v>
      </c>
      <c r="B1035" s="156">
        <v>50</v>
      </c>
      <c r="C1035" s="43" t="s">
        <v>2930</v>
      </c>
      <c r="D1035" s="350" t="s">
        <v>20</v>
      </c>
      <c r="E1035" s="371" t="s">
        <v>20</v>
      </c>
      <c r="F1035" s="371" t="s">
        <v>20</v>
      </c>
      <c r="G1035" s="28">
        <v>-2.7755047680727198E-3</v>
      </c>
      <c r="H1035" s="17">
        <v>1.19013372774713E-3</v>
      </c>
      <c r="I1035" s="119">
        <v>1.96962696186198E-2</v>
      </c>
      <c r="J1035" s="12">
        <v>346983</v>
      </c>
      <c r="K1035" s="135" t="s">
        <v>20</v>
      </c>
      <c r="L1035" s="5" t="s">
        <v>20</v>
      </c>
      <c r="M1035" s="62" t="s">
        <v>20</v>
      </c>
      <c r="N1035" s="28" t="s">
        <v>20</v>
      </c>
      <c r="O1035" s="28" t="s">
        <v>20</v>
      </c>
      <c r="P1035" s="17">
        <v>-3.1668581783754202E-3</v>
      </c>
      <c r="Q1035" s="17">
        <v>1.74467268592782E-3</v>
      </c>
      <c r="R1035" s="119">
        <v>6.9501371103890694E-2</v>
      </c>
      <c r="S1035" s="173">
        <v>159329</v>
      </c>
      <c r="T1035" s="173" t="s">
        <v>20</v>
      </c>
      <c r="U1035" s="5" t="s">
        <v>20</v>
      </c>
      <c r="V1035" s="62" t="s">
        <v>20</v>
      </c>
      <c r="W1035" s="28" t="s">
        <v>20</v>
      </c>
      <c r="X1035" s="28" t="s">
        <v>20</v>
      </c>
      <c r="Y1035" s="17">
        <v>-3.10187047851612E-3</v>
      </c>
      <c r="Z1035" s="17">
        <v>1.6271937961270301E-3</v>
      </c>
      <c r="AA1035" s="119">
        <v>5.6616729689647101E-2</v>
      </c>
      <c r="AB1035" s="173">
        <v>187654</v>
      </c>
      <c r="AC1035" s="173" t="s">
        <v>20</v>
      </c>
      <c r="AD1035" s="173" t="s">
        <v>20</v>
      </c>
      <c r="AE1035" s="35">
        <v>-6.4987699859300104E-5</v>
      </c>
      <c r="AF1035" s="89">
        <v>2.3857163350190802E-3</v>
      </c>
      <c r="AG1035" s="119">
        <v>0.97826804907326004</v>
      </c>
    </row>
    <row r="1036" spans="1:33" ht="34">
      <c r="A1036" s="88" t="s">
        <v>2925</v>
      </c>
      <c r="B1036" s="156">
        <v>78</v>
      </c>
      <c r="C1036" s="43" t="s">
        <v>2931</v>
      </c>
      <c r="D1036" s="350" t="s">
        <v>20</v>
      </c>
      <c r="E1036" s="371" t="s">
        <v>20</v>
      </c>
      <c r="F1036" s="371" t="s">
        <v>20</v>
      </c>
      <c r="G1036" s="28">
        <v>-1.74836298674252E-3</v>
      </c>
      <c r="H1036" s="17">
        <v>2.1817178742634599E-3</v>
      </c>
      <c r="I1036" s="119">
        <v>0.42291851110616901</v>
      </c>
      <c r="J1036" s="12">
        <v>197723</v>
      </c>
      <c r="K1036" s="135" t="s">
        <v>20</v>
      </c>
      <c r="L1036" s="5" t="s">
        <v>20</v>
      </c>
      <c r="M1036" s="62" t="s">
        <v>20</v>
      </c>
      <c r="N1036" s="28" t="s">
        <v>20</v>
      </c>
      <c r="O1036" s="28" t="s">
        <v>20</v>
      </c>
      <c r="P1036" s="17">
        <v>-1.08824410273598E-3</v>
      </c>
      <c r="Q1036" s="17">
        <v>3.3223635679075002E-3</v>
      </c>
      <c r="R1036" s="119">
        <v>0.743251796557998</v>
      </c>
      <c r="S1036" s="173">
        <v>90750</v>
      </c>
      <c r="T1036" s="173" t="s">
        <v>20</v>
      </c>
      <c r="U1036" s="5" t="s">
        <v>20</v>
      </c>
      <c r="V1036" s="62" t="s">
        <v>20</v>
      </c>
      <c r="W1036" s="28" t="s">
        <v>20</v>
      </c>
      <c r="X1036" s="28" t="s">
        <v>20</v>
      </c>
      <c r="Y1036" s="17">
        <v>-9.7909404870264306E-4</v>
      </c>
      <c r="Z1036" s="17">
        <v>2.86692604048534E-3</v>
      </c>
      <c r="AA1036" s="119">
        <v>0.732717687655429</v>
      </c>
      <c r="AB1036" s="173">
        <v>106973</v>
      </c>
      <c r="AC1036" s="173" t="s">
        <v>20</v>
      </c>
      <c r="AD1036" s="173" t="s">
        <v>20</v>
      </c>
      <c r="AE1036" s="35">
        <v>-1.0915005403333701E-4</v>
      </c>
      <c r="AF1036" s="89">
        <v>4.3883213873840204E-3</v>
      </c>
      <c r="AG1036" s="119">
        <v>0.98015638410934702</v>
      </c>
    </row>
    <row r="1037" spans="1:33" ht="17">
      <c r="A1037" s="88" t="s">
        <v>2925</v>
      </c>
      <c r="B1037" s="156">
        <v>102</v>
      </c>
      <c r="C1037" s="43" t="s">
        <v>2932</v>
      </c>
      <c r="D1037" s="350" t="s">
        <v>20</v>
      </c>
      <c r="E1037" s="371" t="s">
        <v>20</v>
      </c>
      <c r="F1037" s="371" t="s">
        <v>20</v>
      </c>
      <c r="G1037" s="28">
        <v>1.65639656740766E-3</v>
      </c>
      <c r="H1037" s="17">
        <v>1.7433748891086699E-3</v>
      </c>
      <c r="I1037" s="119">
        <v>0.34205746216754401</v>
      </c>
      <c r="J1037" s="12">
        <v>324967</v>
      </c>
      <c r="K1037" s="135" t="s">
        <v>20</v>
      </c>
      <c r="L1037" s="5" t="s">
        <v>20</v>
      </c>
      <c r="M1037" s="62" t="s">
        <v>20</v>
      </c>
      <c r="N1037" s="28" t="s">
        <v>20</v>
      </c>
      <c r="O1037" s="28" t="s">
        <v>20</v>
      </c>
      <c r="P1037" s="17">
        <v>-4.1854796955130297E-4</v>
      </c>
      <c r="Q1037" s="17">
        <v>2.7519513903871001E-3</v>
      </c>
      <c r="R1037" s="119">
        <v>0.87911510119953595</v>
      </c>
      <c r="S1037" s="173">
        <v>149453</v>
      </c>
      <c r="T1037" s="173" t="s">
        <v>20</v>
      </c>
      <c r="U1037" s="5" t="s">
        <v>20</v>
      </c>
      <c r="V1037" s="62" t="s">
        <v>20</v>
      </c>
      <c r="W1037" s="28" t="s">
        <v>20</v>
      </c>
      <c r="X1037" s="28" t="s">
        <v>20</v>
      </c>
      <c r="Y1037" s="17">
        <v>3.74781716565662E-3</v>
      </c>
      <c r="Z1037" s="17">
        <v>2.2198923938639798E-3</v>
      </c>
      <c r="AA1037" s="119">
        <v>9.1357779697176705E-2</v>
      </c>
      <c r="AB1037" s="173">
        <v>175514</v>
      </c>
      <c r="AC1037" s="173" t="s">
        <v>20</v>
      </c>
      <c r="AD1037" s="173" t="s">
        <v>20</v>
      </c>
      <c r="AE1037" s="35">
        <v>-4.1663651352079204E-3</v>
      </c>
      <c r="AF1037" s="89">
        <v>3.5356977664088699E-3</v>
      </c>
      <c r="AG1037" s="119">
        <v>0.23864857344128501</v>
      </c>
    </row>
    <row r="1038" spans="1:33" ht="17">
      <c r="A1038" s="88" t="s">
        <v>2925</v>
      </c>
      <c r="B1038" s="156">
        <v>845</v>
      </c>
      <c r="C1038" s="43" t="s">
        <v>2933</v>
      </c>
      <c r="D1038" s="350" t="s">
        <v>20</v>
      </c>
      <c r="E1038" s="371" t="s">
        <v>20</v>
      </c>
      <c r="F1038" s="371" t="s">
        <v>20</v>
      </c>
      <c r="G1038" s="28">
        <v>2.5833315816974501E-3</v>
      </c>
      <c r="H1038" s="17">
        <v>1.89060202572727E-3</v>
      </c>
      <c r="I1038" s="119">
        <v>0.17181265121570899</v>
      </c>
      <c r="J1038" s="12">
        <v>226750</v>
      </c>
      <c r="K1038" s="135" t="s">
        <v>20</v>
      </c>
      <c r="L1038" s="5" t="s">
        <v>20</v>
      </c>
      <c r="M1038" s="62" t="s">
        <v>20</v>
      </c>
      <c r="N1038" s="28" t="s">
        <v>20</v>
      </c>
      <c r="O1038" s="28" t="s">
        <v>20</v>
      </c>
      <c r="P1038" s="17">
        <v>-2.3951021185881099E-3</v>
      </c>
      <c r="Q1038" s="17">
        <v>2.9419899467027998E-3</v>
      </c>
      <c r="R1038" s="119">
        <v>0.41558409223920501</v>
      </c>
      <c r="S1038" s="173">
        <v>102149</v>
      </c>
      <c r="T1038" s="173" t="s">
        <v>20</v>
      </c>
      <c r="U1038" s="5" t="s">
        <v>20</v>
      </c>
      <c r="V1038" s="62" t="s">
        <v>20</v>
      </c>
      <c r="W1038" s="28" t="s">
        <v>20</v>
      </c>
      <c r="X1038" s="28" t="s">
        <v>20</v>
      </c>
      <c r="Y1038" s="17">
        <v>7.8373699578627807E-3</v>
      </c>
      <c r="Z1038" s="17">
        <v>2.45435831065714E-3</v>
      </c>
      <c r="AA1038" s="63">
        <v>1.40717983660674E-3</v>
      </c>
      <c r="AB1038" s="173">
        <v>124601</v>
      </c>
      <c r="AC1038" s="173" t="s">
        <v>20</v>
      </c>
      <c r="AD1038" s="173" t="s">
        <v>20</v>
      </c>
      <c r="AE1038" s="35">
        <v>-1.0232472076450901E-2</v>
      </c>
      <c r="AF1038" s="89">
        <v>3.8313417445579199E-3</v>
      </c>
      <c r="AG1038" s="63">
        <v>7.5686926773457499E-3</v>
      </c>
    </row>
    <row r="1039" spans="1:33" ht="17">
      <c r="A1039" s="88" t="s">
        <v>2925</v>
      </c>
      <c r="B1039" s="156">
        <v>1717</v>
      </c>
      <c r="C1039" s="43" t="s">
        <v>2934</v>
      </c>
      <c r="D1039" s="350" t="s">
        <v>20</v>
      </c>
      <c r="E1039" s="371" t="s">
        <v>20</v>
      </c>
      <c r="F1039" s="371" t="s">
        <v>20</v>
      </c>
      <c r="G1039" s="28">
        <v>3.5672465068024002E-5</v>
      </c>
      <c r="H1039" s="17">
        <v>1.36470082300491E-3</v>
      </c>
      <c r="I1039" s="119">
        <v>0.97914616377372399</v>
      </c>
      <c r="J1039" s="12">
        <v>343238</v>
      </c>
      <c r="K1039" s="135" t="s">
        <v>20</v>
      </c>
      <c r="L1039" s="5" t="s">
        <v>20</v>
      </c>
      <c r="M1039" s="62" t="s">
        <v>20</v>
      </c>
      <c r="N1039" s="28" t="s">
        <v>20</v>
      </c>
      <c r="O1039" s="28" t="s">
        <v>20</v>
      </c>
      <c r="P1039" s="17">
        <v>1.2554589852502001E-3</v>
      </c>
      <c r="Q1039" s="17">
        <v>2.00598665440064E-3</v>
      </c>
      <c r="R1039" s="119">
        <v>0.53141023973592205</v>
      </c>
      <c r="S1039" s="173">
        <v>157188</v>
      </c>
      <c r="T1039" s="173" t="s">
        <v>20</v>
      </c>
      <c r="U1039" s="5" t="s">
        <v>20</v>
      </c>
      <c r="V1039" s="62" t="s">
        <v>20</v>
      </c>
      <c r="W1039" s="28" t="s">
        <v>20</v>
      </c>
      <c r="X1039" s="28" t="s">
        <v>20</v>
      </c>
      <c r="Y1039" s="17">
        <v>-3.1016453547252701E-3</v>
      </c>
      <c r="Z1039" s="17">
        <v>1.86046211266447E-3</v>
      </c>
      <c r="AA1039" s="119">
        <v>9.5488835850098402E-2</v>
      </c>
      <c r="AB1039" s="173">
        <v>186050</v>
      </c>
      <c r="AC1039" s="173" t="s">
        <v>20</v>
      </c>
      <c r="AD1039" s="173" t="s">
        <v>20</v>
      </c>
      <c r="AE1039" s="35">
        <v>4.3571043399754702E-3</v>
      </c>
      <c r="AF1039" s="89">
        <v>2.7359279468387701E-3</v>
      </c>
      <c r="AG1039" s="119">
        <v>0.111260990118783</v>
      </c>
    </row>
    <row r="1040" spans="1:33" ht="34">
      <c r="A1040" s="88" t="s">
        <v>2925</v>
      </c>
      <c r="B1040" s="156">
        <v>1747</v>
      </c>
      <c r="C1040" s="43" t="s">
        <v>2935</v>
      </c>
      <c r="D1040" s="350" t="s">
        <v>20</v>
      </c>
      <c r="E1040" s="371" t="s">
        <v>20</v>
      </c>
      <c r="F1040" s="371" t="s">
        <v>20</v>
      </c>
      <c r="G1040" s="28">
        <v>1.3255230119153299E-3</v>
      </c>
      <c r="H1040" s="17">
        <v>1.49241075200046E-3</v>
      </c>
      <c r="I1040" s="119">
        <v>0.37444684655857402</v>
      </c>
      <c r="J1040" s="12">
        <v>346896</v>
      </c>
      <c r="K1040" s="135" t="s">
        <v>20</v>
      </c>
      <c r="L1040" s="5" t="s">
        <v>20</v>
      </c>
      <c r="M1040" s="62" t="s">
        <v>20</v>
      </c>
      <c r="N1040" s="28" t="s">
        <v>20</v>
      </c>
      <c r="O1040" s="28" t="s">
        <v>20</v>
      </c>
      <c r="P1040" s="17">
        <v>6.34825773534075E-4</v>
      </c>
      <c r="Q1040" s="17">
        <v>2.3302918220472102E-3</v>
      </c>
      <c r="R1040" s="119">
        <v>0.78529691751283304</v>
      </c>
      <c r="S1040" s="173">
        <v>159111</v>
      </c>
      <c r="T1040" s="173" t="s">
        <v>20</v>
      </c>
      <c r="U1040" s="5" t="s">
        <v>20</v>
      </c>
      <c r="V1040" s="62" t="s">
        <v>20</v>
      </c>
      <c r="W1040" s="28" t="s">
        <v>20</v>
      </c>
      <c r="X1040" s="28" t="s">
        <v>20</v>
      </c>
      <c r="Y1040" s="17">
        <v>-3.61671454534237E-4</v>
      </c>
      <c r="Z1040" s="17">
        <v>1.9241773113915E-3</v>
      </c>
      <c r="AA1040" s="119">
        <v>0.85090695305906905</v>
      </c>
      <c r="AB1040" s="173">
        <v>187785</v>
      </c>
      <c r="AC1040" s="173" t="s">
        <v>20</v>
      </c>
      <c r="AD1040" s="173" t="s">
        <v>20</v>
      </c>
      <c r="AE1040" s="35">
        <v>9.964972280683119E-4</v>
      </c>
      <c r="AF1040" s="89">
        <v>3.0220387657298401E-3</v>
      </c>
      <c r="AG1040" s="119">
        <v>0.74159388500743695</v>
      </c>
    </row>
    <row r="1041" spans="1:33" ht="17">
      <c r="A1041" s="88" t="s">
        <v>2925</v>
      </c>
      <c r="B1041" s="156">
        <v>3062</v>
      </c>
      <c r="C1041" s="43" t="s">
        <v>2936</v>
      </c>
      <c r="D1041" s="350" t="s">
        <v>20</v>
      </c>
      <c r="E1041" s="371" t="s">
        <v>20</v>
      </c>
      <c r="F1041" s="371" t="s">
        <v>20</v>
      </c>
      <c r="G1041" s="28">
        <v>-6.6154632716960505E-4</v>
      </c>
      <c r="H1041" s="17">
        <v>1.2673817484812101E-3</v>
      </c>
      <c r="I1041" s="119">
        <v>0.60168549798797399</v>
      </c>
      <c r="J1041" s="12">
        <v>317384</v>
      </c>
      <c r="K1041" s="135" t="s">
        <v>20</v>
      </c>
      <c r="L1041" s="5" t="s">
        <v>20</v>
      </c>
      <c r="M1041" s="62" t="s">
        <v>20</v>
      </c>
      <c r="N1041" s="28" t="s">
        <v>20</v>
      </c>
      <c r="O1041" s="28" t="s">
        <v>20</v>
      </c>
      <c r="P1041" s="17">
        <v>-7.2223299109722497E-4</v>
      </c>
      <c r="Q1041" s="17">
        <v>1.9895927086760398E-3</v>
      </c>
      <c r="R1041" s="119">
        <v>0.71660134593979197</v>
      </c>
      <c r="S1041" s="173">
        <v>144576</v>
      </c>
      <c r="T1041" s="173" t="s">
        <v>20</v>
      </c>
      <c r="U1041" s="5" t="s">
        <v>20</v>
      </c>
      <c r="V1041" s="62" t="s">
        <v>20</v>
      </c>
      <c r="W1041" s="28" t="s">
        <v>20</v>
      </c>
      <c r="X1041" s="28" t="s">
        <v>20</v>
      </c>
      <c r="Y1041" s="17">
        <v>4.52861338372123E-4</v>
      </c>
      <c r="Z1041" s="17">
        <v>1.6263474698664699E-3</v>
      </c>
      <c r="AA1041" s="119">
        <v>0.78066496959126397</v>
      </c>
      <c r="AB1041" s="173">
        <v>172808</v>
      </c>
      <c r="AC1041" s="173" t="s">
        <v>20</v>
      </c>
      <c r="AD1041" s="173" t="s">
        <v>20</v>
      </c>
      <c r="AE1041" s="35">
        <v>-1.17509432946935E-3</v>
      </c>
      <c r="AF1041" s="89">
        <v>2.5697247399591098E-3</v>
      </c>
      <c r="AG1041" s="119">
        <v>0.647466838569697</v>
      </c>
    </row>
    <row r="1042" spans="1:33" ht="34">
      <c r="A1042" s="88" t="s">
        <v>2925</v>
      </c>
      <c r="B1042" s="156">
        <v>3063</v>
      </c>
      <c r="C1042" s="43" t="s">
        <v>2937</v>
      </c>
      <c r="D1042" s="350" t="s">
        <v>20</v>
      </c>
      <c r="E1042" s="371" t="s">
        <v>20</v>
      </c>
      <c r="F1042" s="371" t="s">
        <v>20</v>
      </c>
      <c r="G1042" s="28">
        <v>-4.2982230966445598E-4</v>
      </c>
      <c r="H1042" s="17">
        <v>1.29878445690749E-3</v>
      </c>
      <c r="I1042" s="119">
        <v>0.74068852420834097</v>
      </c>
      <c r="J1042" s="12">
        <v>317384</v>
      </c>
      <c r="K1042" s="135" t="s">
        <v>20</v>
      </c>
      <c r="L1042" s="5" t="s">
        <v>20</v>
      </c>
      <c r="M1042" s="62" t="s">
        <v>20</v>
      </c>
      <c r="N1042" s="28" t="s">
        <v>20</v>
      </c>
      <c r="O1042" s="28" t="s">
        <v>20</v>
      </c>
      <c r="P1042" s="17">
        <v>2.2129593705373199E-4</v>
      </c>
      <c r="Q1042" s="17">
        <v>2.12674986551595E-3</v>
      </c>
      <c r="R1042" s="119">
        <v>0.91712697304395496</v>
      </c>
      <c r="S1042" s="173">
        <v>144576</v>
      </c>
      <c r="T1042" s="173" t="s">
        <v>20</v>
      </c>
      <c r="U1042" s="5" t="s">
        <v>20</v>
      </c>
      <c r="V1042" s="62" t="s">
        <v>20</v>
      </c>
      <c r="W1042" s="28" t="s">
        <v>20</v>
      </c>
      <c r="X1042" s="28" t="s">
        <v>20</v>
      </c>
      <c r="Y1042" s="17">
        <v>8.7021535237624204E-4</v>
      </c>
      <c r="Z1042" s="17">
        <v>1.5884721839305299E-3</v>
      </c>
      <c r="AA1042" s="119">
        <v>0.58380820546208601</v>
      </c>
      <c r="AB1042" s="173">
        <v>172808</v>
      </c>
      <c r="AC1042" s="173" t="s">
        <v>20</v>
      </c>
      <c r="AD1042" s="173" t="s">
        <v>20</v>
      </c>
      <c r="AE1042" s="35">
        <v>-6.4891941532250997E-4</v>
      </c>
      <c r="AF1042" s="89">
        <v>2.6544884383988398E-3</v>
      </c>
      <c r="AG1042" s="119">
        <v>0.80687365239208597</v>
      </c>
    </row>
    <row r="1043" spans="1:33" ht="17">
      <c r="A1043" s="88" t="s">
        <v>2925</v>
      </c>
      <c r="B1043" s="156">
        <v>3064</v>
      </c>
      <c r="C1043" s="43" t="s">
        <v>2938</v>
      </c>
      <c r="D1043" s="350" t="s">
        <v>20</v>
      </c>
      <c r="E1043" s="371" t="s">
        <v>20</v>
      </c>
      <c r="F1043" s="371" t="s">
        <v>20</v>
      </c>
      <c r="G1043" s="28">
        <v>-9.6849254525592E-4</v>
      </c>
      <c r="H1043" s="17">
        <v>1.43876779737588E-3</v>
      </c>
      <c r="I1043" s="119">
        <v>0.500858545997664</v>
      </c>
      <c r="J1043" s="12">
        <v>317384</v>
      </c>
      <c r="K1043" s="135" t="s">
        <v>20</v>
      </c>
      <c r="L1043" s="5" t="s">
        <v>20</v>
      </c>
      <c r="M1043" s="62" t="s">
        <v>20</v>
      </c>
      <c r="N1043" s="28" t="s">
        <v>20</v>
      </c>
      <c r="O1043" s="28" t="s">
        <v>20</v>
      </c>
      <c r="P1043" s="17">
        <v>1.04783528386245E-3</v>
      </c>
      <c r="Q1043" s="17">
        <v>2.48959594308246E-3</v>
      </c>
      <c r="R1043" s="119">
        <v>0.67383918742427296</v>
      </c>
      <c r="S1043" s="173">
        <v>144576</v>
      </c>
      <c r="T1043" s="173" t="s">
        <v>20</v>
      </c>
      <c r="U1043" s="5" t="s">
        <v>20</v>
      </c>
      <c r="V1043" s="62" t="s">
        <v>20</v>
      </c>
      <c r="W1043" s="28" t="s">
        <v>20</v>
      </c>
      <c r="X1043" s="28" t="s">
        <v>20</v>
      </c>
      <c r="Y1043" s="17">
        <v>-6.4614548069638199E-4</v>
      </c>
      <c r="Z1043" s="17">
        <v>1.6256585385286901E-3</v>
      </c>
      <c r="AA1043" s="119">
        <v>0.69102367199895698</v>
      </c>
      <c r="AB1043" s="173">
        <v>172808</v>
      </c>
      <c r="AC1043" s="173" t="s">
        <v>20</v>
      </c>
      <c r="AD1043" s="173" t="s">
        <v>20</v>
      </c>
      <c r="AE1043" s="35">
        <v>1.69398076455883E-3</v>
      </c>
      <c r="AF1043" s="89">
        <v>2.9733573017220599E-3</v>
      </c>
      <c r="AG1043" s="119">
        <v>0.56886770439525103</v>
      </c>
    </row>
    <row r="1044" spans="1:33" ht="17">
      <c r="A1044" s="88" t="s">
        <v>2925</v>
      </c>
      <c r="B1044" s="156">
        <v>3143</v>
      </c>
      <c r="C1044" s="43" t="s">
        <v>2939</v>
      </c>
      <c r="D1044" s="350" t="s">
        <v>20</v>
      </c>
      <c r="E1044" s="371" t="s">
        <v>20</v>
      </c>
      <c r="F1044" s="371" t="s">
        <v>20</v>
      </c>
      <c r="G1044" s="28">
        <v>-7.9239506648304996E-4</v>
      </c>
      <c r="H1044" s="17">
        <v>1.9392882689843599E-3</v>
      </c>
      <c r="I1044" s="119">
        <v>0.682832961769409</v>
      </c>
      <c r="J1044" s="12">
        <v>197723</v>
      </c>
      <c r="K1044" s="135" t="s">
        <v>20</v>
      </c>
      <c r="L1044" s="5" t="s">
        <v>20</v>
      </c>
      <c r="M1044" s="62" t="s">
        <v>20</v>
      </c>
      <c r="N1044" s="28" t="s">
        <v>20</v>
      </c>
      <c r="O1044" s="28" t="s">
        <v>20</v>
      </c>
      <c r="P1044" s="17">
        <v>-1.90585972826285E-3</v>
      </c>
      <c r="Q1044" s="17">
        <v>2.83866868548424E-3</v>
      </c>
      <c r="R1044" s="119">
        <v>0.50197248600230804</v>
      </c>
      <c r="S1044" s="173">
        <v>90750</v>
      </c>
      <c r="T1044" s="173" t="s">
        <v>20</v>
      </c>
      <c r="U1044" s="5" t="s">
        <v>20</v>
      </c>
      <c r="V1044" s="62" t="s">
        <v>20</v>
      </c>
      <c r="W1044" s="28" t="s">
        <v>20</v>
      </c>
      <c r="X1044" s="28" t="s">
        <v>20</v>
      </c>
      <c r="Y1044" s="17">
        <v>-1.7439020833223799E-3</v>
      </c>
      <c r="Z1044" s="17">
        <v>2.6566269826264798E-3</v>
      </c>
      <c r="AA1044" s="119">
        <v>0.51154589507930304</v>
      </c>
      <c r="AB1044" s="173">
        <v>106973</v>
      </c>
      <c r="AC1044" s="173" t="s">
        <v>20</v>
      </c>
      <c r="AD1044" s="173" t="s">
        <v>20</v>
      </c>
      <c r="AE1044" s="35">
        <v>-1.6195764494046999E-4</v>
      </c>
      <c r="AF1044" s="89">
        <v>3.88789233785709E-3</v>
      </c>
      <c r="AG1044" s="119">
        <v>0.96677219189187802</v>
      </c>
    </row>
    <row r="1045" spans="1:33" ht="34">
      <c r="A1045" s="88" t="s">
        <v>2925</v>
      </c>
      <c r="B1045" s="156">
        <v>4079</v>
      </c>
      <c r="C1045" s="43" t="s">
        <v>2940</v>
      </c>
      <c r="D1045" s="350" t="s">
        <v>20</v>
      </c>
      <c r="E1045" s="371" t="s">
        <v>20</v>
      </c>
      <c r="F1045" s="371" t="s">
        <v>20</v>
      </c>
      <c r="G1045" s="28">
        <v>-3.4187447731453598E-3</v>
      </c>
      <c r="H1045" s="17">
        <v>1.94456525918267E-3</v>
      </c>
      <c r="I1045" s="119">
        <v>7.8731301505874304E-2</v>
      </c>
      <c r="J1045" s="12">
        <v>253376</v>
      </c>
      <c r="K1045" s="135" t="s">
        <v>20</v>
      </c>
      <c r="L1045" s="5" t="s">
        <v>20</v>
      </c>
      <c r="M1045" s="62" t="s">
        <v>20</v>
      </c>
      <c r="N1045" s="28" t="s">
        <v>20</v>
      </c>
      <c r="O1045" s="28" t="s">
        <v>20</v>
      </c>
      <c r="P1045" s="17">
        <v>-1.3546888855022501E-4</v>
      </c>
      <c r="Q1045" s="17">
        <v>2.8921416607405599E-3</v>
      </c>
      <c r="R1045" s="119">
        <v>0.96264056478554405</v>
      </c>
      <c r="S1045" s="173">
        <v>110909</v>
      </c>
      <c r="T1045" s="173" t="s">
        <v>20</v>
      </c>
      <c r="U1045" s="5" t="s">
        <v>20</v>
      </c>
      <c r="V1045" s="62" t="s">
        <v>20</v>
      </c>
      <c r="W1045" s="28" t="s">
        <v>20</v>
      </c>
      <c r="X1045" s="28" t="s">
        <v>20</v>
      </c>
      <c r="Y1045" s="17">
        <v>-4.5854752002912396E-3</v>
      </c>
      <c r="Z1045" s="17">
        <v>2.62559741725312E-3</v>
      </c>
      <c r="AA1045" s="119">
        <v>8.0734904511961997E-2</v>
      </c>
      <c r="AB1045" s="173">
        <v>142467</v>
      </c>
      <c r="AC1045" s="173" t="s">
        <v>20</v>
      </c>
      <c r="AD1045" s="173" t="s">
        <v>20</v>
      </c>
      <c r="AE1045" s="35">
        <v>4.45000631174101E-3</v>
      </c>
      <c r="AF1045" s="89">
        <v>3.9061803828391501E-3</v>
      </c>
      <c r="AG1045" s="119">
        <v>0.25461060556524201</v>
      </c>
    </row>
    <row r="1046" spans="1:33" ht="34">
      <c r="A1046" s="88" t="s">
        <v>2925</v>
      </c>
      <c r="B1046" s="156">
        <v>4080</v>
      </c>
      <c r="C1046" s="43" t="s">
        <v>2941</v>
      </c>
      <c r="D1046" s="350" t="s">
        <v>20</v>
      </c>
      <c r="E1046" s="371" t="s">
        <v>20</v>
      </c>
      <c r="F1046" s="371" t="s">
        <v>20</v>
      </c>
      <c r="G1046" s="28">
        <v>-7.7862472730887795E-4</v>
      </c>
      <c r="H1046" s="17">
        <v>1.84804546313611E-3</v>
      </c>
      <c r="I1046" s="119">
        <v>0.67351933068230396</v>
      </c>
      <c r="J1046" s="12">
        <v>253374</v>
      </c>
      <c r="K1046" s="135" t="s">
        <v>20</v>
      </c>
      <c r="L1046" s="5" t="s">
        <v>20</v>
      </c>
      <c r="M1046" s="62" t="s">
        <v>20</v>
      </c>
      <c r="N1046" s="28" t="s">
        <v>20</v>
      </c>
      <c r="O1046" s="28" t="s">
        <v>20</v>
      </c>
      <c r="P1046" s="17">
        <v>-6.6308894773078799E-4</v>
      </c>
      <c r="Q1046" s="17">
        <v>2.6065129276074701E-3</v>
      </c>
      <c r="R1046" s="119">
        <v>0.79918937615434704</v>
      </c>
      <c r="S1046" s="173">
        <v>110907</v>
      </c>
      <c r="T1046" s="173" t="s">
        <v>20</v>
      </c>
      <c r="U1046" s="5" t="s">
        <v>20</v>
      </c>
      <c r="V1046" s="62" t="s">
        <v>20</v>
      </c>
      <c r="W1046" s="28" t="s">
        <v>20</v>
      </c>
      <c r="X1046" s="28" t="s">
        <v>20</v>
      </c>
      <c r="Y1046" s="17">
        <v>-1.9897404052413199E-3</v>
      </c>
      <c r="Z1046" s="17">
        <v>2.5718296689557401E-3</v>
      </c>
      <c r="AA1046" s="119">
        <v>0.43912887166572301</v>
      </c>
      <c r="AB1046" s="173">
        <v>142467</v>
      </c>
      <c r="AC1046" s="173" t="s">
        <v>20</v>
      </c>
      <c r="AD1046" s="173" t="s">
        <v>20</v>
      </c>
      <c r="AE1046" s="35">
        <v>1.32665145751053E-3</v>
      </c>
      <c r="AF1046" s="89">
        <v>3.6617232948307102E-3</v>
      </c>
      <c r="AG1046" s="119">
        <v>0.71712599966546597</v>
      </c>
    </row>
    <row r="1047" spans="1:33" ht="17">
      <c r="A1047" s="88" t="s">
        <v>2925</v>
      </c>
      <c r="B1047" s="156">
        <v>4100</v>
      </c>
      <c r="C1047" s="43" t="s">
        <v>2942</v>
      </c>
      <c r="D1047" s="350" t="s">
        <v>20</v>
      </c>
      <c r="E1047" s="371" t="s">
        <v>20</v>
      </c>
      <c r="F1047" s="371" t="s">
        <v>20</v>
      </c>
      <c r="G1047" s="28">
        <v>-1.0135480742466999E-3</v>
      </c>
      <c r="H1047" s="17">
        <v>2.5898009214155499E-3</v>
      </c>
      <c r="I1047" s="119">
        <v>0.69553087785224099</v>
      </c>
      <c r="J1047" s="12">
        <v>111724</v>
      </c>
      <c r="K1047" s="135" t="s">
        <v>20</v>
      </c>
      <c r="L1047" s="5" t="s">
        <v>20</v>
      </c>
      <c r="M1047" s="62" t="s">
        <v>20</v>
      </c>
      <c r="N1047" s="28" t="s">
        <v>20</v>
      </c>
      <c r="O1047" s="28" t="s">
        <v>20</v>
      </c>
      <c r="P1047" s="17">
        <v>-1.8259724490051099E-3</v>
      </c>
      <c r="Q1047" s="17">
        <v>3.7820157417693102E-3</v>
      </c>
      <c r="R1047" s="119">
        <v>0.62923694607612501</v>
      </c>
      <c r="S1047" s="173">
        <v>51369</v>
      </c>
      <c r="T1047" s="173" t="s">
        <v>20</v>
      </c>
      <c r="U1047" s="5" t="s">
        <v>20</v>
      </c>
      <c r="V1047" s="62" t="s">
        <v>20</v>
      </c>
      <c r="W1047" s="28" t="s">
        <v>20</v>
      </c>
      <c r="X1047" s="28" t="s">
        <v>20</v>
      </c>
      <c r="Y1047" s="17">
        <v>-2.57474172951528E-3</v>
      </c>
      <c r="Z1047" s="17">
        <v>3.5450783684038202E-3</v>
      </c>
      <c r="AA1047" s="119">
        <v>0.467666114829765</v>
      </c>
      <c r="AB1047" s="173">
        <v>60355</v>
      </c>
      <c r="AC1047" s="173" t="s">
        <v>20</v>
      </c>
      <c r="AD1047" s="173" t="s">
        <v>20</v>
      </c>
      <c r="AE1047" s="35">
        <v>7.4876928051017004E-4</v>
      </c>
      <c r="AF1047" s="89">
        <v>5.18374610770199E-3</v>
      </c>
      <c r="AG1047" s="119">
        <v>0.88514861626851404</v>
      </c>
    </row>
    <row r="1048" spans="1:33" ht="34">
      <c r="A1048" s="88" t="s">
        <v>2925</v>
      </c>
      <c r="B1048" s="156">
        <v>4106</v>
      </c>
      <c r="C1048" s="43" t="s">
        <v>2943</v>
      </c>
      <c r="D1048" s="350" t="s">
        <v>20</v>
      </c>
      <c r="E1048" s="371" t="s">
        <v>20</v>
      </c>
      <c r="F1048" s="371" t="s">
        <v>20</v>
      </c>
      <c r="G1048" s="28">
        <v>1.0569637004230999E-3</v>
      </c>
      <c r="H1048" s="17">
        <v>2.8947482512572701E-3</v>
      </c>
      <c r="I1048" s="119">
        <v>0.71501395773410503</v>
      </c>
      <c r="J1048" s="12">
        <v>111724</v>
      </c>
      <c r="K1048" s="135" t="s">
        <v>20</v>
      </c>
      <c r="L1048" s="5" t="s">
        <v>20</v>
      </c>
      <c r="M1048" s="62" t="s">
        <v>20</v>
      </c>
      <c r="N1048" s="28" t="s">
        <v>20</v>
      </c>
      <c r="O1048" s="28" t="s">
        <v>20</v>
      </c>
      <c r="P1048" s="17">
        <v>1.4166279555912599E-3</v>
      </c>
      <c r="Q1048" s="17">
        <v>4.41174103444196E-3</v>
      </c>
      <c r="R1048" s="119">
        <v>0.74813284096312005</v>
      </c>
      <c r="S1048" s="173">
        <v>51369</v>
      </c>
      <c r="T1048" s="173" t="s">
        <v>20</v>
      </c>
      <c r="U1048" s="5" t="s">
        <v>20</v>
      </c>
      <c r="V1048" s="62" t="s">
        <v>20</v>
      </c>
      <c r="W1048" s="28" t="s">
        <v>20</v>
      </c>
      <c r="X1048" s="28" t="s">
        <v>20</v>
      </c>
      <c r="Y1048" s="17">
        <v>-4.2155098305500499E-4</v>
      </c>
      <c r="Z1048" s="17">
        <v>3.7904780915704798E-3</v>
      </c>
      <c r="AA1048" s="119">
        <v>0.91144769941487302</v>
      </c>
      <c r="AB1048" s="173">
        <v>60355</v>
      </c>
      <c r="AC1048" s="173" t="s">
        <v>20</v>
      </c>
      <c r="AD1048" s="173" t="s">
        <v>20</v>
      </c>
      <c r="AE1048" s="35">
        <v>1.8381789386462601E-3</v>
      </c>
      <c r="AF1048" s="89">
        <v>5.8164579528829103E-3</v>
      </c>
      <c r="AG1048" s="119">
        <v>0.75197925048297898</v>
      </c>
    </row>
    <row r="1049" spans="1:33" ht="17">
      <c r="A1049" s="88" t="s">
        <v>2925</v>
      </c>
      <c r="B1049" s="156">
        <v>4119</v>
      </c>
      <c r="C1049" s="43" t="s">
        <v>2944</v>
      </c>
      <c r="D1049" s="350" t="s">
        <v>20</v>
      </c>
      <c r="E1049" s="371" t="s">
        <v>20</v>
      </c>
      <c r="F1049" s="371" t="s">
        <v>20</v>
      </c>
      <c r="G1049" s="28">
        <v>-3.57272388843206E-3</v>
      </c>
      <c r="H1049" s="17">
        <v>2.6272396079782298E-3</v>
      </c>
      <c r="I1049" s="119">
        <v>0.17387145434940399</v>
      </c>
      <c r="J1049" s="12">
        <v>111708</v>
      </c>
      <c r="K1049" s="135" t="s">
        <v>20</v>
      </c>
      <c r="L1049" s="5" t="s">
        <v>20</v>
      </c>
      <c r="M1049" s="62" t="s">
        <v>20</v>
      </c>
      <c r="N1049" s="28" t="s">
        <v>20</v>
      </c>
      <c r="O1049" s="28" t="s">
        <v>20</v>
      </c>
      <c r="P1049" s="17">
        <v>-6.5328252250225196E-3</v>
      </c>
      <c r="Q1049" s="17">
        <v>3.8572939007546401E-3</v>
      </c>
      <c r="R1049" s="119">
        <v>9.0341852611011395E-2</v>
      </c>
      <c r="S1049" s="173">
        <v>51337</v>
      </c>
      <c r="T1049" s="173" t="s">
        <v>20</v>
      </c>
      <c r="U1049" s="5" t="s">
        <v>20</v>
      </c>
      <c r="V1049" s="62" t="s">
        <v>20</v>
      </c>
      <c r="W1049" s="28" t="s">
        <v>20</v>
      </c>
      <c r="X1049" s="28" t="s">
        <v>20</v>
      </c>
      <c r="Y1049" s="17">
        <v>-3.1786892146294199E-3</v>
      </c>
      <c r="Z1049" s="17">
        <v>3.5806514930269901E-3</v>
      </c>
      <c r="AA1049" s="119">
        <v>0.37468391299527598</v>
      </c>
      <c r="AB1049" s="173">
        <v>60371</v>
      </c>
      <c r="AC1049" s="173" t="s">
        <v>20</v>
      </c>
      <c r="AD1049" s="173" t="s">
        <v>20</v>
      </c>
      <c r="AE1049" s="35">
        <v>-3.3541360103931002E-3</v>
      </c>
      <c r="AF1049" s="89">
        <v>5.2630581747986904E-3</v>
      </c>
      <c r="AG1049" s="119">
        <v>0.52393080768832501</v>
      </c>
    </row>
    <row r="1050" spans="1:33" ht="34">
      <c r="A1050" s="88" t="s">
        <v>2925</v>
      </c>
      <c r="B1050" s="156">
        <v>4125</v>
      </c>
      <c r="C1050" s="43" t="s">
        <v>2945</v>
      </c>
      <c r="D1050" s="350" t="s">
        <v>20</v>
      </c>
      <c r="E1050" s="371" t="s">
        <v>20</v>
      </c>
      <c r="F1050" s="371" t="s">
        <v>20</v>
      </c>
      <c r="G1050" s="28">
        <v>-5.5320274353858198E-4</v>
      </c>
      <c r="H1050" s="17">
        <v>2.8851806891719801E-3</v>
      </c>
      <c r="I1050" s="119">
        <v>0.84794670957838703</v>
      </c>
      <c r="J1050" s="12">
        <v>111708</v>
      </c>
      <c r="K1050" s="135" t="s">
        <v>20</v>
      </c>
      <c r="L1050" s="5" t="s">
        <v>20</v>
      </c>
      <c r="M1050" s="62" t="s">
        <v>20</v>
      </c>
      <c r="N1050" s="28" t="s">
        <v>20</v>
      </c>
      <c r="O1050" s="28" t="s">
        <v>20</v>
      </c>
      <c r="P1050" s="17">
        <v>-8.3467978724299004E-4</v>
      </c>
      <c r="Q1050" s="17">
        <v>4.3974574865103698E-3</v>
      </c>
      <c r="R1050" s="119">
        <v>0.84945905864120896</v>
      </c>
      <c r="S1050" s="173">
        <v>51337</v>
      </c>
      <c r="T1050" s="173" t="s">
        <v>20</v>
      </c>
      <c r="U1050" s="5" t="s">
        <v>20</v>
      </c>
      <c r="V1050" s="62" t="s">
        <v>20</v>
      </c>
      <c r="W1050" s="28" t="s">
        <v>20</v>
      </c>
      <c r="X1050" s="28" t="s">
        <v>20</v>
      </c>
      <c r="Y1050" s="17">
        <v>-3.1017142960658799E-3</v>
      </c>
      <c r="Z1050" s="17">
        <v>3.7751965265893101E-3</v>
      </c>
      <c r="AA1050" s="119">
        <v>0.41130590026539798</v>
      </c>
      <c r="AB1050" s="173">
        <v>60371</v>
      </c>
      <c r="AC1050" s="173" t="s">
        <v>20</v>
      </c>
      <c r="AD1050" s="173" t="s">
        <v>20</v>
      </c>
      <c r="AE1050" s="35">
        <v>2.2670345088228899E-3</v>
      </c>
      <c r="AF1050" s="89">
        <v>5.7956657219027097E-3</v>
      </c>
      <c r="AG1050" s="119">
        <v>0.69567872994121904</v>
      </c>
    </row>
    <row r="1051" spans="1:33" ht="34">
      <c r="A1051" s="88" t="s">
        <v>2925</v>
      </c>
      <c r="B1051" s="156">
        <v>5254</v>
      </c>
      <c r="C1051" s="43" t="s">
        <v>2946</v>
      </c>
      <c r="D1051" s="350" t="s">
        <v>20</v>
      </c>
      <c r="E1051" s="371" t="s">
        <v>20</v>
      </c>
      <c r="F1051" s="371" t="s">
        <v>20</v>
      </c>
      <c r="G1051" s="28">
        <v>2.6028980730461401E-3</v>
      </c>
      <c r="H1051" s="17">
        <v>3.6022716509842398E-3</v>
      </c>
      <c r="I1051" s="119">
        <v>0.469945548746248</v>
      </c>
      <c r="J1051" s="12">
        <v>75579</v>
      </c>
      <c r="K1051" s="135" t="s">
        <v>20</v>
      </c>
      <c r="L1051" s="5" t="s">
        <v>20</v>
      </c>
      <c r="M1051" s="62" t="s">
        <v>20</v>
      </c>
      <c r="N1051" s="28" t="s">
        <v>20</v>
      </c>
      <c r="O1051" s="28" t="s">
        <v>20</v>
      </c>
      <c r="P1051" s="17">
        <v>-7.5379057749714396E-3</v>
      </c>
      <c r="Q1051" s="17">
        <v>5.3600205504290904E-3</v>
      </c>
      <c r="R1051" s="119">
        <v>0.15963789806001699</v>
      </c>
      <c r="S1051" s="173">
        <v>35067</v>
      </c>
      <c r="T1051" s="173" t="s">
        <v>20</v>
      </c>
      <c r="U1051" s="5" t="s">
        <v>20</v>
      </c>
      <c r="V1051" s="62" t="s">
        <v>20</v>
      </c>
      <c r="W1051" s="28" t="s">
        <v>20</v>
      </c>
      <c r="X1051" s="28" t="s">
        <v>20</v>
      </c>
      <c r="Y1051" s="17">
        <v>7.6518812179932E-3</v>
      </c>
      <c r="Z1051" s="17">
        <v>4.85576445453678E-3</v>
      </c>
      <c r="AA1051" s="119">
        <v>0.115071758875004</v>
      </c>
      <c r="AB1051" s="173">
        <v>40512</v>
      </c>
      <c r="AC1051" s="173" t="s">
        <v>20</v>
      </c>
      <c r="AD1051" s="173" t="s">
        <v>20</v>
      </c>
      <c r="AE1051" s="35">
        <v>-1.51897869929646E-2</v>
      </c>
      <c r="AF1051" s="89">
        <v>7.2324455572762604E-3</v>
      </c>
      <c r="AG1051" s="119">
        <v>3.5708761140526901E-2</v>
      </c>
    </row>
    <row r="1052" spans="1:33" ht="34">
      <c r="A1052" s="88" t="s">
        <v>2925</v>
      </c>
      <c r="B1052" s="156">
        <v>5255</v>
      </c>
      <c r="C1052" s="43" t="s">
        <v>2947</v>
      </c>
      <c r="D1052" s="350" t="s">
        <v>20</v>
      </c>
      <c r="E1052" s="371" t="s">
        <v>20</v>
      </c>
      <c r="F1052" s="371" t="s">
        <v>20</v>
      </c>
      <c r="G1052" s="28">
        <v>3.8918568670339398E-3</v>
      </c>
      <c r="H1052" s="17">
        <v>3.6339534460910201E-3</v>
      </c>
      <c r="I1052" s="119">
        <v>0.28418612413864702</v>
      </c>
      <c r="J1052" s="12">
        <v>75579</v>
      </c>
      <c r="K1052" s="135" t="s">
        <v>20</v>
      </c>
      <c r="L1052" s="5" t="s">
        <v>20</v>
      </c>
      <c r="M1052" s="62" t="s">
        <v>20</v>
      </c>
      <c r="N1052" s="28" t="s">
        <v>20</v>
      </c>
      <c r="O1052" s="28" t="s">
        <v>20</v>
      </c>
      <c r="P1052" s="17">
        <v>-3.9199660049533003E-3</v>
      </c>
      <c r="Q1052" s="17">
        <v>5.4605889555675996E-3</v>
      </c>
      <c r="R1052" s="119">
        <v>0.47284528012877902</v>
      </c>
      <c r="S1052" s="173">
        <v>35067</v>
      </c>
      <c r="T1052" s="173" t="s">
        <v>20</v>
      </c>
      <c r="U1052" s="5" t="s">
        <v>20</v>
      </c>
      <c r="V1052" s="62" t="s">
        <v>20</v>
      </c>
      <c r="W1052" s="28" t="s">
        <v>20</v>
      </c>
      <c r="X1052" s="28" t="s">
        <v>20</v>
      </c>
      <c r="Y1052" s="17">
        <v>7.0524349286903302E-3</v>
      </c>
      <c r="Z1052" s="17">
        <v>4.8545346041114802E-3</v>
      </c>
      <c r="AA1052" s="119">
        <v>0.146300368780966</v>
      </c>
      <c r="AB1052" s="173">
        <v>40512</v>
      </c>
      <c r="AC1052" s="173" t="s">
        <v>20</v>
      </c>
      <c r="AD1052" s="173" t="s">
        <v>20</v>
      </c>
      <c r="AE1052" s="35">
        <v>-1.09724009336436E-2</v>
      </c>
      <c r="AF1052" s="89">
        <v>7.3064723337724798E-3</v>
      </c>
      <c r="AG1052" s="119">
        <v>0.13316500573003801</v>
      </c>
    </row>
    <row r="1053" spans="1:33" ht="17">
      <c r="A1053" s="88" t="s">
        <v>2925</v>
      </c>
      <c r="B1053" s="156">
        <v>5256</v>
      </c>
      <c r="C1053" s="43" t="s">
        <v>2948</v>
      </c>
      <c r="D1053" s="350" t="s">
        <v>20</v>
      </c>
      <c r="E1053" s="371" t="s">
        <v>20</v>
      </c>
      <c r="F1053" s="371" t="s">
        <v>20</v>
      </c>
      <c r="G1053" s="28">
        <v>1.4066165077615701E-3</v>
      </c>
      <c r="H1053" s="17">
        <v>3.5945782134259802E-3</v>
      </c>
      <c r="I1053" s="119">
        <v>0.695564666173075</v>
      </c>
      <c r="J1053" s="12">
        <v>75579</v>
      </c>
      <c r="K1053" s="135" t="s">
        <v>20</v>
      </c>
      <c r="L1053" s="5" t="s">
        <v>20</v>
      </c>
      <c r="M1053" s="62" t="s">
        <v>20</v>
      </c>
      <c r="N1053" s="28" t="s">
        <v>20</v>
      </c>
      <c r="O1053" s="28" t="s">
        <v>20</v>
      </c>
      <c r="P1053" s="17">
        <v>7.1199746128675903E-3</v>
      </c>
      <c r="Q1053" s="17">
        <v>5.3302503857381497E-3</v>
      </c>
      <c r="R1053" s="119">
        <v>0.181633991552796</v>
      </c>
      <c r="S1053" s="173">
        <v>35067</v>
      </c>
      <c r="T1053" s="173" t="s">
        <v>20</v>
      </c>
      <c r="U1053" s="5" t="s">
        <v>20</v>
      </c>
      <c r="V1053" s="62" t="s">
        <v>20</v>
      </c>
      <c r="W1053" s="28" t="s">
        <v>20</v>
      </c>
      <c r="X1053" s="28" t="s">
        <v>20</v>
      </c>
      <c r="Y1053" s="17">
        <v>-2.6531945908537299E-3</v>
      </c>
      <c r="Z1053" s="17">
        <v>4.8597851288916102E-3</v>
      </c>
      <c r="AA1053" s="119">
        <v>0.58510403665927802</v>
      </c>
      <c r="AB1053" s="173">
        <v>40512</v>
      </c>
      <c r="AC1053" s="173" t="s">
        <v>20</v>
      </c>
      <c r="AD1053" s="173" t="s">
        <v>20</v>
      </c>
      <c r="AE1053" s="35">
        <v>9.7731692037213193E-3</v>
      </c>
      <c r="AF1053" s="89">
        <v>7.2131186510175803E-3</v>
      </c>
      <c r="AG1053" s="119">
        <v>0.17544435079444801</v>
      </c>
    </row>
    <row r="1054" spans="1:33" ht="17">
      <c r="A1054" s="88" t="s">
        <v>2925</v>
      </c>
      <c r="B1054" s="156">
        <v>5257</v>
      </c>
      <c r="C1054" s="43" t="s">
        <v>2949</v>
      </c>
      <c r="D1054" s="350" t="s">
        <v>20</v>
      </c>
      <c r="E1054" s="371" t="s">
        <v>20</v>
      </c>
      <c r="F1054" s="371" t="s">
        <v>20</v>
      </c>
      <c r="G1054" s="28">
        <v>3.42285942704804E-3</v>
      </c>
      <c r="H1054" s="17">
        <v>3.6286656082902902E-3</v>
      </c>
      <c r="I1054" s="119">
        <v>0.345539065859021</v>
      </c>
      <c r="J1054" s="12">
        <v>75579</v>
      </c>
      <c r="K1054" s="135" t="s">
        <v>20</v>
      </c>
      <c r="L1054" s="5" t="s">
        <v>20</v>
      </c>
      <c r="M1054" s="62" t="s">
        <v>20</v>
      </c>
      <c r="N1054" s="28" t="s">
        <v>20</v>
      </c>
      <c r="O1054" s="28" t="s">
        <v>20</v>
      </c>
      <c r="P1054" s="17">
        <v>3.37576899510742E-3</v>
      </c>
      <c r="Q1054" s="17">
        <v>5.4113387233882398E-3</v>
      </c>
      <c r="R1054" s="119">
        <v>0.532741650165931</v>
      </c>
      <c r="S1054" s="173">
        <v>35067</v>
      </c>
      <c r="T1054" s="173" t="s">
        <v>20</v>
      </c>
      <c r="U1054" s="5" t="s">
        <v>20</v>
      </c>
      <c r="V1054" s="62" t="s">
        <v>20</v>
      </c>
      <c r="W1054" s="28" t="s">
        <v>20</v>
      </c>
      <c r="X1054" s="28" t="s">
        <v>20</v>
      </c>
      <c r="Y1054" s="17">
        <v>1.9547735767078498E-3</v>
      </c>
      <c r="Z1054" s="17">
        <v>4.8808013313501597E-3</v>
      </c>
      <c r="AA1054" s="119">
        <v>0.68878848900798495</v>
      </c>
      <c r="AB1054" s="173">
        <v>40512</v>
      </c>
      <c r="AC1054" s="173" t="s">
        <v>20</v>
      </c>
      <c r="AD1054" s="173" t="s">
        <v>20</v>
      </c>
      <c r="AE1054" s="35">
        <v>1.42099541839957E-3</v>
      </c>
      <c r="AF1054" s="89">
        <v>7.2873046056378503E-3</v>
      </c>
      <c r="AG1054" s="119">
        <v>0.845396060843844</v>
      </c>
    </row>
    <row r="1055" spans="1:33" ht="17">
      <c r="A1055" s="88" t="s">
        <v>2925</v>
      </c>
      <c r="B1055" s="156">
        <v>6138</v>
      </c>
      <c r="C1055" s="43" t="s">
        <v>2950</v>
      </c>
      <c r="D1055" s="350" t="s">
        <v>20</v>
      </c>
      <c r="E1055" s="371" t="s">
        <v>20</v>
      </c>
      <c r="F1055" s="371" t="s">
        <v>20</v>
      </c>
      <c r="G1055" s="17">
        <v>4.92477274396717E-3</v>
      </c>
      <c r="H1055" s="17">
        <v>1.4260449124427999E-3</v>
      </c>
      <c r="I1055" s="63">
        <v>5.5353445222557605E-4</v>
      </c>
      <c r="J1055" s="12">
        <v>343908</v>
      </c>
      <c r="K1055" s="135" t="s">
        <v>20</v>
      </c>
      <c r="L1055" s="5" t="s">
        <v>20</v>
      </c>
      <c r="M1055" s="62" t="s">
        <v>20</v>
      </c>
      <c r="N1055" s="28" t="s">
        <v>20</v>
      </c>
      <c r="O1055" s="28" t="s">
        <v>20</v>
      </c>
      <c r="P1055" s="17">
        <v>1.7916865449808801E-3</v>
      </c>
      <c r="Q1055" s="17">
        <v>2.1573299455280399E-3</v>
      </c>
      <c r="R1055" s="119">
        <v>0.40625110992343699</v>
      </c>
      <c r="S1055" s="173">
        <v>157895</v>
      </c>
      <c r="T1055" s="173" t="s">
        <v>20</v>
      </c>
      <c r="U1055" s="5" t="s">
        <v>20</v>
      </c>
      <c r="V1055" s="62" t="s">
        <v>20</v>
      </c>
      <c r="W1055" s="28" t="s">
        <v>20</v>
      </c>
      <c r="X1055" s="28" t="s">
        <v>20</v>
      </c>
      <c r="Y1055" s="17">
        <v>8.4408662104988996E-3</v>
      </c>
      <c r="Z1055" s="17">
        <v>1.8935653571933899E-3</v>
      </c>
      <c r="AA1055" s="63">
        <v>8.2908407582862304E-6</v>
      </c>
      <c r="AB1055" s="173">
        <v>186013</v>
      </c>
      <c r="AC1055" s="173" t="s">
        <v>20</v>
      </c>
      <c r="AD1055" s="173" t="s">
        <v>20</v>
      </c>
      <c r="AE1055" s="35">
        <v>-6.6491796655180199E-3</v>
      </c>
      <c r="AF1055" s="89">
        <v>2.8704811889010799E-3</v>
      </c>
      <c r="AG1055" s="119">
        <v>2.05364950197497E-2</v>
      </c>
    </row>
    <row r="1056" spans="1:33" ht="17">
      <c r="A1056" s="88" t="s">
        <v>2925</v>
      </c>
      <c r="B1056" s="156">
        <v>20015</v>
      </c>
      <c r="C1056" s="43" t="s">
        <v>2951</v>
      </c>
      <c r="D1056" s="350" t="s">
        <v>20</v>
      </c>
      <c r="E1056" s="371" t="s">
        <v>20</v>
      </c>
      <c r="F1056" s="371" t="s">
        <v>20</v>
      </c>
      <c r="G1056" s="28">
        <v>-2.6778736091509503E-4</v>
      </c>
      <c r="H1056" s="17">
        <v>1.27998948803562E-3</v>
      </c>
      <c r="I1056" s="119">
        <v>0.83428396564928198</v>
      </c>
      <c r="J1056" s="12">
        <v>346682</v>
      </c>
      <c r="K1056" s="135" t="s">
        <v>20</v>
      </c>
      <c r="L1056" s="5" t="s">
        <v>20</v>
      </c>
      <c r="M1056" s="62" t="s">
        <v>20</v>
      </c>
      <c r="N1056" s="28" t="s">
        <v>20</v>
      </c>
      <c r="O1056" s="28" t="s">
        <v>20</v>
      </c>
      <c r="P1056" s="17">
        <v>-7.0053932913474498E-4</v>
      </c>
      <c r="Q1056" s="17">
        <v>1.90754490449999E-3</v>
      </c>
      <c r="R1056" s="119">
        <v>0.71343559058164696</v>
      </c>
      <c r="S1056" s="173">
        <v>159198</v>
      </c>
      <c r="T1056" s="173" t="s">
        <v>20</v>
      </c>
      <c r="U1056" s="5" t="s">
        <v>20</v>
      </c>
      <c r="V1056" s="62" t="s">
        <v>20</v>
      </c>
      <c r="W1056" s="28" t="s">
        <v>20</v>
      </c>
      <c r="X1056" s="28" t="s">
        <v>20</v>
      </c>
      <c r="Y1056" s="17">
        <v>-1.01363327641849E-3</v>
      </c>
      <c r="Z1056" s="17">
        <v>1.7249859821412399E-3</v>
      </c>
      <c r="AA1056" s="119">
        <v>0.55678925373371801</v>
      </c>
      <c r="AB1056" s="173">
        <v>187484</v>
      </c>
      <c r="AC1056" s="173" t="s">
        <v>20</v>
      </c>
      <c r="AD1056" s="173" t="s">
        <v>20</v>
      </c>
      <c r="AE1056" s="35">
        <v>3.1309394728374501E-4</v>
      </c>
      <c r="AF1056" s="89">
        <v>2.57182896034469E-3</v>
      </c>
      <c r="AG1056" s="119">
        <v>0.90310509056956201</v>
      </c>
    </row>
    <row r="1057" spans="1:33" ht="17">
      <c r="A1057" s="88" t="s">
        <v>2925</v>
      </c>
      <c r="B1057" s="156">
        <v>20016</v>
      </c>
      <c r="C1057" s="43" t="s">
        <v>2952</v>
      </c>
      <c r="D1057" s="350" t="s">
        <v>20</v>
      </c>
      <c r="E1057" s="371" t="s">
        <v>20</v>
      </c>
      <c r="F1057" s="371" t="s">
        <v>20</v>
      </c>
      <c r="G1057" s="28">
        <v>-1.2883383796398399E-3</v>
      </c>
      <c r="H1057" s="17">
        <v>2.8811433525421201E-3</v>
      </c>
      <c r="I1057" s="119">
        <v>0.65475880636322803</v>
      </c>
      <c r="J1057" s="12">
        <v>114026</v>
      </c>
      <c r="K1057" s="135" t="s">
        <v>20</v>
      </c>
      <c r="L1057" s="5" t="s">
        <v>20</v>
      </c>
      <c r="M1057" s="62" t="s">
        <v>20</v>
      </c>
      <c r="N1057" s="28" t="s">
        <v>20</v>
      </c>
      <c r="O1057" s="28" t="s">
        <v>20</v>
      </c>
      <c r="P1057" s="17">
        <v>-5.0879830165441496E-3</v>
      </c>
      <c r="Q1057" s="17">
        <v>4.4212044404468099E-3</v>
      </c>
      <c r="R1057" s="119">
        <v>0.249814095466807</v>
      </c>
      <c r="S1057" s="173">
        <v>52506</v>
      </c>
      <c r="T1057" s="173" t="s">
        <v>20</v>
      </c>
      <c r="U1057" s="5" t="s">
        <v>20</v>
      </c>
      <c r="V1057" s="62" t="s">
        <v>20</v>
      </c>
      <c r="W1057" s="28" t="s">
        <v>20</v>
      </c>
      <c r="X1057" s="28" t="s">
        <v>20</v>
      </c>
      <c r="Y1057" s="17">
        <v>-1.1335238209542299E-3</v>
      </c>
      <c r="Z1057" s="17">
        <v>3.7766364201202401E-3</v>
      </c>
      <c r="AA1057" s="119">
        <v>0.76407054242585004</v>
      </c>
      <c r="AB1057" s="173">
        <v>61520</v>
      </c>
      <c r="AC1057" s="173" t="s">
        <v>20</v>
      </c>
      <c r="AD1057" s="173" t="s">
        <v>20</v>
      </c>
      <c r="AE1057" s="35">
        <v>-3.9544591955899197E-3</v>
      </c>
      <c r="AF1057" s="89">
        <v>5.8146394001696404E-3</v>
      </c>
      <c r="AG1057" s="119">
        <v>0.49644953545376203</v>
      </c>
    </row>
    <row r="1058" spans="1:33" ht="17">
      <c r="A1058" s="88" t="s">
        <v>2925</v>
      </c>
      <c r="B1058" s="156">
        <v>20022</v>
      </c>
      <c r="C1058" s="43" t="s">
        <v>2953</v>
      </c>
      <c r="D1058" s="350" t="s">
        <v>20</v>
      </c>
      <c r="E1058" s="371" t="s">
        <v>20</v>
      </c>
      <c r="F1058" s="371" t="s">
        <v>20</v>
      </c>
      <c r="G1058" s="28">
        <v>4.6738689200243001E-3</v>
      </c>
      <c r="H1058" s="17">
        <v>2.2161045495542502E-3</v>
      </c>
      <c r="I1058" s="119">
        <v>3.4941768662779399E-2</v>
      </c>
      <c r="J1058" s="12">
        <v>197708</v>
      </c>
      <c r="K1058" s="135" t="s">
        <v>20</v>
      </c>
      <c r="L1058" s="5" t="s">
        <v>20</v>
      </c>
      <c r="M1058" s="62" t="s">
        <v>20</v>
      </c>
      <c r="N1058" s="28" t="s">
        <v>20</v>
      </c>
      <c r="O1058" s="28" t="s">
        <v>20</v>
      </c>
      <c r="P1058" s="17">
        <v>3.5716242913714801E-3</v>
      </c>
      <c r="Q1058" s="17">
        <v>3.64877696396778E-3</v>
      </c>
      <c r="R1058" s="119">
        <v>0.32765459084997201</v>
      </c>
      <c r="S1058" s="173">
        <v>77450</v>
      </c>
      <c r="T1058" s="173" t="s">
        <v>20</v>
      </c>
      <c r="U1058" s="5" t="s">
        <v>20</v>
      </c>
      <c r="V1058" s="62" t="s">
        <v>20</v>
      </c>
      <c r="W1058" s="28" t="s">
        <v>20</v>
      </c>
      <c r="X1058" s="28" t="s">
        <v>20</v>
      </c>
      <c r="Y1058" s="17">
        <v>6.4894257116971396E-3</v>
      </c>
      <c r="Z1058" s="17">
        <v>2.7851217942096301E-3</v>
      </c>
      <c r="AA1058" s="119">
        <v>1.9806052730788001E-2</v>
      </c>
      <c r="AB1058" s="173">
        <v>120258</v>
      </c>
      <c r="AC1058" s="173" t="s">
        <v>20</v>
      </c>
      <c r="AD1058" s="173" t="s">
        <v>20</v>
      </c>
      <c r="AE1058" s="35">
        <v>-2.9178014203256599E-3</v>
      </c>
      <c r="AF1058" s="89">
        <v>4.5902588969864598E-3</v>
      </c>
      <c r="AG1058" s="119">
        <v>0.52500409630350497</v>
      </c>
    </row>
    <row r="1059" spans="1:33" ht="34">
      <c r="A1059" s="88" t="s">
        <v>2925</v>
      </c>
      <c r="B1059" s="156">
        <v>20023</v>
      </c>
      <c r="C1059" s="43" t="s">
        <v>2954</v>
      </c>
      <c r="D1059" s="350" t="s">
        <v>20</v>
      </c>
      <c r="E1059" s="371" t="s">
        <v>20</v>
      </c>
      <c r="F1059" s="371" t="s">
        <v>20</v>
      </c>
      <c r="G1059" s="28">
        <v>2.4242441082799201E-3</v>
      </c>
      <c r="H1059" s="17">
        <v>1.5955641379456001E-3</v>
      </c>
      <c r="I1059" s="119">
        <v>0.12867159364633299</v>
      </c>
      <c r="J1059" s="12">
        <v>345300</v>
      </c>
      <c r="K1059" s="135" t="s">
        <v>20</v>
      </c>
      <c r="L1059" s="5" t="s">
        <v>20</v>
      </c>
      <c r="M1059" s="62" t="s">
        <v>20</v>
      </c>
      <c r="N1059" s="28" t="s">
        <v>20</v>
      </c>
      <c r="O1059" s="28" t="s">
        <v>20</v>
      </c>
      <c r="P1059" s="17">
        <v>2.0052750723019101E-3</v>
      </c>
      <c r="Q1059" s="17">
        <v>2.42060597498501E-3</v>
      </c>
      <c r="R1059" s="119">
        <v>0.40743470995926001</v>
      </c>
      <c r="S1059" s="173">
        <v>158522</v>
      </c>
      <c r="T1059" s="173" t="s">
        <v>20</v>
      </c>
      <c r="U1059" s="5" t="s">
        <v>20</v>
      </c>
      <c r="V1059" s="62" t="s">
        <v>20</v>
      </c>
      <c r="W1059" s="28" t="s">
        <v>20</v>
      </c>
      <c r="X1059" s="28" t="s">
        <v>20</v>
      </c>
      <c r="Y1059" s="17">
        <v>1.8005726042190099E-4</v>
      </c>
      <c r="Z1059" s="17">
        <v>2.1159920021330499E-3</v>
      </c>
      <c r="AA1059" s="119">
        <v>0.93218711334067095</v>
      </c>
      <c r="AB1059" s="173">
        <v>186778</v>
      </c>
      <c r="AC1059" s="173" t="s">
        <v>20</v>
      </c>
      <c r="AD1059" s="173" t="s">
        <v>20</v>
      </c>
      <c r="AE1059" s="35">
        <v>1.8252178118800099E-3</v>
      </c>
      <c r="AF1059" s="89">
        <v>3.2150824933777598E-3</v>
      </c>
      <c r="AG1059" s="119">
        <v>0.57023542157612706</v>
      </c>
    </row>
    <row r="1060" spans="1:33" ht="17">
      <c r="A1060" s="88" t="s">
        <v>2925</v>
      </c>
      <c r="B1060" s="156">
        <v>20127</v>
      </c>
      <c r="C1060" s="43" t="s">
        <v>2955</v>
      </c>
      <c r="D1060" s="350" t="s">
        <v>20</v>
      </c>
      <c r="E1060" s="371" t="s">
        <v>20</v>
      </c>
      <c r="F1060" s="371" t="s">
        <v>20</v>
      </c>
      <c r="G1060" s="28">
        <v>-1.7850025000824799E-3</v>
      </c>
      <c r="H1060" s="17">
        <v>1.75415486198425E-3</v>
      </c>
      <c r="I1060" s="119">
        <v>0.30887586896900499</v>
      </c>
      <c r="J1060" s="12">
        <v>281785</v>
      </c>
      <c r="K1060" s="135" t="s">
        <v>20</v>
      </c>
      <c r="L1060" s="5" t="s">
        <v>20</v>
      </c>
      <c r="M1060" s="62" t="s">
        <v>20</v>
      </c>
      <c r="N1060" s="28" t="s">
        <v>20</v>
      </c>
      <c r="O1060" s="28" t="s">
        <v>20</v>
      </c>
      <c r="P1060" s="17">
        <v>-1.1987880522647801E-3</v>
      </c>
      <c r="Q1060" s="17">
        <v>2.6066918084759702E-3</v>
      </c>
      <c r="R1060" s="119">
        <v>0.64559688597467602</v>
      </c>
      <c r="S1060" s="173">
        <v>131693</v>
      </c>
      <c r="T1060" s="173" t="s">
        <v>20</v>
      </c>
      <c r="U1060" s="5" t="s">
        <v>20</v>
      </c>
      <c r="V1060" s="62" t="s">
        <v>20</v>
      </c>
      <c r="W1060" s="28" t="s">
        <v>20</v>
      </c>
      <c r="X1060" s="28" t="s">
        <v>20</v>
      </c>
      <c r="Y1060" s="17">
        <v>-2.5592800614683401E-3</v>
      </c>
      <c r="Z1060" s="17">
        <v>2.3706262312995201E-3</v>
      </c>
      <c r="AA1060" s="119">
        <v>0.28033110035931003</v>
      </c>
      <c r="AB1060" s="173">
        <v>150092</v>
      </c>
      <c r="AC1060" s="173" t="s">
        <v>20</v>
      </c>
      <c r="AD1060" s="173" t="s">
        <v>20</v>
      </c>
      <c r="AE1060" s="35">
        <v>1.36049200920356E-3</v>
      </c>
      <c r="AF1060" s="89">
        <v>3.5234515624457102E-3</v>
      </c>
      <c r="AG1060" s="119">
        <v>0.69940424800699696</v>
      </c>
    </row>
    <row r="1061" spans="1:33" ht="17">
      <c r="A1061" s="88" t="s">
        <v>2925</v>
      </c>
      <c r="B1061" s="156">
        <v>21001</v>
      </c>
      <c r="C1061" s="43" t="s">
        <v>2956</v>
      </c>
      <c r="D1061" s="350" t="s">
        <v>20</v>
      </c>
      <c r="E1061" s="371" t="s">
        <v>20</v>
      </c>
      <c r="F1061" s="371" t="s">
        <v>20</v>
      </c>
      <c r="G1061" s="28">
        <v>-8.5000129537225896E-4</v>
      </c>
      <c r="H1061" s="17">
        <v>1.6803429832164499E-3</v>
      </c>
      <c r="I1061" s="119">
        <v>0.61296236137859395</v>
      </c>
      <c r="J1061" s="12">
        <v>346615</v>
      </c>
      <c r="K1061" s="135" t="s">
        <v>20</v>
      </c>
      <c r="L1061" s="5" t="s">
        <v>20</v>
      </c>
      <c r="M1061" s="62" t="s">
        <v>20</v>
      </c>
      <c r="N1061" s="28" t="s">
        <v>20</v>
      </c>
      <c r="O1061" s="28" t="s">
        <v>20</v>
      </c>
      <c r="P1061" s="17">
        <v>1.4724855790276101E-3</v>
      </c>
      <c r="Q1061" s="17">
        <v>2.1886034102979101E-3</v>
      </c>
      <c r="R1061" s="119">
        <v>0.50107749024874804</v>
      </c>
      <c r="S1061" s="173">
        <v>159164</v>
      </c>
      <c r="T1061" s="173" t="s">
        <v>20</v>
      </c>
      <c r="U1061" s="5" t="s">
        <v>20</v>
      </c>
      <c r="V1061" s="62" t="s">
        <v>20</v>
      </c>
      <c r="W1061" s="28" t="s">
        <v>20</v>
      </c>
      <c r="X1061" s="28" t="s">
        <v>20</v>
      </c>
      <c r="Y1061" s="17">
        <v>-5.0466593925672897E-3</v>
      </c>
      <c r="Z1061" s="17">
        <v>2.4874309513771499E-3</v>
      </c>
      <c r="AA1061" s="119">
        <v>4.2473543459209798E-2</v>
      </c>
      <c r="AB1061" s="173">
        <v>187451</v>
      </c>
      <c r="AC1061" s="173" t="s">
        <v>20</v>
      </c>
      <c r="AD1061" s="173" t="s">
        <v>20</v>
      </c>
      <c r="AE1061" s="35">
        <v>6.5191449715949002E-3</v>
      </c>
      <c r="AF1061" s="89">
        <v>3.3132005109013101E-3</v>
      </c>
      <c r="AG1061" s="119">
        <v>4.9110894660697998E-2</v>
      </c>
    </row>
    <row r="1062" spans="1:33" ht="17">
      <c r="A1062" s="88" t="s">
        <v>2925</v>
      </c>
      <c r="B1062" s="156">
        <v>21002</v>
      </c>
      <c r="C1062" s="43" t="s">
        <v>2957</v>
      </c>
      <c r="D1062" s="350" t="s">
        <v>20</v>
      </c>
      <c r="E1062" s="371" t="s">
        <v>20</v>
      </c>
      <c r="F1062" s="371" t="s">
        <v>20</v>
      </c>
      <c r="G1062" s="28">
        <v>-2.3219962311397499E-3</v>
      </c>
      <c r="H1062" s="17">
        <v>1.48619947640602E-3</v>
      </c>
      <c r="I1062" s="119">
        <v>0.11820132640016399</v>
      </c>
      <c r="J1062" s="12">
        <v>346741</v>
      </c>
      <c r="K1062" s="135" t="s">
        <v>20</v>
      </c>
      <c r="L1062" s="5" t="s">
        <v>20</v>
      </c>
      <c r="M1062" s="62" t="s">
        <v>20</v>
      </c>
      <c r="N1062" s="28" t="s">
        <v>20</v>
      </c>
      <c r="O1062" s="28" t="s">
        <v>20</v>
      </c>
      <c r="P1062" s="17">
        <v>-6.6974785868002102E-4</v>
      </c>
      <c r="Q1062" s="17">
        <v>1.9778219268192102E-3</v>
      </c>
      <c r="R1062" s="119">
        <v>0.73488968071457195</v>
      </c>
      <c r="S1062" s="173">
        <v>159234</v>
      </c>
      <c r="T1062" s="173" t="s">
        <v>20</v>
      </c>
      <c r="U1062" s="5" t="s">
        <v>20</v>
      </c>
      <c r="V1062" s="62" t="s">
        <v>20</v>
      </c>
      <c r="W1062" s="28" t="s">
        <v>20</v>
      </c>
      <c r="X1062" s="28" t="s">
        <v>20</v>
      </c>
      <c r="Y1062" s="17">
        <v>-6.1061385001499099E-3</v>
      </c>
      <c r="Z1062" s="17">
        <v>2.1739633332587701E-3</v>
      </c>
      <c r="AA1062" s="63">
        <v>4.9738044563290302E-3</v>
      </c>
      <c r="AB1062" s="173">
        <v>187507</v>
      </c>
      <c r="AC1062" s="173" t="s">
        <v>20</v>
      </c>
      <c r="AD1062" s="173" t="s">
        <v>20</v>
      </c>
      <c r="AE1062" s="35">
        <v>5.4363906414698904E-3</v>
      </c>
      <c r="AF1062" s="89">
        <v>2.9390297971542299E-3</v>
      </c>
      <c r="AG1062" s="119">
        <v>6.4353502015126698E-2</v>
      </c>
    </row>
    <row r="1063" spans="1:33" ht="17">
      <c r="A1063" s="88" t="s">
        <v>2925</v>
      </c>
      <c r="B1063" s="156">
        <v>23099</v>
      </c>
      <c r="C1063" s="43" t="s">
        <v>2958</v>
      </c>
      <c r="D1063" s="350" t="s">
        <v>20</v>
      </c>
      <c r="E1063" s="371" t="s">
        <v>20</v>
      </c>
      <c r="F1063" s="371" t="s">
        <v>20</v>
      </c>
      <c r="G1063" s="28">
        <v>-2.9131947323742702E-3</v>
      </c>
      <c r="H1063" s="17">
        <v>1.2862903788173001E-3</v>
      </c>
      <c r="I1063" s="119">
        <v>2.35253749634745E-2</v>
      </c>
      <c r="J1063" s="12">
        <v>341513</v>
      </c>
      <c r="K1063" s="135" t="s">
        <v>20</v>
      </c>
      <c r="L1063" s="5" t="s">
        <v>20</v>
      </c>
      <c r="M1063" s="62" t="s">
        <v>20</v>
      </c>
      <c r="N1063" s="28" t="s">
        <v>20</v>
      </c>
      <c r="O1063" s="28" t="s">
        <v>20</v>
      </c>
      <c r="P1063" s="17">
        <v>-5.4436465252160596E-4</v>
      </c>
      <c r="Q1063" s="17">
        <v>1.78673401684984E-3</v>
      </c>
      <c r="R1063" s="119">
        <v>0.76061773509804897</v>
      </c>
      <c r="S1063" s="173">
        <v>156585</v>
      </c>
      <c r="T1063" s="173" t="s">
        <v>20</v>
      </c>
      <c r="U1063" s="5" t="s">
        <v>20</v>
      </c>
      <c r="V1063" s="62" t="s">
        <v>20</v>
      </c>
      <c r="W1063" s="28" t="s">
        <v>20</v>
      </c>
      <c r="X1063" s="28" t="s">
        <v>20</v>
      </c>
      <c r="Y1063" s="17">
        <v>-7.2964184053938199E-3</v>
      </c>
      <c r="Z1063" s="17">
        <v>1.8309761836064399E-3</v>
      </c>
      <c r="AA1063" s="63">
        <v>6.7509341961292E-5</v>
      </c>
      <c r="AB1063" s="173">
        <v>184928</v>
      </c>
      <c r="AC1063" s="173" t="s">
        <v>20</v>
      </c>
      <c r="AD1063" s="173" t="s">
        <v>20</v>
      </c>
      <c r="AE1063" s="35">
        <v>6.7520537528722099E-3</v>
      </c>
      <c r="AF1063" s="89">
        <v>2.5582986987258498E-3</v>
      </c>
      <c r="AG1063" s="63">
        <v>8.3083558507493303E-3</v>
      </c>
    </row>
    <row r="1064" spans="1:33" ht="17">
      <c r="A1064" s="88" t="s">
        <v>2925</v>
      </c>
      <c r="B1064" s="156">
        <v>23107</v>
      </c>
      <c r="C1064" s="43" t="s">
        <v>2959</v>
      </c>
      <c r="D1064" s="350" t="s">
        <v>20</v>
      </c>
      <c r="E1064" s="371" t="s">
        <v>20</v>
      </c>
      <c r="F1064" s="371" t="s">
        <v>20</v>
      </c>
      <c r="G1064" s="28">
        <v>-4.3929791093970296E-3</v>
      </c>
      <c r="H1064" s="17">
        <v>1.53937104135912E-3</v>
      </c>
      <c r="I1064" s="63">
        <v>4.3209202426304303E-3</v>
      </c>
      <c r="J1064" s="12">
        <v>341692</v>
      </c>
      <c r="K1064" s="135" t="s">
        <v>20</v>
      </c>
      <c r="L1064" s="5" t="s">
        <v>20</v>
      </c>
      <c r="M1064" s="62" t="s">
        <v>20</v>
      </c>
      <c r="N1064" s="28" t="s">
        <v>20</v>
      </c>
      <c r="O1064" s="28" t="s">
        <v>20</v>
      </c>
      <c r="P1064" s="17">
        <v>-4.2336632686703502E-3</v>
      </c>
      <c r="Q1064" s="17">
        <v>2.1085845778360001E-3</v>
      </c>
      <c r="R1064" s="119">
        <v>4.4663884317382399E-2</v>
      </c>
      <c r="S1064" s="173">
        <v>156774</v>
      </c>
      <c r="T1064" s="173" t="s">
        <v>20</v>
      </c>
      <c r="U1064" s="5" t="s">
        <v>20</v>
      </c>
      <c r="V1064" s="62" t="s">
        <v>20</v>
      </c>
      <c r="W1064" s="28" t="s">
        <v>20</v>
      </c>
      <c r="X1064" s="28" t="s">
        <v>20</v>
      </c>
      <c r="Y1064" s="17">
        <v>-3.5661033353445201E-3</v>
      </c>
      <c r="Z1064" s="17">
        <v>2.2116210810051201E-3</v>
      </c>
      <c r="AA1064" s="119">
        <v>0.106868224280963</v>
      </c>
      <c r="AB1064" s="173">
        <v>184918</v>
      </c>
      <c r="AC1064" s="173" t="s">
        <v>20</v>
      </c>
      <c r="AD1064" s="173" t="s">
        <v>20</v>
      </c>
      <c r="AE1064" s="35">
        <v>-6.6755993332583E-4</v>
      </c>
      <c r="AF1064" s="89">
        <v>3.0557154199686298E-3</v>
      </c>
      <c r="AG1064" s="119">
        <v>0.82706859399294796</v>
      </c>
    </row>
    <row r="1065" spans="1:33" ht="17">
      <c r="A1065" s="88" t="s">
        <v>2925</v>
      </c>
      <c r="B1065" s="156">
        <v>23110</v>
      </c>
      <c r="C1065" s="43" t="s">
        <v>2960</v>
      </c>
      <c r="D1065" s="350" t="s">
        <v>20</v>
      </c>
      <c r="E1065" s="371" t="s">
        <v>20</v>
      </c>
      <c r="F1065" s="371" t="s">
        <v>20</v>
      </c>
      <c r="G1065" s="28">
        <v>-1.3672459215773401E-3</v>
      </c>
      <c r="H1065" s="17">
        <v>1.2005590281417499E-3</v>
      </c>
      <c r="I1065" s="119">
        <v>0.254770249200023</v>
      </c>
      <c r="J1065" s="12">
        <v>341684</v>
      </c>
      <c r="K1065" s="135" t="s">
        <v>20</v>
      </c>
      <c r="L1065" s="5" t="s">
        <v>20</v>
      </c>
      <c r="M1065" s="62" t="s">
        <v>20</v>
      </c>
      <c r="N1065" s="28" t="s">
        <v>20</v>
      </c>
      <c r="O1065" s="28" t="s">
        <v>20</v>
      </c>
      <c r="P1065" s="17">
        <v>-2.0707868912778699E-3</v>
      </c>
      <c r="Q1065" s="17">
        <v>1.7316907305699801E-3</v>
      </c>
      <c r="R1065" s="119">
        <v>0.231769411370294</v>
      </c>
      <c r="S1065" s="173">
        <v>156770</v>
      </c>
      <c r="T1065" s="173" t="s">
        <v>20</v>
      </c>
      <c r="U1065" s="5" t="s">
        <v>20</v>
      </c>
      <c r="V1065" s="62" t="s">
        <v>20</v>
      </c>
      <c r="W1065" s="28" t="s">
        <v>20</v>
      </c>
      <c r="X1065" s="28" t="s">
        <v>20</v>
      </c>
      <c r="Y1065" s="17">
        <v>-1.82167292372885E-3</v>
      </c>
      <c r="Z1065" s="17">
        <v>1.6629469245768101E-3</v>
      </c>
      <c r="AA1065" s="119">
        <v>0.27332156777635802</v>
      </c>
      <c r="AB1065" s="173">
        <v>184914</v>
      </c>
      <c r="AC1065" s="173" t="s">
        <v>20</v>
      </c>
      <c r="AD1065" s="173" t="s">
        <v>20</v>
      </c>
      <c r="AE1065" s="35">
        <v>-2.4911396754901999E-4</v>
      </c>
      <c r="AF1065" s="89">
        <v>2.40086344057746E-3</v>
      </c>
      <c r="AG1065" s="119">
        <v>0.91735968584418404</v>
      </c>
    </row>
    <row r="1066" spans="1:33" ht="17">
      <c r="A1066" s="88" t="s">
        <v>2925</v>
      </c>
      <c r="B1066" s="156">
        <v>23111</v>
      </c>
      <c r="C1066" s="43" t="s">
        <v>2961</v>
      </c>
      <c r="D1066" s="350" t="s">
        <v>20</v>
      </c>
      <c r="E1066" s="371" t="s">
        <v>20</v>
      </c>
      <c r="F1066" s="371" t="s">
        <v>20</v>
      </c>
      <c r="G1066" s="28">
        <v>-2.5265272097913802E-3</v>
      </c>
      <c r="H1066" s="17">
        <v>1.0581059969578101E-3</v>
      </c>
      <c r="I1066" s="119">
        <v>1.6950900018888299E-2</v>
      </c>
      <c r="J1066" s="12">
        <v>341684</v>
      </c>
      <c r="K1066" s="135" t="s">
        <v>20</v>
      </c>
      <c r="L1066" s="5" t="s">
        <v>20</v>
      </c>
      <c r="M1066" s="62" t="s">
        <v>20</v>
      </c>
      <c r="N1066" s="28" t="s">
        <v>20</v>
      </c>
      <c r="O1066" s="28" t="s">
        <v>20</v>
      </c>
      <c r="P1066" s="17">
        <v>-6.8783533307346803E-4</v>
      </c>
      <c r="Q1066" s="17">
        <v>1.52780192011983E-3</v>
      </c>
      <c r="R1066" s="119">
        <v>0.65255793572371401</v>
      </c>
      <c r="S1066" s="173">
        <v>156770</v>
      </c>
      <c r="T1066" s="173" t="s">
        <v>20</v>
      </c>
      <c r="U1066" s="5" t="s">
        <v>20</v>
      </c>
      <c r="V1066" s="62" t="s">
        <v>20</v>
      </c>
      <c r="W1066" s="28" t="s">
        <v>20</v>
      </c>
      <c r="X1066" s="28" t="s">
        <v>20</v>
      </c>
      <c r="Y1066" s="17">
        <v>-5.4592934111342599E-3</v>
      </c>
      <c r="Z1066" s="17">
        <v>1.4644652404538E-3</v>
      </c>
      <c r="AA1066" s="63">
        <v>1.9318476572262899E-4</v>
      </c>
      <c r="AB1066" s="173">
        <v>184914</v>
      </c>
      <c r="AC1066" s="173" t="s">
        <v>20</v>
      </c>
      <c r="AD1066" s="173" t="s">
        <v>20</v>
      </c>
      <c r="AE1066" s="35">
        <v>4.7714580780607897E-3</v>
      </c>
      <c r="AF1066" s="89">
        <v>2.1163263329692901E-3</v>
      </c>
      <c r="AG1066" s="119">
        <v>2.4158782088705501E-2</v>
      </c>
    </row>
    <row r="1067" spans="1:33" ht="17">
      <c r="A1067" s="88" t="s">
        <v>2925</v>
      </c>
      <c r="B1067" s="156">
        <v>23114</v>
      </c>
      <c r="C1067" s="43" t="s">
        <v>2962</v>
      </c>
      <c r="D1067" s="350" t="s">
        <v>20</v>
      </c>
      <c r="E1067" s="371" t="s">
        <v>20</v>
      </c>
      <c r="F1067" s="371" t="s">
        <v>20</v>
      </c>
      <c r="G1067" s="28">
        <v>-2.4123318600090699E-5</v>
      </c>
      <c r="H1067" s="17">
        <v>1.08034127669495E-3</v>
      </c>
      <c r="I1067" s="119">
        <v>0.98218524975765098</v>
      </c>
      <c r="J1067" s="12">
        <v>341669</v>
      </c>
      <c r="K1067" s="135" t="s">
        <v>20</v>
      </c>
      <c r="L1067" s="5" t="s">
        <v>20</v>
      </c>
      <c r="M1067" s="62" t="s">
        <v>20</v>
      </c>
      <c r="N1067" s="28" t="s">
        <v>20</v>
      </c>
      <c r="O1067" s="28" t="s">
        <v>20</v>
      </c>
      <c r="P1067" s="17">
        <v>-3.51479585762198E-4</v>
      </c>
      <c r="Q1067" s="17">
        <v>1.51472984532651E-3</v>
      </c>
      <c r="R1067" s="119">
        <v>0.81650639138974801</v>
      </c>
      <c r="S1067" s="173">
        <v>156761</v>
      </c>
      <c r="T1067" s="173" t="s">
        <v>20</v>
      </c>
      <c r="U1067" s="5" t="s">
        <v>20</v>
      </c>
      <c r="V1067" s="62" t="s">
        <v>20</v>
      </c>
      <c r="W1067" s="28" t="s">
        <v>20</v>
      </c>
      <c r="X1067" s="28" t="s">
        <v>20</v>
      </c>
      <c r="Y1067" s="17">
        <v>-8.0300674257046203E-4</v>
      </c>
      <c r="Z1067" s="17">
        <v>1.52737762198649E-3</v>
      </c>
      <c r="AA1067" s="119">
        <v>0.59906802797231296</v>
      </c>
      <c r="AB1067" s="173">
        <v>184908</v>
      </c>
      <c r="AC1067" s="173" t="s">
        <v>20</v>
      </c>
      <c r="AD1067" s="173" t="s">
        <v>20</v>
      </c>
      <c r="AE1067" s="35">
        <v>4.5152715680826398E-4</v>
      </c>
      <c r="AF1067" s="89">
        <v>2.1511134104151698E-3</v>
      </c>
      <c r="AG1067" s="119">
        <v>0.83374265556003702</v>
      </c>
    </row>
    <row r="1068" spans="1:33" ht="17">
      <c r="A1068" s="88" t="s">
        <v>2925</v>
      </c>
      <c r="B1068" s="156">
        <v>23119</v>
      </c>
      <c r="C1068" s="43" t="s">
        <v>2963</v>
      </c>
      <c r="D1068" s="350" t="s">
        <v>20</v>
      </c>
      <c r="E1068" s="371" t="s">
        <v>20</v>
      </c>
      <c r="F1068" s="371" t="s">
        <v>20</v>
      </c>
      <c r="G1068" s="28">
        <v>-1.03891503740061E-3</v>
      </c>
      <c r="H1068" s="17">
        <v>1.29070948450552E-3</v>
      </c>
      <c r="I1068" s="119">
        <v>0.420867676718091</v>
      </c>
      <c r="J1068" s="12">
        <v>341633</v>
      </c>
      <c r="K1068" s="135" t="s">
        <v>20</v>
      </c>
      <c r="L1068" s="5" t="s">
        <v>20</v>
      </c>
      <c r="M1068" s="62" t="s">
        <v>20</v>
      </c>
      <c r="N1068" s="28" t="s">
        <v>20</v>
      </c>
      <c r="O1068" s="28" t="s">
        <v>20</v>
      </c>
      <c r="P1068" s="17">
        <v>3.2458105248375801E-4</v>
      </c>
      <c r="Q1068" s="17">
        <v>1.68042644327899E-3</v>
      </c>
      <c r="R1068" s="119">
        <v>0.846838630378274</v>
      </c>
      <c r="S1068" s="173">
        <v>156742</v>
      </c>
      <c r="T1068" s="173" t="s">
        <v>20</v>
      </c>
      <c r="U1068" s="5" t="s">
        <v>20</v>
      </c>
      <c r="V1068" s="62" t="s">
        <v>20</v>
      </c>
      <c r="W1068" s="28" t="s">
        <v>20</v>
      </c>
      <c r="X1068" s="28" t="s">
        <v>20</v>
      </c>
      <c r="Y1068" s="17">
        <v>-4.55813693293434E-3</v>
      </c>
      <c r="Z1068" s="17">
        <v>1.91172110603899E-3</v>
      </c>
      <c r="AA1068" s="119">
        <v>1.7112154972207898E-2</v>
      </c>
      <c r="AB1068" s="173">
        <v>184891</v>
      </c>
      <c r="AC1068" s="173" t="s">
        <v>20</v>
      </c>
      <c r="AD1068" s="173" t="s">
        <v>20</v>
      </c>
      <c r="AE1068" s="35">
        <v>4.8827179854181004E-3</v>
      </c>
      <c r="AF1068" s="89">
        <v>2.5452918533139198E-3</v>
      </c>
      <c r="AG1068" s="119">
        <v>5.5068769321557798E-2</v>
      </c>
    </row>
    <row r="1069" spans="1:33" ht="17">
      <c r="A1069" s="88" t="s">
        <v>2925</v>
      </c>
      <c r="B1069" s="156">
        <v>23127</v>
      </c>
      <c r="C1069" s="43" t="s">
        <v>2964</v>
      </c>
      <c r="D1069" s="350" t="s">
        <v>20</v>
      </c>
      <c r="E1069" s="371" t="s">
        <v>20</v>
      </c>
      <c r="F1069" s="371" t="s">
        <v>20</v>
      </c>
      <c r="G1069" s="28">
        <v>-3.564202680113E-3</v>
      </c>
      <c r="H1069" s="17">
        <v>1.5417106557130799E-3</v>
      </c>
      <c r="I1069" s="119">
        <v>2.0786582233943401E-2</v>
      </c>
      <c r="J1069" s="12">
        <v>341491</v>
      </c>
      <c r="K1069" s="135" t="s">
        <v>20</v>
      </c>
      <c r="L1069" s="5" t="s">
        <v>20</v>
      </c>
      <c r="M1069" s="62" t="s">
        <v>20</v>
      </c>
      <c r="N1069" s="28" t="s">
        <v>20</v>
      </c>
      <c r="O1069" s="28" t="s">
        <v>20</v>
      </c>
      <c r="P1069" s="17">
        <v>-1.9998030523466401E-4</v>
      </c>
      <c r="Q1069" s="17">
        <v>2.0525924774471502E-3</v>
      </c>
      <c r="R1069" s="119">
        <v>0.92238650849013704</v>
      </c>
      <c r="S1069" s="173">
        <v>156672</v>
      </c>
      <c r="T1069" s="173" t="s">
        <v>20</v>
      </c>
      <c r="U1069" s="5" t="s">
        <v>20</v>
      </c>
      <c r="V1069" s="62" t="s">
        <v>20</v>
      </c>
      <c r="W1069" s="28" t="s">
        <v>20</v>
      </c>
      <c r="X1069" s="28" t="s">
        <v>20</v>
      </c>
      <c r="Y1069" s="17">
        <v>-9.3444153408011495E-3</v>
      </c>
      <c r="Z1069" s="17">
        <v>2.2547761317360799E-3</v>
      </c>
      <c r="AA1069" s="63">
        <v>3.4104008908305297E-5</v>
      </c>
      <c r="AB1069" s="173">
        <v>184819</v>
      </c>
      <c r="AC1069" s="173" t="s">
        <v>20</v>
      </c>
      <c r="AD1069" s="173" t="s">
        <v>20</v>
      </c>
      <c r="AE1069" s="35">
        <v>9.1444350355664797E-3</v>
      </c>
      <c r="AF1069" s="89">
        <v>3.0491230350248801E-3</v>
      </c>
      <c r="AG1069" s="63">
        <v>2.70833762504107E-3</v>
      </c>
    </row>
    <row r="1070" spans="1:33" ht="17">
      <c r="A1070" s="88" t="s">
        <v>2925</v>
      </c>
      <c r="B1070" s="156">
        <v>23130</v>
      </c>
      <c r="C1070" s="43" t="s">
        <v>2965</v>
      </c>
      <c r="D1070" s="350" t="s">
        <v>20</v>
      </c>
      <c r="E1070" s="371" t="s">
        <v>20</v>
      </c>
      <c r="F1070" s="371" t="s">
        <v>20</v>
      </c>
      <c r="G1070" s="28">
        <v>-2.0338063453450599E-4</v>
      </c>
      <c r="H1070" s="17">
        <v>1.05878705325022E-3</v>
      </c>
      <c r="I1070" s="119">
        <v>0.847673132004511</v>
      </c>
      <c r="J1070" s="12">
        <v>341378</v>
      </c>
      <c r="K1070" s="135" t="s">
        <v>20</v>
      </c>
      <c r="L1070" s="5" t="s">
        <v>20</v>
      </c>
      <c r="M1070" s="62" t="s">
        <v>20</v>
      </c>
      <c r="N1070" s="28" t="s">
        <v>20</v>
      </c>
      <c r="O1070" s="28" t="s">
        <v>20</v>
      </c>
      <c r="P1070" s="17">
        <v>-7.3144468430023999E-4</v>
      </c>
      <c r="Q1070" s="17">
        <v>1.52325580131795E-3</v>
      </c>
      <c r="R1070" s="119">
        <v>0.63109647714781203</v>
      </c>
      <c r="S1070" s="173">
        <v>156615</v>
      </c>
      <c r="T1070" s="173" t="s">
        <v>20</v>
      </c>
      <c r="U1070" s="5" t="s">
        <v>20</v>
      </c>
      <c r="V1070" s="62" t="s">
        <v>20</v>
      </c>
      <c r="W1070" s="28" t="s">
        <v>20</v>
      </c>
      <c r="X1070" s="28" t="s">
        <v>20</v>
      </c>
      <c r="Y1070" s="17">
        <v>-1.20228904191245E-4</v>
      </c>
      <c r="Z1070" s="17">
        <v>1.4693011491883701E-3</v>
      </c>
      <c r="AA1070" s="119">
        <v>0.93478415783839797</v>
      </c>
      <c r="AB1070" s="173">
        <v>184763</v>
      </c>
      <c r="AC1070" s="173" t="s">
        <v>20</v>
      </c>
      <c r="AD1070" s="173" t="s">
        <v>20</v>
      </c>
      <c r="AE1070" s="35">
        <v>-6.11215780108995E-4</v>
      </c>
      <c r="AF1070" s="89">
        <v>2.1164012150948698E-3</v>
      </c>
      <c r="AG1070" s="119">
        <v>0.77273475422689097</v>
      </c>
    </row>
    <row r="1071" spans="1:33" ht="17">
      <c r="A1071" s="88" t="s">
        <v>2925</v>
      </c>
      <c r="B1071" s="156">
        <v>30890</v>
      </c>
      <c r="C1071" s="43" t="s">
        <v>2966</v>
      </c>
      <c r="D1071" s="350" t="s">
        <v>20</v>
      </c>
      <c r="E1071" s="371" t="s">
        <v>20</v>
      </c>
      <c r="F1071" s="371" t="s">
        <v>20</v>
      </c>
      <c r="G1071" s="17">
        <v>1.94981109390823E-3</v>
      </c>
      <c r="H1071" s="17">
        <v>1.7674626143704701E-3</v>
      </c>
      <c r="I1071" s="119">
        <v>0.26995434086362902</v>
      </c>
      <c r="J1071" s="12">
        <v>317064</v>
      </c>
      <c r="K1071" s="135" t="s">
        <v>20</v>
      </c>
      <c r="L1071" s="5" t="s">
        <v>20</v>
      </c>
      <c r="M1071" s="62" t="s">
        <v>20</v>
      </c>
      <c r="N1071" s="28" t="s">
        <v>20</v>
      </c>
      <c r="O1071" s="28" t="s">
        <v>20</v>
      </c>
      <c r="P1071" s="17">
        <v>5.0190162667571904E-3</v>
      </c>
      <c r="Q1071" s="17">
        <v>2.5831348393766198E-3</v>
      </c>
      <c r="R1071" s="119">
        <v>5.2018742502273903E-2</v>
      </c>
      <c r="S1071" s="173">
        <v>147890</v>
      </c>
      <c r="T1071" s="173" t="s">
        <v>20</v>
      </c>
      <c r="U1071" s="5" t="s">
        <v>20</v>
      </c>
      <c r="V1071" s="62" t="s">
        <v>20</v>
      </c>
      <c r="W1071" s="28" t="s">
        <v>20</v>
      </c>
      <c r="X1071" s="28" t="s">
        <v>20</v>
      </c>
      <c r="Y1071" s="17">
        <v>-1.30020143429623E-3</v>
      </c>
      <c r="Z1071" s="17">
        <v>2.42086953577579E-3</v>
      </c>
      <c r="AA1071" s="119">
        <v>0.59121282649229401</v>
      </c>
      <c r="AB1071" s="173">
        <v>169174</v>
      </c>
      <c r="AC1071" s="173" t="s">
        <v>20</v>
      </c>
      <c r="AD1071" s="173" t="s">
        <v>20</v>
      </c>
      <c r="AE1071" s="35">
        <v>6.3192177010534204E-3</v>
      </c>
      <c r="AF1071" s="89">
        <v>3.5402252622747802E-3</v>
      </c>
      <c r="AG1071" s="119">
        <v>7.4265183579425006E-2</v>
      </c>
    </row>
    <row r="1072" spans="1:33" ht="34">
      <c r="A1072" s="88" t="s">
        <v>2925</v>
      </c>
      <c r="B1072" s="156">
        <v>25001</v>
      </c>
      <c r="C1072" s="43" t="s">
        <v>2967</v>
      </c>
      <c r="D1072" s="350" t="s">
        <v>20</v>
      </c>
      <c r="E1072" s="371" t="s">
        <v>20</v>
      </c>
      <c r="F1072" s="371" t="s">
        <v>20</v>
      </c>
      <c r="G1072" s="17">
        <v>-2.5584004763671599E-3</v>
      </c>
      <c r="H1072" s="17">
        <v>4.5814114266442404E-3</v>
      </c>
      <c r="I1072" s="119">
        <v>0.576554734128358</v>
      </c>
      <c r="J1072" s="12">
        <v>28613</v>
      </c>
      <c r="K1072" s="135" t="s">
        <v>20</v>
      </c>
      <c r="L1072" s="5" t="s">
        <v>20</v>
      </c>
      <c r="M1072" s="62" t="s">
        <v>20</v>
      </c>
      <c r="N1072" s="28" t="s">
        <v>20</v>
      </c>
      <c r="O1072" s="28" t="s">
        <v>20</v>
      </c>
      <c r="P1072" s="17">
        <v>-1.11723734557427E-2</v>
      </c>
      <c r="Q1072" s="17">
        <v>6.7132141078944298E-3</v>
      </c>
      <c r="R1072" s="119">
        <v>9.6088432907580595E-2</v>
      </c>
      <c r="S1072" s="173">
        <v>13538</v>
      </c>
      <c r="T1072" s="173" t="s">
        <v>20</v>
      </c>
      <c r="U1072" s="5" t="s">
        <v>20</v>
      </c>
      <c r="V1072" s="62" t="s">
        <v>20</v>
      </c>
      <c r="W1072" s="28" t="s">
        <v>20</v>
      </c>
      <c r="X1072" s="28" t="s">
        <v>20</v>
      </c>
      <c r="Y1072" s="17">
        <v>7.4601250909252996E-4</v>
      </c>
      <c r="Z1072" s="17">
        <v>6.27021895978925E-3</v>
      </c>
      <c r="AA1072" s="119">
        <v>0.90529508101038403</v>
      </c>
      <c r="AB1072" s="173">
        <v>15075</v>
      </c>
      <c r="AC1072" s="173" t="s">
        <v>20</v>
      </c>
      <c r="AD1072" s="173" t="s">
        <v>20</v>
      </c>
      <c r="AE1072" s="35">
        <v>-1.19183859648352E-2</v>
      </c>
      <c r="AF1072" s="89">
        <v>9.1860159733223503E-3</v>
      </c>
      <c r="AG1072" s="119">
        <v>0.19447678982084601</v>
      </c>
    </row>
    <row r="1073" spans="1:33" ht="34">
      <c r="A1073" s="88" t="s">
        <v>2925</v>
      </c>
      <c r="B1073" s="156">
        <v>25002</v>
      </c>
      <c r="C1073" s="43" t="s">
        <v>2968</v>
      </c>
      <c r="D1073" s="350" t="s">
        <v>20</v>
      </c>
      <c r="E1073" s="371" t="s">
        <v>20</v>
      </c>
      <c r="F1073" s="371" t="s">
        <v>20</v>
      </c>
      <c r="G1073" s="17">
        <v>-2.02330827563833E-4</v>
      </c>
      <c r="H1073" s="17">
        <v>4.8003441371450902E-3</v>
      </c>
      <c r="I1073" s="119">
        <v>0.96638002643022802</v>
      </c>
      <c r="J1073" s="12">
        <v>28613</v>
      </c>
      <c r="K1073" s="135" t="s">
        <v>20</v>
      </c>
      <c r="L1073" s="5" t="s">
        <v>20</v>
      </c>
      <c r="M1073" s="62" t="s">
        <v>20</v>
      </c>
      <c r="N1073" s="28" t="s">
        <v>20</v>
      </c>
      <c r="O1073" s="28" t="s">
        <v>20</v>
      </c>
      <c r="P1073" s="17">
        <v>-7.2414809944338597E-3</v>
      </c>
      <c r="Q1073" s="17">
        <v>7.1269329600472898E-3</v>
      </c>
      <c r="R1073" s="119">
        <v>0.30961302529547402</v>
      </c>
      <c r="S1073" s="173">
        <v>13538</v>
      </c>
      <c r="T1073" s="173" t="s">
        <v>20</v>
      </c>
      <c r="U1073" s="5" t="s">
        <v>20</v>
      </c>
      <c r="V1073" s="62" t="s">
        <v>20</v>
      </c>
      <c r="W1073" s="28" t="s">
        <v>20</v>
      </c>
      <c r="X1073" s="28" t="s">
        <v>20</v>
      </c>
      <c r="Y1073" s="17">
        <v>4.2431143128670301E-3</v>
      </c>
      <c r="Z1073" s="17">
        <v>6.5147213048411699E-3</v>
      </c>
      <c r="AA1073" s="119">
        <v>0.51485523010839196</v>
      </c>
      <c r="AB1073" s="173">
        <v>15075</v>
      </c>
      <c r="AC1073" s="173" t="s">
        <v>20</v>
      </c>
      <c r="AD1073" s="173" t="s">
        <v>20</v>
      </c>
      <c r="AE1073" s="35">
        <v>-1.14845953073009E-2</v>
      </c>
      <c r="AF1073" s="89">
        <v>9.6558151958682295E-3</v>
      </c>
      <c r="AG1073" s="119">
        <v>0.23428357527902699</v>
      </c>
    </row>
    <row r="1074" spans="1:33" ht="34">
      <c r="A1074" s="88" t="s">
        <v>2925</v>
      </c>
      <c r="B1074" s="156">
        <v>25003</v>
      </c>
      <c r="C1074" s="43" t="s">
        <v>2969</v>
      </c>
      <c r="D1074" s="350" t="s">
        <v>20</v>
      </c>
      <c r="E1074" s="371" t="s">
        <v>20</v>
      </c>
      <c r="F1074" s="371" t="s">
        <v>20</v>
      </c>
      <c r="G1074" s="17">
        <v>6.7274019040728097E-3</v>
      </c>
      <c r="H1074" s="17">
        <v>5.0343588498947302E-3</v>
      </c>
      <c r="I1074" s="119">
        <v>0.181462639526145</v>
      </c>
      <c r="J1074" s="12">
        <v>28613</v>
      </c>
      <c r="K1074" s="135" t="s">
        <v>20</v>
      </c>
      <c r="L1074" s="5" t="s">
        <v>20</v>
      </c>
      <c r="M1074" s="62" t="s">
        <v>20</v>
      </c>
      <c r="N1074" s="28" t="s">
        <v>20</v>
      </c>
      <c r="O1074" s="28" t="s">
        <v>20</v>
      </c>
      <c r="P1074" s="17">
        <v>5.5034639726677997E-3</v>
      </c>
      <c r="Q1074" s="17">
        <v>7.1850431334888297E-3</v>
      </c>
      <c r="R1074" s="119">
        <v>0.44371278993303798</v>
      </c>
      <c r="S1074" s="173">
        <v>13538</v>
      </c>
      <c r="T1074" s="173" t="s">
        <v>20</v>
      </c>
      <c r="U1074" s="5" t="s">
        <v>20</v>
      </c>
      <c r="V1074" s="62" t="s">
        <v>20</v>
      </c>
      <c r="W1074" s="28" t="s">
        <v>20</v>
      </c>
      <c r="X1074" s="28" t="s">
        <v>20</v>
      </c>
      <c r="Y1074" s="17">
        <v>6.6916578667953301E-3</v>
      </c>
      <c r="Z1074" s="17">
        <v>7.06920104768184E-3</v>
      </c>
      <c r="AA1074" s="119">
        <v>0.34386128962654899</v>
      </c>
      <c r="AB1074" s="173">
        <v>15075</v>
      </c>
      <c r="AC1074" s="173" t="s">
        <v>20</v>
      </c>
      <c r="AD1074" s="173" t="s">
        <v>20</v>
      </c>
      <c r="AE1074" s="62">
        <v>-1.18819389412753E-3</v>
      </c>
      <c r="AF1074" s="74">
        <v>1.00796055618581E-2</v>
      </c>
      <c r="AG1074" s="119">
        <v>0.90616195507869401</v>
      </c>
    </row>
    <row r="1075" spans="1:33" ht="34">
      <c r="A1075" s="88" t="s">
        <v>2925</v>
      </c>
      <c r="B1075" s="156">
        <v>25004</v>
      </c>
      <c r="C1075" s="43" t="s">
        <v>2970</v>
      </c>
      <c r="D1075" s="350" t="s">
        <v>20</v>
      </c>
      <c r="E1075" s="371" t="s">
        <v>20</v>
      </c>
      <c r="F1075" s="371" t="s">
        <v>20</v>
      </c>
      <c r="G1075" s="17">
        <v>6.47050660369903E-3</v>
      </c>
      <c r="H1075" s="17">
        <v>4.90854825894242E-3</v>
      </c>
      <c r="I1075" s="119">
        <v>0.18744329258373699</v>
      </c>
      <c r="J1075" s="12">
        <v>28613</v>
      </c>
      <c r="K1075" s="135" t="s">
        <v>20</v>
      </c>
      <c r="L1075" s="5" t="s">
        <v>20</v>
      </c>
      <c r="M1075" s="62" t="s">
        <v>20</v>
      </c>
      <c r="N1075" s="28" t="s">
        <v>20</v>
      </c>
      <c r="O1075" s="28" t="s">
        <v>20</v>
      </c>
      <c r="P1075" s="17">
        <v>5.06106492751801E-3</v>
      </c>
      <c r="Q1075" s="17">
        <v>7.0244245305662303E-3</v>
      </c>
      <c r="R1075" s="119">
        <v>0.471232547584087</v>
      </c>
      <c r="S1075" s="173">
        <v>13538</v>
      </c>
      <c r="T1075" s="173" t="s">
        <v>20</v>
      </c>
      <c r="U1075" s="5" t="s">
        <v>20</v>
      </c>
      <c r="V1075" s="62" t="s">
        <v>20</v>
      </c>
      <c r="W1075" s="28" t="s">
        <v>20</v>
      </c>
      <c r="X1075" s="28" t="s">
        <v>20</v>
      </c>
      <c r="Y1075" s="17">
        <v>6.9973095430984301E-3</v>
      </c>
      <c r="Z1075" s="17">
        <v>6.8776579866243002E-3</v>
      </c>
      <c r="AA1075" s="119">
        <v>0.30898089612407598</v>
      </c>
      <c r="AB1075" s="173">
        <v>15075</v>
      </c>
      <c r="AC1075" s="173" t="s">
        <v>20</v>
      </c>
      <c r="AD1075" s="173" t="s">
        <v>20</v>
      </c>
      <c r="AE1075" s="35">
        <v>-1.9362446155804199E-3</v>
      </c>
      <c r="AF1075" s="89">
        <v>9.8308046144045397E-3</v>
      </c>
      <c r="AG1075" s="119">
        <v>0.84386128067319599</v>
      </c>
    </row>
    <row r="1076" spans="1:33" ht="34">
      <c r="A1076" s="88" t="s">
        <v>2925</v>
      </c>
      <c r="B1076" s="156">
        <v>25005</v>
      </c>
      <c r="C1076" s="43" t="s">
        <v>2971</v>
      </c>
      <c r="D1076" s="350" t="s">
        <v>20</v>
      </c>
      <c r="E1076" s="371" t="s">
        <v>20</v>
      </c>
      <c r="F1076" s="371" t="s">
        <v>20</v>
      </c>
      <c r="G1076" s="17">
        <v>-2.49117529163224E-3</v>
      </c>
      <c r="H1076" s="17">
        <v>4.4430865487876904E-3</v>
      </c>
      <c r="I1076" s="119">
        <v>0.57501618056484805</v>
      </c>
      <c r="J1076" s="12">
        <v>28613</v>
      </c>
      <c r="K1076" s="135" t="s">
        <v>20</v>
      </c>
      <c r="L1076" s="5" t="s">
        <v>20</v>
      </c>
      <c r="M1076" s="62" t="s">
        <v>20</v>
      </c>
      <c r="N1076" s="28" t="s">
        <v>20</v>
      </c>
      <c r="O1076" s="28" t="s">
        <v>20</v>
      </c>
      <c r="P1076" s="17">
        <v>-1.0309719606920601E-2</v>
      </c>
      <c r="Q1076" s="17">
        <v>6.5363495740004603E-3</v>
      </c>
      <c r="R1076" s="119">
        <v>0.11475218910155401</v>
      </c>
      <c r="S1076" s="173">
        <v>13538</v>
      </c>
      <c r="T1076" s="173" t="s">
        <v>20</v>
      </c>
      <c r="U1076" s="5" t="s">
        <v>20</v>
      </c>
      <c r="V1076" s="62" t="s">
        <v>20</v>
      </c>
      <c r="W1076" s="28" t="s">
        <v>20</v>
      </c>
      <c r="X1076" s="28" t="s">
        <v>20</v>
      </c>
      <c r="Y1076" s="17">
        <v>-7.2971626213384701E-4</v>
      </c>
      <c r="Z1076" s="17">
        <v>6.0645653091218298E-3</v>
      </c>
      <c r="AA1076" s="119">
        <v>0.90422764101369901</v>
      </c>
      <c r="AB1076" s="173">
        <v>15075</v>
      </c>
      <c r="AC1076" s="173" t="s">
        <v>20</v>
      </c>
      <c r="AD1076" s="173" t="s">
        <v>20</v>
      </c>
      <c r="AE1076" s="35">
        <v>-9.5800033447867496E-3</v>
      </c>
      <c r="AF1076" s="89">
        <v>8.9164352822268603E-3</v>
      </c>
      <c r="AG1076" s="119">
        <v>0.28263413343847998</v>
      </c>
    </row>
    <row r="1077" spans="1:33" ht="17">
      <c r="A1077" s="88" t="s">
        <v>2925</v>
      </c>
      <c r="B1077" s="156">
        <v>25006</v>
      </c>
      <c r="C1077" s="43" t="s">
        <v>2972</v>
      </c>
      <c r="D1077" s="350" t="s">
        <v>20</v>
      </c>
      <c r="E1077" s="371" t="s">
        <v>20</v>
      </c>
      <c r="F1077" s="371" t="s">
        <v>20</v>
      </c>
      <c r="G1077" s="17">
        <v>4.09090977993177E-5</v>
      </c>
      <c r="H1077" s="17">
        <v>4.7622549191281898E-3</v>
      </c>
      <c r="I1077" s="119">
        <v>0.99314609335145099</v>
      </c>
      <c r="J1077" s="12">
        <v>28613</v>
      </c>
      <c r="K1077" s="135" t="s">
        <v>20</v>
      </c>
      <c r="L1077" s="5" t="s">
        <v>20</v>
      </c>
      <c r="M1077" s="62" t="s">
        <v>20</v>
      </c>
      <c r="N1077" s="28" t="s">
        <v>20</v>
      </c>
      <c r="O1077" s="28" t="s">
        <v>20</v>
      </c>
      <c r="P1077" s="17">
        <v>-6.5327100682938E-3</v>
      </c>
      <c r="Q1077" s="17">
        <v>7.1491253135356498E-3</v>
      </c>
      <c r="R1077" s="119">
        <v>0.36085005691766298</v>
      </c>
      <c r="S1077" s="173">
        <v>13538</v>
      </c>
      <c r="T1077" s="173" t="s">
        <v>20</v>
      </c>
      <c r="U1077" s="5" t="s">
        <v>20</v>
      </c>
      <c r="V1077" s="62" t="s">
        <v>20</v>
      </c>
      <c r="W1077" s="28" t="s">
        <v>20</v>
      </c>
      <c r="X1077" s="28" t="s">
        <v>20</v>
      </c>
      <c r="Y1077" s="17">
        <v>3.7590184715977802E-3</v>
      </c>
      <c r="Z1077" s="17">
        <v>6.3969468897986399E-3</v>
      </c>
      <c r="AA1077" s="119">
        <v>0.55679152408287103</v>
      </c>
      <c r="AB1077" s="173">
        <v>15075</v>
      </c>
      <c r="AC1077" s="173" t="s">
        <v>20</v>
      </c>
      <c r="AD1077" s="173" t="s">
        <v>20</v>
      </c>
      <c r="AE1077" s="35">
        <v>-1.02917285398916E-2</v>
      </c>
      <c r="AF1077" s="89">
        <v>9.5932748454081503E-3</v>
      </c>
      <c r="AG1077" s="119">
        <v>0.28335790033187003</v>
      </c>
    </row>
    <row r="1078" spans="1:33" ht="34">
      <c r="A1078" s="88" t="s">
        <v>2925</v>
      </c>
      <c r="B1078" s="156">
        <v>25007</v>
      </c>
      <c r="C1078" s="43" t="s">
        <v>2973</v>
      </c>
      <c r="D1078" s="350" t="s">
        <v>20</v>
      </c>
      <c r="E1078" s="371" t="s">
        <v>20</v>
      </c>
      <c r="F1078" s="371" t="s">
        <v>20</v>
      </c>
      <c r="G1078" s="17">
        <v>-1.9864204525319E-3</v>
      </c>
      <c r="H1078" s="17">
        <v>5.6206304331158597E-3</v>
      </c>
      <c r="I1078" s="119">
        <v>0.72377923477230399</v>
      </c>
      <c r="J1078" s="12">
        <v>28613</v>
      </c>
      <c r="K1078" s="135" t="s">
        <v>20</v>
      </c>
      <c r="L1078" s="5" t="s">
        <v>20</v>
      </c>
      <c r="M1078" s="62" t="s">
        <v>20</v>
      </c>
      <c r="N1078" s="28" t="s">
        <v>20</v>
      </c>
      <c r="O1078" s="28" t="s">
        <v>20</v>
      </c>
      <c r="P1078" s="17">
        <v>-8.3167719925972602E-3</v>
      </c>
      <c r="Q1078" s="17">
        <v>8.3349485931965093E-3</v>
      </c>
      <c r="R1078" s="119">
        <v>0.318384887752378</v>
      </c>
      <c r="S1078" s="173">
        <v>13538</v>
      </c>
      <c r="T1078" s="173" t="s">
        <v>20</v>
      </c>
      <c r="U1078" s="5" t="s">
        <v>20</v>
      </c>
      <c r="V1078" s="62" t="s">
        <v>20</v>
      </c>
      <c r="W1078" s="28" t="s">
        <v>20</v>
      </c>
      <c r="X1078" s="28" t="s">
        <v>20</v>
      </c>
      <c r="Y1078" s="17">
        <v>5.5600647885379797E-3</v>
      </c>
      <c r="Z1078" s="17">
        <v>7.6330942432580196E-3</v>
      </c>
      <c r="AA1078" s="119">
        <v>0.46637055929124299</v>
      </c>
      <c r="AB1078" s="173">
        <v>15075</v>
      </c>
      <c r="AC1078" s="173" t="s">
        <v>20</v>
      </c>
      <c r="AD1078" s="173" t="s">
        <v>20</v>
      </c>
      <c r="AE1078" s="62">
        <v>-1.38768367811352E-2</v>
      </c>
      <c r="AF1078" s="74">
        <v>1.1302012908225099E-2</v>
      </c>
      <c r="AG1078" s="119">
        <v>0.219514569597168</v>
      </c>
    </row>
    <row r="1079" spans="1:33" ht="17">
      <c r="A1079" s="88" t="s">
        <v>2925</v>
      </c>
      <c r="B1079" s="156">
        <v>25008</v>
      </c>
      <c r="C1079" s="43" t="s">
        <v>2974</v>
      </c>
      <c r="D1079" s="350" t="s">
        <v>20</v>
      </c>
      <c r="E1079" s="371" t="s">
        <v>20</v>
      </c>
      <c r="F1079" s="371" t="s">
        <v>20</v>
      </c>
      <c r="G1079" s="17">
        <v>1.89799207518719E-4</v>
      </c>
      <c r="H1079" s="17">
        <v>4.7724477631364698E-3</v>
      </c>
      <c r="I1079" s="119">
        <v>0.96827694527191199</v>
      </c>
      <c r="J1079" s="12">
        <v>28613</v>
      </c>
      <c r="K1079" s="135" t="s">
        <v>20</v>
      </c>
      <c r="L1079" s="5" t="s">
        <v>20</v>
      </c>
      <c r="M1079" s="62" t="s">
        <v>20</v>
      </c>
      <c r="N1079" s="28" t="s">
        <v>20</v>
      </c>
      <c r="O1079" s="28" t="s">
        <v>20</v>
      </c>
      <c r="P1079" s="17">
        <v>-3.8426004572733301E-3</v>
      </c>
      <c r="Q1079" s="17">
        <v>7.0263310267565E-3</v>
      </c>
      <c r="R1079" s="119">
        <v>0.58446624138279701</v>
      </c>
      <c r="S1079" s="173">
        <v>13538</v>
      </c>
      <c r="T1079" s="173" t="s">
        <v>20</v>
      </c>
      <c r="U1079" s="5" t="s">
        <v>20</v>
      </c>
      <c r="V1079" s="62" t="s">
        <v>20</v>
      </c>
      <c r="W1079" s="28" t="s">
        <v>20</v>
      </c>
      <c r="X1079" s="28" t="s">
        <v>20</v>
      </c>
      <c r="Y1079" s="17">
        <v>5.8755854565082002E-3</v>
      </c>
      <c r="Z1079" s="17">
        <v>6.5269461081570203E-3</v>
      </c>
      <c r="AA1079" s="119">
        <v>0.36802589900426702</v>
      </c>
      <c r="AB1079" s="173">
        <v>15075</v>
      </c>
      <c r="AC1079" s="173" t="s">
        <v>20</v>
      </c>
      <c r="AD1079" s="173" t="s">
        <v>20</v>
      </c>
      <c r="AE1079" s="35">
        <v>-9.7181859137815303E-3</v>
      </c>
      <c r="AF1079" s="89">
        <v>9.5901174756280808E-3</v>
      </c>
      <c r="AG1079" s="119">
        <v>0.31089100290264199</v>
      </c>
    </row>
    <row r="1080" spans="1:33" ht="34">
      <c r="A1080" s="88" t="s">
        <v>2925</v>
      </c>
      <c r="B1080" s="156">
        <v>25009</v>
      </c>
      <c r="C1080" s="43" t="s">
        <v>2975</v>
      </c>
      <c r="D1080" s="350" t="s">
        <v>20</v>
      </c>
      <c r="E1080" s="371" t="s">
        <v>20</v>
      </c>
      <c r="F1080" s="371" t="s">
        <v>20</v>
      </c>
      <c r="G1080" s="17">
        <v>-2.8157569684462802E-3</v>
      </c>
      <c r="H1080" s="17">
        <v>4.8749409026959296E-3</v>
      </c>
      <c r="I1080" s="119">
        <v>0.56353998813645501</v>
      </c>
      <c r="J1080" s="12">
        <v>28613</v>
      </c>
      <c r="K1080" s="135" t="s">
        <v>20</v>
      </c>
      <c r="L1080" s="5" t="s">
        <v>20</v>
      </c>
      <c r="M1080" s="62" t="s">
        <v>20</v>
      </c>
      <c r="N1080" s="28" t="s">
        <v>20</v>
      </c>
      <c r="O1080" s="28" t="s">
        <v>20</v>
      </c>
      <c r="P1080" s="17">
        <v>-1.1659681534594801E-2</v>
      </c>
      <c r="Q1080" s="17">
        <v>7.1962159834196597E-3</v>
      </c>
      <c r="R1080" s="119">
        <v>0.105201539344003</v>
      </c>
      <c r="S1080" s="173">
        <v>13538</v>
      </c>
      <c r="T1080" s="173" t="s">
        <v>20</v>
      </c>
      <c r="U1080" s="5" t="s">
        <v>20</v>
      </c>
      <c r="V1080" s="62" t="s">
        <v>20</v>
      </c>
      <c r="W1080" s="28" t="s">
        <v>20</v>
      </c>
      <c r="X1080" s="28" t="s">
        <v>20</v>
      </c>
      <c r="Y1080" s="17">
        <v>2.6021869772049899E-3</v>
      </c>
      <c r="Z1080" s="17">
        <v>6.6392764640858604E-3</v>
      </c>
      <c r="AA1080" s="119">
        <v>0.69510932449218599</v>
      </c>
      <c r="AB1080" s="173">
        <v>15075</v>
      </c>
      <c r="AC1080" s="173" t="s">
        <v>20</v>
      </c>
      <c r="AD1080" s="173" t="s">
        <v>20</v>
      </c>
      <c r="AE1080" s="35">
        <v>-1.4261868511799799E-2</v>
      </c>
      <c r="AF1080" s="89">
        <v>9.7910937308652597E-3</v>
      </c>
      <c r="AG1080" s="119">
        <v>0.14522227524935599</v>
      </c>
    </row>
    <row r="1081" spans="1:33" ht="34">
      <c r="A1081" s="88" t="s">
        <v>2925</v>
      </c>
      <c r="B1081" s="156">
        <v>25010</v>
      </c>
      <c r="C1081" s="43" t="s">
        <v>2976</v>
      </c>
      <c r="D1081" s="350" t="s">
        <v>20</v>
      </c>
      <c r="E1081" s="371" t="s">
        <v>20</v>
      </c>
      <c r="F1081" s="371" t="s">
        <v>20</v>
      </c>
      <c r="G1081" s="17">
        <v>1.17096010542304E-4</v>
      </c>
      <c r="H1081" s="17">
        <v>4.6968950286659199E-3</v>
      </c>
      <c r="I1081" s="119">
        <v>0.98011056158385101</v>
      </c>
      <c r="J1081" s="12">
        <v>28613</v>
      </c>
      <c r="K1081" s="135" t="s">
        <v>20</v>
      </c>
      <c r="L1081" s="5" t="s">
        <v>20</v>
      </c>
      <c r="M1081" s="62" t="s">
        <v>20</v>
      </c>
      <c r="N1081" s="28" t="s">
        <v>20</v>
      </c>
      <c r="O1081" s="28" t="s">
        <v>20</v>
      </c>
      <c r="P1081" s="17">
        <v>-5.3870445258312498E-3</v>
      </c>
      <c r="Q1081" s="17">
        <v>6.9527727809868501E-3</v>
      </c>
      <c r="R1081" s="119">
        <v>0.43846832935595298</v>
      </c>
      <c r="S1081" s="173">
        <v>13538</v>
      </c>
      <c r="T1081" s="173" t="s">
        <v>20</v>
      </c>
      <c r="U1081" s="5" t="s">
        <v>20</v>
      </c>
      <c r="V1081" s="62" t="s">
        <v>20</v>
      </c>
      <c r="W1081" s="28" t="s">
        <v>20</v>
      </c>
      <c r="X1081" s="28" t="s">
        <v>20</v>
      </c>
      <c r="Y1081" s="17">
        <v>5.1484000302346802E-3</v>
      </c>
      <c r="Z1081" s="17">
        <v>6.3921462869110804E-3</v>
      </c>
      <c r="AA1081" s="119">
        <v>0.42058668679473599</v>
      </c>
      <c r="AB1081" s="173">
        <v>15075</v>
      </c>
      <c r="AC1081" s="173" t="s">
        <v>20</v>
      </c>
      <c r="AD1081" s="173" t="s">
        <v>20</v>
      </c>
      <c r="AE1081" s="35">
        <v>-1.05354445560659E-2</v>
      </c>
      <c r="AF1081" s="89">
        <v>9.4446060530496805E-3</v>
      </c>
      <c r="AG1081" s="119">
        <v>0.264636830459206</v>
      </c>
    </row>
    <row r="1082" spans="1:33" ht="34">
      <c r="A1082" s="88" t="s">
        <v>2977</v>
      </c>
      <c r="B1082" s="156">
        <v>23000</v>
      </c>
      <c r="C1082" s="43" t="s">
        <v>2978</v>
      </c>
      <c r="D1082" s="350" t="s">
        <v>20</v>
      </c>
      <c r="E1082" s="371" t="s">
        <v>20</v>
      </c>
      <c r="F1082" s="371" t="s">
        <v>20</v>
      </c>
      <c r="G1082" s="28">
        <v>-7.1141575641823296E-3</v>
      </c>
      <c r="H1082" s="28">
        <v>1.2008261496226901E-2</v>
      </c>
      <c r="I1082" s="119">
        <v>0.55357694814390102</v>
      </c>
      <c r="J1082" s="12">
        <v>6715</v>
      </c>
      <c r="K1082" s="135" t="s">
        <v>20</v>
      </c>
      <c r="L1082" s="5" t="s">
        <v>20</v>
      </c>
      <c r="M1082" s="62" t="s">
        <v>20</v>
      </c>
      <c r="N1082" s="28" t="s">
        <v>20</v>
      </c>
      <c r="O1082" s="28" t="s">
        <v>20</v>
      </c>
      <c r="P1082" s="28">
        <v>-5.9517190815032602E-4</v>
      </c>
      <c r="Q1082" s="28">
        <v>1.9096857749143801E-2</v>
      </c>
      <c r="R1082" s="119">
        <v>0.97513928489642598</v>
      </c>
      <c r="S1082" s="173">
        <v>2987</v>
      </c>
      <c r="T1082" s="173" t="s">
        <v>20</v>
      </c>
      <c r="U1082" s="5" t="s">
        <v>20</v>
      </c>
      <c r="V1082" s="62" t="s">
        <v>20</v>
      </c>
      <c r="W1082" s="28" t="s">
        <v>20</v>
      </c>
      <c r="X1082" s="28" t="s">
        <v>20</v>
      </c>
      <c r="Y1082" s="28">
        <v>-2.3800291972181701E-2</v>
      </c>
      <c r="Z1082" s="28">
        <v>1.5451653675337899E-2</v>
      </c>
      <c r="AA1082" s="119">
        <v>0.12357090962048201</v>
      </c>
      <c r="AB1082" s="173">
        <v>3728</v>
      </c>
      <c r="AC1082" s="173" t="s">
        <v>20</v>
      </c>
      <c r="AD1082" s="173" t="s">
        <v>20</v>
      </c>
      <c r="AE1082" s="62">
        <v>2.3205120064031401E-2</v>
      </c>
      <c r="AF1082" s="74">
        <v>2.4565088585096099E-2</v>
      </c>
      <c r="AG1082" s="119">
        <v>0.34484363851600403</v>
      </c>
    </row>
    <row r="1083" spans="1:33" ht="34">
      <c r="A1083" s="88" t="s">
        <v>2977</v>
      </c>
      <c r="B1083" s="156">
        <v>23001</v>
      </c>
      <c r="C1083" s="43" t="s">
        <v>2979</v>
      </c>
      <c r="D1083" s="350" t="s">
        <v>20</v>
      </c>
      <c r="E1083" s="371" t="s">
        <v>20</v>
      </c>
      <c r="F1083" s="371" t="s">
        <v>20</v>
      </c>
      <c r="G1083" s="28">
        <v>-6.9529184718205104E-3</v>
      </c>
      <c r="H1083" s="28">
        <v>1.19440170812773E-2</v>
      </c>
      <c r="I1083" s="119">
        <v>0.56050167552608399</v>
      </c>
      <c r="J1083" s="12">
        <v>6715</v>
      </c>
      <c r="K1083" s="135" t="s">
        <v>20</v>
      </c>
      <c r="L1083" s="5" t="s">
        <v>20</v>
      </c>
      <c r="M1083" s="62" t="s">
        <v>20</v>
      </c>
      <c r="N1083" s="28" t="s">
        <v>20</v>
      </c>
      <c r="O1083" s="28" t="s">
        <v>20</v>
      </c>
      <c r="P1083" s="28">
        <v>7.6859830996857197E-4</v>
      </c>
      <c r="Q1083" s="28">
        <v>1.76218305838555E-2</v>
      </c>
      <c r="R1083" s="119">
        <v>0.96521322993346204</v>
      </c>
      <c r="S1083" s="173">
        <v>2987</v>
      </c>
      <c r="T1083" s="173" t="s">
        <v>20</v>
      </c>
      <c r="U1083" s="5" t="s">
        <v>20</v>
      </c>
      <c r="V1083" s="62" t="s">
        <v>20</v>
      </c>
      <c r="W1083" s="28" t="s">
        <v>20</v>
      </c>
      <c r="X1083" s="28" t="s">
        <v>20</v>
      </c>
      <c r="Y1083" s="28">
        <v>-1.24916005658496E-2</v>
      </c>
      <c r="Z1083" s="28">
        <v>1.63604149423856E-2</v>
      </c>
      <c r="AA1083" s="119">
        <v>0.44519843674655801</v>
      </c>
      <c r="AB1083" s="173">
        <v>3728</v>
      </c>
      <c r="AC1083" s="173" t="s">
        <v>20</v>
      </c>
      <c r="AD1083" s="173" t="s">
        <v>20</v>
      </c>
      <c r="AE1083" s="62">
        <v>1.32601988758182E-2</v>
      </c>
      <c r="AF1083" s="74">
        <v>2.40456251782552E-2</v>
      </c>
      <c r="AG1083" s="119">
        <v>0.581318425002885</v>
      </c>
    </row>
    <row r="1084" spans="1:33" ht="34">
      <c r="A1084" s="88" t="s">
        <v>2977</v>
      </c>
      <c r="B1084" s="156">
        <v>23002</v>
      </c>
      <c r="C1084" s="43" t="s">
        <v>2980</v>
      </c>
      <c r="D1084" s="350" t="s">
        <v>20</v>
      </c>
      <c r="E1084" s="371" t="s">
        <v>20</v>
      </c>
      <c r="F1084" s="371" t="s">
        <v>20</v>
      </c>
      <c r="G1084" s="28">
        <v>-9.5159114592461794E-3</v>
      </c>
      <c r="H1084" s="28">
        <v>1.2021529558308E-2</v>
      </c>
      <c r="I1084" s="119">
        <v>0.42863808287417698</v>
      </c>
      <c r="J1084" s="12">
        <v>6715</v>
      </c>
      <c r="K1084" s="135" t="s">
        <v>20</v>
      </c>
      <c r="L1084" s="5" t="s">
        <v>20</v>
      </c>
      <c r="M1084" s="62" t="s">
        <v>20</v>
      </c>
      <c r="N1084" s="28" t="s">
        <v>20</v>
      </c>
      <c r="O1084" s="28" t="s">
        <v>20</v>
      </c>
      <c r="P1084" s="28">
        <v>1.6801499359019401E-3</v>
      </c>
      <c r="Q1084" s="28">
        <v>1.8321347735187302E-2</v>
      </c>
      <c r="R1084" s="119">
        <v>0.92693902325412403</v>
      </c>
      <c r="S1084" s="173">
        <v>2987</v>
      </c>
      <c r="T1084" s="173" t="s">
        <v>20</v>
      </c>
      <c r="U1084" s="5" t="s">
        <v>20</v>
      </c>
      <c r="V1084" s="62" t="s">
        <v>20</v>
      </c>
      <c r="W1084" s="28" t="s">
        <v>20</v>
      </c>
      <c r="X1084" s="28" t="s">
        <v>20</v>
      </c>
      <c r="Y1084" s="28">
        <v>-2.3565586879347299E-2</v>
      </c>
      <c r="Z1084" s="28">
        <v>1.60656664060717E-2</v>
      </c>
      <c r="AA1084" s="119">
        <v>0.142507425350864</v>
      </c>
      <c r="AB1084" s="173">
        <v>3728</v>
      </c>
      <c r="AC1084" s="173" t="s">
        <v>20</v>
      </c>
      <c r="AD1084" s="173" t="s">
        <v>20</v>
      </c>
      <c r="AE1084" s="62">
        <v>2.5245736815249199E-2</v>
      </c>
      <c r="AF1084" s="74">
        <v>2.4367548500102199E-2</v>
      </c>
      <c r="AG1084" s="119">
        <v>0.30018382896845702</v>
      </c>
    </row>
    <row r="1085" spans="1:33" ht="34">
      <c r="A1085" s="88" t="s">
        <v>2977</v>
      </c>
      <c r="B1085" s="156">
        <v>23003</v>
      </c>
      <c r="C1085" s="43" t="s">
        <v>2981</v>
      </c>
      <c r="D1085" s="350" t="s">
        <v>20</v>
      </c>
      <c r="E1085" s="371" t="s">
        <v>20</v>
      </c>
      <c r="F1085" s="371" t="s">
        <v>20</v>
      </c>
      <c r="G1085" s="28">
        <v>-6.8435092427905396E-3</v>
      </c>
      <c r="H1085" s="28">
        <v>1.20585838345497E-2</v>
      </c>
      <c r="I1085" s="119">
        <v>0.57037875816976802</v>
      </c>
      <c r="J1085" s="12">
        <v>6715</v>
      </c>
      <c r="K1085" s="135" t="s">
        <v>20</v>
      </c>
      <c r="L1085" s="5" t="s">
        <v>20</v>
      </c>
      <c r="M1085" s="62" t="s">
        <v>20</v>
      </c>
      <c r="N1085" s="28" t="s">
        <v>20</v>
      </c>
      <c r="O1085" s="28" t="s">
        <v>20</v>
      </c>
      <c r="P1085" s="28">
        <v>-5.7645232028522599E-3</v>
      </c>
      <c r="Q1085" s="28">
        <v>1.8669812690128299E-2</v>
      </c>
      <c r="R1085" s="119">
        <v>0.75752450102045799</v>
      </c>
      <c r="S1085" s="173">
        <v>2987</v>
      </c>
      <c r="T1085" s="173" t="s">
        <v>20</v>
      </c>
      <c r="U1085" s="5" t="s">
        <v>20</v>
      </c>
      <c r="V1085" s="62" t="s">
        <v>20</v>
      </c>
      <c r="W1085" s="28" t="s">
        <v>20</v>
      </c>
      <c r="X1085" s="28" t="s">
        <v>20</v>
      </c>
      <c r="Y1085" s="28">
        <v>-7.8628775169880996E-4</v>
      </c>
      <c r="Z1085" s="28">
        <v>1.58934773575269E-2</v>
      </c>
      <c r="AA1085" s="119">
        <v>0.960545534518639</v>
      </c>
      <c r="AB1085" s="173">
        <v>3728</v>
      </c>
      <c r="AC1085" s="173" t="s">
        <v>20</v>
      </c>
      <c r="AD1085" s="173" t="s">
        <v>20</v>
      </c>
      <c r="AE1085" s="62">
        <v>-4.9782354511534498E-3</v>
      </c>
      <c r="AF1085" s="74">
        <v>2.4518656741320401E-2</v>
      </c>
      <c r="AG1085" s="119">
        <v>0.83910480748587801</v>
      </c>
    </row>
    <row r="1086" spans="1:33" ht="34">
      <c r="A1086" s="88" t="s">
        <v>2977</v>
      </c>
      <c r="B1086" s="156">
        <v>23004</v>
      </c>
      <c r="C1086" s="43" t="s">
        <v>2982</v>
      </c>
      <c r="D1086" s="350" t="s">
        <v>20</v>
      </c>
      <c r="E1086" s="371" t="s">
        <v>20</v>
      </c>
      <c r="F1086" s="371" t="s">
        <v>20</v>
      </c>
      <c r="G1086" s="28">
        <v>1.8983164782442101E-2</v>
      </c>
      <c r="H1086" s="28">
        <v>1.2014717240450499E-2</v>
      </c>
      <c r="I1086" s="119">
        <v>0.114155821004122</v>
      </c>
      <c r="J1086" s="12">
        <v>6715</v>
      </c>
      <c r="K1086" s="135" t="s">
        <v>20</v>
      </c>
      <c r="L1086" s="5" t="s">
        <v>20</v>
      </c>
      <c r="M1086" s="62" t="s">
        <v>20</v>
      </c>
      <c r="N1086" s="28" t="s">
        <v>20</v>
      </c>
      <c r="O1086" s="28" t="s">
        <v>20</v>
      </c>
      <c r="P1086" s="28">
        <v>1.28395586970435E-2</v>
      </c>
      <c r="Q1086" s="28">
        <v>1.86314833409724E-2</v>
      </c>
      <c r="R1086" s="119">
        <v>0.490793897650529</v>
      </c>
      <c r="S1086" s="173">
        <v>2987</v>
      </c>
      <c r="T1086" s="173" t="s">
        <v>20</v>
      </c>
      <c r="U1086" s="5" t="s">
        <v>20</v>
      </c>
      <c r="V1086" s="62" t="s">
        <v>20</v>
      </c>
      <c r="W1086" s="28" t="s">
        <v>20</v>
      </c>
      <c r="X1086" s="28" t="s">
        <v>20</v>
      </c>
      <c r="Y1086" s="28">
        <v>2.83654169107556E-2</v>
      </c>
      <c r="Z1086" s="28">
        <v>1.5798225838944701E-2</v>
      </c>
      <c r="AA1086" s="119">
        <v>7.2658532709686904E-2</v>
      </c>
      <c r="AB1086" s="173">
        <v>3728</v>
      </c>
      <c r="AC1086" s="173" t="s">
        <v>20</v>
      </c>
      <c r="AD1086" s="173" t="s">
        <v>20</v>
      </c>
      <c r="AE1086" s="62">
        <v>-1.55258582137121E-2</v>
      </c>
      <c r="AF1086" s="74">
        <v>2.4427773356227801E-2</v>
      </c>
      <c r="AG1086" s="119">
        <v>0.52504876674879597</v>
      </c>
    </row>
    <row r="1087" spans="1:33" ht="34">
      <c r="A1087" s="88" t="s">
        <v>2977</v>
      </c>
      <c r="B1087" s="156">
        <v>23005</v>
      </c>
      <c r="C1087" s="43" t="s">
        <v>2983</v>
      </c>
      <c r="D1087" s="350" t="s">
        <v>20</v>
      </c>
      <c r="E1087" s="371" t="s">
        <v>20</v>
      </c>
      <c r="F1087" s="371" t="s">
        <v>20</v>
      </c>
      <c r="G1087" s="28">
        <v>9.5330766803665892E-3</v>
      </c>
      <c r="H1087" s="28">
        <v>1.1972126038064799E-2</v>
      </c>
      <c r="I1087" s="119">
        <v>0.42590182141126898</v>
      </c>
      <c r="J1087" s="12">
        <v>6715</v>
      </c>
      <c r="K1087" s="135" t="s">
        <v>20</v>
      </c>
      <c r="L1087" s="5" t="s">
        <v>20</v>
      </c>
      <c r="M1087" s="62" t="s">
        <v>20</v>
      </c>
      <c r="N1087" s="28" t="s">
        <v>20</v>
      </c>
      <c r="O1087" s="28" t="s">
        <v>20</v>
      </c>
      <c r="P1087" s="28">
        <v>2.3834949960593599E-2</v>
      </c>
      <c r="Q1087" s="28">
        <v>1.8488512874967E-2</v>
      </c>
      <c r="R1087" s="119">
        <v>0.19743744966488599</v>
      </c>
      <c r="S1087" s="173">
        <v>2987</v>
      </c>
      <c r="T1087" s="173" t="s">
        <v>20</v>
      </c>
      <c r="U1087" s="5" t="s">
        <v>20</v>
      </c>
      <c r="V1087" s="62" t="s">
        <v>20</v>
      </c>
      <c r="W1087" s="28" t="s">
        <v>20</v>
      </c>
      <c r="X1087" s="28" t="s">
        <v>20</v>
      </c>
      <c r="Y1087" s="28">
        <v>9.4791400911982005E-3</v>
      </c>
      <c r="Z1087" s="28">
        <v>1.5810512427111401E-2</v>
      </c>
      <c r="AA1087" s="119">
        <v>0.54884505845992604</v>
      </c>
      <c r="AB1087" s="173">
        <v>3728</v>
      </c>
      <c r="AC1087" s="173" t="s">
        <v>20</v>
      </c>
      <c r="AD1087" s="173" t="s">
        <v>20</v>
      </c>
      <c r="AE1087" s="62">
        <v>1.43558098693954E-2</v>
      </c>
      <c r="AF1087" s="74">
        <v>2.4326886597665201E-2</v>
      </c>
      <c r="AG1087" s="119">
        <v>0.55510944197824696</v>
      </c>
    </row>
    <row r="1088" spans="1:33" ht="17">
      <c r="A1088" s="88" t="s">
        <v>2977</v>
      </c>
      <c r="B1088" s="156">
        <v>23006</v>
      </c>
      <c r="C1088" s="43" t="s">
        <v>2984</v>
      </c>
      <c r="D1088" s="350" t="s">
        <v>20</v>
      </c>
      <c r="E1088" s="371" t="s">
        <v>20</v>
      </c>
      <c r="F1088" s="371" t="s">
        <v>20</v>
      </c>
      <c r="G1088" s="28">
        <v>7.4495495017070897E-3</v>
      </c>
      <c r="H1088" s="28">
        <v>1.1970730684299999E-2</v>
      </c>
      <c r="I1088" s="119">
        <v>0.53375683133333796</v>
      </c>
      <c r="J1088" s="12">
        <v>6715</v>
      </c>
      <c r="K1088" s="135" t="s">
        <v>20</v>
      </c>
      <c r="L1088" s="5" t="s">
        <v>20</v>
      </c>
      <c r="M1088" s="62" t="s">
        <v>20</v>
      </c>
      <c r="N1088" s="28" t="s">
        <v>20</v>
      </c>
      <c r="O1088" s="28" t="s">
        <v>20</v>
      </c>
      <c r="P1088" s="28">
        <v>4.3411547958111397E-2</v>
      </c>
      <c r="Q1088" s="28">
        <v>1.8137564816170602E-2</v>
      </c>
      <c r="R1088" s="119">
        <v>1.6752110788452099E-2</v>
      </c>
      <c r="S1088" s="173">
        <v>2987</v>
      </c>
      <c r="T1088" s="173" t="s">
        <v>20</v>
      </c>
      <c r="U1088" s="5" t="s">
        <v>20</v>
      </c>
      <c r="V1088" s="62" t="s">
        <v>20</v>
      </c>
      <c r="W1088" s="28" t="s">
        <v>20</v>
      </c>
      <c r="X1088" s="28" t="s">
        <v>20</v>
      </c>
      <c r="Y1088" s="28">
        <v>-7.4971128409903904E-3</v>
      </c>
      <c r="Z1088" s="28">
        <v>1.6076626522338398E-2</v>
      </c>
      <c r="AA1088" s="119">
        <v>0.64100229088230698</v>
      </c>
      <c r="AB1088" s="173">
        <v>3728</v>
      </c>
      <c r="AC1088" s="173" t="s">
        <v>20</v>
      </c>
      <c r="AD1088" s="173" t="s">
        <v>20</v>
      </c>
      <c r="AE1088" s="62">
        <v>5.09086607991018E-2</v>
      </c>
      <c r="AF1088" s="74">
        <v>2.4236938292604999E-2</v>
      </c>
      <c r="AG1088" s="119">
        <v>3.56886082643234E-2</v>
      </c>
    </row>
    <row r="1089" spans="1:33" ht="34">
      <c r="A1089" s="88" t="s">
        <v>2977</v>
      </c>
      <c r="B1089" s="156">
        <v>23007</v>
      </c>
      <c r="C1089" s="43" t="s">
        <v>2985</v>
      </c>
      <c r="D1089" s="350" t="s">
        <v>20</v>
      </c>
      <c r="E1089" s="371" t="s">
        <v>20</v>
      </c>
      <c r="F1089" s="371" t="s">
        <v>20</v>
      </c>
      <c r="G1089" s="28">
        <v>-1.6781736013829201E-3</v>
      </c>
      <c r="H1089" s="28">
        <v>1.19789558541855E-2</v>
      </c>
      <c r="I1089" s="119">
        <v>0.88859034947427296</v>
      </c>
      <c r="J1089" s="12">
        <v>6715</v>
      </c>
      <c r="K1089" s="135" t="s">
        <v>20</v>
      </c>
      <c r="L1089" s="5" t="s">
        <v>20</v>
      </c>
      <c r="M1089" s="62" t="s">
        <v>20</v>
      </c>
      <c r="N1089" s="28" t="s">
        <v>20</v>
      </c>
      <c r="O1089" s="28" t="s">
        <v>20</v>
      </c>
      <c r="P1089" s="28">
        <v>-5.5883588178993401E-3</v>
      </c>
      <c r="Q1089" s="28">
        <v>1.70381546924438E-2</v>
      </c>
      <c r="R1089" s="119">
        <v>0.74294174827353099</v>
      </c>
      <c r="S1089" s="173">
        <v>2987</v>
      </c>
      <c r="T1089" s="173" t="s">
        <v>20</v>
      </c>
      <c r="U1089" s="5" t="s">
        <v>20</v>
      </c>
      <c r="V1089" s="62" t="s">
        <v>20</v>
      </c>
      <c r="W1089" s="28" t="s">
        <v>20</v>
      </c>
      <c r="X1089" s="28" t="s">
        <v>20</v>
      </c>
      <c r="Y1089" s="28">
        <v>3.7457842130109499E-3</v>
      </c>
      <c r="Z1089" s="28">
        <v>1.6840292281009001E-2</v>
      </c>
      <c r="AA1089" s="119">
        <v>0.82399151270084403</v>
      </c>
      <c r="AB1089" s="173">
        <v>3728</v>
      </c>
      <c r="AC1089" s="173" t="s">
        <v>20</v>
      </c>
      <c r="AD1089" s="173" t="s">
        <v>20</v>
      </c>
      <c r="AE1089" s="62">
        <v>-9.3341430309102896E-3</v>
      </c>
      <c r="AF1089" s="74">
        <v>2.3956088149642799E-2</v>
      </c>
      <c r="AG1089" s="119">
        <v>0.69680607759832702</v>
      </c>
    </row>
    <row r="1090" spans="1:33" ht="34">
      <c r="A1090" s="88" t="s">
        <v>2977</v>
      </c>
      <c r="B1090" s="156">
        <v>23008</v>
      </c>
      <c r="C1090" s="43" t="s">
        <v>2986</v>
      </c>
      <c r="D1090" s="350" t="s">
        <v>20</v>
      </c>
      <c r="E1090" s="371" t="s">
        <v>20</v>
      </c>
      <c r="F1090" s="371" t="s">
        <v>20</v>
      </c>
      <c r="G1090" s="28">
        <v>1.86083245635963E-3</v>
      </c>
      <c r="H1090" s="28">
        <v>1.2001477596007001E-2</v>
      </c>
      <c r="I1090" s="119">
        <v>0.87678635601827504</v>
      </c>
      <c r="J1090" s="12">
        <v>6715</v>
      </c>
      <c r="K1090" s="135" t="s">
        <v>20</v>
      </c>
      <c r="L1090" s="5" t="s">
        <v>20</v>
      </c>
      <c r="M1090" s="62" t="s">
        <v>20</v>
      </c>
      <c r="N1090" s="28" t="s">
        <v>20</v>
      </c>
      <c r="O1090" s="28" t="s">
        <v>20</v>
      </c>
      <c r="P1090" s="28">
        <v>4.9065215093372196E-3</v>
      </c>
      <c r="Q1090" s="28">
        <v>1.6705314415633499E-2</v>
      </c>
      <c r="R1090" s="119">
        <v>0.76899991091769404</v>
      </c>
      <c r="S1090" s="173">
        <v>2987</v>
      </c>
      <c r="T1090" s="173" t="s">
        <v>20</v>
      </c>
      <c r="U1090" s="5" t="s">
        <v>20</v>
      </c>
      <c r="V1090" s="62" t="s">
        <v>20</v>
      </c>
      <c r="W1090" s="28" t="s">
        <v>20</v>
      </c>
      <c r="X1090" s="28" t="s">
        <v>20</v>
      </c>
      <c r="Y1090" s="28">
        <v>5.7004282582476503E-3</v>
      </c>
      <c r="Z1090" s="28">
        <v>1.7099169336919001E-2</v>
      </c>
      <c r="AA1090" s="119">
        <v>0.73887041946520005</v>
      </c>
      <c r="AB1090" s="173">
        <v>3728</v>
      </c>
      <c r="AC1090" s="173" t="s">
        <v>20</v>
      </c>
      <c r="AD1090" s="173" t="s">
        <v>20</v>
      </c>
      <c r="AE1090" s="62">
        <v>-7.93906748910431E-4</v>
      </c>
      <c r="AF1090" s="74">
        <v>2.3905002023380001E-2</v>
      </c>
      <c r="AG1090" s="119">
        <v>0.97350640206526995</v>
      </c>
    </row>
    <row r="1091" spans="1:33" ht="34">
      <c r="A1091" s="88" t="s">
        <v>2977</v>
      </c>
      <c r="B1091" s="156">
        <v>23009</v>
      </c>
      <c r="C1091" s="43" t="s">
        <v>2987</v>
      </c>
      <c r="D1091" s="350" t="s">
        <v>20</v>
      </c>
      <c r="E1091" s="371" t="s">
        <v>20</v>
      </c>
      <c r="F1091" s="371" t="s">
        <v>20</v>
      </c>
      <c r="G1091" s="28">
        <v>-2.8216076598463098E-3</v>
      </c>
      <c r="H1091" s="28">
        <v>1.2036673833456499E-2</v>
      </c>
      <c r="I1091" s="119">
        <v>0.81466800325564903</v>
      </c>
      <c r="J1091" s="12">
        <v>6715</v>
      </c>
      <c r="K1091" s="135" t="s">
        <v>20</v>
      </c>
      <c r="L1091" s="5" t="s">
        <v>20</v>
      </c>
      <c r="M1091" s="62" t="s">
        <v>20</v>
      </c>
      <c r="N1091" s="28" t="s">
        <v>20</v>
      </c>
      <c r="O1091" s="28" t="s">
        <v>20</v>
      </c>
      <c r="P1091" s="28">
        <v>-1.53402519599793E-2</v>
      </c>
      <c r="Q1091" s="28">
        <v>1.7052451085317201E-2</v>
      </c>
      <c r="R1091" s="119">
        <v>0.36841038842392099</v>
      </c>
      <c r="S1091" s="173">
        <v>2987</v>
      </c>
      <c r="T1091" s="173" t="s">
        <v>20</v>
      </c>
      <c r="U1091" s="5" t="s">
        <v>20</v>
      </c>
      <c r="V1091" s="62" t="s">
        <v>20</v>
      </c>
      <c r="W1091" s="28" t="s">
        <v>20</v>
      </c>
      <c r="X1091" s="28" t="s">
        <v>20</v>
      </c>
      <c r="Y1091" s="28">
        <v>9.8072037878279804E-3</v>
      </c>
      <c r="Z1091" s="28">
        <v>1.6972123010265398E-2</v>
      </c>
      <c r="AA1091" s="119">
        <v>0.563405980249161</v>
      </c>
      <c r="AB1091" s="173">
        <v>3728</v>
      </c>
      <c r="AC1091" s="173" t="s">
        <v>20</v>
      </c>
      <c r="AD1091" s="173" t="s">
        <v>20</v>
      </c>
      <c r="AE1091" s="62">
        <v>-2.5147455747807301E-2</v>
      </c>
      <c r="AF1091" s="74">
        <v>2.4059074119606401E-2</v>
      </c>
      <c r="AG1091" s="119">
        <v>0.29591303782928502</v>
      </c>
    </row>
    <row r="1092" spans="1:33" ht="34">
      <c r="A1092" s="88" t="s">
        <v>2977</v>
      </c>
      <c r="B1092" s="156">
        <v>23010</v>
      </c>
      <c r="C1092" s="43" t="s">
        <v>2988</v>
      </c>
      <c r="D1092" s="350" t="s">
        <v>20</v>
      </c>
      <c r="E1092" s="371" t="s">
        <v>20</v>
      </c>
      <c r="F1092" s="371" t="s">
        <v>20</v>
      </c>
      <c r="G1092" s="28">
        <v>-4.32378615170078E-3</v>
      </c>
      <c r="H1092" s="28">
        <v>1.21152782698725E-2</v>
      </c>
      <c r="I1092" s="119">
        <v>0.72118760483682198</v>
      </c>
      <c r="J1092" s="12">
        <v>6715</v>
      </c>
      <c r="K1092" s="135" t="s">
        <v>20</v>
      </c>
      <c r="L1092" s="5" t="s">
        <v>20</v>
      </c>
      <c r="M1092" s="62" t="s">
        <v>20</v>
      </c>
      <c r="N1092" s="28" t="s">
        <v>20</v>
      </c>
      <c r="O1092" s="28" t="s">
        <v>20</v>
      </c>
      <c r="P1092" s="28">
        <v>-3.8654234207075602E-2</v>
      </c>
      <c r="Q1092" s="28">
        <v>1.8233449324853698E-2</v>
      </c>
      <c r="R1092" s="119">
        <v>3.4092061584682601E-2</v>
      </c>
      <c r="S1092" s="173">
        <v>2987</v>
      </c>
      <c r="T1092" s="173" t="s">
        <v>20</v>
      </c>
      <c r="U1092" s="5" t="s">
        <v>20</v>
      </c>
      <c r="V1092" s="62" t="s">
        <v>20</v>
      </c>
      <c r="W1092" s="28" t="s">
        <v>20</v>
      </c>
      <c r="X1092" s="28" t="s">
        <v>20</v>
      </c>
      <c r="Y1092" s="28">
        <v>2.52991003015067E-2</v>
      </c>
      <c r="Z1092" s="28">
        <v>1.6351499113598299E-2</v>
      </c>
      <c r="AA1092" s="119">
        <v>0.121899535871933</v>
      </c>
      <c r="AB1092" s="173">
        <v>3728</v>
      </c>
      <c r="AC1092" s="173" t="s">
        <v>20</v>
      </c>
      <c r="AD1092" s="173" t="s">
        <v>20</v>
      </c>
      <c r="AE1092" s="62">
        <v>-6.3953334508582302E-2</v>
      </c>
      <c r="AF1092" s="74">
        <v>2.4491431104449901E-2</v>
      </c>
      <c r="AG1092" s="63">
        <v>9.0211003318886197E-3</v>
      </c>
    </row>
    <row r="1093" spans="1:33" ht="34">
      <c r="A1093" s="88" t="s">
        <v>2977</v>
      </c>
      <c r="B1093" s="156">
        <v>23011</v>
      </c>
      <c r="C1093" s="43" t="s">
        <v>2989</v>
      </c>
      <c r="D1093" s="350" t="s">
        <v>20</v>
      </c>
      <c r="E1093" s="371" t="s">
        <v>20</v>
      </c>
      <c r="F1093" s="371" t="s">
        <v>20</v>
      </c>
      <c r="G1093" s="28">
        <v>-2.0490536032602598E-3</v>
      </c>
      <c r="H1093" s="28">
        <v>1.21521358799487E-2</v>
      </c>
      <c r="I1093" s="119">
        <v>0.86610320477006797</v>
      </c>
      <c r="J1093" s="12">
        <v>6715</v>
      </c>
      <c r="K1093" s="135" t="s">
        <v>20</v>
      </c>
      <c r="L1093" s="5" t="s">
        <v>20</v>
      </c>
      <c r="M1093" s="62" t="s">
        <v>20</v>
      </c>
      <c r="N1093" s="28" t="s">
        <v>20</v>
      </c>
      <c r="O1093" s="28" t="s">
        <v>20</v>
      </c>
      <c r="P1093" s="28">
        <v>1.2337061230875201E-2</v>
      </c>
      <c r="Q1093" s="28">
        <v>1.7191655010903101E-2</v>
      </c>
      <c r="R1093" s="119">
        <v>0.47304868519801602</v>
      </c>
      <c r="S1093" s="173">
        <v>2987</v>
      </c>
      <c r="T1093" s="173" t="s">
        <v>20</v>
      </c>
      <c r="U1093" s="5" t="s">
        <v>20</v>
      </c>
      <c r="V1093" s="62" t="s">
        <v>20</v>
      </c>
      <c r="W1093" s="28" t="s">
        <v>20</v>
      </c>
      <c r="X1093" s="28" t="s">
        <v>20</v>
      </c>
      <c r="Y1093" s="28">
        <v>-1.7889696599960401E-2</v>
      </c>
      <c r="Z1093" s="28">
        <v>1.71416477205046E-2</v>
      </c>
      <c r="AA1093" s="119">
        <v>0.29672040883372203</v>
      </c>
      <c r="AB1093" s="173">
        <v>3728</v>
      </c>
      <c r="AC1093" s="173" t="s">
        <v>20</v>
      </c>
      <c r="AD1093" s="173" t="s">
        <v>20</v>
      </c>
      <c r="AE1093" s="62">
        <v>3.0226757830835602E-2</v>
      </c>
      <c r="AF1093" s="74">
        <v>2.42773369336052E-2</v>
      </c>
      <c r="AG1093" s="119">
        <v>0.21310944306707899</v>
      </c>
    </row>
    <row r="1094" spans="1:33" ht="34">
      <c r="A1094" s="88" t="s">
        <v>2977</v>
      </c>
      <c r="B1094" s="156">
        <v>23012</v>
      </c>
      <c r="C1094" s="43" t="s">
        <v>2990</v>
      </c>
      <c r="D1094" s="350" t="s">
        <v>20</v>
      </c>
      <c r="E1094" s="371" t="s">
        <v>20</v>
      </c>
      <c r="F1094" s="371" t="s">
        <v>20</v>
      </c>
      <c r="G1094" s="28">
        <v>-1.70818236150234E-2</v>
      </c>
      <c r="H1094" s="28">
        <v>1.1644061088154399E-2</v>
      </c>
      <c r="I1094" s="119">
        <v>0.14242338088471199</v>
      </c>
      <c r="J1094" s="12">
        <v>6715</v>
      </c>
      <c r="K1094" s="135" t="s">
        <v>20</v>
      </c>
      <c r="L1094" s="5" t="s">
        <v>20</v>
      </c>
      <c r="M1094" s="62" t="s">
        <v>20</v>
      </c>
      <c r="N1094" s="28" t="s">
        <v>20</v>
      </c>
      <c r="O1094" s="28" t="s">
        <v>20</v>
      </c>
      <c r="P1094" s="28">
        <v>4.1906921533815802E-3</v>
      </c>
      <c r="Q1094" s="28">
        <v>1.7044075062851299E-2</v>
      </c>
      <c r="R1094" s="119">
        <v>0.80579692029624095</v>
      </c>
      <c r="S1094" s="173">
        <v>2987</v>
      </c>
      <c r="T1094" s="173" t="s">
        <v>20</v>
      </c>
      <c r="U1094" s="5" t="s">
        <v>20</v>
      </c>
      <c r="V1094" s="62" t="s">
        <v>20</v>
      </c>
      <c r="W1094" s="28" t="s">
        <v>20</v>
      </c>
      <c r="X1094" s="28" t="s">
        <v>20</v>
      </c>
      <c r="Y1094" s="28">
        <v>-2.8098479670824201E-2</v>
      </c>
      <c r="Z1094" s="28">
        <v>1.60101144424496E-2</v>
      </c>
      <c r="AA1094" s="119">
        <v>7.9334165156514494E-2</v>
      </c>
      <c r="AB1094" s="173">
        <v>3728</v>
      </c>
      <c r="AC1094" s="173" t="s">
        <v>20</v>
      </c>
      <c r="AD1094" s="173" t="s">
        <v>20</v>
      </c>
      <c r="AE1094" s="62">
        <v>3.2289171824205799E-2</v>
      </c>
      <c r="AF1094" s="74">
        <v>2.3384273758413902E-2</v>
      </c>
      <c r="AG1094" s="119">
        <v>0.167338272109394</v>
      </c>
    </row>
    <row r="1095" spans="1:33" ht="34">
      <c r="A1095" s="88" t="s">
        <v>2977</v>
      </c>
      <c r="B1095" s="156">
        <v>23013</v>
      </c>
      <c r="C1095" s="43" t="s">
        <v>2991</v>
      </c>
      <c r="D1095" s="350" t="s">
        <v>20</v>
      </c>
      <c r="E1095" s="371" t="s">
        <v>20</v>
      </c>
      <c r="F1095" s="371" t="s">
        <v>20</v>
      </c>
      <c r="G1095" s="28">
        <v>-2.1068285341108201E-3</v>
      </c>
      <c r="H1095" s="28">
        <v>1.1929789283028701E-2</v>
      </c>
      <c r="I1095" s="119">
        <v>0.85982611198869696</v>
      </c>
      <c r="J1095" s="12">
        <v>6715</v>
      </c>
      <c r="K1095" s="135" t="s">
        <v>20</v>
      </c>
      <c r="L1095" s="5" t="s">
        <v>20</v>
      </c>
      <c r="M1095" s="62" t="s">
        <v>20</v>
      </c>
      <c r="N1095" s="28" t="s">
        <v>20</v>
      </c>
      <c r="O1095" s="28" t="s">
        <v>20</v>
      </c>
      <c r="P1095" s="28">
        <v>6.70890517129436E-3</v>
      </c>
      <c r="Q1095" s="28">
        <v>1.7730399784710402E-2</v>
      </c>
      <c r="R1095" s="119">
        <v>0.705172216623696</v>
      </c>
      <c r="S1095" s="173">
        <v>2987</v>
      </c>
      <c r="T1095" s="173" t="s">
        <v>20</v>
      </c>
      <c r="U1095" s="5" t="s">
        <v>20</v>
      </c>
      <c r="V1095" s="62" t="s">
        <v>20</v>
      </c>
      <c r="W1095" s="28" t="s">
        <v>20</v>
      </c>
      <c r="X1095" s="28" t="s">
        <v>20</v>
      </c>
      <c r="Y1095" s="28">
        <v>-7.8872010331738397E-4</v>
      </c>
      <c r="Z1095" s="28">
        <v>1.62349254349262E-2</v>
      </c>
      <c r="AA1095" s="119">
        <v>0.96125528110414604</v>
      </c>
      <c r="AB1095" s="173">
        <v>3728</v>
      </c>
      <c r="AC1095" s="173" t="s">
        <v>20</v>
      </c>
      <c r="AD1095" s="173" t="s">
        <v>20</v>
      </c>
      <c r="AE1095" s="62">
        <v>7.4976252746117404E-3</v>
      </c>
      <c r="AF1095" s="74">
        <v>2.4040380205048201E-2</v>
      </c>
      <c r="AG1095" s="119">
        <v>0.75513452056635499</v>
      </c>
    </row>
    <row r="1096" spans="1:33" ht="34">
      <c r="A1096" s="88" t="s">
        <v>2977</v>
      </c>
      <c r="B1096" s="156">
        <v>23014</v>
      </c>
      <c r="C1096" s="43" t="s">
        <v>2992</v>
      </c>
      <c r="D1096" s="350" t="s">
        <v>20</v>
      </c>
      <c r="E1096" s="371" t="s">
        <v>20</v>
      </c>
      <c r="F1096" s="371" t="s">
        <v>20</v>
      </c>
      <c r="G1096" s="28">
        <v>-6.6648216636732999E-3</v>
      </c>
      <c r="H1096" s="28">
        <v>1.1575830616081599E-2</v>
      </c>
      <c r="I1096" s="119">
        <v>0.56480136521467195</v>
      </c>
      <c r="J1096" s="12">
        <v>6715</v>
      </c>
      <c r="K1096" s="135" t="s">
        <v>20</v>
      </c>
      <c r="L1096" s="5" t="s">
        <v>20</v>
      </c>
      <c r="M1096" s="62" t="s">
        <v>20</v>
      </c>
      <c r="N1096" s="28" t="s">
        <v>20</v>
      </c>
      <c r="O1096" s="28" t="s">
        <v>20</v>
      </c>
      <c r="P1096" s="28">
        <v>2.33969105643375E-5</v>
      </c>
      <c r="Q1096" s="28">
        <v>1.79488660436232E-2</v>
      </c>
      <c r="R1096" s="119">
        <v>0.99896002043368703</v>
      </c>
      <c r="S1096" s="173">
        <v>2987</v>
      </c>
      <c r="T1096" s="173" t="s">
        <v>20</v>
      </c>
      <c r="U1096" s="5" t="s">
        <v>20</v>
      </c>
      <c r="V1096" s="62" t="s">
        <v>20</v>
      </c>
      <c r="W1096" s="28" t="s">
        <v>20</v>
      </c>
      <c r="X1096" s="28" t="s">
        <v>20</v>
      </c>
      <c r="Y1096" s="28">
        <v>-4.3107769923352596E-3</v>
      </c>
      <c r="Z1096" s="28">
        <v>1.5244640449326999E-2</v>
      </c>
      <c r="AA1096" s="119">
        <v>0.77736643412122497</v>
      </c>
      <c r="AB1096" s="173">
        <v>3728</v>
      </c>
      <c r="AC1096" s="173" t="s">
        <v>20</v>
      </c>
      <c r="AD1096" s="173" t="s">
        <v>20</v>
      </c>
      <c r="AE1096" s="62">
        <v>4.3341739028995999E-3</v>
      </c>
      <c r="AF1096" s="74">
        <v>2.35491157940418E-2</v>
      </c>
      <c r="AG1096" s="119">
        <v>0.85397559164340497</v>
      </c>
    </row>
    <row r="1097" spans="1:33" ht="34">
      <c r="A1097" s="88" t="s">
        <v>2977</v>
      </c>
      <c r="B1097" s="156">
        <v>23015</v>
      </c>
      <c r="C1097" s="43" t="s">
        <v>2993</v>
      </c>
      <c r="D1097" s="350" t="s">
        <v>20</v>
      </c>
      <c r="E1097" s="371" t="s">
        <v>20</v>
      </c>
      <c r="F1097" s="371" t="s">
        <v>20</v>
      </c>
      <c r="G1097" s="28">
        <v>-1.8134661469940101E-2</v>
      </c>
      <c r="H1097" s="28">
        <v>1.20440566369369E-2</v>
      </c>
      <c r="I1097" s="119">
        <v>0.13219299902644299</v>
      </c>
      <c r="J1097" s="12">
        <v>6715</v>
      </c>
      <c r="K1097" s="135" t="s">
        <v>20</v>
      </c>
      <c r="L1097" s="5" t="s">
        <v>20</v>
      </c>
      <c r="M1097" s="62" t="s">
        <v>20</v>
      </c>
      <c r="N1097" s="28" t="s">
        <v>20</v>
      </c>
      <c r="O1097" s="28" t="s">
        <v>20</v>
      </c>
      <c r="P1097" s="28">
        <v>-1.9857643675653201E-2</v>
      </c>
      <c r="Q1097" s="28">
        <v>1.8410766167146101E-2</v>
      </c>
      <c r="R1097" s="119">
        <v>0.280858903499899</v>
      </c>
      <c r="S1097" s="173">
        <v>2987</v>
      </c>
      <c r="T1097" s="173" t="s">
        <v>20</v>
      </c>
      <c r="U1097" s="5" t="s">
        <v>20</v>
      </c>
      <c r="V1097" s="62" t="s">
        <v>20</v>
      </c>
      <c r="W1097" s="28" t="s">
        <v>20</v>
      </c>
      <c r="X1097" s="28" t="s">
        <v>20</v>
      </c>
      <c r="Y1097" s="28">
        <v>-5.1288313771488802E-3</v>
      </c>
      <c r="Z1097" s="28">
        <v>1.6065094432224598E-2</v>
      </c>
      <c r="AA1097" s="119">
        <v>0.749552583811947</v>
      </c>
      <c r="AB1097" s="173">
        <v>3728</v>
      </c>
      <c r="AC1097" s="173" t="s">
        <v>20</v>
      </c>
      <c r="AD1097" s="173" t="s">
        <v>20</v>
      </c>
      <c r="AE1097" s="62">
        <v>-1.47288122985043E-2</v>
      </c>
      <c r="AF1097" s="74">
        <v>2.4434475029712101E-2</v>
      </c>
      <c r="AG1097" s="119">
        <v>0.54664962278921503</v>
      </c>
    </row>
    <row r="1098" spans="1:33" ht="17">
      <c r="A1098" s="88" t="s">
        <v>2977</v>
      </c>
      <c r="B1098" s="156">
        <v>23016</v>
      </c>
      <c r="C1098" s="43" t="s">
        <v>2994</v>
      </c>
      <c r="D1098" s="350" t="s">
        <v>20</v>
      </c>
      <c r="E1098" s="371" t="s">
        <v>20</v>
      </c>
      <c r="F1098" s="371" t="s">
        <v>20</v>
      </c>
      <c r="G1098" s="28">
        <v>1.01015569308317E-4</v>
      </c>
      <c r="H1098" s="28">
        <v>1.10583613775406E-2</v>
      </c>
      <c r="I1098" s="119">
        <v>0.99271188307477198</v>
      </c>
      <c r="J1098" s="12">
        <v>6715</v>
      </c>
      <c r="K1098" s="135" t="s">
        <v>20</v>
      </c>
      <c r="L1098" s="5" t="s">
        <v>20</v>
      </c>
      <c r="M1098" s="62" t="s">
        <v>20</v>
      </c>
      <c r="N1098" s="28" t="s">
        <v>20</v>
      </c>
      <c r="O1098" s="28" t="s">
        <v>20</v>
      </c>
      <c r="P1098" s="28">
        <v>2.0736070859154899E-2</v>
      </c>
      <c r="Q1098" s="28">
        <v>1.7075812491111501E-2</v>
      </c>
      <c r="R1098" s="119">
        <v>0.224709544102766</v>
      </c>
      <c r="S1098" s="173">
        <v>2987</v>
      </c>
      <c r="T1098" s="173" t="s">
        <v>20</v>
      </c>
      <c r="U1098" s="5" t="s">
        <v>20</v>
      </c>
      <c r="V1098" s="62" t="s">
        <v>20</v>
      </c>
      <c r="W1098" s="28" t="s">
        <v>20</v>
      </c>
      <c r="X1098" s="28" t="s">
        <v>20</v>
      </c>
      <c r="Y1098" s="28">
        <v>-9.3648620780753707E-3</v>
      </c>
      <c r="Z1098" s="28">
        <v>1.45941987545703E-2</v>
      </c>
      <c r="AA1098" s="119">
        <v>0.52111815348363699</v>
      </c>
      <c r="AB1098" s="173">
        <v>3728</v>
      </c>
      <c r="AC1098" s="173" t="s">
        <v>20</v>
      </c>
      <c r="AD1098" s="173" t="s">
        <v>20</v>
      </c>
      <c r="AE1098" s="62">
        <v>3.0100932937230301E-2</v>
      </c>
      <c r="AF1098" s="74">
        <v>2.2462724890794102E-2</v>
      </c>
      <c r="AG1098" s="119">
        <v>0.18023258582708099</v>
      </c>
    </row>
    <row r="1099" spans="1:33" ht="17">
      <c r="A1099" s="88" t="s">
        <v>2977</v>
      </c>
      <c r="B1099" s="156">
        <v>23017</v>
      </c>
      <c r="C1099" s="43" t="s">
        <v>2995</v>
      </c>
      <c r="D1099" s="350" t="s">
        <v>20</v>
      </c>
      <c r="E1099" s="371" t="s">
        <v>20</v>
      </c>
      <c r="F1099" s="371" t="s">
        <v>20</v>
      </c>
      <c r="G1099" s="28">
        <v>-5.6208014228608704E-3</v>
      </c>
      <c r="H1099" s="28">
        <v>1.18151331524659E-2</v>
      </c>
      <c r="I1099" s="119">
        <v>0.634282992127015</v>
      </c>
      <c r="J1099" s="12">
        <v>6715</v>
      </c>
      <c r="K1099" s="135" t="s">
        <v>20</v>
      </c>
      <c r="L1099" s="5" t="s">
        <v>20</v>
      </c>
      <c r="M1099" s="62" t="s">
        <v>20</v>
      </c>
      <c r="N1099" s="28" t="s">
        <v>20</v>
      </c>
      <c r="O1099" s="28" t="s">
        <v>20</v>
      </c>
      <c r="P1099" s="28">
        <v>1.0215280917596201E-2</v>
      </c>
      <c r="Q1099" s="28">
        <v>1.79180737467949E-2</v>
      </c>
      <c r="R1099" s="119">
        <v>0.56864600412396704</v>
      </c>
      <c r="S1099" s="173">
        <v>2987</v>
      </c>
      <c r="T1099" s="173" t="s">
        <v>20</v>
      </c>
      <c r="U1099" s="5" t="s">
        <v>20</v>
      </c>
      <c r="V1099" s="62" t="s">
        <v>20</v>
      </c>
      <c r="W1099" s="28" t="s">
        <v>20</v>
      </c>
      <c r="X1099" s="28" t="s">
        <v>20</v>
      </c>
      <c r="Y1099" s="28">
        <v>-1.2104923126142499E-2</v>
      </c>
      <c r="Z1099" s="28">
        <v>1.58695380863293E-2</v>
      </c>
      <c r="AA1099" s="119">
        <v>0.44564479242881899</v>
      </c>
      <c r="AB1099" s="173">
        <v>3728</v>
      </c>
      <c r="AC1099" s="173" t="s">
        <v>20</v>
      </c>
      <c r="AD1099" s="173" t="s">
        <v>20</v>
      </c>
      <c r="AE1099" s="62">
        <v>2.23202040437387E-2</v>
      </c>
      <c r="AF1099" s="74">
        <v>2.3935321302816E-2</v>
      </c>
      <c r="AG1099" s="119">
        <v>0.35106703075855999</v>
      </c>
    </row>
    <row r="1100" spans="1:33" ht="17">
      <c r="A1100" s="88" t="s">
        <v>2977</v>
      </c>
      <c r="B1100" s="156">
        <v>23018</v>
      </c>
      <c r="C1100" s="43" t="s">
        <v>2996</v>
      </c>
      <c r="D1100" s="350" t="s">
        <v>20</v>
      </c>
      <c r="E1100" s="371" t="s">
        <v>20</v>
      </c>
      <c r="F1100" s="371" t="s">
        <v>20</v>
      </c>
      <c r="G1100" s="28">
        <v>-1.69313354349627E-2</v>
      </c>
      <c r="H1100" s="28">
        <v>1.0692616109236001E-2</v>
      </c>
      <c r="I1100" s="119">
        <v>0.11336379986551801</v>
      </c>
      <c r="J1100" s="12">
        <v>6715</v>
      </c>
      <c r="K1100" s="135" t="s">
        <v>20</v>
      </c>
      <c r="L1100" s="5" t="s">
        <v>20</v>
      </c>
      <c r="M1100" s="62" t="s">
        <v>20</v>
      </c>
      <c r="N1100" s="28" t="s">
        <v>20</v>
      </c>
      <c r="O1100" s="28" t="s">
        <v>20</v>
      </c>
      <c r="P1100" s="28">
        <v>-1.5258613516474799E-2</v>
      </c>
      <c r="Q1100" s="28">
        <v>1.6722727121097E-2</v>
      </c>
      <c r="R1100" s="119">
        <v>0.36160730838315402</v>
      </c>
      <c r="S1100" s="173">
        <v>2987</v>
      </c>
      <c r="T1100" s="173" t="s">
        <v>20</v>
      </c>
      <c r="U1100" s="5" t="s">
        <v>20</v>
      </c>
      <c r="V1100" s="62" t="s">
        <v>20</v>
      </c>
      <c r="W1100" s="28" t="s">
        <v>20</v>
      </c>
      <c r="X1100" s="28" t="s">
        <v>20</v>
      </c>
      <c r="Y1100" s="28">
        <v>-7.3335693365151697E-3</v>
      </c>
      <c r="Z1100" s="28">
        <v>1.39771455541085E-2</v>
      </c>
      <c r="AA1100" s="119">
        <v>0.599835033633348</v>
      </c>
      <c r="AB1100" s="173">
        <v>3728</v>
      </c>
      <c r="AC1100" s="173" t="s">
        <v>20</v>
      </c>
      <c r="AD1100" s="173" t="s">
        <v>20</v>
      </c>
      <c r="AE1100" s="62">
        <v>-7.9250441799596297E-3</v>
      </c>
      <c r="AF1100" s="74">
        <v>2.1794728725253901E-2</v>
      </c>
      <c r="AG1100" s="119">
        <v>0.71614025056821395</v>
      </c>
    </row>
    <row r="1101" spans="1:33" ht="17">
      <c r="A1101" s="88" t="s">
        <v>2977</v>
      </c>
      <c r="B1101" s="156">
        <v>23019</v>
      </c>
      <c r="C1101" s="43" t="s">
        <v>2997</v>
      </c>
      <c r="D1101" s="350" t="s">
        <v>20</v>
      </c>
      <c r="E1101" s="371" t="s">
        <v>20</v>
      </c>
      <c r="F1101" s="371" t="s">
        <v>20</v>
      </c>
      <c r="G1101" s="28">
        <v>-7.9169076632379307E-3</v>
      </c>
      <c r="H1101" s="28">
        <v>1.18230155844975E-2</v>
      </c>
      <c r="I1101" s="119">
        <v>0.50312424755344498</v>
      </c>
      <c r="J1101" s="12">
        <v>6715</v>
      </c>
      <c r="K1101" s="135" t="s">
        <v>20</v>
      </c>
      <c r="L1101" s="5" t="s">
        <v>20</v>
      </c>
      <c r="M1101" s="62" t="s">
        <v>20</v>
      </c>
      <c r="N1101" s="28" t="s">
        <v>20</v>
      </c>
      <c r="O1101" s="28" t="s">
        <v>20</v>
      </c>
      <c r="P1101" s="28">
        <v>-1.3584377815140901E-3</v>
      </c>
      <c r="Q1101" s="28">
        <v>1.8071267273126301E-2</v>
      </c>
      <c r="R1101" s="119">
        <v>0.940083618342204</v>
      </c>
      <c r="S1101" s="173">
        <v>2987</v>
      </c>
      <c r="T1101" s="173" t="s">
        <v>20</v>
      </c>
      <c r="U1101" s="5" t="s">
        <v>20</v>
      </c>
      <c r="V1101" s="62" t="s">
        <v>20</v>
      </c>
      <c r="W1101" s="28" t="s">
        <v>20</v>
      </c>
      <c r="X1101" s="28" t="s">
        <v>20</v>
      </c>
      <c r="Y1101" s="28">
        <v>-2.5191514911778699E-3</v>
      </c>
      <c r="Z1101" s="28">
        <v>1.57733435542796E-2</v>
      </c>
      <c r="AA1101" s="119">
        <v>0.87311868880847898</v>
      </c>
      <c r="AB1101" s="173">
        <v>3728</v>
      </c>
      <c r="AC1101" s="173" t="s">
        <v>20</v>
      </c>
      <c r="AD1101" s="173" t="s">
        <v>20</v>
      </c>
      <c r="AE1101" s="62">
        <v>1.1607137096637801E-3</v>
      </c>
      <c r="AF1101" s="74">
        <v>2.3986851976407798E-2</v>
      </c>
      <c r="AG1101" s="119">
        <v>0.96140576296852098</v>
      </c>
    </row>
    <row r="1102" spans="1:33" ht="17">
      <c r="A1102" s="88" t="s">
        <v>2977</v>
      </c>
      <c r="B1102" s="156">
        <v>23020</v>
      </c>
      <c r="C1102" s="43" t="s">
        <v>2998</v>
      </c>
      <c r="D1102" s="350" t="s">
        <v>20</v>
      </c>
      <c r="E1102" s="371" t="s">
        <v>20</v>
      </c>
      <c r="F1102" s="371" t="s">
        <v>20</v>
      </c>
      <c r="G1102" s="28">
        <v>-2.34891351219834E-2</v>
      </c>
      <c r="H1102" s="28">
        <v>1.19128348262072E-2</v>
      </c>
      <c r="I1102" s="119">
        <v>4.8679253196220899E-2</v>
      </c>
      <c r="J1102" s="12">
        <v>6715</v>
      </c>
      <c r="K1102" s="135" t="s">
        <v>20</v>
      </c>
      <c r="L1102" s="5" t="s">
        <v>20</v>
      </c>
      <c r="M1102" s="62" t="s">
        <v>20</v>
      </c>
      <c r="N1102" s="28" t="s">
        <v>20</v>
      </c>
      <c r="O1102" s="28" t="s">
        <v>20</v>
      </c>
      <c r="P1102" s="28">
        <v>-1.9909686007558599E-2</v>
      </c>
      <c r="Q1102" s="28">
        <v>1.7929179592308799E-2</v>
      </c>
      <c r="R1102" s="119">
        <v>0.26688974906014101</v>
      </c>
      <c r="S1102" s="173">
        <v>2987</v>
      </c>
      <c r="T1102" s="173" t="s">
        <v>20</v>
      </c>
      <c r="U1102" s="5" t="s">
        <v>20</v>
      </c>
      <c r="V1102" s="62" t="s">
        <v>20</v>
      </c>
      <c r="W1102" s="28" t="s">
        <v>20</v>
      </c>
      <c r="X1102" s="28" t="s">
        <v>20</v>
      </c>
      <c r="Y1102" s="28">
        <v>-2.54750031840799E-2</v>
      </c>
      <c r="Z1102" s="28">
        <v>1.60776743334409E-2</v>
      </c>
      <c r="AA1102" s="119">
        <v>0.113166341453539</v>
      </c>
      <c r="AB1102" s="173">
        <v>3728</v>
      </c>
      <c r="AC1102" s="173" t="s">
        <v>20</v>
      </c>
      <c r="AD1102" s="173" t="s">
        <v>20</v>
      </c>
      <c r="AE1102" s="62">
        <v>5.5653171765213004E-3</v>
      </c>
      <c r="AF1102" s="74">
        <v>2.4082090707109399E-2</v>
      </c>
      <c r="AG1102" s="119">
        <v>0.81723885664131302</v>
      </c>
    </row>
    <row r="1103" spans="1:33" ht="17">
      <c r="A1103" s="88" t="s">
        <v>2977</v>
      </c>
      <c r="B1103" s="156">
        <v>23021</v>
      </c>
      <c r="C1103" s="43" t="s">
        <v>2999</v>
      </c>
      <c r="D1103" s="350" t="s">
        <v>20</v>
      </c>
      <c r="E1103" s="371" t="s">
        <v>20</v>
      </c>
      <c r="F1103" s="371" t="s">
        <v>20</v>
      </c>
      <c r="G1103" s="28">
        <v>-1.8370609227034301E-2</v>
      </c>
      <c r="H1103" s="28">
        <v>1.2019566791147501E-2</v>
      </c>
      <c r="I1103" s="119">
        <v>0.126462520004161</v>
      </c>
      <c r="J1103" s="12">
        <v>6715</v>
      </c>
      <c r="K1103" s="135" t="s">
        <v>20</v>
      </c>
      <c r="L1103" s="5" t="s">
        <v>20</v>
      </c>
      <c r="M1103" s="62" t="s">
        <v>20</v>
      </c>
      <c r="N1103" s="28" t="s">
        <v>20</v>
      </c>
      <c r="O1103" s="28" t="s">
        <v>20</v>
      </c>
      <c r="P1103" s="28">
        <v>-2.2380541683988699E-2</v>
      </c>
      <c r="Q1103" s="28">
        <v>1.79234316687303E-2</v>
      </c>
      <c r="R1103" s="119">
        <v>0.21188256966191299</v>
      </c>
      <c r="S1103" s="173">
        <v>2987</v>
      </c>
      <c r="T1103" s="173" t="s">
        <v>20</v>
      </c>
      <c r="U1103" s="5" t="s">
        <v>20</v>
      </c>
      <c r="V1103" s="62" t="s">
        <v>20</v>
      </c>
      <c r="W1103" s="28" t="s">
        <v>20</v>
      </c>
      <c r="X1103" s="28" t="s">
        <v>20</v>
      </c>
      <c r="Y1103" s="28">
        <v>-7.2325491013195799E-3</v>
      </c>
      <c r="Z1103" s="28">
        <v>1.6335819364963901E-2</v>
      </c>
      <c r="AA1103" s="119">
        <v>0.65797839351106102</v>
      </c>
      <c r="AB1103" s="173">
        <v>3728</v>
      </c>
      <c r="AC1103" s="173" t="s">
        <v>20</v>
      </c>
      <c r="AD1103" s="173" t="s">
        <v>20</v>
      </c>
      <c r="AE1103" s="62">
        <v>-1.5147992582669099E-2</v>
      </c>
      <c r="AF1103" s="74">
        <v>2.4250946313667299E-2</v>
      </c>
      <c r="AG1103" s="119">
        <v>0.53221056896980501</v>
      </c>
    </row>
    <row r="1104" spans="1:33" ht="34">
      <c r="A1104" s="88" t="s">
        <v>2977</v>
      </c>
      <c r="B1104" s="156">
        <v>23022</v>
      </c>
      <c r="C1104" s="43" t="s">
        <v>3000</v>
      </c>
      <c r="D1104" s="350" t="s">
        <v>20</v>
      </c>
      <c r="E1104" s="371" t="s">
        <v>20</v>
      </c>
      <c r="F1104" s="371" t="s">
        <v>20</v>
      </c>
      <c r="G1104" s="28">
        <v>-1.3022845064303601E-2</v>
      </c>
      <c r="H1104" s="28">
        <v>1.1818812882922801E-2</v>
      </c>
      <c r="I1104" s="119">
        <v>0.27055599719972501</v>
      </c>
      <c r="J1104" s="12">
        <v>6715</v>
      </c>
      <c r="K1104" s="135" t="s">
        <v>20</v>
      </c>
      <c r="L1104" s="5" t="s">
        <v>20</v>
      </c>
      <c r="M1104" s="62" t="s">
        <v>20</v>
      </c>
      <c r="N1104" s="28" t="s">
        <v>20</v>
      </c>
      <c r="O1104" s="28" t="s">
        <v>20</v>
      </c>
      <c r="P1104" s="28">
        <v>-2.11830698444242E-2</v>
      </c>
      <c r="Q1104" s="28">
        <v>1.8758108445872002E-2</v>
      </c>
      <c r="R1104" s="119">
        <v>0.25887307280225802</v>
      </c>
      <c r="S1104" s="173">
        <v>2987</v>
      </c>
      <c r="T1104" s="173" t="s">
        <v>20</v>
      </c>
      <c r="U1104" s="5" t="s">
        <v>20</v>
      </c>
      <c r="V1104" s="62" t="s">
        <v>20</v>
      </c>
      <c r="W1104" s="28" t="s">
        <v>20</v>
      </c>
      <c r="X1104" s="28" t="s">
        <v>20</v>
      </c>
      <c r="Y1104" s="28">
        <v>-6.7137744286970402E-3</v>
      </c>
      <c r="Z1104" s="28">
        <v>1.52362344189196E-2</v>
      </c>
      <c r="AA1104" s="119">
        <v>0.65949554154717105</v>
      </c>
      <c r="AB1104" s="173">
        <v>3728</v>
      </c>
      <c r="AC1104" s="173" t="s">
        <v>20</v>
      </c>
      <c r="AD1104" s="173" t="s">
        <v>20</v>
      </c>
      <c r="AE1104" s="62">
        <v>-1.4469295415727199E-2</v>
      </c>
      <c r="AF1104" s="74">
        <v>2.4166287917993599E-2</v>
      </c>
      <c r="AG1104" s="119">
        <v>0.54934704635067899</v>
      </c>
    </row>
    <row r="1105" spans="1:33" ht="34">
      <c r="A1105" s="88" t="s">
        <v>2977</v>
      </c>
      <c r="B1105" s="156">
        <v>23023</v>
      </c>
      <c r="C1105" s="43" t="s">
        <v>3001</v>
      </c>
      <c r="D1105" s="350" t="s">
        <v>20</v>
      </c>
      <c r="E1105" s="371" t="s">
        <v>20</v>
      </c>
      <c r="F1105" s="371" t="s">
        <v>20</v>
      </c>
      <c r="G1105" s="28">
        <v>-2.6228740967084802E-2</v>
      </c>
      <c r="H1105" s="28">
        <v>1.18965666516688E-2</v>
      </c>
      <c r="I1105" s="119">
        <v>2.7506811942125502E-2</v>
      </c>
      <c r="J1105" s="12">
        <v>6715</v>
      </c>
      <c r="K1105" s="135" t="s">
        <v>20</v>
      </c>
      <c r="L1105" s="5" t="s">
        <v>20</v>
      </c>
      <c r="M1105" s="62" t="s">
        <v>20</v>
      </c>
      <c r="N1105" s="28" t="s">
        <v>20</v>
      </c>
      <c r="O1105" s="28" t="s">
        <v>20</v>
      </c>
      <c r="P1105" s="28">
        <v>-1.66105104179987E-2</v>
      </c>
      <c r="Q1105" s="28">
        <v>1.8306040964346799E-2</v>
      </c>
      <c r="R1105" s="119">
        <v>0.364280367755279</v>
      </c>
      <c r="S1105" s="173">
        <v>2987</v>
      </c>
      <c r="T1105" s="173" t="s">
        <v>20</v>
      </c>
      <c r="U1105" s="5" t="s">
        <v>20</v>
      </c>
      <c r="V1105" s="62" t="s">
        <v>20</v>
      </c>
      <c r="W1105" s="28" t="s">
        <v>20</v>
      </c>
      <c r="X1105" s="28" t="s">
        <v>20</v>
      </c>
      <c r="Y1105" s="28">
        <v>-2.23024429156377E-2</v>
      </c>
      <c r="Z1105" s="28">
        <v>1.5779368015628702E-2</v>
      </c>
      <c r="AA1105" s="119">
        <v>0.15762431108989</v>
      </c>
      <c r="AB1105" s="173">
        <v>3728</v>
      </c>
      <c r="AC1105" s="173" t="s">
        <v>20</v>
      </c>
      <c r="AD1105" s="173" t="s">
        <v>20</v>
      </c>
      <c r="AE1105" s="62">
        <v>5.6919324976389997E-3</v>
      </c>
      <c r="AF1105" s="74">
        <v>2.4168152406855398E-2</v>
      </c>
      <c r="AG1105" s="119">
        <v>0.81380999857035796</v>
      </c>
    </row>
    <row r="1106" spans="1:33" ht="34">
      <c r="A1106" s="88" t="s">
        <v>2977</v>
      </c>
      <c r="B1106" s="156">
        <v>23024</v>
      </c>
      <c r="C1106" s="43" t="s">
        <v>3002</v>
      </c>
      <c r="D1106" s="350" t="s">
        <v>20</v>
      </c>
      <c r="E1106" s="371" t="s">
        <v>20</v>
      </c>
      <c r="F1106" s="371" t="s">
        <v>20</v>
      </c>
      <c r="G1106" s="28">
        <v>-3.6017685268877199E-2</v>
      </c>
      <c r="H1106" s="28">
        <v>1.20511864686533E-2</v>
      </c>
      <c r="I1106" s="63">
        <v>2.8116177854012698E-3</v>
      </c>
      <c r="J1106" s="12">
        <v>6715</v>
      </c>
      <c r="K1106" s="135" t="s">
        <v>20</v>
      </c>
      <c r="L1106" s="5" t="s">
        <v>20</v>
      </c>
      <c r="M1106" s="62" t="s">
        <v>20</v>
      </c>
      <c r="N1106" s="28" t="s">
        <v>20</v>
      </c>
      <c r="O1106" s="28" t="s">
        <v>20</v>
      </c>
      <c r="P1106" s="28">
        <v>-3.5104568814511503E-2</v>
      </c>
      <c r="Q1106" s="28">
        <v>1.83689253521521E-2</v>
      </c>
      <c r="R1106" s="119">
        <v>5.6090083783399199E-2</v>
      </c>
      <c r="S1106" s="173">
        <v>2987</v>
      </c>
      <c r="T1106" s="173" t="s">
        <v>20</v>
      </c>
      <c r="U1106" s="5" t="s">
        <v>20</v>
      </c>
      <c r="V1106" s="62" t="s">
        <v>20</v>
      </c>
      <c r="W1106" s="28" t="s">
        <v>20</v>
      </c>
      <c r="X1106" s="28" t="s">
        <v>20</v>
      </c>
      <c r="Y1106" s="28">
        <v>-2.5783756873909901E-2</v>
      </c>
      <c r="Z1106" s="28">
        <v>1.61245983495668E-2</v>
      </c>
      <c r="AA1106" s="119">
        <v>0.109898647498261</v>
      </c>
      <c r="AB1106" s="173">
        <v>3728</v>
      </c>
      <c r="AC1106" s="173" t="s">
        <v>20</v>
      </c>
      <c r="AD1106" s="173" t="s">
        <v>20</v>
      </c>
      <c r="AE1106" s="62">
        <v>-9.3208119406016001E-3</v>
      </c>
      <c r="AF1106" s="74">
        <v>2.4442178514358901E-2</v>
      </c>
      <c r="AG1106" s="119">
        <v>0.70295001748436903</v>
      </c>
    </row>
    <row r="1107" spans="1:33" ht="34">
      <c r="A1107" s="88" t="s">
        <v>2977</v>
      </c>
      <c r="B1107" s="156">
        <v>23025</v>
      </c>
      <c r="C1107" s="43" t="s">
        <v>3003</v>
      </c>
      <c r="D1107" s="350" t="s">
        <v>20</v>
      </c>
      <c r="E1107" s="371" t="s">
        <v>20</v>
      </c>
      <c r="F1107" s="371" t="s">
        <v>20</v>
      </c>
      <c r="G1107" s="28">
        <v>-1.3422950330937799E-2</v>
      </c>
      <c r="H1107" s="28">
        <v>1.20195081074441E-2</v>
      </c>
      <c r="I1107" s="119">
        <v>0.26413547449494701</v>
      </c>
      <c r="J1107" s="12">
        <v>6715</v>
      </c>
      <c r="K1107" s="135" t="s">
        <v>20</v>
      </c>
      <c r="L1107" s="5" t="s">
        <v>20</v>
      </c>
      <c r="M1107" s="62" t="s">
        <v>20</v>
      </c>
      <c r="N1107" s="28" t="s">
        <v>20</v>
      </c>
      <c r="O1107" s="28" t="s">
        <v>20</v>
      </c>
      <c r="P1107" s="28">
        <v>-8.6696643907239101E-4</v>
      </c>
      <c r="Q1107" s="28">
        <v>1.8365273577905301E-2</v>
      </c>
      <c r="R1107" s="119">
        <v>0.962351560397531</v>
      </c>
      <c r="S1107" s="173">
        <v>2987</v>
      </c>
      <c r="T1107" s="173" t="s">
        <v>20</v>
      </c>
      <c r="U1107" s="5" t="s">
        <v>20</v>
      </c>
      <c r="V1107" s="62" t="s">
        <v>20</v>
      </c>
      <c r="W1107" s="28" t="s">
        <v>20</v>
      </c>
      <c r="X1107" s="28" t="s">
        <v>20</v>
      </c>
      <c r="Y1107" s="28">
        <v>-1.3408374527846901E-2</v>
      </c>
      <c r="Z1107" s="28">
        <v>1.6041696024092701E-2</v>
      </c>
      <c r="AA1107" s="119">
        <v>0.40329589745863897</v>
      </c>
      <c r="AB1107" s="173">
        <v>3728</v>
      </c>
      <c r="AC1107" s="173" t="s">
        <v>20</v>
      </c>
      <c r="AD1107" s="173" t="s">
        <v>20</v>
      </c>
      <c r="AE1107" s="62">
        <v>1.25414080887745E-2</v>
      </c>
      <c r="AF1107" s="74">
        <v>2.43848166882734E-2</v>
      </c>
      <c r="AG1107" s="119">
        <v>0.60703375144341998</v>
      </c>
    </row>
    <row r="1108" spans="1:33" ht="34">
      <c r="A1108" s="88" t="s">
        <v>2977</v>
      </c>
      <c r="B1108" s="156">
        <v>23026</v>
      </c>
      <c r="C1108" s="43" t="s">
        <v>3004</v>
      </c>
      <c r="D1108" s="350" t="s">
        <v>20</v>
      </c>
      <c r="E1108" s="371" t="s">
        <v>20</v>
      </c>
      <c r="F1108" s="371" t="s">
        <v>20</v>
      </c>
      <c r="G1108" s="28">
        <v>-4.6820837538664303E-3</v>
      </c>
      <c r="H1108" s="28">
        <v>1.2038304164383E-2</v>
      </c>
      <c r="I1108" s="119">
        <v>0.69733870040143497</v>
      </c>
      <c r="J1108" s="12">
        <v>6715</v>
      </c>
      <c r="K1108" s="135" t="s">
        <v>20</v>
      </c>
      <c r="L1108" s="5" t="s">
        <v>20</v>
      </c>
      <c r="M1108" s="62" t="s">
        <v>20</v>
      </c>
      <c r="N1108" s="28" t="s">
        <v>20</v>
      </c>
      <c r="O1108" s="28" t="s">
        <v>20</v>
      </c>
      <c r="P1108" s="28">
        <v>-4.0396614015139501E-4</v>
      </c>
      <c r="Q1108" s="28">
        <v>1.79086581334265E-2</v>
      </c>
      <c r="R1108" s="119">
        <v>0.98200513849286897</v>
      </c>
      <c r="S1108" s="173">
        <v>2987</v>
      </c>
      <c r="T1108" s="173" t="s">
        <v>20</v>
      </c>
      <c r="U1108" s="5" t="s">
        <v>20</v>
      </c>
      <c r="V1108" s="62" t="s">
        <v>20</v>
      </c>
      <c r="W1108" s="28" t="s">
        <v>20</v>
      </c>
      <c r="X1108" s="28" t="s">
        <v>20</v>
      </c>
      <c r="Y1108" s="28">
        <v>-6.9176060900857505E-4</v>
      </c>
      <c r="Z1108" s="28">
        <v>1.6385097214433798E-2</v>
      </c>
      <c r="AA1108" s="119">
        <v>0.96632647927068704</v>
      </c>
      <c r="AB1108" s="173">
        <v>3728</v>
      </c>
      <c r="AC1108" s="173" t="s">
        <v>20</v>
      </c>
      <c r="AD1108" s="173" t="s">
        <v>20</v>
      </c>
      <c r="AE1108" s="62">
        <v>2.8779446885717998E-4</v>
      </c>
      <c r="AF1108" s="74">
        <v>2.4273266093922899E-2</v>
      </c>
      <c r="AG1108" s="119">
        <v>0.99054015299620701</v>
      </c>
    </row>
    <row r="1109" spans="1:33" ht="34">
      <c r="A1109" s="88" t="s">
        <v>2977</v>
      </c>
      <c r="B1109" s="156">
        <v>23027</v>
      </c>
      <c r="C1109" s="43" t="s">
        <v>3005</v>
      </c>
      <c r="D1109" s="350" t="s">
        <v>20</v>
      </c>
      <c r="E1109" s="371" t="s">
        <v>20</v>
      </c>
      <c r="F1109" s="371" t="s">
        <v>20</v>
      </c>
      <c r="G1109" s="28">
        <v>-2.1893337913475499E-2</v>
      </c>
      <c r="H1109" s="28">
        <v>1.2109638309129899E-2</v>
      </c>
      <c r="I1109" s="119">
        <v>7.0662800511500201E-2</v>
      </c>
      <c r="J1109" s="12">
        <v>6715</v>
      </c>
      <c r="K1109" s="135" t="s">
        <v>20</v>
      </c>
      <c r="L1109" s="5" t="s">
        <v>20</v>
      </c>
      <c r="M1109" s="62" t="s">
        <v>20</v>
      </c>
      <c r="N1109" s="28" t="s">
        <v>20</v>
      </c>
      <c r="O1109" s="28" t="s">
        <v>20</v>
      </c>
      <c r="P1109" s="28">
        <v>-2.72811954236594E-2</v>
      </c>
      <c r="Q1109" s="28">
        <v>1.8534336220347399E-2</v>
      </c>
      <c r="R1109" s="119">
        <v>0.14114667626124799</v>
      </c>
      <c r="S1109" s="173">
        <v>2987</v>
      </c>
      <c r="T1109" s="173" t="s">
        <v>20</v>
      </c>
      <c r="U1109" s="5" t="s">
        <v>20</v>
      </c>
      <c r="V1109" s="62" t="s">
        <v>20</v>
      </c>
      <c r="W1109" s="28" t="s">
        <v>20</v>
      </c>
      <c r="X1109" s="28" t="s">
        <v>20</v>
      </c>
      <c r="Y1109" s="28">
        <v>-2.31898020823589E-2</v>
      </c>
      <c r="Z1109" s="28">
        <v>1.61052979281185E-2</v>
      </c>
      <c r="AA1109" s="119">
        <v>0.14998398209251401</v>
      </c>
      <c r="AB1109" s="173">
        <v>3728</v>
      </c>
      <c r="AC1109" s="173" t="s">
        <v>20</v>
      </c>
      <c r="AD1109" s="173" t="s">
        <v>20</v>
      </c>
      <c r="AE1109" s="62">
        <v>-4.0913933413004996E-3</v>
      </c>
      <c r="AF1109" s="74">
        <v>2.4554067697274501E-2</v>
      </c>
      <c r="AG1109" s="119">
        <v>0.867662820198705</v>
      </c>
    </row>
    <row r="1110" spans="1:33" ht="34">
      <c r="A1110" s="88" t="s">
        <v>2977</v>
      </c>
      <c r="B1110" s="156">
        <v>23028</v>
      </c>
      <c r="C1110" s="43" t="s">
        <v>3006</v>
      </c>
      <c r="D1110" s="350" t="s">
        <v>20</v>
      </c>
      <c r="E1110" s="371" t="s">
        <v>20</v>
      </c>
      <c r="F1110" s="371" t="s">
        <v>20</v>
      </c>
      <c r="G1110" s="28">
        <v>-1.8045411065140501E-2</v>
      </c>
      <c r="H1110" s="28">
        <v>1.20914987535637E-2</v>
      </c>
      <c r="I1110" s="119">
        <v>0.13564019804872901</v>
      </c>
      <c r="J1110" s="12">
        <v>6715</v>
      </c>
      <c r="K1110" s="135" t="s">
        <v>20</v>
      </c>
      <c r="L1110" s="5" t="s">
        <v>20</v>
      </c>
      <c r="M1110" s="62" t="s">
        <v>20</v>
      </c>
      <c r="N1110" s="28" t="s">
        <v>20</v>
      </c>
      <c r="O1110" s="28" t="s">
        <v>20</v>
      </c>
      <c r="P1110" s="28">
        <v>-3.01270606264991E-2</v>
      </c>
      <c r="Q1110" s="28">
        <v>1.8124347930016799E-2</v>
      </c>
      <c r="R1110" s="119">
        <v>9.6569909639720106E-2</v>
      </c>
      <c r="S1110" s="173">
        <v>2987</v>
      </c>
      <c r="T1110" s="173" t="s">
        <v>20</v>
      </c>
      <c r="U1110" s="5" t="s">
        <v>20</v>
      </c>
      <c r="V1110" s="62" t="s">
        <v>20</v>
      </c>
      <c r="W1110" s="28" t="s">
        <v>20</v>
      </c>
      <c r="X1110" s="28" t="s">
        <v>20</v>
      </c>
      <c r="Y1110" s="28">
        <v>-1.38693619425604E-2</v>
      </c>
      <c r="Z1110" s="28">
        <v>1.63673220916997E-2</v>
      </c>
      <c r="AA1110" s="119">
        <v>0.39683738313966499</v>
      </c>
      <c r="AB1110" s="173">
        <v>3728</v>
      </c>
      <c r="AC1110" s="173" t="s">
        <v>20</v>
      </c>
      <c r="AD1110" s="173" t="s">
        <v>20</v>
      </c>
      <c r="AE1110" s="62">
        <v>-1.6257698683938698E-2</v>
      </c>
      <c r="AF1110" s="74">
        <v>2.44209176801722E-2</v>
      </c>
      <c r="AG1110" s="119">
        <v>0.50558471133255201</v>
      </c>
    </row>
    <row r="1111" spans="1:33" ht="34">
      <c r="A1111" s="88" t="s">
        <v>2977</v>
      </c>
      <c r="B1111" s="156">
        <v>23029</v>
      </c>
      <c r="C1111" s="43" t="s">
        <v>3007</v>
      </c>
      <c r="D1111" s="350" t="s">
        <v>20</v>
      </c>
      <c r="E1111" s="371" t="s">
        <v>20</v>
      </c>
      <c r="F1111" s="371" t="s">
        <v>20</v>
      </c>
      <c r="G1111" s="28">
        <v>-2.38071909369292E-2</v>
      </c>
      <c r="H1111" s="28">
        <v>1.2027434563892899E-2</v>
      </c>
      <c r="I1111" s="119">
        <v>4.7811096538125701E-2</v>
      </c>
      <c r="J1111" s="12">
        <v>6715</v>
      </c>
      <c r="K1111" s="135" t="s">
        <v>20</v>
      </c>
      <c r="L1111" s="5" t="s">
        <v>20</v>
      </c>
      <c r="M1111" s="62" t="s">
        <v>20</v>
      </c>
      <c r="N1111" s="28" t="s">
        <v>20</v>
      </c>
      <c r="O1111" s="28" t="s">
        <v>20</v>
      </c>
      <c r="P1111" s="28">
        <v>-2.6070265401403201E-2</v>
      </c>
      <c r="Q1111" s="28">
        <v>1.7410459300996699E-2</v>
      </c>
      <c r="R1111" s="119">
        <v>0.134398022111723</v>
      </c>
      <c r="S1111" s="173">
        <v>2987</v>
      </c>
      <c r="T1111" s="173" t="s">
        <v>20</v>
      </c>
      <c r="U1111" s="5" t="s">
        <v>20</v>
      </c>
      <c r="V1111" s="62" t="s">
        <v>20</v>
      </c>
      <c r="W1111" s="28" t="s">
        <v>20</v>
      </c>
      <c r="X1111" s="28" t="s">
        <v>20</v>
      </c>
      <c r="Y1111" s="28">
        <v>-1.74671680233973E-2</v>
      </c>
      <c r="Z1111" s="28">
        <v>1.6707690156227799E-2</v>
      </c>
      <c r="AA1111" s="119">
        <v>0.29588010570197198</v>
      </c>
      <c r="AB1111" s="173">
        <v>3728</v>
      </c>
      <c r="AC1111" s="173" t="s">
        <v>20</v>
      </c>
      <c r="AD1111" s="173" t="s">
        <v>20</v>
      </c>
      <c r="AE1111" s="62">
        <v>-8.6030973780058997E-3</v>
      </c>
      <c r="AF1111" s="74">
        <v>2.4130292236692299E-2</v>
      </c>
      <c r="AG1111" s="119">
        <v>0.721446038771271</v>
      </c>
    </row>
    <row r="1112" spans="1:33" ht="34">
      <c r="A1112" s="88" t="s">
        <v>2977</v>
      </c>
      <c r="B1112" s="156">
        <v>23030</v>
      </c>
      <c r="C1112" s="43" t="s">
        <v>3008</v>
      </c>
      <c r="D1112" s="350" t="s">
        <v>20</v>
      </c>
      <c r="E1112" s="371" t="s">
        <v>20</v>
      </c>
      <c r="F1112" s="371" t="s">
        <v>20</v>
      </c>
      <c r="G1112" s="28">
        <v>-7.6530165640622096E-3</v>
      </c>
      <c r="H1112" s="28">
        <v>1.14003873269696E-2</v>
      </c>
      <c r="I1112" s="119">
        <v>0.50205615306510898</v>
      </c>
      <c r="J1112" s="12">
        <v>6715</v>
      </c>
      <c r="K1112" s="135" t="s">
        <v>20</v>
      </c>
      <c r="L1112" s="5" t="s">
        <v>20</v>
      </c>
      <c r="M1112" s="62" t="s">
        <v>20</v>
      </c>
      <c r="N1112" s="28" t="s">
        <v>20</v>
      </c>
      <c r="O1112" s="28" t="s">
        <v>20</v>
      </c>
      <c r="P1112" s="28">
        <v>9.9988709511826101E-3</v>
      </c>
      <c r="Q1112" s="28">
        <v>1.75876947406465E-2</v>
      </c>
      <c r="R1112" s="119">
        <v>0.56972828899969397</v>
      </c>
      <c r="S1112" s="173">
        <v>2987</v>
      </c>
      <c r="T1112" s="173" t="s">
        <v>20</v>
      </c>
      <c r="U1112" s="5" t="s">
        <v>20</v>
      </c>
      <c r="V1112" s="62" t="s">
        <v>20</v>
      </c>
      <c r="W1112" s="28" t="s">
        <v>20</v>
      </c>
      <c r="X1112" s="28" t="s">
        <v>20</v>
      </c>
      <c r="Y1112" s="28">
        <v>-1.9256283113500899E-2</v>
      </c>
      <c r="Z1112" s="28">
        <v>1.50885985465857E-2</v>
      </c>
      <c r="AA1112" s="119">
        <v>0.20195981841538699</v>
      </c>
      <c r="AB1112" s="173">
        <v>3728</v>
      </c>
      <c r="AC1112" s="173" t="s">
        <v>20</v>
      </c>
      <c r="AD1112" s="173" t="s">
        <v>20</v>
      </c>
      <c r="AE1112" s="62">
        <v>2.92551540646835E-2</v>
      </c>
      <c r="AF1112" s="74">
        <v>2.3173105367865401E-2</v>
      </c>
      <c r="AG1112" s="119">
        <v>0.20678276058973499</v>
      </c>
    </row>
    <row r="1113" spans="1:33" ht="34">
      <c r="A1113" s="88" t="s">
        <v>2977</v>
      </c>
      <c r="B1113" s="156">
        <v>23031</v>
      </c>
      <c r="C1113" s="43" t="s">
        <v>3009</v>
      </c>
      <c r="D1113" s="350" t="s">
        <v>20</v>
      </c>
      <c r="E1113" s="371" t="s">
        <v>20</v>
      </c>
      <c r="F1113" s="371" t="s">
        <v>20</v>
      </c>
      <c r="G1113" s="28">
        <v>-2.3882364252275599E-2</v>
      </c>
      <c r="H1113" s="28">
        <v>1.16708986263511E-2</v>
      </c>
      <c r="I1113" s="119">
        <v>4.0764141849690502E-2</v>
      </c>
      <c r="J1113" s="12">
        <v>6715</v>
      </c>
      <c r="K1113" s="135" t="s">
        <v>20</v>
      </c>
      <c r="L1113" s="5" t="s">
        <v>20</v>
      </c>
      <c r="M1113" s="62" t="s">
        <v>20</v>
      </c>
      <c r="N1113" s="28" t="s">
        <v>20</v>
      </c>
      <c r="O1113" s="28" t="s">
        <v>20</v>
      </c>
      <c r="P1113" s="28">
        <v>-6.2963112810279099E-3</v>
      </c>
      <c r="Q1113" s="28">
        <v>1.7969599982160599E-2</v>
      </c>
      <c r="R1113" s="119">
        <v>0.72607330221180999</v>
      </c>
      <c r="S1113" s="173">
        <v>2987</v>
      </c>
      <c r="T1113" s="173" t="s">
        <v>20</v>
      </c>
      <c r="U1113" s="5" t="s">
        <v>20</v>
      </c>
      <c r="V1113" s="62" t="s">
        <v>20</v>
      </c>
      <c r="W1113" s="28" t="s">
        <v>20</v>
      </c>
      <c r="X1113" s="28" t="s">
        <v>20</v>
      </c>
      <c r="Y1113" s="28">
        <v>-3.1944481580020397E-2</v>
      </c>
      <c r="Z1113" s="28">
        <v>1.5475255833753599E-2</v>
      </c>
      <c r="AA1113" s="119">
        <v>3.9065407770309903E-2</v>
      </c>
      <c r="AB1113" s="173">
        <v>3728</v>
      </c>
      <c r="AC1113" s="173" t="s">
        <v>20</v>
      </c>
      <c r="AD1113" s="173" t="s">
        <v>20</v>
      </c>
      <c r="AE1113" s="62">
        <v>2.5648170298992499E-2</v>
      </c>
      <c r="AF1113" s="74">
        <v>2.37147647392714E-2</v>
      </c>
      <c r="AG1113" s="119">
        <v>0.27946253331117399</v>
      </c>
    </row>
    <row r="1114" spans="1:33" ht="34">
      <c r="A1114" s="88" t="s">
        <v>2977</v>
      </c>
      <c r="B1114" s="156">
        <v>23032</v>
      </c>
      <c r="C1114" s="43" t="s">
        <v>3010</v>
      </c>
      <c r="D1114" s="350" t="s">
        <v>20</v>
      </c>
      <c r="E1114" s="371" t="s">
        <v>20</v>
      </c>
      <c r="F1114" s="371" t="s">
        <v>20</v>
      </c>
      <c r="G1114" s="28">
        <v>-1.8996258588331601E-2</v>
      </c>
      <c r="H1114" s="28">
        <v>1.20361100598765E-2</v>
      </c>
      <c r="I1114" s="119">
        <v>0.114550348435561</v>
      </c>
      <c r="J1114" s="12">
        <v>6715</v>
      </c>
      <c r="K1114" s="135" t="s">
        <v>20</v>
      </c>
      <c r="L1114" s="5" t="s">
        <v>20</v>
      </c>
      <c r="M1114" s="62" t="s">
        <v>20</v>
      </c>
      <c r="N1114" s="28" t="s">
        <v>20</v>
      </c>
      <c r="O1114" s="28" t="s">
        <v>20</v>
      </c>
      <c r="P1114" s="28">
        <v>-1.11511758482809E-2</v>
      </c>
      <c r="Q1114" s="28">
        <v>1.7744375735278602E-2</v>
      </c>
      <c r="R1114" s="119">
        <v>0.52976783852619402</v>
      </c>
      <c r="S1114" s="173">
        <v>2987</v>
      </c>
      <c r="T1114" s="173" t="s">
        <v>20</v>
      </c>
      <c r="U1114" s="5" t="s">
        <v>20</v>
      </c>
      <c r="V1114" s="62" t="s">
        <v>20</v>
      </c>
      <c r="W1114" s="28" t="s">
        <v>20</v>
      </c>
      <c r="X1114" s="28" t="s">
        <v>20</v>
      </c>
      <c r="Y1114" s="28">
        <v>-9.9575826153278195E-3</v>
      </c>
      <c r="Z1114" s="28">
        <v>1.6524282910019599E-2</v>
      </c>
      <c r="AA1114" s="119">
        <v>0.54680969740044505</v>
      </c>
      <c r="AB1114" s="173">
        <v>3728</v>
      </c>
      <c r="AC1114" s="173" t="s">
        <v>20</v>
      </c>
      <c r="AD1114" s="173" t="s">
        <v>20</v>
      </c>
      <c r="AE1114" s="62">
        <v>-1.19359323295308E-3</v>
      </c>
      <c r="AF1114" s="74">
        <v>2.4246954363901299E-2</v>
      </c>
      <c r="AG1114" s="119">
        <v>0.96073877536706498</v>
      </c>
    </row>
    <row r="1115" spans="1:33" ht="34">
      <c r="A1115" s="88" t="s">
        <v>2977</v>
      </c>
      <c r="B1115" s="156">
        <v>23033</v>
      </c>
      <c r="C1115" s="43" t="s">
        <v>3011</v>
      </c>
      <c r="D1115" s="350" t="s">
        <v>20</v>
      </c>
      <c r="E1115" s="371" t="s">
        <v>20</v>
      </c>
      <c r="F1115" s="371" t="s">
        <v>20</v>
      </c>
      <c r="G1115" s="28">
        <v>-1.34581968000168E-2</v>
      </c>
      <c r="H1115" s="28">
        <v>1.1870913803757E-2</v>
      </c>
      <c r="I1115" s="119">
        <v>0.25695601461259099</v>
      </c>
      <c r="J1115" s="12">
        <v>6715</v>
      </c>
      <c r="K1115" s="135" t="s">
        <v>20</v>
      </c>
      <c r="L1115" s="5" t="s">
        <v>20</v>
      </c>
      <c r="M1115" s="62" t="s">
        <v>20</v>
      </c>
      <c r="N1115" s="28" t="s">
        <v>20</v>
      </c>
      <c r="O1115" s="28" t="s">
        <v>20</v>
      </c>
      <c r="P1115" s="28">
        <v>-1.9572644806674102E-3</v>
      </c>
      <c r="Q1115" s="28">
        <v>1.7003264031408401E-2</v>
      </c>
      <c r="R1115" s="119">
        <v>0.908364856552768</v>
      </c>
      <c r="S1115" s="173">
        <v>2987</v>
      </c>
      <c r="T1115" s="173" t="s">
        <v>20</v>
      </c>
      <c r="U1115" s="5" t="s">
        <v>20</v>
      </c>
      <c r="V1115" s="62" t="s">
        <v>20</v>
      </c>
      <c r="W1115" s="28" t="s">
        <v>20</v>
      </c>
      <c r="X1115" s="28" t="s">
        <v>20</v>
      </c>
      <c r="Y1115" s="28">
        <v>-2.46562781324332E-2</v>
      </c>
      <c r="Z1115" s="28">
        <v>1.6594734052205299E-2</v>
      </c>
      <c r="AA1115" s="119">
        <v>0.13741994492356699</v>
      </c>
      <c r="AB1115" s="173">
        <v>3728</v>
      </c>
      <c r="AC1115" s="173" t="s">
        <v>20</v>
      </c>
      <c r="AD1115" s="173" t="s">
        <v>20</v>
      </c>
      <c r="AE1115" s="62">
        <v>2.2699013651765802E-2</v>
      </c>
      <c r="AF1115" s="74">
        <v>2.3759128476970901E-2</v>
      </c>
      <c r="AG1115" s="119">
        <v>0.33938519224922398</v>
      </c>
    </row>
    <row r="1116" spans="1:33" ht="34">
      <c r="A1116" s="88" t="s">
        <v>2977</v>
      </c>
      <c r="B1116" s="156">
        <v>23034</v>
      </c>
      <c r="C1116" s="43" t="s">
        <v>3012</v>
      </c>
      <c r="D1116" s="350" t="s">
        <v>20</v>
      </c>
      <c r="E1116" s="371" t="s">
        <v>20</v>
      </c>
      <c r="F1116" s="371" t="s">
        <v>20</v>
      </c>
      <c r="G1116" s="28">
        <v>-1.55629093687544E-2</v>
      </c>
      <c r="H1116" s="28">
        <v>1.20069452000473E-2</v>
      </c>
      <c r="I1116" s="119">
        <v>0.194965437152988</v>
      </c>
      <c r="J1116" s="12">
        <v>6715</v>
      </c>
      <c r="K1116" s="135" t="s">
        <v>20</v>
      </c>
      <c r="L1116" s="5" t="s">
        <v>20</v>
      </c>
      <c r="M1116" s="62" t="s">
        <v>20</v>
      </c>
      <c r="N1116" s="28" t="s">
        <v>20</v>
      </c>
      <c r="O1116" s="28" t="s">
        <v>20</v>
      </c>
      <c r="P1116" s="28">
        <v>-1.2266408508963E-2</v>
      </c>
      <c r="Q1116" s="28">
        <v>1.7359085188915699E-2</v>
      </c>
      <c r="R1116" s="119">
        <v>0.479853483022669</v>
      </c>
      <c r="S1116" s="173">
        <v>2987</v>
      </c>
      <c r="T1116" s="173" t="s">
        <v>20</v>
      </c>
      <c r="U1116" s="5" t="s">
        <v>20</v>
      </c>
      <c r="V1116" s="62" t="s">
        <v>20</v>
      </c>
      <c r="W1116" s="28" t="s">
        <v>20</v>
      </c>
      <c r="X1116" s="28" t="s">
        <v>20</v>
      </c>
      <c r="Y1116" s="28">
        <v>-1.51481317821286E-2</v>
      </c>
      <c r="Z1116" s="28">
        <v>1.6671497211570002E-2</v>
      </c>
      <c r="AA1116" s="119">
        <v>0.36360743770028298</v>
      </c>
      <c r="AB1116" s="173">
        <v>3728</v>
      </c>
      <c r="AC1116" s="173" t="s">
        <v>20</v>
      </c>
      <c r="AD1116" s="173" t="s">
        <v>20</v>
      </c>
      <c r="AE1116" s="62">
        <v>2.8817232731656E-3</v>
      </c>
      <c r="AF1116" s="74">
        <v>2.40681668988608E-2</v>
      </c>
      <c r="AG1116" s="119">
        <v>0.90469566384447497</v>
      </c>
    </row>
    <row r="1117" spans="1:33" ht="34">
      <c r="A1117" s="88" t="s">
        <v>2977</v>
      </c>
      <c r="B1117" s="156">
        <v>23035</v>
      </c>
      <c r="C1117" s="43" t="s">
        <v>3013</v>
      </c>
      <c r="D1117" s="350" t="s">
        <v>20</v>
      </c>
      <c r="E1117" s="371" t="s">
        <v>20</v>
      </c>
      <c r="F1117" s="371" t="s">
        <v>20</v>
      </c>
      <c r="G1117" s="28">
        <v>-5.0209443887193799E-3</v>
      </c>
      <c r="H1117" s="28">
        <v>1.13791391363863E-2</v>
      </c>
      <c r="I1117" s="119">
        <v>0.65905268593417299</v>
      </c>
      <c r="J1117" s="12">
        <v>6715</v>
      </c>
      <c r="K1117" s="135" t="s">
        <v>20</v>
      </c>
      <c r="L1117" s="5" t="s">
        <v>20</v>
      </c>
      <c r="M1117" s="62" t="s">
        <v>20</v>
      </c>
      <c r="N1117" s="28" t="s">
        <v>20</v>
      </c>
      <c r="O1117" s="28" t="s">
        <v>20</v>
      </c>
      <c r="P1117" s="28">
        <v>1.1536130156695299E-2</v>
      </c>
      <c r="Q1117" s="28">
        <v>1.5912728436251501E-2</v>
      </c>
      <c r="R1117" s="119">
        <v>0.46853231003826501</v>
      </c>
      <c r="S1117" s="173">
        <v>2987</v>
      </c>
      <c r="T1117" s="173" t="s">
        <v>20</v>
      </c>
      <c r="U1117" s="5" t="s">
        <v>20</v>
      </c>
      <c r="V1117" s="62" t="s">
        <v>20</v>
      </c>
      <c r="W1117" s="28" t="s">
        <v>20</v>
      </c>
      <c r="X1117" s="28" t="s">
        <v>20</v>
      </c>
      <c r="Y1117" s="28">
        <v>-2.4058819077454E-2</v>
      </c>
      <c r="Z1117" s="28">
        <v>1.6142011045644701E-2</v>
      </c>
      <c r="AA1117" s="119">
        <v>0.13619175076484399</v>
      </c>
      <c r="AB1117" s="173">
        <v>3728</v>
      </c>
      <c r="AC1117" s="173" t="s">
        <v>20</v>
      </c>
      <c r="AD1117" s="173" t="s">
        <v>20</v>
      </c>
      <c r="AE1117" s="62">
        <v>3.5594949234149298E-2</v>
      </c>
      <c r="AF1117" s="74">
        <v>2.2666703485147599E-2</v>
      </c>
      <c r="AG1117" s="119">
        <v>0.116330718530978</v>
      </c>
    </row>
    <row r="1118" spans="1:33" ht="34">
      <c r="A1118" s="88" t="s">
        <v>2977</v>
      </c>
      <c r="B1118" s="156">
        <v>23036</v>
      </c>
      <c r="C1118" s="43" t="s">
        <v>3014</v>
      </c>
      <c r="D1118" s="350" t="s">
        <v>20</v>
      </c>
      <c r="E1118" s="371" t="s">
        <v>20</v>
      </c>
      <c r="F1118" s="371" t="s">
        <v>20</v>
      </c>
      <c r="G1118" s="28">
        <v>-1.7448347289289201E-3</v>
      </c>
      <c r="H1118" s="28">
        <v>1.1949266944499499E-2</v>
      </c>
      <c r="I1118" s="119">
        <v>0.88390981567609905</v>
      </c>
      <c r="J1118" s="12">
        <v>6715</v>
      </c>
      <c r="K1118" s="135" t="s">
        <v>20</v>
      </c>
      <c r="L1118" s="5" t="s">
        <v>20</v>
      </c>
      <c r="M1118" s="62" t="s">
        <v>20</v>
      </c>
      <c r="N1118" s="28" t="s">
        <v>20</v>
      </c>
      <c r="O1118" s="28" t="s">
        <v>20</v>
      </c>
      <c r="P1118" s="28">
        <v>-7.3013637383503504E-3</v>
      </c>
      <c r="Q1118" s="28">
        <v>1.6879119603680701E-2</v>
      </c>
      <c r="R1118" s="119">
        <v>0.66536025191588499</v>
      </c>
      <c r="S1118" s="173">
        <v>2987</v>
      </c>
      <c r="T1118" s="173" t="s">
        <v>20</v>
      </c>
      <c r="U1118" s="5" t="s">
        <v>20</v>
      </c>
      <c r="V1118" s="62" t="s">
        <v>20</v>
      </c>
      <c r="W1118" s="28" t="s">
        <v>20</v>
      </c>
      <c r="X1118" s="28" t="s">
        <v>20</v>
      </c>
      <c r="Y1118" s="28">
        <v>-9.1334791271331702E-3</v>
      </c>
      <c r="Z1118" s="28">
        <v>1.68371928942848E-2</v>
      </c>
      <c r="AA1118" s="119">
        <v>0.58753528526806398</v>
      </c>
      <c r="AB1118" s="173">
        <v>3728</v>
      </c>
      <c r="AC1118" s="173" t="s">
        <v>20</v>
      </c>
      <c r="AD1118" s="173" t="s">
        <v>20</v>
      </c>
      <c r="AE1118" s="62">
        <v>1.83211538878282E-3</v>
      </c>
      <c r="AF1118" s="74">
        <v>2.3841051636929001E-2</v>
      </c>
      <c r="AG1118" s="119">
        <v>0.93874519080306795</v>
      </c>
    </row>
    <row r="1119" spans="1:33" ht="34">
      <c r="A1119" s="88" t="s">
        <v>2977</v>
      </c>
      <c r="B1119" s="156">
        <v>23037</v>
      </c>
      <c r="C1119" s="43" t="s">
        <v>3015</v>
      </c>
      <c r="D1119" s="350" t="s">
        <v>20</v>
      </c>
      <c r="E1119" s="371" t="s">
        <v>20</v>
      </c>
      <c r="F1119" s="371" t="s">
        <v>20</v>
      </c>
      <c r="G1119" s="28">
        <v>-5.6247466555079803E-3</v>
      </c>
      <c r="H1119" s="28">
        <v>1.2005172265096601E-2</v>
      </c>
      <c r="I1119" s="119">
        <v>0.63942307127873499</v>
      </c>
      <c r="J1119" s="12">
        <v>6715</v>
      </c>
      <c r="K1119" s="135" t="s">
        <v>20</v>
      </c>
      <c r="L1119" s="5" t="s">
        <v>20</v>
      </c>
      <c r="M1119" s="62" t="s">
        <v>20</v>
      </c>
      <c r="N1119" s="28" t="s">
        <v>20</v>
      </c>
      <c r="O1119" s="28" t="s">
        <v>20</v>
      </c>
      <c r="P1119" s="28">
        <v>1.0418887635158299E-2</v>
      </c>
      <c r="Q1119" s="28">
        <v>1.7446178561553002E-2</v>
      </c>
      <c r="R1119" s="119">
        <v>0.55041833531087203</v>
      </c>
      <c r="S1119" s="173">
        <v>2987</v>
      </c>
      <c r="T1119" s="173" t="s">
        <v>20</v>
      </c>
      <c r="U1119" s="5" t="s">
        <v>20</v>
      </c>
      <c r="V1119" s="62" t="s">
        <v>20</v>
      </c>
      <c r="W1119" s="28" t="s">
        <v>20</v>
      </c>
      <c r="X1119" s="28" t="s">
        <v>20</v>
      </c>
      <c r="Y1119" s="28">
        <v>-1.63896004653434E-2</v>
      </c>
      <c r="Z1119" s="28">
        <v>1.6613707483860301E-2</v>
      </c>
      <c r="AA1119" s="119">
        <v>0.32394697747159401</v>
      </c>
      <c r="AB1119" s="173">
        <v>3728</v>
      </c>
      <c r="AC1119" s="173" t="s">
        <v>20</v>
      </c>
      <c r="AD1119" s="173" t="s">
        <v>20</v>
      </c>
      <c r="AE1119" s="62">
        <v>2.6808488100501699E-2</v>
      </c>
      <c r="AF1119" s="74">
        <v>2.4091168978712201E-2</v>
      </c>
      <c r="AG1119" s="119">
        <v>0.26579727294036698</v>
      </c>
    </row>
    <row r="1120" spans="1:33" ht="34">
      <c r="A1120" s="88" t="s">
        <v>2977</v>
      </c>
      <c r="B1120" s="156">
        <v>23038</v>
      </c>
      <c r="C1120" s="43" t="s">
        <v>3016</v>
      </c>
      <c r="D1120" s="350" t="s">
        <v>20</v>
      </c>
      <c r="E1120" s="371" t="s">
        <v>20</v>
      </c>
      <c r="F1120" s="371" t="s">
        <v>20</v>
      </c>
      <c r="G1120" s="28">
        <v>-6.3198917710917298E-3</v>
      </c>
      <c r="H1120" s="28">
        <v>1.11291235037865E-2</v>
      </c>
      <c r="I1120" s="119">
        <v>0.57014251732077703</v>
      </c>
      <c r="J1120" s="12">
        <v>6715</v>
      </c>
      <c r="K1120" s="135" t="s">
        <v>20</v>
      </c>
      <c r="L1120" s="5" t="s">
        <v>20</v>
      </c>
      <c r="M1120" s="62" t="s">
        <v>20</v>
      </c>
      <c r="N1120" s="28" t="s">
        <v>20</v>
      </c>
      <c r="O1120" s="28" t="s">
        <v>20</v>
      </c>
      <c r="P1120" s="28">
        <v>1.6058439174855499E-2</v>
      </c>
      <c r="Q1120" s="28">
        <v>1.50374418055113E-2</v>
      </c>
      <c r="R1120" s="119">
        <v>0.28565393719910098</v>
      </c>
      <c r="S1120" s="173">
        <v>2987</v>
      </c>
      <c r="T1120" s="173" t="s">
        <v>20</v>
      </c>
      <c r="U1120" s="5" t="s">
        <v>20</v>
      </c>
      <c r="V1120" s="62" t="s">
        <v>20</v>
      </c>
      <c r="W1120" s="28" t="s">
        <v>20</v>
      </c>
      <c r="X1120" s="28" t="s">
        <v>20</v>
      </c>
      <c r="Y1120" s="28">
        <v>-3.04751990820488E-2</v>
      </c>
      <c r="Z1120" s="28">
        <v>1.6091761772496001E-2</v>
      </c>
      <c r="AA1120" s="119">
        <v>5.8324267777850998E-2</v>
      </c>
      <c r="AB1120" s="173">
        <v>3728</v>
      </c>
      <c r="AC1120" s="173" t="s">
        <v>20</v>
      </c>
      <c r="AD1120" s="173" t="s">
        <v>20</v>
      </c>
      <c r="AE1120" s="62">
        <v>4.6533638256904299E-2</v>
      </c>
      <c r="AF1120" s="74">
        <v>2.20242923381638E-2</v>
      </c>
      <c r="AG1120" s="119">
        <v>3.4615116171251299E-2</v>
      </c>
    </row>
    <row r="1121" spans="1:33" ht="34">
      <c r="A1121" s="88" t="s">
        <v>2977</v>
      </c>
      <c r="B1121" s="156">
        <v>23039</v>
      </c>
      <c r="C1121" s="43" t="s">
        <v>3017</v>
      </c>
      <c r="D1121" s="350" t="s">
        <v>20</v>
      </c>
      <c r="E1121" s="371" t="s">
        <v>20</v>
      </c>
      <c r="F1121" s="371" t="s">
        <v>20</v>
      </c>
      <c r="G1121" s="28">
        <v>-2.13607455309083E-3</v>
      </c>
      <c r="H1121" s="28">
        <v>1.6745589167896899E-2</v>
      </c>
      <c r="I1121" s="119">
        <v>0.89850442908970696</v>
      </c>
      <c r="J1121" s="12">
        <v>3407</v>
      </c>
      <c r="K1121" s="135" t="s">
        <v>20</v>
      </c>
      <c r="L1121" s="5" t="s">
        <v>20</v>
      </c>
      <c r="M1121" s="62" t="s">
        <v>20</v>
      </c>
      <c r="N1121" s="28" t="s">
        <v>20</v>
      </c>
      <c r="O1121" s="28" t="s">
        <v>20</v>
      </c>
      <c r="P1121" s="28">
        <v>3.1540318399135597E-2</v>
      </c>
      <c r="Q1121" s="28">
        <v>2.51786593851967E-2</v>
      </c>
      <c r="R1121" s="119">
        <v>0.210530209391428</v>
      </c>
      <c r="S1121" s="173">
        <v>1480</v>
      </c>
      <c r="T1121" s="173" t="s">
        <v>20</v>
      </c>
      <c r="U1121" s="5" t="s">
        <v>20</v>
      </c>
      <c r="V1121" s="62" t="s">
        <v>20</v>
      </c>
      <c r="W1121" s="28" t="s">
        <v>20</v>
      </c>
      <c r="X1121" s="28" t="s">
        <v>20</v>
      </c>
      <c r="Y1121" s="28">
        <v>-9.1878727240485101E-3</v>
      </c>
      <c r="Z1121" s="28">
        <v>2.2713354879181798E-2</v>
      </c>
      <c r="AA1121" s="119">
        <v>0.685880133712788</v>
      </c>
      <c r="AB1121" s="173">
        <v>1927</v>
      </c>
      <c r="AC1121" s="173" t="s">
        <v>20</v>
      </c>
      <c r="AD1121" s="173" t="s">
        <v>20</v>
      </c>
      <c r="AE1121" s="62">
        <v>4.0728191123184099E-2</v>
      </c>
      <c r="AF1121" s="74">
        <v>3.39096059886193E-2</v>
      </c>
      <c r="AG1121" s="119">
        <v>0.22971969492375099</v>
      </c>
    </row>
    <row r="1122" spans="1:33" ht="34">
      <c r="A1122" s="88" t="s">
        <v>2977</v>
      </c>
      <c r="B1122" s="156">
        <v>23040</v>
      </c>
      <c r="C1122" s="43" t="s">
        <v>3018</v>
      </c>
      <c r="D1122" s="350" t="s">
        <v>20</v>
      </c>
      <c r="E1122" s="371" t="s">
        <v>20</v>
      </c>
      <c r="F1122" s="371" t="s">
        <v>20</v>
      </c>
      <c r="G1122" s="28">
        <v>-5.4688906847344702E-3</v>
      </c>
      <c r="H1122" s="28">
        <v>1.1877099019529901E-2</v>
      </c>
      <c r="I1122" s="119">
        <v>0.64520335599231504</v>
      </c>
      <c r="J1122" s="12">
        <v>6715</v>
      </c>
      <c r="K1122" s="135" t="s">
        <v>20</v>
      </c>
      <c r="L1122" s="5" t="s">
        <v>20</v>
      </c>
      <c r="M1122" s="62" t="s">
        <v>20</v>
      </c>
      <c r="N1122" s="28" t="s">
        <v>20</v>
      </c>
      <c r="O1122" s="28" t="s">
        <v>20</v>
      </c>
      <c r="P1122" s="28">
        <v>-2.6303346704960501E-2</v>
      </c>
      <c r="Q1122" s="28">
        <v>1.7803286689882101E-2</v>
      </c>
      <c r="R1122" s="119">
        <v>0.13966308822378101</v>
      </c>
      <c r="S1122" s="173">
        <v>2987</v>
      </c>
      <c r="T1122" s="173" t="s">
        <v>20</v>
      </c>
      <c r="U1122" s="5" t="s">
        <v>20</v>
      </c>
      <c r="V1122" s="62" t="s">
        <v>20</v>
      </c>
      <c r="W1122" s="28" t="s">
        <v>20</v>
      </c>
      <c r="X1122" s="28" t="s">
        <v>20</v>
      </c>
      <c r="Y1122" s="28">
        <v>1.16434080879954E-2</v>
      </c>
      <c r="Z1122" s="28">
        <v>1.6066119185965701E-2</v>
      </c>
      <c r="AA1122" s="119">
        <v>0.46867072498735302</v>
      </c>
      <c r="AB1122" s="173">
        <v>3728</v>
      </c>
      <c r="AC1122" s="173" t="s">
        <v>20</v>
      </c>
      <c r="AD1122" s="173" t="s">
        <v>20</v>
      </c>
      <c r="AE1122" s="62">
        <v>-3.7946754792955902E-2</v>
      </c>
      <c r="AF1122" s="74">
        <v>2.3980767349269499E-2</v>
      </c>
      <c r="AG1122" s="119">
        <v>0.113562199232405</v>
      </c>
    </row>
    <row r="1123" spans="1:33" ht="17">
      <c r="A1123" s="88" t="s">
        <v>2977</v>
      </c>
      <c r="B1123" s="156">
        <v>23041</v>
      </c>
      <c r="C1123" s="43" t="s">
        <v>3019</v>
      </c>
      <c r="D1123" s="350" t="s">
        <v>20</v>
      </c>
      <c r="E1123" s="371" t="s">
        <v>20</v>
      </c>
      <c r="F1123" s="371" t="s">
        <v>20</v>
      </c>
      <c r="G1123" s="28">
        <v>-5.1210016166754599E-3</v>
      </c>
      <c r="H1123" s="28">
        <v>1.18247529240658E-2</v>
      </c>
      <c r="I1123" s="119">
        <v>0.664974443746704</v>
      </c>
      <c r="J1123" s="12">
        <v>6715</v>
      </c>
      <c r="K1123" s="135" t="s">
        <v>20</v>
      </c>
      <c r="L1123" s="5" t="s">
        <v>20</v>
      </c>
      <c r="M1123" s="62" t="s">
        <v>20</v>
      </c>
      <c r="N1123" s="28" t="s">
        <v>20</v>
      </c>
      <c r="O1123" s="28" t="s">
        <v>20</v>
      </c>
      <c r="P1123" s="28">
        <v>-9.7445243786156606E-3</v>
      </c>
      <c r="Q1123" s="28">
        <v>1.7507170537995199E-2</v>
      </c>
      <c r="R1123" s="119">
        <v>0.57784147559857202</v>
      </c>
      <c r="S1123" s="173">
        <v>2987</v>
      </c>
      <c r="T1123" s="173" t="s">
        <v>20</v>
      </c>
      <c r="U1123" s="5" t="s">
        <v>20</v>
      </c>
      <c r="V1123" s="62" t="s">
        <v>20</v>
      </c>
      <c r="W1123" s="28" t="s">
        <v>20</v>
      </c>
      <c r="X1123" s="28" t="s">
        <v>20</v>
      </c>
      <c r="Y1123" s="28">
        <v>3.7776150413234102E-4</v>
      </c>
      <c r="Z1123" s="28">
        <v>1.6147564360435698E-2</v>
      </c>
      <c r="AA1123" s="119">
        <v>0.98133698488251797</v>
      </c>
      <c r="AB1123" s="173">
        <v>3728</v>
      </c>
      <c r="AC1123" s="173" t="s">
        <v>20</v>
      </c>
      <c r="AD1123" s="173" t="s">
        <v>20</v>
      </c>
      <c r="AE1123" s="62">
        <v>-1.0122285882748E-2</v>
      </c>
      <c r="AF1123" s="74">
        <v>2.3816902716786201E-2</v>
      </c>
      <c r="AG1123" s="119">
        <v>0.670833545762335</v>
      </c>
    </row>
    <row r="1124" spans="1:33" ht="34">
      <c r="A1124" s="88" t="s">
        <v>2977</v>
      </c>
      <c r="B1124" s="156">
        <v>23042</v>
      </c>
      <c r="C1124" s="43" t="s">
        <v>3020</v>
      </c>
      <c r="D1124" s="350" t="s">
        <v>20</v>
      </c>
      <c r="E1124" s="371" t="s">
        <v>20</v>
      </c>
      <c r="F1124" s="371" t="s">
        <v>20</v>
      </c>
      <c r="G1124" s="28">
        <v>-1.94775910621976E-2</v>
      </c>
      <c r="H1124" s="28">
        <v>1.1427593626362699E-2</v>
      </c>
      <c r="I1124" s="119">
        <v>8.8346267747503204E-2</v>
      </c>
      <c r="J1124" s="12">
        <v>6715</v>
      </c>
      <c r="K1124" s="135" t="s">
        <v>20</v>
      </c>
      <c r="L1124" s="5" t="s">
        <v>20</v>
      </c>
      <c r="M1124" s="62" t="s">
        <v>20</v>
      </c>
      <c r="N1124" s="28" t="s">
        <v>20</v>
      </c>
      <c r="O1124" s="28" t="s">
        <v>20</v>
      </c>
      <c r="P1124" s="28">
        <v>-2.0175501097987301E-2</v>
      </c>
      <c r="Q1124" s="28">
        <v>1.76711021994485E-2</v>
      </c>
      <c r="R1124" s="119">
        <v>0.253661468589299</v>
      </c>
      <c r="S1124" s="173">
        <v>2987</v>
      </c>
      <c r="T1124" s="173" t="s">
        <v>20</v>
      </c>
      <c r="U1124" s="5" t="s">
        <v>20</v>
      </c>
      <c r="V1124" s="62" t="s">
        <v>20</v>
      </c>
      <c r="W1124" s="28" t="s">
        <v>20</v>
      </c>
      <c r="X1124" s="28" t="s">
        <v>20</v>
      </c>
      <c r="Y1124" s="28">
        <v>-1.9040510054698E-2</v>
      </c>
      <c r="Z1124" s="28">
        <v>1.50846130247244E-2</v>
      </c>
      <c r="AA1124" s="119">
        <v>0.20693930847102601</v>
      </c>
      <c r="AB1124" s="173">
        <v>3728</v>
      </c>
      <c r="AC1124" s="173" t="s">
        <v>20</v>
      </c>
      <c r="AD1124" s="173" t="s">
        <v>20</v>
      </c>
      <c r="AE1124" s="62">
        <v>-1.1349910432893E-3</v>
      </c>
      <c r="AF1124" s="74">
        <v>2.3233884803214401E-2</v>
      </c>
      <c r="AG1124" s="119">
        <v>0.96103829453053302</v>
      </c>
    </row>
    <row r="1125" spans="1:33" ht="34">
      <c r="A1125" s="88" t="s">
        <v>2977</v>
      </c>
      <c r="B1125" s="156">
        <v>23043</v>
      </c>
      <c r="C1125" s="43" t="s">
        <v>3021</v>
      </c>
      <c r="D1125" s="350" t="s">
        <v>20</v>
      </c>
      <c r="E1125" s="371" t="s">
        <v>20</v>
      </c>
      <c r="F1125" s="371" t="s">
        <v>20</v>
      </c>
      <c r="G1125" s="28">
        <v>-5.74591336106279E-3</v>
      </c>
      <c r="H1125" s="28">
        <v>1.1948868747630299E-2</v>
      </c>
      <c r="I1125" s="119">
        <v>0.63062099948061701</v>
      </c>
      <c r="J1125" s="12">
        <v>6715</v>
      </c>
      <c r="K1125" s="135" t="s">
        <v>20</v>
      </c>
      <c r="L1125" s="5" t="s">
        <v>20</v>
      </c>
      <c r="M1125" s="62" t="s">
        <v>20</v>
      </c>
      <c r="N1125" s="28" t="s">
        <v>20</v>
      </c>
      <c r="O1125" s="28" t="s">
        <v>20</v>
      </c>
      <c r="P1125" s="28">
        <v>6.86568270020792E-3</v>
      </c>
      <c r="Q1125" s="28">
        <v>1.8157552973560798E-2</v>
      </c>
      <c r="R1125" s="119">
        <v>0.70537062418525298</v>
      </c>
      <c r="S1125" s="173">
        <v>2987</v>
      </c>
      <c r="T1125" s="173" t="s">
        <v>20</v>
      </c>
      <c r="U1125" s="5" t="s">
        <v>20</v>
      </c>
      <c r="V1125" s="62" t="s">
        <v>20</v>
      </c>
      <c r="W1125" s="28" t="s">
        <v>20</v>
      </c>
      <c r="X1125" s="28" t="s">
        <v>20</v>
      </c>
      <c r="Y1125" s="28">
        <v>-9.5321198745846394E-3</v>
      </c>
      <c r="Z1125" s="28">
        <v>1.6004646402964E-2</v>
      </c>
      <c r="AA1125" s="119">
        <v>0.55148918894273002</v>
      </c>
      <c r="AB1125" s="173">
        <v>3728</v>
      </c>
      <c r="AC1125" s="173" t="s">
        <v>20</v>
      </c>
      <c r="AD1125" s="173" t="s">
        <v>20</v>
      </c>
      <c r="AE1125" s="62">
        <v>1.6397802574792598E-2</v>
      </c>
      <c r="AF1125" s="74">
        <v>2.4204244183026601E-2</v>
      </c>
      <c r="AG1125" s="119">
        <v>0.49810378171158698</v>
      </c>
    </row>
    <row r="1126" spans="1:33" ht="34">
      <c r="A1126" s="88" t="s">
        <v>2977</v>
      </c>
      <c r="B1126" s="156">
        <v>23044</v>
      </c>
      <c r="C1126" s="43" t="s">
        <v>3022</v>
      </c>
      <c r="D1126" s="350" t="s">
        <v>20</v>
      </c>
      <c r="E1126" s="371" t="s">
        <v>20</v>
      </c>
      <c r="F1126" s="371" t="s">
        <v>20</v>
      </c>
      <c r="G1126" s="28">
        <v>1.12051377214793E-2</v>
      </c>
      <c r="H1126" s="28">
        <v>1.1702887070882399E-2</v>
      </c>
      <c r="I1126" s="119">
        <v>0.33836577689543201</v>
      </c>
      <c r="J1126" s="12">
        <v>6715</v>
      </c>
      <c r="K1126" s="135" t="s">
        <v>20</v>
      </c>
      <c r="L1126" s="5" t="s">
        <v>20</v>
      </c>
      <c r="M1126" s="62" t="s">
        <v>20</v>
      </c>
      <c r="N1126" s="28" t="s">
        <v>20</v>
      </c>
      <c r="O1126" s="28" t="s">
        <v>20</v>
      </c>
      <c r="P1126" s="28">
        <v>2.17986729547688E-2</v>
      </c>
      <c r="Q1126" s="28">
        <v>1.76185703337528E-2</v>
      </c>
      <c r="R1126" s="119">
        <v>0.21609025491772599</v>
      </c>
      <c r="S1126" s="173">
        <v>2987</v>
      </c>
      <c r="T1126" s="173" t="s">
        <v>20</v>
      </c>
      <c r="U1126" s="5" t="s">
        <v>20</v>
      </c>
      <c r="V1126" s="62" t="s">
        <v>20</v>
      </c>
      <c r="W1126" s="28" t="s">
        <v>20</v>
      </c>
      <c r="X1126" s="28" t="s">
        <v>20</v>
      </c>
      <c r="Y1126" s="28">
        <v>6.9322792523359E-3</v>
      </c>
      <c r="Z1126" s="28">
        <v>1.5788217456530799E-2</v>
      </c>
      <c r="AA1126" s="119">
        <v>0.66062969202580402</v>
      </c>
      <c r="AB1126" s="173">
        <v>3728</v>
      </c>
      <c r="AC1126" s="173" t="s">
        <v>20</v>
      </c>
      <c r="AD1126" s="173" t="s">
        <v>20</v>
      </c>
      <c r="AE1126" s="62">
        <v>1.48663937024329E-2</v>
      </c>
      <c r="AF1126" s="74">
        <v>2.3657595631426699E-2</v>
      </c>
      <c r="AG1126" s="119">
        <v>0.52974302760688896</v>
      </c>
    </row>
    <row r="1127" spans="1:33" ht="34">
      <c r="A1127" s="88" t="s">
        <v>2977</v>
      </c>
      <c r="B1127" s="156">
        <v>23050</v>
      </c>
      <c r="C1127" s="43" t="s">
        <v>3023</v>
      </c>
      <c r="D1127" s="350">
        <f t="shared" ref="D1127:D1151" si="153">EXP(G1127)</f>
        <v>0.97172001952358011</v>
      </c>
      <c r="E1127" s="371">
        <f t="shared" ref="E1127:E1151" si="154">EXP(G1127-1.96*H1127)</f>
        <v>0.92264925397371766</v>
      </c>
      <c r="F1127" s="371">
        <f t="shared" ref="F1127:F1151" si="155">EXP(G1127+1.96*H1127)</f>
        <v>1.0234005959211498</v>
      </c>
      <c r="G1127" s="28">
        <v>-2.8687561772479001E-2</v>
      </c>
      <c r="H1127" s="28">
        <v>2.6438041559489998E-2</v>
      </c>
      <c r="I1127" s="119">
        <v>0.27788334945193699</v>
      </c>
      <c r="J1127" s="12" t="s">
        <v>20</v>
      </c>
      <c r="K1127" s="135">
        <v>4556</v>
      </c>
      <c r="L1127" s="5">
        <v>2159</v>
      </c>
      <c r="M1127" s="62">
        <f t="shared" ref="M1127:M1151" si="156">EXP(P1127)</f>
        <v>0.95804972420102996</v>
      </c>
      <c r="N1127" s="28">
        <f t="shared" ref="N1127:N1151" si="157">EXP(P1127-1.96*Q1127)</f>
        <v>0.88645709878468693</v>
      </c>
      <c r="O1127" s="28">
        <f t="shared" ref="O1127:O1151" si="158">EXP(P1127+1.96*Q1127)</f>
        <v>1.0354243598477968</v>
      </c>
      <c r="P1127" s="28">
        <v>-4.28555981818112E-2</v>
      </c>
      <c r="Q1127" s="28">
        <v>3.9625995093362301E-2</v>
      </c>
      <c r="R1127" s="119">
        <v>0.27947381276767702</v>
      </c>
      <c r="S1127" s="173" t="s">
        <v>20</v>
      </c>
      <c r="T1127" s="173">
        <v>1988</v>
      </c>
      <c r="U1127" s="5">
        <v>999</v>
      </c>
      <c r="V1127" s="62">
        <f t="shared" ref="V1127:V1151" si="159">EXP(Y1127)</f>
        <v>0.97208990624408764</v>
      </c>
      <c r="W1127" s="28">
        <f t="shared" ref="W1127:W1151" si="160">EXP(Y1127-1.96*Z1127)</f>
        <v>0.906079318506127</v>
      </c>
      <c r="X1127" s="28">
        <f t="shared" ref="X1127:X1151" si="161">EXP(Y1127+1.96*Z1127)</f>
        <v>1.0429095626855425</v>
      </c>
      <c r="Y1127" s="28">
        <v>-2.83069826633091E-2</v>
      </c>
      <c r="Z1127" s="28">
        <v>3.5878288820380203E-2</v>
      </c>
      <c r="AA1127" s="119">
        <v>0.43012808877157999</v>
      </c>
      <c r="AB1127" s="173" t="s">
        <v>20</v>
      </c>
      <c r="AC1127" s="173">
        <v>2568</v>
      </c>
      <c r="AD1127" s="173">
        <v>1160</v>
      </c>
      <c r="AE1127" s="62">
        <v>-1.45486155185021E-2</v>
      </c>
      <c r="AF1127" s="74">
        <v>5.3455318685962303E-2</v>
      </c>
      <c r="AG1127" s="119">
        <v>0.78549589004949105</v>
      </c>
    </row>
    <row r="1128" spans="1:33" ht="34">
      <c r="A1128" s="88" t="s">
        <v>2977</v>
      </c>
      <c r="B1128" s="156">
        <v>23051</v>
      </c>
      <c r="C1128" s="43" t="s">
        <v>3024</v>
      </c>
      <c r="D1128" s="350">
        <f t="shared" si="153"/>
        <v>0.99175348862922785</v>
      </c>
      <c r="E1128" s="371">
        <f t="shared" si="154"/>
        <v>0.92835240421636789</v>
      </c>
      <c r="F1128" s="371">
        <f t="shared" si="155"/>
        <v>1.0594844993572134</v>
      </c>
      <c r="G1128" s="28">
        <v>-8.2807019440454405E-3</v>
      </c>
      <c r="H1128" s="28">
        <v>3.3705699190976997E-2</v>
      </c>
      <c r="I1128" s="119">
        <v>0.80593257920238603</v>
      </c>
      <c r="J1128" s="12" t="s">
        <v>20</v>
      </c>
      <c r="K1128" s="135">
        <v>1034</v>
      </c>
      <c r="L1128" s="5">
        <v>5681</v>
      </c>
      <c r="M1128" s="62">
        <f t="shared" si="156"/>
        <v>1.0069188425377329</v>
      </c>
      <c r="N1128" s="28">
        <f t="shared" si="157"/>
        <v>0.90869091097763122</v>
      </c>
      <c r="O1128" s="28">
        <f t="shared" si="158"/>
        <v>1.1157650453075634</v>
      </c>
      <c r="P1128" s="28">
        <v>6.8950171795066299E-3</v>
      </c>
      <c r="Q1128" s="28">
        <v>5.2370046804044702E-2</v>
      </c>
      <c r="R1128" s="119">
        <v>0.89525357554889395</v>
      </c>
      <c r="S1128" s="173" t="s">
        <v>20</v>
      </c>
      <c r="T1128" s="173">
        <v>434</v>
      </c>
      <c r="U1128" s="5">
        <v>2553</v>
      </c>
      <c r="V1128" s="62">
        <f t="shared" si="159"/>
        <v>0.95208277403846886</v>
      </c>
      <c r="W1128" s="28">
        <f t="shared" si="160"/>
        <v>0.87249160451965091</v>
      </c>
      <c r="X1128" s="28">
        <f t="shared" si="161"/>
        <v>1.0389344767619137</v>
      </c>
      <c r="Y1128" s="28">
        <v>-4.9103300451088197E-2</v>
      </c>
      <c r="Z1128" s="28">
        <v>4.45402789937802E-2</v>
      </c>
      <c r="AA1128" s="119">
        <v>0.27026735391735601</v>
      </c>
      <c r="AB1128" s="173" t="s">
        <v>20</v>
      </c>
      <c r="AC1128" s="173">
        <v>600</v>
      </c>
      <c r="AD1128" s="173">
        <v>3128</v>
      </c>
      <c r="AE1128" s="62">
        <v>5.5998317630594797E-2</v>
      </c>
      <c r="AF1128" s="74">
        <v>6.8749241851104106E-2</v>
      </c>
      <c r="AG1128" s="119">
        <v>0.415341412648566</v>
      </c>
    </row>
    <row r="1129" spans="1:33" ht="34">
      <c r="A1129" s="88" t="s">
        <v>2977</v>
      </c>
      <c r="B1129" s="156">
        <v>23052</v>
      </c>
      <c r="C1129" s="43" t="s">
        <v>3025</v>
      </c>
      <c r="D1129" s="350">
        <f t="shared" si="153"/>
        <v>0.93679654998636996</v>
      </c>
      <c r="E1129" s="371">
        <f t="shared" si="154"/>
        <v>0.85559787165981338</v>
      </c>
      <c r="F1129" s="371">
        <f t="shared" si="155"/>
        <v>1.0257012144781203</v>
      </c>
      <c r="G1129" s="28">
        <v>-6.5289149469746899E-2</v>
      </c>
      <c r="H1129" s="28">
        <v>4.6257979514468701E-2</v>
      </c>
      <c r="I1129" s="119">
        <v>0.15812264373104201</v>
      </c>
      <c r="J1129" s="12" t="s">
        <v>20</v>
      </c>
      <c r="K1129" s="135">
        <v>6199</v>
      </c>
      <c r="L1129" s="5">
        <v>516</v>
      </c>
      <c r="M1129" s="62">
        <f t="shared" si="156"/>
        <v>0.9961155947904673</v>
      </c>
      <c r="N1129" s="28">
        <f t="shared" si="157"/>
        <v>0.85372809981362574</v>
      </c>
      <c r="O1129" s="28">
        <f t="shared" si="158"/>
        <v>1.1622509302450978</v>
      </c>
      <c r="P1129" s="28">
        <v>-3.8919691052930498E-3</v>
      </c>
      <c r="Q1129" s="28">
        <v>7.8699260753312295E-2</v>
      </c>
      <c r="R1129" s="119">
        <v>0.960557739396388</v>
      </c>
      <c r="S1129" s="173" t="s">
        <v>20</v>
      </c>
      <c r="T1129" s="173">
        <v>2812</v>
      </c>
      <c r="U1129" s="5">
        <v>175</v>
      </c>
      <c r="V1129" s="62">
        <f t="shared" si="159"/>
        <v>0.92157270082089959</v>
      </c>
      <c r="W1129" s="28">
        <f t="shared" si="160"/>
        <v>0.82350075246769272</v>
      </c>
      <c r="X1129" s="28">
        <f t="shared" si="161"/>
        <v>1.0313241856225825</v>
      </c>
      <c r="Y1129" s="28">
        <v>-8.1673610984335995E-2</v>
      </c>
      <c r="Z1129" s="28">
        <v>5.7406737059755103E-2</v>
      </c>
      <c r="AA1129" s="119">
        <v>0.15481785555417399</v>
      </c>
      <c r="AB1129" s="173" t="s">
        <v>20</v>
      </c>
      <c r="AC1129" s="173">
        <v>3387</v>
      </c>
      <c r="AD1129" s="173">
        <v>341</v>
      </c>
      <c r="AE1129" s="62">
        <v>7.7781641879042906E-2</v>
      </c>
      <c r="AF1129" s="74">
        <v>9.7412048038041502E-2</v>
      </c>
      <c r="AG1129" s="119">
        <v>0.42459157937815001</v>
      </c>
    </row>
    <row r="1130" spans="1:33" ht="34">
      <c r="A1130" s="88" t="s">
        <v>2977</v>
      </c>
      <c r="B1130" s="156">
        <v>23053</v>
      </c>
      <c r="C1130" s="43" t="s">
        <v>3026</v>
      </c>
      <c r="D1130" s="350">
        <f t="shared" si="153"/>
        <v>1.0320175823312345</v>
      </c>
      <c r="E1130" s="371">
        <f t="shared" si="154"/>
        <v>0.93054700738477014</v>
      </c>
      <c r="F1130" s="371">
        <f t="shared" si="155"/>
        <v>1.1445529154234513</v>
      </c>
      <c r="G1130" s="28">
        <v>3.1515704056909698E-2</v>
      </c>
      <c r="H1130" s="28">
        <v>5.2805300927637598E-2</v>
      </c>
      <c r="I1130" s="119">
        <v>0.55062194465770398</v>
      </c>
      <c r="J1130" s="12" t="s">
        <v>20</v>
      </c>
      <c r="K1130" s="135">
        <v>6337</v>
      </c>
      <c r="L1130" s="5">
        <v>378</v>
      </c>
      <c r="M1130" s="62">
        <f t="shared" si="156"/>
        <v>1.0359823736730964</v>
      </c>
      <c r="N1130" s="28">
        <f t="shared" si="157"/>
        <v>0.90068327860826169</v>
      </c>
      <c r="O1130" s="28">
        <f t="shared" si="158"/>
        <v>1.1916058664037226</v>
      </c>
      <c r="P1130" s="28">
        <v>3.53501298634969E-2</v>
      </c>
      <c r="Q1130" s="28">
        <v>7.1403946486257794E-2</v>
      </c>
      <c r="R1130" s="119">
        <v>0.62054894909486302</v>
      </c>
      <c r="S1130" s="173" t="s">
        <v>20</v>
      </c>
      <c r="T1130" s="173">
        <v>2772</v>
      </c>
      <c r="U1130" s="5">
        <v>215</v>
      </c>
      <c r="V1130" s="62">
        <f t="shared" si="159"/>
        <v>0.99059174035955078</v>
      </c>
      <c r="W1130" s="28">
        <f t="shared" si="160"/>
        <v>0.84652879777103662</v>
      </c>
      <c r="X1130" s="28">
        <f t="shared" si="161"/>
        <v>1.1591714288424853</v>
      </c>
      <c r="Y1130" s="28">
        <v>-9.4527968805778809E-3</v>
      </c>
      <c r="Z1130" s="28">
        <v>8.0182786374907597E-2</v>
      </c>
      <c r="AA1130" s="119">
        <v>0.90615434057945898</v>
      </c>
      <c r="AB1130" s="173" t="s">
        <v>20</v>
      </c>
      <c r="AC1130" s="173">
        <v>3565</v>
      </c>
      <c r="AD1130" s="173">
        <v>163</v>
      </c>
      <c r="AE1130" s="62">
        <v>4.4802926744074802E-2</v>
      </c>
      <c r="AF1130" s="74">
        <v>0.107367605937063</v>
      </c>
      <c r="AG1130" s="119">
        <v>0.67646971836471503</v>
      </c>
    </row>
    <row r="1131" spans="1:33" ht="34">
      <c r="A1131" s="88" t="s">
        <v>2977</v>
      </c>
      <c r="B1131" s="156">
        <v>23054</v>
      </c>
      <c r="C1131" s="43" t="s">
        <v>3027</v>
      </c>
      <c r="D1131" s="350">
        <f t="shared" si="153"/>
        <v>1.0039439628681381</v>
      </c>
      <c r="E1131" s="371">
        <f t="shared" si="154"/>
        <v>0.9562221341363526</v>
      </c>
      <c r="F1131" s="371">
        <f t="shared" si="155"/>
        <v>1.054047427473227</v>
      </c>
      <c r="G1131" s="28">
        <v>3.9362058355286202E-3</v>
      </c>
      <c r="H1131" s="28">
        <v>2.4847571874470599E-2</v>
      </c>
      <c r="I1131" s="119">
        <v>0.87413050070730003</v>
      </c>
      <c r="J1131" s="12" t="s">
        <v>20</v>
      </c>
      <c r="K1131" s="135">
        <v>3688</v>
      </c>
      <c r="L1131" s="5">
        <v>3027</v>
      </c>
      <c r="M1131" s="62">
        <f t="shared" si="156"/>
        <v>0.98007401851814058</v>
      </c>
      <c r="N1131" s="28">
        <f t="shared" si="157"/>
        <v>0.9106298148653349</v>
      </c>
      <c r="O1131" s="28">
        <f t="shared" si="158"/>
        <v>1.0548140046527503</v>
      </c>
      <c r="P1131" s="28">
        <v>-2.0127181069554901E-2</v>
      </c>
      <c r="Q1131" s="28">
        <v>3.7495731401918302E-2</v>
      </c>
      <c r="R1131" s="119">
        <v>0.59141549129020099</v>
      </c>
      <c r="S1131" s="173" t="s">
        <v>20</v>
      </c>
      <c r="T1131" s="173">
        <v>1592</v>
      </c>
      <c r="U1131" s="5">
        <v>1395</v>
      </c>
      <c r="V1131" s="62">
        <f t="shared" si="159"/>
        <v>1.0135976789882004</v>
      </c>
      <c r="W1131" s="28">
        <f t="shared" si="160"/>
        <v>0.94907568961663091</v>
      </c>
      <c r="X1131" s="28">
        <f t="shared" si="161"/>
        <v>1.082506133167594</v>
      </c>
      <c r="Y1131" s="28">
        <v>1.3506060152597E-2</v>
      </c>
      <c r="Z1131" s="28">
        <v>3.3557544117141E-2</v>
      </c>
      <c r="AA1131" s="119">
        <v>0.68733475574270997</v>
      </c>
      <c r="AB1131" s="173" t="s">
        <v>20</v>
      </c>
      <c r="AC1131" s="173">
        <v>2096</v>
      </c>
      <c r="AD1131" s="173">
        <v>1632</v>
      </c>
      <c r="AE1131" s="62">
        <v>-3.3633241222151902E-2</v>
      </c>
      <c r="AF1131" s="74">
        <v>5.0319366456054102E-2</v>
      </c>
      <c r="AG1131" s="119">
        <v>0.503881127633934</v>
      </c>
    </row>
    <row r="1132" spans="1:33" ht="34">
      <c r="A1132" s="88" t="s">
        <v>2977</v>
      </c>
      <c r="B1132" s="156">
        <v>23055</v>
      </c>
      <c r="C1132" s="43" t="s">
        <v>3028</v>
      </c>
      <c r="D1132" s="350">
        <f t="shared" si="153"/>
        <v>0.95516440584947093</v>
      </c>
      <c r="E1132" s="371">
        <f t="shared" si="154"/>
        <v>0.88003411118375696</v>
      </c>
      <c r="F1132" s="371">
        <f t="shared" si="155"/>
        <v>1.0367087259544536</v>
      </c>
      <c r="G1132" s="28">
        <v>-4.58718005960271E-2</v>
      </c>
      <c r="H1132" s="28">
        <v>4.1797351508314998E-2</v>
      </c>
      <c r="I1132" s="119">
        <v>0.27243116667150202</v>
      </c>
      <c r="J1132" s="12" t="s">
        <v>20</v>
      </c>
      <c r="K1132" s="135">
        <v>6079</v>
      </c>
      <c r="L1132" s="5">
        <v>636</v>
      </c>
      <c r="M1132" s="62">
        <f t="shared" si="156"/>
        <v>1.0028050178623662</v>
      </c>
      <c r="N1132" s="28">
        <f t="shared" si="157"/>
        <v>0.88490624324841771</v>
      </c>
      <c r="O1132" s="28">
        <f t="shared" si="158"/>
        <v>1.1364118080559586</v>
      </c>
      <c r="P1132" s="28">
        <v>2.8010911410637101E-3</v>
      </c>
      <c r="Q1132" s="28">
        <v>6.3813607428361202E-2</v>
      </c>
      <c r="R1132" s="119">
        <v>0.96498819028366001</v>
      </c>
      <c r="S1132" s="173" t="s">
        <v>20</v>
      </c>
      <c r="T1132" s="173">
        <v>2714</v>
      </c>
      <c r="U1132" s="5">
        <v>273</v>
      </c>
      <c r="V1132" s="62">
        <f t="shared" si="159"/>
        <v>0.92745854651490278</v>
      </c>
      <c r="W1132" s="28">
        <f t="shared" si="160"/>
        <v>0.83163538198058551</v>
      </c>
      <c r="X1132" s="28">
        <f t="shared" si="161"/>
        <v>1.0343227021618195</v>
      </c>
      <c r="Y1132" s="28">
        <v>-7.5307179283815195E-2</v>
      </c>
      <c r="Z1132" s="28">
        <v>5.5639794768038597E-2</v>
      </c>
      <c r="AA1132" s="119">
        <v>0.175903311432763</v>
      </c>
      <c r="AB1132" s="173" t="s">
        <v>20</v>
      </c>
      <c r="AC1132" s="173">
        <v>3365</v>
      </c>
      <c r="AD1132" s="173">
        <v>363</v>
      </c>
      <c r="AE1132" s="62">
        <v>7.8108270424878903E-2</v>
      </c>
      <c r="AF1132" s="74">
        <v>8.4663824948146796E-2</v>
      </c>
      <c r="AG1132" s="119">
        <v>0.35623154836973703</v>
      </c>
    </row>
    <row r="1133" spans="1:33" ht="34">
      <c r="A1133" s="88" t="s">
        <v>2977</v>
      </c>
      <c r="B1133" s="156">
        <v>23056</v>
      </c>
      <c r="C1133" s="43" t="s">
        <v>3029</v>
      </c>
      <c r="D1133" s="350">
        <f t="shared" si="153"/>
        <v>0.97604080959829642</v>
      </c>
      <c r="E1133" s="371">
        <f t="shared" si="154"/>
        <v>0.92188594276603675</v>
      </c>
      <c r="F1133" s="371">
        <f t="shared" si="155"/>
        <v>1.0333769263721924</v>
      </c>
      <c r="G1133" s="28">
        <v>-2.4250880330179799E-2</v>
      </c>
      <c r="H1133" s="28">
        <v>2.91239229975159E-2</v>
      </c>
      <c r="I1133" s="119">
        <v>0.40502576691626102</v>
      </c>
      <c r="J1133" s="12" t="s">
        <v>20</v>
      </c>
      <c r="K1133" s="135">
        <v>5184</v>
      </c>
      <c r="L1133" s="5">
        <v>1531</v>
      </c>
      <c r="M1133" s="62">
        <f t="shared" si="156"/>
        <v>0.96434592043301293</v>
      </c>
      <c r="N1133" s="28">
        <f t="shared" si="157"/>
        <v>0.88121351747753895</v>
      </c>
      <c r="O1133" s="28">
        <f t="shared" si="158"/>
        <v>1.0553209135032344</v>
      </c>
      <c r="P1133" s="28">
        <v>-3.6305210115315102E-2</v>
      </c>
      <c r="Q1133" s="28">
        <v>4.5994956226702799E-2</v>
      </c>
      <c r="R1133" s="119">
        <v>0.429919013165454</v>
      </c>
      <c r="S1133" s="173" t="s">
        <v>20</v>
      </c>
      <c r="T1133" s="173">
        <v>2380</v>
      </c>
      <c r="U1133" s="5">
        <v>607</v>
      </c>
      <c r="V1133" s="62">
        <f t="shared" si="159"/>
        <v>0.98850336821638474</v>
      </c>
      <c r="W1133" s="28">
        <f t="shared" si="160"/>
        <v>0.9177335203729089</v>
      </c>
      <c r="X1133" s="28">
        <f t="shared" si="161"/>
        <v>1.0647305424542954</v>
      </c>
      <c r="Y1133" s="28">
        <v>-1.15632289757686E-2</v>
      </c>
      <c r="Z1133" s="28">
        <v>3.7900502216465598E-2</v>
      </c>
      <c r="AA1133" s="119">
        <v>0.76029429650548996</v>
      </c>
      <c r="AB1133" s="173" t="s">
        <v>20</v>
      </c>
      <c r="AC1133" s="173">
        <v>2804</v>
      </c>
      <c r="AD1133" s="173">
        <v>924</v>
      </c>
      <c r="AE1133" s="62">
        <v>-2.4741981139546499E-2</v>
      </c>
      <c r="AF1133" s="74">
        <v>5.9598524030017898E-2</v>
      </c>
      <c r="AG1133" s="119">
        <v>0.67803634980231098</v>
      </c>
    </row>
    <row r="1134" spans="1:33" ht="34">
      <c r="A1134" s="88" t="s">
        <v>2977</v>
      </c>
      <c r="B1134" s="156">
        <v>23057</v>
      </c>
      <c r="C1134" s="43" t="s">
        <v>3030</v>
      </c>
      <c r="D1134" s="350">
        <f t="shared" si="153"/>
        <v>0.99628049271432295</v>
      </c>
      <c r="E1134" s="371">
        <f t="shared" si="154"/>
        <v>0.93988978675525225</v>
      </c>
      <c r="F1134" s="371">
        <f t="shared" si="155"/>
        <v>1.0560544801638119</v>
      </c>
      <c r="G1134" s="28">
        <v>-3.7264418536925E-3</v>
      </c>
      <c r="H1134" s="28">
        <v>2.9727661668982101E-2</v>
      </c>
      <c r="I1134" s="119">
        <v>0.90024435393202995</v>
      </c>
      <c r="J1134" s="12" t="s">
        <v>20</v>
      </c>
      <c r="K1134" s="135">
        <v>5282</v>
      </c>
      <c r="L1134" s="5">
        <v>1433</v>
      </c>
      <c r="M1134" s="62">
        <f t="shared" si="156"/>
        <v>1.0269602346675739</v>
      </c>
      <c r="N1134" s="28">
        <f t="shared" si="157"/>
        <v>0.93850858101379731</v>
      </c>
      <c r="O1134" s="28">
        <f t="shared" si="158"/>
        <v>1.1237481946613908</v>
      </c>
      <c r="P1134" s="28">
        <v>2.6603210301532398E-2</v>
      </c>
      <c r="Q1134" s="28">
        <v>4.5952290801227501E-2</v>
      </c>
      <c r="R1134" s="119">
        <v>0.562635663837314</v>
      </c>
      <c r="S1134" s="173" t="s">
        <v>20</v>
      </c>
      <c r="T1134" s="173">
        <v>2387</v>
      </c>
      <c r="U1134" s="5">
        <v>600</v>
      </c>
      <c r="V1134" s="62">
        <f t="shared" si="159"/>
        <v>0.97612675156836148</v>
      </c>
      <c r="W1134" s="28">
        <f t="shared" si="160"/>
        <v>0.90364132445400713</v>
      </c>
      <c r="X1134" s="28">
        <f t="shared" si="161"/>
        <v>1.0544265842458134</v>
      </c>
      <c r="Y1134" s="28">
        <v>-2.4162832591010101E-2</v>
      </c>
      <c r="Z1134" s="28">
        <v>3.9367311079341001E-2</v>
      </c>
      <c r="AA1134" s="119">
        <v>0.53936131286919198</v>
      </c>
      <c r="AB1134" s="173" t="s">
        <v>20</v>
      </c>
      <c r="AC1134" s="173">
        <v>2895</v>
      </c>
      <c r="AD1134" s="173">
        <v>833</v>
      </c>
      <c r="AE1134" s="62">
        <v>5.0766042892542503E-2</v>
      </c>
      <c r="AF1134" s="74">
        <v>6.05094886071448E-2</v>
      </c>
      <c r="AG1134" s="119">
        <v>0.401482460566285</v>
      </c>
    </row>
    <row r="1135" spans="1:33" ht="34">
      <c r="A1135" s="88" t="s">
        <v>2977</v>
      </c>
      <c r="B1135" s="156">
        <v>23058</v>
      </c>
      <c r="C1135" s="43" t="s">
        <v>3031</v>
      </c>
      <c r="D1135" s="350">
        <f t="shared" si="153"/>
        <v>1.0206834727449425</v>
      </c>
      <c r="E1135" s="371">
        <f t="shared" si="154"/>
        <v>0.91744945079407902</v>
      </c>
      <c r="F1135" s="371">
        <f t="shared" si="155"/>
        <v>1.1355336805019309</v>
      </c>
      <c r="G1135" s="28">
        <v>2.04724742172008E-2</v>
      </c>
      <c r="H1135" s="28">
        <v>5.4403198617722699E-2</v>
      </c>
      <c r="I1135" s="119">
        <v>0.70668635641733701</v>
      </c>
      <c r="J1135" s="12" t="s">
        <v>20</v>
      </c>
      <c r="K1135" s="135">
        <v>6359</v>
      </c>
      <c r="L1135" s="5">
        <v>356</v>
      </c>
      <c r="M1135" s="62">
        <f t="shared" si="156"/>
        <v>1.0628181247407573</v>
      </c>
      <c r="N1135" s="28">
        <f t="shared" si="157"/>
        <v>0.92365953192853456</v>
      </c>
      <c r="O1135" s="28">
        <f t="shared" si="158"/>
        <v>1.2229423583373553</v>
      </c>
      <c r="P1135" s="28">
        <v>6.09239885224633E-2</v>
      </c>
      <c r="Q1135" s="28">
        <v>7.1599865155202599E-2</v>
      </c>
      <c r="R1135" s="119">
        <v>0.39482751762268198</v>
      </c>
      <c r="S1135" s="173" t="s">
        <v>20</v>
      </c>
      <c r="T1135" s="173">
        <v>2776</v>
      </c>
      <c r="U1135" s="5">
        <v>211</v>
      </c>
      <c r="V1135" s="62">
        <f t="shared" si="159"/>
        <v>0.99557944347873184</v>
      </c>
      <c r="W1135" s="28">
        <f t="shared" si="160"/>
        <v>0.84269345751988189</v>
      </c>
      <c r="X1135" s="28">
        <f t="shared" si="161"/>
        <v>1.1762028284811221</v>
      </c>
      <c r="Y1135" s="28">
        <v>-4.4303560715547897E-3</v>
      </c>
      <c r="Z1135" s="28">
        <v>8.5062073405321903E-2</v>
      </c>
      <c r="AA1135" s="119">
        <v>0.958461920678222</v>
      </c>
      <c r="AB1135" s="173" t="s">
        <v>20</v>
      </c>
      <c r="AC1135" s="173">
        <v>3583</v>
      </c>
      <c r="AD1135" s="173">
        <v>145</v>
      </c>
      <c r="AE1135" s="62">
        <v>6.5354344594018093E-2</v>
      </c>
      <c r="AF1135" s="74">
        <v>0.111184967609185</v>
      </c>
      <c r="AG1135" s="119">
        <v>0.55666762699588501</v>
      </c>
    </row>
    <row r="1136" spans="1:33" ht="34">
      <c r="A1136" s="88" t="s">
        <v>2977</v>
      </c>
      <c r="B1136" s="156">
        <v>23059</v>
      </c>
      <c r="C1136" s="43" t="s">
        <v>3032</v>
      </c>
      <c r="D1136" s="350">
        <f t="shared" si="153"/>
        <v>0.99743925288995827</v>
      </c>
      <c r="E1136" s="371">
        <f t="shared" si="154"/>
        <v>0.91168570007059146</v>
      </c>
      <c r="F1136" s="371">
        <f t="shared" si="155"/>
        <v>1.0912588221232873</v>
      </c>
      <c r="G1136" s="28">
        <v>-2.5640314309975801E-3</v>
      </c>
      <c r="H1136" s="28">
        <v>4.5865277545897497E-2</v>
      </c>
      <c r="I1136" s="119">
        <v>0.95541864980777202</v>
      </c>
      <c r="J1136" s="12" t="s">
        <v>20</v>
      </c>
      <c r="K1136" s="135">
        <v>514</v>
      </c>
      <c r="L1136" s="5">
        <v>6201</v>
      </c>
      <c r="M1136" s="62">
        <f t="shared" si="156"/>
        <v>0.92906126333075567</v>
      </c>
      <c r="N1136" s="28">
        <f t="shared" si="157"/>
        <v>0.81474256731424699</v>
      </c>
      <c r="O1136" s="28">
        <f t="shared" si="158"/>
        <v>1.0594203195582146</v>
      </c>
      <c r="P1136" s="28">
        <v>-7.3580596884310095E-2</v>
      </c>
      <c r="Q1136" s="28">
        <v>6.6991064836708594E-2</v>
      </c>
      <c r="R1136" s="119">
        <v>0.27204542616356697</v>
      </c>
      <c r="S1136" s="173" t="s">
        <v>20</v>
      </c>
      <c r="T1136" s="173">
        <v>246</v>
      </c>
      <c r="U1136" s="5">
        <v>2741</v>
      </c>
      <c r="V1136" s="62">
        <f t="shared" si="159"/>
        <v>1.0525011533967725</v>
      </c>
      <c r="W1136" s="28">
        <f t="shared" si="160"/>
        <v>0.92893834758592186</v>
      </c>
      <c r="X1136" s="28">
        <f t="shared" si="161"/>
        <v>1.192499675334024</v>
      </c>
      <c r="Y1136" s="28">
        <v>5.1169382437715898E-2</v>
      </c>
      <c r="Z1136" s="28">
        <v>6.3715453615317705E-2</v>
      </c>
      <c r="AA1136" s="119">
        <v>0.42192145822628502</v>
      </c>
      <c r="AB1136" s="173" t="s">
        <v>20</v>
      </c>
      <c r="AC1136" s="173">
        <v>268</v>
      </c>
      <c r="AD1136" s="173">
        <v>3460</v>
      </c>
      <c r="AE1136" s="62">
        <v>-0.124749979322026</v>
      </c>
      <c r="AF1136" s="74">
        <v>9.2452483997791005E-2</v>
      </c>
      <c r="AG1136" s="119">
        <v>0.177227281177427</v>
      </c>
    </row>
    <row r="1137" spans="1:33" ht="34">
      <c r="A1137" s="88" t="s">
        <v>2977</v>
      </c>
      <c r="B1137" s="156">
        <v>23060</v>
      </c>
      <c r="C1137" s="43" t="s">
        <v>3033</v>
      </c>
      <c r="D1137" s="350">
        <f t="shared" si="153"/>
        <v>0.94325870276804713</v>
      </c>
      <c r="E1137" s="371">
        <f t="shared" si="154"/>
        <v>0.78577064901329507</v>
      </c>
      <c r="F1137" s="371">
        <f t="shared" si="155"/>
        <v>1.1323112939697051</v>
      </c>
      <c r="G1137" s="28">
        <v>-5.8414693816063401E-2</v>
      </c>
      <c r="H1137" s="28">
        <v>9.3201852278486902E-2</v>
      </c>
      <c r="I1137" s="119">
        <v>0.53082007806653198</v>
      </c>
      <c r="J1137" s="12" t="s">
        <v>20</v>
      </c>
      <c r="K1137" s="135">
        <v>115</v>
      </c>
      <c r="L1137" s="5">
        <v>6600</v>
      </c>
      <c r="M1137" s="62">
        <f t="shared" si="156"/>
        <v>0.96972517845305151</v>
      </c>
      <c r="N1137" s="28">
        <f t="shared" si="157"/>
        <v>0.7612058937925249</v>
      </c>
      <c r="O1137" s="28">
        <f t="shared" si="158"/>
        <v>1.2353647408595998</v>
      </c>
      <c r="P1137" s="28">
        <v>-3.0742568810158299E-2</v>
      </c>
      <c r="Q1137" s="28">
        <v>0.12352491429347601</v>
      </c>
      <c r="R1137" s="119">
        <v>0.80345555926726797</v>
      </c>
      <c r="S1137" s="173" t="s">
        <v>20</v>
      </c>
      <c r="T1137" s="173">
        <v>67</v>
      </c>
      <c r="U1137" s="5">
        <v>2920</v>
      </c>
      <c r="V1137" s="62">
        <f t="shared" si="159"/>
        <v>0.96078624187559269</v>
      </c>
      <c r="W1137" s="28">
        <f t="shared" si="160"/>
        <v>0.72429605765423277</v>
      </c>
      <c r="X1137" s="28">
        <f t="shared" si="161"/>
        <v>1.2744929270595351</v>
      </c>
      <c r="Y1137" s="28">
        <v>-4.0003327765606202E-2</v>
      </c>
      <c r="Z1137" s="28">
        <v>0.1441590423488</v>
      </c>
      <c r="AA1137" s="119">
        <v>0.78140050092248703</v>
      </c>
      <c r="AB1137" s="173" t="s">
        <v>20</v>
      </c>
      <c r="AC1137" s="173">
        <v>48</v>
      </c>
      <c r="AD1137" s="173">
        <v>3680</v>
      </c>
      <c r="AE1137" s="62">
        <v>9.2607589554479005E-3</v>
      </c>
      <c r="AF1137" s="74">
        <v>0.18984265574979101</v>
      </c>
      <c r="AG1137" s="119">
        <v>0.96109363770936396</v>
      </c>
    </row>
    <row r="1138" spans="1:33" ht="34">
      <c r="A1138" s="88" t="s">
        <v>2977</v>
      </c>
      <c r="B1138" s="156">
        <v>23061</v>
      </c>
      <c r="C1138" s="43" t="s">
        <v>3034</v>
      </c>
      <c r="D1138" s="350">
        <f t="shared" si="153"/>
        <v>0.7284590675938335</v>
      </c>
      <c r="E1138" s="371">
        <f t="shared" si="154"/>
        <v>0.49052976015211047</v>
      </c>
      <c r="F1138" s="371">
        <f t="shared" si="155"/>
        <v>1.0817949414427472</v>
      </c>
      <c r="G1138" s="28">
        <v>-0.31682384216794701</v>
      </c>
      <c r="H1138" s="28">
        <v>0.20175790130424601</v>
      </c>
      <c r="I1138" s="119">
        <v>0.11634140434982</v>
      </c>
      <c r="J1138" s="12" t="s">
        <v>20</v>
      </c>
      <c r="K1138" s="135">
        <v>23</v>
      </c>
      <c r="L1138" s="5">
        <v>6692</v>
      </c>
      <c r="M1138" s="62">
        <f t="shared" si="156"/>
        <v>0.98841397074364379</v>
      </c>
      <c r="N1138" s="28">
        <f t="shared" si="157"/>
        <v>0.57379337178233214</v>
      </c>
      <c r="O1138" s="28">
        <f t="shared" si="158"/>
        <v>1.7026376141755544</v>
      </c>
      <c r="P1138" s="28">
        <v>-1.1653670261339901E-2</v>
      </c>
      <c r="Q1138" s="28">
        <v>0.27746543708300198</v>
      </c>
      <c r="R1138" s="119">
        <v>0.96649834787862499</v>
      </c>
      <c r="S1138" s="173" t="s">
        <v>20</v>
      </c>
      <c r="T1138" s="173">
        <v>14</v>
      </c>
      <c r="U1138" s="5">
        <v>2973</v>
      </c>
      <c r="V1138" s="62">
        <f t="shared" si="159"/>
        <v>0.50765752592795932</v>
      </c>
      <c r="W1138" s="28">
        <f t="shared" si="160"/>
        <v>0.27167234470523499</v>
      </c>
      <c r="X1138" s="28">
        <f t="shared" si="161"/>
        <v>0.94862862802954517</v>
      </c>
      <c r="Y1138" s="28">
        <v>-0.67794822031187996</v>
      </c>
      <c r="Z1138" s="28">
        <v>0.31898486406145699</v>
      </c>
      <c r="AA1138" s="119">
        <v>3.3559055546687498E-2</v>
      </c>
      <c r="AB1138" s="173" t="s">
        <v>20</v>
      </c>
      <c r="AC1138" s="173">
        <v>9</v>
      </c>
      <c r="AD1138" s="173">
        <v>3719</v>
      </c>
      <c r="AE1138" s="62">
        <v>0.66629455005053995</v>
      </c>
      <c r="AF1138" s="74">
        <v>0.42277465898036898</v>
      </c>
      <c r="AG1138" s="119">
        <v>0.115024883339544</v>
      </c>
    </row>
    <row r="1139" spans="1:33" ht="34">
      <c r="A1139" s="88" t="s">
        <v>2977</v>
      </c>
      <c r="B1139" s="156">
        <v>23062</v>
      </c>
      <c r="C1139" s="43" t="s">
        <v>3035</v>
      </c>
      <c r="D1139" s="350">
        <f t="shared" si="153"/>
        <v>0.97411706343707571</v>
      </c>
      <c r="E1139" s="371">
        <f t="shared" si="154"/>
        <v>0.92287382132042761</v>
      </c>
      <c r="F1139" s="371">
        <f t="shared" si="155"/>
        <v>1.0282056239514961</v>
      </c>
      <c r="G1139" s="28">
        <v>-2.6223794227887801E-2</v>
      </c>
      <c r="H1139" s="28">
        <v>2.7570900284688199E-2</v>
      </c>
      <c r="I1139" s="119">
        <v>0.34153316195674599</v>
      </c>
      <c r="J1139" s="12" t="s">
        <v>20</v>
      </c>
      <c r="K1139" s="135">
        <v>1794</v>
      </c>
      <c r="L1139" s="5">
        <v>4921</v>
      </c>
      <c r="M1139" s="62">
        <f t="shared" si="156"/>
        <v>0.98833154372922261</v>
      </c>
      <c r="N1139" s="28">
        <f t="shared" si="157"/>
        <v>0.91051163709076977</v>
      </c>
      <c r="O1139" s="28">
        <f t="shared" si="158"/>
        <v>1.0728025876211951</v>
      </c>
      <c r="P1139" s="28">
        <v>-1.1737066949346E-2</v>
      </c>
      <c r="Q1139" s="28">
        <v>4.1842618345658798E-2</v>
      </c>
      <c r="R1139" s="119">
        <v>0.77909002961940799</v>
      </c>
      <c r="S1139" s="173" t="s">
        <v>20</v>
      </c>
      <c r="T1139" s="173">
        <v>811</v>
      </c>
      <c r="U1139" s="5">
        <v>2176</v>
      </c>
      <c r="V1139" s="62">
        <f t="shared" si="159"/>
        <v>0.96880985086489046</v>
      </c>
      <c r="W1139" s="28">
        <f t="shared" si="160"/>
        <v>0.9006268227386004</v>
      </c>
      <c r="X1139" s="28">
        <f t="shared" si="161"/>
        <v>1.0421547564826081</v>
      </c>
      <c r="Y1139" s="28">
        <v>-3.16869186850295E-2</v>
      </c>
      <c r="Z1139" s="28">
        <v>3.72333518804671E-2</v>
      </c>
      <c r="AA1139" s="119">
        <v>0.39474941734673902</v>
      </c>
      <c r="AB1139" s="173" t="s">
        <v>20</v>
      </c>
      <c r="AC1139" s="173">
        <v>983</v>
      </c>
      <c r="AD1139" s="173">
        <v>2745</v>
      </c>
      <c r="AE1139" s="62">
        <v>1.9949851735683501E-2</v>
      </c>
      <c r="AF1139" s="74">
        <v>5.6010063401813297E-2</v>
      </c>
      <c r="AG1139" s="119">
        <v>0.72170326390740602</v>
      </c>
    </row>
    <row r="1140" spans="1:33" ht="34">
      <c r="A1140" s="88" t="s">
        <v>2977</v>
      </c>
      <c r="B1140" s="156">
        <v>23063</v>
      </c>
      <c r="C1140" s="43" t="s">
        <v>3036</v>
      </c>
      <c r="D1140" s="350">
        <f t="shared" si="153"/>
        <v>0.95528268514301573</v>
      </c>
      <c r="E1140" s="371">
        <f t="shared" si="154"/>
        <v>0.79409221464717838</v>
      </c>
      <c r="F1140" s="371">
        <f t="shared" si="155"/>
        <v>1.1491927407190488</v>
      </c>
      <c r="G1140" s="28">
        <v>-4.5747976917000797E-2</v>
      </c>
      <c r="H1140" s="28">
        <v>9.42896470446552E-2</v>
      </c>
      <c r="I1140" s="119">
        <v>0.627544711250412</v>
      </c>
      <c r="J1140" s="12" t="s">
        <v>20</v>
      </c>
      <c r="K1140" s="135">
        <v>113</v>
      </c>
      <c r="L1140" s="5">
        <v>6602</v>
      </c>
      <c r="M1140" s="62">
        <f t="shared" si="156"/>
        <v>0.8133724227966459</v>
      </c>
      <c r="N1140" s="28">
        <f t="shared" si="157"/>
        <v>0.63673228849512042</v>
      </c>
      <c r="O1140" s="28">
        <f t="shared" si="158"/>
        <v>1.0390154702687981</v>
      </c>
      <c r="P1140" s="28">
        <v>-0.20656618970233501</v>
      </c>
      <c r="Q1140" s="28">
        <v>0.124918260859151</v>
      </c>
      <c r="R1140" s="119">
        <v>9.8206609689414304E-2</v>
      </c>
      <c r="S1140" s="173" t="s">
        <v>20</v>
      </c>
      <c r="T1140" s="173">
        <v>64</v>
      </c>
      <c r="U1140" s="5">
        <v>2923</v>
      </c>
      <c r="V1140" s="62">
        <f t="shared" si="159"/>
        <v>1.2878444724838816</v>
      </c>
      <c r="W1140" s="28">
        <f t="shared" si="160"/>
        <v>0.9646158977326913</v>
      </c>
      <c r="X1140" s="28">
        <f t="shared" si="161"/>
        <v>1.7193821802083686</v>
      </c>
      <c r="Y1140" s="28">
        <v>0.25296986921404102</v>
      </c>
      <c r="Z1140" s="28">
        <v>0.14744650996487399</v>
      </c>
      <c r="AA1140" s="119">
        <v>8.6222066761298496E-2</v>
      </c>
      <c r="AB1140" s="173" t="s">
        <v>20</v>
      </c>
      <c r="AC1140" s="173">
        <v>49</v>
      </c>
      <c r="AD1140" s="173">
        <v>3679</v>
      </c>
      <c r="AE1140" s="62">
        <v>-0.459536058916376</v>
      </c>
      <c r="AF1140" s="74">
        <v>0.193248661565602</v>
      </c>
      <c r="AG1140" s="119">
        <v>1.7409087626696702E-2</v>
      </c>
    </row>
    <row r="1141" spans="1:33" ht="34">
      <c r="A1141" s="88" t="s">
        <v>2977</v>
      </c>
      <c r="B1141" s="156">
        <v>23064</v>
      </c>
      <c r="C1141" s="43" t="s">
        <v>3037</v>
      </c>
      <c r="D1141" s="350">
        <f t="shared" si="153"/>
        <v>0.78268196875857132</v>
      </c>
      <c r="E1141" s="371">
        <f t="shared" si="154"/>
        <v>0.45636255001165976</v>
      </c>
      <c r="F1141" s="371">
        <f t="shared" si="155"/>
        <v>1.3423342125775701</v>
      </c>
      <c r="G1141" s="28">
        <v>-0.24502883566863201</v>
      </c>
      <c r="H1141" s="28">
        <v>0.27522392034769</v>
      </c>
      <c r="I1141" s="119">
        <v>0.373310712740132</v>
      </c>
      <c r="J1141" s="12" t="s">
        <v>20</v>
      </c>
      <c r="K1141" s="135">
        <v>12</v>
      </c>
      <c r="L1141" s="5">
        <v>6703</v>
      </c>
      <c r="M1141" s="62">
        <f t="shared" si="156"/>
        <v>0.81361186838477206</v>
      </c>
      <c r="N1141" s="28">
        <f t="shared" si="157"/>
        <v>0.38345345613187748</v>
      </c>
      <c r="O1141" s="28">
        <f t="shared" si="158"/>
        <v>1.7263223522723876</v>
      </c>
      <c r="P1141" s="28">
        <v>-0.20627184686060901</v>
      </c>
      <c r="Q1141" s="28">
        <v>0.38380876770318401</v>
      </c>
      <c r="R1141" s="119">
        <v>0.59096792495400896</v>
      </c>
      <c r="S1141" s="173" t="s">
        <v>20</v>
      </c>
      <c r="T1141" s="173">
        <v>7</v>
      </c>
      <c r="U1141" s="5">
        <v>2980</v>
      </c>
      <c r="V1141" s="62">
        <f t="shared" si="159"/>
        <v>0.72546864641843567</v>
      </c>
      <c r="W1141" s="28">
        <f t="shared" si="160"/>
        <v>0.28286365956739906</v>
      </c>
      <c r="X1141" s="28">
        <f t="shared" si="161"/>
        <v>1.8606305162745467</v>
      </c>
      <c r="Y1141" s="28">
        <v>-0.32093742410666098</v>
      </c>
      <c r="Z1141" s="28">
        <v>0.48053716409844699</v>
      </c>
      <c r="AA1141" s="119">
        <v>0.50421515946713602</v>
      </c>
      <c r="AB1141" s="173" t="s">
        <v>20</v>
      </c>
      <c r="AC1141" s="173">
        <v>5</v>
      </c>
      <c r="AD1141" s="173">
        <v>3723</v>
      </c>
      <c r="AE1141" s="62">
        <v>0.114665577246052</v>
      </c>
      <c r="AF1141" s="74">
        <v>0.61500011076878203</v>
      </c>
      <c r="AG1141" s="119">
        <v>0.85209340707490899</v>
      </c>
    </row>
    <row r="1142" spans="1:33" ht="34">
      <c r="A1142" s="88" t="s">
        <v>2977</v>
      </c>
      <c r="B1142" s="156">
        <v>23065</v>
      </c>
      <c r="C1142" s="43" t="s">
        <v>3038</v>
      </c>
      <c r="D1142" s="350">
        <f t="shared" si="153"/>
        <v>1.0624443039437288</v>
      </c>
      <c r="E1142" s="371">
        <f t="shared" si="154"/>
        <v>0.9530235416960493</v>
      </c>
      <c r="F1142" s="371">
        <f t="shared" si="155"/>
        <v>1.1844281380223052</v>
      </c>
      <c r="G1142" s="28">
        <v>6.0572200624801197E-2</v>
      </c>
      <c r="H1142" s="28">
        <v>5.54529967008991E-2</v>
      </c>
      <c r="I1142" s="119">
        <v>0.27469418980323801</v>
      </c>
      <c r="J1142" s="12" t="s">
        <v>20</v>
      </c>
      <c r="K1142" s="135">
        <v>6386</v>
      </c>
      <c r="L1142" s="5">
        <v>329</v>
      </c>
      <c r="M1142" s="62">
        <f t="shared" si="156"/>
        <v>1.1699414107870794</v>
      </c>
      <c r="N1142" s="28">
        <f t="shared" si="157"/>
        <v>0.9765903897939533</v>
      </c>
      <c r="O1142" s="28">
        <f t="shared" si="158"/>
        <v>1.4015731866491654</v>
      </c>
      <c r="P1142" s="28">
        <v>0.15695367130544799</v>
      </c>
      <c r="Q1142" s="28">
        <v>9.2164101623245204E-2</v>
      </c>
      <c r="R1142" s="119">
        <v>8.8571710715949006E-2</v>
      </c>
      <c r="S1142" s="173" t="s">
        <v>20</v>
      </c>
      <c r="T1142" s="173">
        <v>2864</v>
      </c>
      <c r="U1142" s="5">
        <v>123</v>
      </c>
      <c r="V1142" s="62">
        <f t="shared" si="159"/>
        <v>1.0857543615607839</v>
      </c>
      <c r="W1142" s="28">
        <f t="shared" si="160"/>
        <v>0.94516687348631157</v>
      </c>
      <c r="X1142" s="28">
        <f t="shared" si="161"/>
        <v>1.247253333477454</v>
      </c>
      <c r="Y1142" s="28">
        <v>8.2275009519622105E-2</v>
      </c>
      <c r="Z1142" s="28">
        <v>7.07493831110384E-2</v>
      </c>
      <c r="AA1142" s="119">
        <v>0.24486691210334599</v>
      </c>
      <c r="AB1142" s="173" t="s">
        <v>20</v>
      </c>
      <c r="AC1142" s="173">
        <v>3522</v>
      </c>
      <c r="AD1142" s="173">
        <v>206</v>
      </c>
      <c r="AE1142" s="62">
        <v>7.4678661785825898E-2</v>
      </c>
      <c r="AF1142" s="74">
        <v>0.116188195780003</v>
      </c>
      <c r="AG1142" s="119">
        <v>0.52039359872184199</v>
      </c>
    </row>
    <row r="1143" spans="1:33" ht="34">
      <c r="A1143" s="88" t="s">
        <v>2977</v>
      </c>
      <c r="B1143" s="156">
        <v>23066</v>
      </c>
      <c r="C1143" s="43" t="s">
        <v>3039</v>
      </c>
      <c r="D1143" s="350">
        <f t="shared" si="153"/>
        <v>0.97888035815206809</v>
      </c>
      <c r="E1143" s="371">
        <f t="shared" si="154"/>
        <v>0.93275738630207494</v>
      </c>
      <c r="F1143" s="371">
        <f t="shared" si="155"/>
        <v>1.0272840179532003</v>
      </c>
      <c r="G1143" s="28">
        <v>-2.1345852140223501E-2</v>
      </c>
      <c r="H1143" s="28">
        <v>2.4624640779409301E-2</v>
      </c>
      <c r="I1143" s="119">
        <v>0.386024596548459</v>
      </c>
      <c r="J1143" s="12" t="s">
        <v>20</v>
      </c>
      <c r="K1143" s="135">
        <v>3817</v>
      </c>
      <c r="L1143" s="5">
        <v>2898</v>
      </c>
      <c r="M1143" s="62">
        <f t="shared" si="156"/>
        <v>0.96503826977094809</v>
      </c>
      <c r="N1143" s="28">
        <f t="shared" si="157"/>
        <v>0.89642799630451586</v>
      </c>
      <c r="O1143" s="28">
        <f t="shared" si="158"/>
        <v>1.0388997955906587</v>
      </c>
      <c r="P1143" s="28">
        <v>-3.5587520635772002E-2</v>
      </c>
      <c r="Q1143" s="28">
        <v>3.7627441313546499E-2</v>
      </c>
      <c r="R1143" s="119">
        <v>0.34425756564229099</v>
      </c>
      <c r="S1143" s="173" t="s">
        <v>20</v>
      </c>
      <c r="T1143" s="173">
        <v>1784</v>
      </c>
      <c r="U1143" s="5">
        <v>1203</v>
      </c>
      <c r="V1143" s="62">
        <f t="shared" si="159"/>
        <v>0.98415151419415625</v>
      </c>
      <c r="W1143" s="28">
        <f t="shared" si="160"/>
        <v>0.92267312813858782</v>
      </c>
      <c r="X1143" s="28">
        <f t="shared" si="161"/>
        <v>1.0497262501235121</v>
      </c>
      <c r="Y1143" s="28">
        <v>-1.5975415943664702E-2</v>
      </c>
      <c r="Z1143" s="28">
        <v>3.2910628547533703E-2</v>
      </c>
      <c r="AA1143" s="119">
        <v>0.627379770562558</v>
      </c>
      <c r="AB1143" s="173" t="s">
        <v>20</v>
      </c>
      <c r="AC1143" s="173">
        <v>2033</v>
      </c>
      <c r="AD1143" s="173">
        <v>1695</v>
      </c>
      <c r="AE1143" s="62">
        <v>-1.96121046921073E-2</v>
      </c>
      <c r="AF1143" s="74">
        <v>4.9989336974980203E-2</v>
      </c>
      <c r="AG1143" s="119">
        <v>0.69481753143499603</v>
      </c>
    </row>
    <row r="1144" spans="1:33" ht="34">
      <c r="A1144" s="88" t="s">
        <v>2977</v>
      </c>
      <c r="B1144" s="156">
        <v>23067</v>
      </c>
      <c r="C1144" s="43" t="s">
        <v>3040</v>
      </c>
      <c r="D1144" s="350">
        <f t="shared" si="153"/>
        <v>0.99285984665906279</v>
      </c>
      <c r="E1144" s="371">
        <f t="shared" si="154"/>
        <v>0.94373756234445949</v>
      </c>
      <c r="F1144" s="371">
        <f t="shared" si="155"/>
        <v>1.0445389846081556</v>
      </c>
      <c r="G1144" s="28">
        <v>-7.1657662285882296E-3</v>
      </c>
      <c r="H1144" s="28">
        <v>2.5888464923426498E-2</v>
      </c>
      <c r="I1144" s="119">
        <v>0.78193845262393402</v>
      </c>
      <c r="J1144" s="12" t="s">
        <v>20</v>
      </c>
      <c r="K1144" s="135">
        <v>4474</v>
      </c>
      <c r="L1144" s="5">
        <v>2241</v>
      </c>
      <c r="M1144" s="62">
        <f t="shared" si="156"/>
        <v>0.95544878464906591</v>
      </c>
      <c r="N1144" s="28">
        <f t="shared" si="157"/>
        <v>0.88423769098604643</v>
      </c>
      <c r="O1144" s="28">
        <f t="shared" si="158"/>
        <v>1.0323947841099015</v>
      </c>
      <c r="P1144" s="28">
        <v>-4.5574117314963997E-2</v>
      </c>
      <c r="Q1144" s="28">
        <v>3.9517986717177399E-2</v>
      </c>
      <c r="R1144" s="119">
        <v>0.24880779524461599</v>
      </c>
      <c r="S1144" s="173" t="s">
        <v>20</v>
      </c>
      <c r="T1144" s="173">
        <v>2013</v>
      </c>
      <c r="U1144" s="5">
        <v>974</v>
      </c>
      <c r="V1144" s="62">
        <f t="shared" si="159"/>
        <v>1.015037257462605</v>
      </c>
      <c r="W1144" s="28">
        <f t="shared" si="160"/>
        <v>0.94832772947219779</v>
      </c>
      <c r="X1144" s="28">
        <f t="shared" si="161"/>
        <v>1.0864394259678898</v>
      </c>
      <c r="Y1144" s="28">
        <v>1.49253186797798E-2</v>
      </c>
      <c r="Z1144" s="28">
        <v>3.4683902528169101E-2</v>
      </c>
      <c r="AA1144" s="119">
        <v>0.66695990811580896</v>
      </c>
      <c r="AB1144" s="173" t="s">
        <v>20</v>
      </c>
      <c r="AC1144" s="173">
        <v>2461</v>
      </c>
      <c r="AD1144" s="173">
        <v>1267</v>
      </c>
      <c r="AE1144" s="62">
        <v>-6.0499435994743798E-2</v>
      </c>
      <c r="AF1144" s="74">
        <v>5.2579885590999E-2</v>
      </c>
      <c r="AG1144" s="119">
        <v>0.249888851536052</v>
      </c>
    </row>
    <row r="1145" spans="1:33" ht="34">
      <c r="A1145" s="88" t="s">
        <v>2977</v>
      </c>
      <c r="B1145" s="156">
        <v>23068</v>
      </c>
      <c r="C1145" s="43" t="s">
        <v>3041</v>
      </c>
      <c r="D1145" s="350">
        <f t="shared" si="153"/>
        <v>0.93281827248339</v>
      </c>
      <c r="E1145" s="371">
        <f t="shared" si="154"/>
        <v>0.83028989478192339</v>
      </c>
      <c r="F1145" s="371">
        <f t="shared" si="155"/>
        <v>1.0480073706153463</v>
      </c>
      <c r="G1145" s="28">
        <v>-6.9544874723362099E-2</v>
      </c>
      <c r="H1145" s="28">
        <v>5.9405864095607899E-2</v>
      </c>
      <c r="I1145" s="119">
        <v>0.24173001470244199</v>
      </c>
      <c r="J1145" s="12" t="s">
        <v>20</v>
      </c>
      <c r="K1145" s="135">
        <v>292</v>
      </c>
      <c r="L1145" s="5">
        <v>6423</v>
      </c>
      <c r="M1145" s="62">
        <f t="shared" si="156"/>
        <v>0.87962580474727592</v>
      </c>
      <c r="N1145" s="28">
        <f t="shared" si="157"/>
        <v>0.70638248614033317</v>
      </c>
      <c r="O1145" s="28">
        <f t="shared" si="158"/>
        <v>1.0953577864097523</v>
      </c>
      <c r="P1145" s="28">
        <v>-0.12825868382044001</v>
      </c>
      <c r="Q1145" s="28">
        <v>0.111908030254528</v>
      </c>
      <c r="R1145" s="119">
        <v>0.25175048604242001</v>
      </c>
      <c r="S1145" s="173" t="s">
        <v>20</v>
      </c>
      <c r="T1145" s="173">
        <v>81</v>
      </c>
      <c r="U1145" s="5">
        <v>2906</v>
      </c>
      <c r="V1145" s="62">
        <f t="shared" si="159"/>
        <v>0.94913105539210751</v>
      </c>
      <c r="W1145" s="28">
        <f t="shared" si="160"/>
        <v>0.82587046848049561</v>
      </c>
      <c r="X1145" s="28">
        <f t="shared" si="161"/>
        <v>1.0907881982597021</v>
      </c>
      <c r="Y1145" s="28">
        <v>-5.2208391495844698E-2</v>
      </c>
      <c r="Z1145" s="28">
        <v>7.0973951062621193E-2</v>
      </c>
      <c r="AA1145" s="119">
        <v>0.46197456490500199</v>
      </c>
      <c r="AB1145" s="173" t="s">
        <v>20</v>
      </c>
      <c r="AC1145" s="173">
        <v>211</v>
      </c>
      <c r="AD1145" s="173">
        <v>3517</v>
      </c>
      <c r="AE1145" s="62">
        <v>-7.6050292324595301E-2</v>
      </c>
      <c r="AF1145" s="74">
        <v>0.132516825214339</v>
      </c>
      <c r="AG1145" s="119">
        <v>0.56604116035950303</v>
      </c>
    </row>
    <row r="1146" spans="1:33" ht="34">
      <c r="A1146" s="88" t="s">
        <v>2977</v>
      </c>
      <c r="B1146" s="156">
        <v>23069</v>
      </c>
      <c r="C1146" s="43" t="s">
        <v>3042</v>
      </c>
      <c r="D1146" s="350">
        <f t="shared" si="153"/>
        <v>1.0725723565909859</v>
      </c>
      <c r="E1146" s="371">
        <f t="shared" si="154"/>
        <v>0.91217463865581838</v>
      </c>
      <c r="F1146" s="371">
        <f t="shared" si="155"/>
        <v>1.2611745726875159</v>
      </c>
      <c r="G1146" s="28">
        <v>7.0059834897250997E-2</v>
      </c>
      <c r="H1146" s="28">
        <v>8.2644720603414601E-2</v>
      </c>
      <c r="I1146" s="119">
        <v>0.39659222445112702</v>
      </c>
      <c r="J1146" s="12" t="s">
        <v>20</v>
      </c>
      <c r="K1146" s="135">
        <v>154</v>
      </c>
      <c r="L1146" s="5">
        <v>6561</v>
      </c>
      <c r="M1146" s="62">
        <f t="shared" si="156"/>
        <v>1.0313162367240758</v>
      </c>
      <c r="N1146" s="28">
        <f t="shared" si="157"/>
        <v>0.77158999366769165</v>
      </c>
      <c r="O1146" s="28">
        <f t="shared" si="158"/>
        <v>1.3784693799292409</v>
      </c>
      <c r="P1146" s="28">
        <v>3.0835886154743301E-2</v>
      </c>
      <c r="Q1146" s="28">
        <v>0.14802951657095101</v>
      </c>
      <c r="R1146" s="119">
        <v>0.83498767533064799</v>
      </c>
      <c r="S1146" s="173" t="s">
        <v>20</v>
      </c>
      <c r="T1146" s="173">
        <v>49</v>
      </c>
      <c r="U1146" s="5">
        <v>2938</v>
      </c>
      <c r="V1146" s="62">
        <f t="shared" si="159"/>
        <v>1.1279887319752135</v>
      </c>
      <c r="W1146" s="28">
        <f t="shared" si="160"/>
        <v>0.92597733688408024</v>
      </c>
      <c r="X1146" s="28">
        <f t="shared" si="161"/>
        <v>1.374070972130425</v>
      </c>
      <c r="Y1146" s="28">
        <v>0.12043616364229701</v>
      </c>
      <c r="Z1146" s="28">
        <v>0.10068453188010699</v>
      </c>
      <c r="AA1146" s="119">
        <v>0.231628880215908</v>
      </c>
      <c r="AB1146" s="173" t="s">
        <v>20</v>
      </c>
      <c r="AC1146" s="173">
        <v>105</v>
      </c>
      <c r="AD1146" s="173">
        <v>3623</v>
      </c>
      <c r="AE1146" s="62">
        <v>-8.9600277487553698E-2</v>
      </c>
      <c r="AF1146" s="74">
        <v>0.17902545276062201</v>
      </c>
      <c r="AG1146" s="119">
        <v>0.61673076954206196</v>
      </c>
    </row>
    <row r="1147" spans="1:33" ht="51">
      <c r="A1147" s="88" t="s">
        <v>2977</v>
      </c>
      <c r="B1147" s="156">
        <v>23070</v>
      </c>
      <c r="C1147" s="43" t="s">
        <v>3043</v>
      </c>
      <c r="D1147" s="350">
        <f t="shared" si="153"/>
        <v>0.98148716956204518</v>
      </c>
      <c r="E1147" s="371">
        <f t="shared" si="154"/>
        <v>0.92445260273434138</v>
      </c>
      <c r="F1147" s="371">
        <f t="shared" si="155"/>
        <v>1.0420405125861731</v>
      </c>
      <c r="G1147" s="28">
        <v>-1.8686337626107299E-2</v>
      </c>
      <c r="H1147" s="28">
        <v>3.0544469307515199E-2</v>
      </c>
      <c r="I1147" s="119">
        <v>0.54068674254377103</v>
      </c>
      <c r="J1147" s="12" t="s">
        <v>20</v>
      </c>
      <c r="K1147" s="135">
        <v>1379</v>
      </c>
      <c r="L1147" s="5">
        <v>5336</v>
      </c>
      <c r="M1147" s="62">
        <f t="shared" si="156"/>
        <v>1.0455024737868372</v>
      </c>
      <c r="N1147" s="28">
        <f t="shared" si="157"/>
        <v>0.94417860866480974</v>
      </c>
      <c r="O1147" s="28">
        <f t="shared" si="158"/>
        <v>1.157699838423734</v>
      </c>
      <c r="P1147" s="28">
        <v>4.4497606011764598E-2</v>
      </c>
      <c r="Q1147" s="28">
        <v>5.2008945230183699E-2</v>
      </c>
      <c r="R1147" s="119">
        <v>0.39223234248258299</v>
      </c>
      <c r="S1147" s="173" t="s">
        <v>20</v>
      </c>
      <c r="T1147" s="173">
        <v>445</v>
      </c>
      <c r="U1147" s="5">
        <v>2542</v>
      </c>
      <c r="V1147" s="62">
        <f t="shared" si="159"/>
        <v>0.93868184114400577</v>
      </c>
      <c r="W1147" s="28">
        <f t="shared" si="160"/>
        <v>0.8708454796608428</v>
      </c>
      <c r="X1147" s="28">
        <f t="shared" si="161"/>
        <v>1.0118024603362019</v>
      </c>
      <c r="Y1147" s="28">
        <v>-6.3278684511498498E-2</v>
      </c>
      <c r="Z1147" s="28">
        <v>3.8271448483192499E-2</v>
      </c>
      <c r="AA1147" s="119">
        <v>9.8245913923448905E-2</v>
      </c>
      <c r="AB1147" s="173" t="s">
        <v>20</v>
      </c>
      <c r="AC1147" s="173">
        <v>934</v>
      </c>
      <c r="AD1147" s="173">
        <v>2794</v>
      </c>
      <c r="AE1147" s="62">
        <v>0.107776290523263</v>
      </c>
      <c r="AF1147" s="74">
        <v>6.4572704395571903E-2</v>
      </c>
      <c r="AG1147" s="119">
        <v>9.51037325558175E-2</v>
      </c>
    </row>
    <row r="1148" spans="1:33" ht="51">
      <c r="A1148" s="88" t="s">
        <v>2977</v>
      </c>
      <c r="B1148" s="156">
        <v>23071</v>
      </c>
      <c r="C1148" s="43" t="s">
        <v>3044</v>
      </c>
      <c r="D1148" s="350">
        <f t="shared" si="153"/>
        <v>0.93967324672878438</v>
      </c>
      <c r="E1148" s="371">
        <f t="shared" si="154"/>
        <v>0.81027553817360398</v>
      </c>
      <c r="F1148" s="371">
        <f t="shared" si="155"/>
        <v>1.0897352431595095</v>
      </c>
      <c r="G1148" s="28">
        <v>-6.2223074011395797E-2</v>
      </c>
      <c r="H1148" s="28">
        <v>7.5590737022681695E-2</v>
      </c>
      <c r="I1148" s="119">
        <v>0.41041849470763198</v>
      </c>
      <c r="J1148" s="12" t="s">
        <v>20</v>
      </c>
      <c r="K1148" s="135">
        <v>179</v>
      </c>
      <c r="L1148" s="5">
        <v>5157</v>
      </c>
      <c r="M1148" s="62">
        <f t="shared" si="156"/>
        <v>0.88647513974518111</v>
      </c>
      <c r="N1148" s="28">
        <f t="shared" si="157"/>
        <v>0.73555469645044858</v>
      </c>
      <c r="O1148" s="28">
        <f t="shared" si="158"/>
        <v>1.0683613022640488</v>
      </c>
      <c r="P1148" s="28">
        <v>-0.120502197013735</v>
      </c>
      <c r="Q1148" s="28">
        <v>9.5218458337713099E-2</v>
      </c>
      <c r="R1148" s="119">
        <v>0.20567996619721299</v>
      </c>
      <c r="S1148" s="173" t="s">
        <v>20</v>
      </c>
      <c r="T1148" s="173">
        <v>116</v>
      </c>
      <c r="U1148" s="5">
        <v>2426</v>
      </c>
      <c r="V1148" s="62">
        <f t="shared" si="159"/>
        <v>0.93312102983835765</v>
      </c>
      <c r="W1148" s="28">
        <f t="shared" si="160"/>
        <v>0.72752101177437978</v>
      </c>
      <c r="X1148" s="28">
        <f t="shared" si="161"/>
        <v>1.1968243421629519</v>
      </c>
      <c r="Y1148" s="28">
        <v>-6.9220365392058794E-2</v>
      </c>
      <c r="Z1148" s="28">
        <v>0.12698573101909</v>
      </c>
      <c r="AA1148" s="119">
        <v>0.58568234125521201</v>
      </c>
      <c r="AB1148" s="173" t="s">
        <v>20</v>
      </c>
      <c r="AC1148" s="173">
        <v>63</v>
      </c>
      <c r="AD1148" s="173">
        <v>2731</v>
      </c>
      <c r="AE1148" s="62">
        <v>-5.1281831621676197E-2</v>
      </c>
      <c r="AF1148" s="74">
        <v>0.15871966069351201</v>
      </c>
      <c r="AG1148" s="119">
        <v>0.74662185179128404</v>
      </c>
    </row>
    <row r="1149" spans="1:33" ht="34">
      <c r="A1149" s="88" t="s">
        <v>2977</v>
      </c>
      <c r="B1149" s="156">
        <v>23073</v>
      </c>
      <c r="C1149" s="43" t="s">
        <v>3045</v>
      </c>
      <c r="D1149" s="350">
        <f t="shared" si="153"/>
        <v>1.0642154077020829</v>
      </c>
      <c r="E1149" s="371">
        <f t="shared" si="154"/>
        <v>0.98963491604759124</v>
      </c>
      <c r="F1149" s="371">
        <f t="shared" si="155"/>
        <v>1.1444164061164213</v>
      </c>
      <c r="G1149" s="28">
        <v>6.22378212768675E-2</v>
      </c>
      <c r="H1149" s="28">
        <v>3.7069896332888798E-2</v>
      </c>
      <c r="I1149" s="119">
        <v>9.3165370298938205E-2</v>
      </c>
      <c r="J1149" s="12" t="s">
        <v>20</v>
      </c>
      <c r="K1149" s="135">
        <v>1139</v>
      </c>
      <c r="L1149" s="5">
        <v>2268</v>
      </c>
      <c r="M1149" s="62">
        <f t="shared" si="156"/>
        <v>1.0765075124053203</v>
      </c>
      <c r="N1149" s="28">
        <f t="shared" si="157"/>
        <v>0.9633902909137193</v>
      </c>
      <c r="O1149" s="28">
        <f t="shared" si="158"/>
        <v>1.2029064805770173</v>
      </c>
      <c r="P1149" s="28">
        <v>7.3722016344442906E-2</v>
      </c>
      <c r="Q1149" s="28">
        <v>5.6642183224533002E-2</v>
      </c>
      <c r="R1149" s="119">
        <v>0.19307398893642799</v>
      </c>
      <c r="S1149" s="173" t="s">
        <v>20</v>
      </c>
      <c r="T1149" s="173">
        <v>547</v>
      </c>
      <c r="U1149" s="5">
        <v>933</v>
      </c>
      <c r="V1149" s="62">
        <f t="shared" si="159"/>
        <v>1.0749339847981656</v>
      </c>
      <c r="W1149" s="28">
        <f t="shared" si="160"/>
        <v>0.97464910166958219</v>
      </c>
      <c r="X1149" s="28">
        <f t="shared" si="161"/>
        <v>1.1855375126234773</v>
      </c>
      <c r="Y1149" s="28">
        <v>7.2259250203907693E-2</v>
      </c>
      <c r="Z1149" s="28">
        <v>4.9967866678424303E-2</v>
      </c>
      <c r="AA1149" s="119">
        <v>0.14814512494881299</v>
      </c>
      <c r="AB1149" s="173" t="s">
        <v>20</v>
      </c>
      <c r="AC1149" s="173">
        <v>592</v>
      </c>
      <c r="AD1149" s="173">
        <v>1335</v>
      </c>
      <c r="AE1149" s="62">
        <v>1.4627661405352101E-3</v>
      </c>
      <c r="AF1149" s="74">
        <v>7.5532275358513798E-2</v>
      </c>
      <c r="AG1149" s="119">
        <v>0.98454904788335096</v>
      </c>
    </row>
    <row r="1150" spans="1:33" ht="34">
      <c r="A1150" s="88" t="s">
        <v>2977</v>
      </c>
      <c r="B1150" s="156">
        <v>23074</v>
      </c>
      <c r="C1150" s="43" t="s">
        <v>3046</v>
      </c>
      <c r="D1150" s="350">
        <f t="shared" si="153"/>
        <v>0.99903757858522924</v>
      </c>
      <c r="E1150" s="371">
        <f t="shared" si="154"/>
        <v>0.94709162817631687</v>
      </c>
      <c r="F1150" s="371">
        <f t="shared" si="155"/>
        <v>1.0538326532854005</v>
      </c>
      <c r="G1150" s="28">
        <v>-9.6288483962446805E-4</v>
      </c>
      <c r="H1150" s="28">
        <v>2.724313743828E-2</v>
      </c>
      <c r="I1150" s="119">
        <v>0.97180533908213496</v>
      </c>
      <c r="J1150" s="12" t="s">
        <v>20</v>
      </c>
      <c r="K1150" s="135">
        <v>1966</v>
      </c>
      <c r="L1150" s="5">
        <v>4749</v>
      </c>
      <c r="M1150" s="62">
        <f t="shared" si="156"/>
        <v>0.97484622442705948</v>
      </c>
      <c r="N1150" s="28">
        <f t="shared" si="157"/>
        <v>0.90076773422565393</v>
      </c>
      <c r="O1150" s="28">
        <f t="shared" si="158"/>
        <v>1.0550168763500847</v>
      </c>
      <c r="P1150" s="28">
        <v>-2.54755389595154E-2</v>
      </c>
      <c r="Q1150" s="28">
        <v>4.0322603214268699E-2</v>
      </c>
      <c r="R1150" s="119">
        <v>0.52752214009818998</v>
      </c>
      <c r="S1150" s="173" t="s">
        <v>20</v>
      </c>
      <c r="T1150" s="173">
        <v>968</v>
      </c>
      <c r="U1150" s="5">
        <v>2019</v>
      </c>
      <c r="V1150" s="62">
        <f t="shared" si="159"/>
        <v>1.0252730625892166</v>
      </c>
      <c r="W1150" s="28">
        <f t="shared" si="160"/>
        <v>0.95265114666836359</v>
      </c>
      <c r="X1150" s="28">
        <f t="shared" si="161"/>
        <v>1.1034310477106994</v>
      </c>
      <c r="Y1150" s="28">
        <v>2.4958979637584498E-2</v>
      </c>
      <c r="Z1150" s="28">
        <v>3.7482387776329097E-2</v>
      </c>
      <c r="AA1150" s="119">
        <v>0.50548427032561505</v>
      </c>
      <c r="AB1150" s="173" t="s">
        <v>20</v>
      </c>
      <c r="AC1150" s="173">
        <v>998</v>
      </c>
      <c r="AD1150" s="173">
        <v>2730</v>
      </c>
      <c r="AE1150" s="62">
        <v>-5.0434518597099902E-2</v>
      </c>
      <c r="AF1150" s="74">
        <v>5.50530809618359E-2</v>
      </c>
      <c r="AG1150" s="119">
        <v>0.35961072185312698</v>
      </c>
    </row>
    <row r="1151" spans="1:33" ht="34">
      <c r="A1151" s="248" t="s">
        <v>2977</v>
      </c>
      <c r="B1151" s="154">
        <v>23075</v>
      </c>
      <c r="C1151" s="181" t="s">
        <v>3047</v>
      </c>
      <c r="D1151" s="351">
        <f t="shared" si="153"/>
        <v>1.055204886909999</v>
      </c>
      <c r="E1151" s="373">
        <f t="shared" si="154"/>
        <v>0.94076542287902543</v>
      </c>
      <c r="F1151" s="373">
        <f t="shared" si="155"/>
        <v>1.1835653461319073</v>
      </c>
      <c r="G1151" s="29">
        <v>5.3734953674457998E-2</v>
      </c>
      <c r="H1151" s="29">
        <v>5.8569596469300503E-2</v>
      </c>
      <c r="I1151" s="237">
        <v>0.35890440145883301</v>
      </c>
      <c r="J1151" s="155" t="s">
        <v>20</v>
      </c>
      <c r="K1151" s="137">
        <v>309</v>
      </c>
      <c r="L1151" s="6">
        <v>6406</v>
      </c>
      <c r="M1151" s="60">
        <f t="shared" si="156"/>
        <v>1.1045286970227883</v>
      </c>
      <c r="N1151" s="29">
        <f t="shared" si="157"/>
        <v>0.93301194360559359</v>
      </c>
      <c r="O1151" s="29">
        <f t="shared" si="158"/>
        <v>1.3075755899032466</v>
      </c>
      <c r="P1151" s="29">
        <v>9.9418725453401996E-2</v>
      </c>
      <c r="Q1151" s="29">
        <v>8.6100001213246E-2</v>
      </c>
      <c r="R1151" s="237">
        <v>0.248217800207336</v>
      </c>
      <c r="S1151" s="137" t="s">
        <v>20</v>
      </c>
      <c r="T1151" s="137">
        <v>149</v>
      </c>
      <c r="U1151" s="6">
        <v>2838</v>
      </c>
      <c r="V1151" s="60">
        <f t="shared" si="159"/>
        <v>0.98729991024743202</v>
      </c>
      <c r="W1151" s="29">
        <f t="shared" si="160"/>
        <v>0.84369913637644622</v>
      </c>
      <c r="X1151" s="29">
        <f t="shared" si="161"/>
        <v>1.1553420772255754</v>
      </c>
      <c r="Y1151" s="29">
        <v>-1.27814252718252E-2</v>
      </c>
      <c r="Z1151" s="29">
        <v>8.0192804160078998E-2</v>
      </c>
      <c r="AA1151" s="237">
        <v>0.87336658585163296</v>
      </c>
      <c r="AB1151" s="137" t="s">
        <v>20</v>
      </c>
      <c r="AC1151" s="137">
        <v>160</v>
      </c>
      <c r="AD1151" s="137">
        <v>3568</v>
      </c>
      <c r="AE1151" s="60">
        <v>0.112200150725227</v>
      </c>
      <c r="AF1151" s="29">
        <v>0.117660936797128</v>
      </c>
      <c r="AG1151" s="237">
        <v>0.34029183070204599</v>
      </c>
    </row>
    <row r="1153" spans="1:6">
      <c r="A1153" s="542" t="s">
        <v>3713</v>
      </c>
      <c r="B1153" s="542"/>
      <c r="C1153" s="542"/>
      <c r="D1153" s="376"/>
      <c r="E1153" s="376"/>
      <c r="F1153" s="376"/>
    </row>
  </sheetData>
  <autoFilter ref="A3:AG1151" xr:uid="{00000000-0001-0000-0D00-000000000000}"/>
  <mergeCells count="7">
    <mergeCell ref="A1:C1"/>
    <mergeCell ref="D2:L2"/>
    <mergeCell ref="A2:C2"/>
    <mergeCell ref="A1153:C1153"/>
    <mergeCell ref="AE2:AG2"/>
    <mergeCell ref="M2:U2"/>
    <mergeCell ref="V2:AD2"/>
  </mergeCells>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6E811-AC05-DA48-94EE-411079CB0C2D}">
  <dimension ref="A1:J18"/>
  <sheetViews>
    <sheetView tabSelected="1" zoomScale="120" zoomScaleNormal="120" workbookViewId="0">
      <selection activeCell="B9" sqref="B9"/>
    </sheetView>
  </sheetViews>
  <sheetFormatPr baseColWidth="10" defaultColWidth="11" defaultRowHeight="16"/>
  <cols>
    <col min="3" max="6" width="13" bestFit="1" customWidth="1"/>
  </cols>
  <sheetData>
    <row r="1" spans="1:10" ht="20" customHeight="1">
      <c r="A1" s="450" t="s">
        <v>3706</v>
      </c>
      <c r="B1" s="450"/>
      <c r="C1" s="450"/>
      <c r="D1" s="450"/>
      <c r="E1" s="450"/>
      <c r="F1" s="450"/>
      <c r="G1" s="450"/>
    </row>
    <row r="2" spans="1:10" ht="20" customHeight="1">
      <c r="A2" s="458" t="s">
        <v>3680</v>
      </c>
      <c r="B2" s="460" t="s">
        <v>2887</v>
      </c>
      <c r="C2" s="462" t="s">
        <v>636</v>
      </c>
      <c r="D2" s="463"/>
      <c r="E2" s="462" t="s">
        <v>692</v>
      </c>
      <c r="F2" s="463"/>
      <c r="G2" s="464" t="s">
        <v>3682</v>
      </c>
    </row>
    <row r="3" spans="1:10" ht="20" customHeight="1">
      <c r="A3" s="459"/>
      <c r="B3" s="461"/>
      <c r="C3" s="146" t="s">
        <v>3678</v>
      </c>
      <c r="D3" s="426" t="s">
        <v>3679</v>
      </c>
      <c r="E3" s="146" t="s">
        <v>3678</v>
      </c>
      <c r="F3" s="426" t="s">
        <v>3679</v>
      </c>
      <c r="G3" s="465"/>
    </row>
    <row r="4" spans="1:10" ht="20" customHeight="1">
      <c r="A4" s="422">
        <v>1</v>
      </c>
      <c r="B4" s="422" t="s">
        <v>3677</v>
      </c>
      <c r="C4" s="12">
        <v>6113</v>
      </c>
      <c r="D4" s="425">
        <f>C4/G4</f>
        <v>0.96939422771963213</v>
      </c>
      <c r="E4" s="12">
        <v>193</v>
      </c>
      <c r="F4" s="425">
        <f>E4/G4</f>
        <v>3.0605772280367902E-2</v>
      </c>
      <c r="G4" s="5">
        <v>6306</v>
      </c>
      <c r="I4" s="32"/>
      <c r="J4" s="32"/>
    </row>
    <row r="5" spans="1:10" ht="20" customHeight="1">
      <c r="A5" s="422"/>
      <c r="B5" s="422" t="s">
        <v>3711</v>
      </c>
      <c r="C5" s="12">
        <v>8</v>
      </c>
      <c r="D5" s="425">
        <f t="shared" ref="D5:D8" si="0">C5/G5</f>
        <v>4.3854840478017761E-4</v>
      </c>
      <c r="E5" s="12">
        <v>18234</v>
      </c>
      <c r="F5" s="425">
        <f t="shared" ref="F5:F8" si="1">E5/G5</f>
        <v>0.99956145159521981</v>
      </c>
      <c r="G5" s="5">
        <v>18242</v>
      </c>
      <c r="I5" s="32"/>
      <c r="J5" s="32"/>
    </row>
    <row r="6" spans="1:10" ht="20" customHeight="1">
      <c r="A6" s="422">
        <v>2</v>
      </c>
      <c r="B6" s="422" t="s">
        <v>3677</v>
      </c>
      <c r="C6" s="12">
        <v>98602</v>
      </c>
      <c r="D6" s="425">
        <f t="shared" si="0"/>
        <v>0.60182619416740923</v>
      </c>
      <c r="E6" s="12">
        <v>65236</v>
      </c>
      <c r="F6" s="425">
        <f t="shared" si="1"/>
        <v>0.39817380583259071</v>
      </c>
      <c r="G6" s="5">
        <v>163838</v>
      </c>
    </row>
    <row r="7" spans="1:10" ht="20" customHeight="1">
      <c r="A7" s="422"/>
      <c r="B7" s="422" t="s">
        <v>3711</v>
      </c>
      <c r="C7" s="12">
        <v>196</v>
      </c>
      <c r="D7" s="425">
        <f t="shared" si="0"/>
        <v>0.50515463917525771</v>
      </c>
      <c r="E7" s="12">
        <v>192</v>
      </c>
      <c r="F7" s="425">
        <f t="shared" si="1"/>
        <v>0.49484536082474229</v>
      </c>
      <c r="G7" s="5">
        <v>388</v>
      </c>
    </row>
    <row r="8" spans="1:10" ht="20" customHeight="1">
      <c r="A8" s="422">
        <v>3</v>
      </c>
      <c r="B8" s="422" t="s">
        <v>3677</v>
      </c>
      <c r="C8" s="12">
        <v>5737</v>
      </c>
      <c r="D8" s="425">
        <f t="shared" si="0"/>
        <v>0.64431716082659474</v>
      </c>
      <c r="E8" s="12">
        <v>3167</v>
      </c>
      <c r="F8" s="425">
        <f t="shared" si="1"/>
        <v>0.35568283917340521</v>
      </c>
      <c r="G8" s="5">
        <v>8904</v>
      </c>
    </row>
    <row r="9" spans="1:10" ht="20" customHeight="1">
      <c r="A9" s="144"/>
      <c r="B9" s="144" t="s">
        <v>3711</v>
      </c>
      <c r="C9" s="155">
        <v>0</v>
      </c>
      <c r="D9" s="6" t="s">
        <v>20</v>
      </c>
      <c r="E9" s="155">
        <v>0</v>
      </c>
      <c r="F9" s="6" t="s">
        <v>20</v>
      </c>
      <c r="G9" s="6">
        <v>0</v>
      </c>
    </row>
    <row r="10" spans="1:10" ht="20" customHeight="1">
      <c r="A10" s="16"/>
      <c r="B10" s="16"/>
      <c r="C10" s="135"/>
      <c r="D10" s="135"/>
      <c r="E10" s="135"/>
      <c r="F10" s="135"/>
      <c r="G10" s="135"/>
    </row>
    <row r="11" spans="1:10" ht="20" customHeight="1">
      <c r="A11" s="452" t="s">
        <v>3637</v>
      </c>
      <c r="B11" s="454" t="s">
        <v>3677</v>
      </c>
      <c r="C11" s="455"/>
      <c r="D11" s="456" t="s">
        <v>3707</v>
      </c>
      <c r="E11" s="457"/>
      <c r="F11" s="429" t="s">
        <v>3708</v>
      </c>
      <c r="G11" s="135"/>
    </row>
    <row r="12" spans="1:10" ht="20" customHeight="1">
      <c r="A12" s="453"/>
      <c r="B12" s="146" t="s">
        <v>3678</v>
      </c>
      <c r="C12" s="426" t="s">
        <v>3679</v>
      </c>
      <c r="D12" s="424" t="s">
        <v>3678</v>
      </c>
      <c r="E12" s="424" t="s">
        <v>3679</v>
      </c>
      <c r="F12" s="430"/>
      <c r="G12" s="135"/>
    </row>
    <row r="13" spans="1:10" ht="20" customHeight="1">
      <c r="A13" s="46" t="s">
        <v>636</v>
      </c>
      <c r="B13" s="218">
        <v>110452</v>
      </c>
      <c r="C13" s="432">
        <f>B13/F13</f>
        <v>0.99815644881434351</v>
      </c>
      <c r="D13" s="218">
        <v>204</v>
      </c>
      <c r="E13" s="432">
        <f>D13/F13</f>
        <v>1.8435511856564489E-3</v>
      </c>
      <c r="F13" s="431">
        <f>B13+D13</f>
        <v>110656</v>
      </c>
    </row>
    <row r="14" spans="1:10" ht="20" customHeight="1">
      <c r="A14" s="47" t="s">
        <v>692</v>
      </c>
      <c r="B14" s="155">
        <v>68596</v>
      </c>
      <c r="C14" s="433">
        <f>B14/F14</f>
        <v>0.78826043988876371</v>
      </c>
      <c r="D14" s="155">
        <v>18426</v>
      </c>
      <c r="E14" s="433">
        <f>D14/F14</f>
        <v>0.21173956011123624</v>
      </c>
      <c r="F14" s="430">
        <f>B14+D14</f>
        <v>87022</v>
      </c>
    </row>
    <row r="16" spans="1:10">
      <c r="A16" s="451" t="s">
        <v>3681</v>
      </c>
      <c r="B16" s="451"/>
      <c r="C16" s="451"/>
      <c r="D16" s="451"/>
      <c r="E16" s="451"/>
      <c r="F16" s="451"/>
      <c r="G16" s="451"/>
    </row>
    <row r="17" spans="1:7">
      <c r="A17" s="451" t="s">
        <v>3709</v>
      </c>
      <c r="B17" s="451"/>
      <c r="C17" s="451"/>
      <c r="D17" s="451"/>
      <c r="E17" s="451"/>
      <c r="F17" s="451"/>
      <c r="G17" s="451"/>
    </row>
    <row r="18" spans="1:7">
      <c r="A18" s="451" t="s">
        <v>3710</v>
      </c>
      <c r="B18" s="451"/>
      <c r="C18" s="451"/>
      <c r="D18" s="451"/>
      <c r="E18" s="451"/>
      <c r="F18" s="451"/>
      <c r="G18" s="451"/>
    </row>
  </sheetData>
  <mergeCells count="12">
    <mergeCell ref="A1:G1"/>
    <mergeCell ref="A17:G17"/>
    <mergeCell ref="A18:G18"/>
    <mergeCell ref="A11:A12"/>
    <mergeCell ref="B11:C11"/>
    <mergeCell ref="D11:E11"/>
    <mergeCell ref="A16:G16"/>
    <mergeCell ref="A2:A3"/>
    <mergeCell ref="B2:B3"/>
    <mergeCell ref="C2:D2"/>
    <mergeCell ref="E2:F2"/>
    <mergeCell ref="G2:G3"/>
  </mergeCells>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8"/>
  <sheetViews>
    <sheetView zoomScale="120" zoomScaleNormal="120" workbookViewId="0">
      <selection activeCell="A2" sqref="A2"/>
    </sheetView>
  </sheetViews>
  <sheetFormatPr baseColWidth="10" defaultColWidth="11.1640625" defaultRowHeight="16"/>
  <cols>
    <col min="3" max="3" width="13" bestFit="1" customWidth="1"/>
    <col min="4" max="4" width="11.83203125" bestFit="1" customWidth="1"/>
    <col min="5" max="5" width="19.33203125" bestFit="1" customWidth="1"/>
  </cols>
  <sheetData>
    <row r="1" spans="1:8" s="22" customFormat="1" ht="20" customHeight="1">
      <c r="A1" s="450" t="s">
        <v>3683</v>
      </c>
      <c r="B1" s="450"/>
      <c r="C1" s="450"/>
      <c r="D1" s="450"/>
      <c r="E1" s="450"/>
    </row>
    <row r="2" spans="1:8" ht="20" customHeight="1">
      <c r="A2" s="257" t="s">
        <v>3636</v>
      </c>
      <c r="B2" s="183" t="s">
        <v>3635</v>
      </c>
      <c r="C2" s="252" t="s">
        <v>13</v>
      </c>
      <c r="D2" s="257" t="s">
        <v>3631</v>
      </c>
      <c r="E2" s="257" t="s">
        <v>14</v>
      </c>
    </row>
    <row r="3" spans="1:8" ht="20" customHeight="1">
      <c r="A3" s="161">
        <v>0</v>
      </c>
      <c r="B3" s="359" t="s">
        <v>15</v>
      </c>
      <c r="C3" s="162">
        <v>0.1212</v>
      </c>
      <c r="D3" s="161">
        <v>0.13400000000000001</v>
      </c>
      <c r="E3" s="163">
        <v>0.13700000000000001</v>
      </c>
    </row>
    <row r="4" spans="1:8" ht="20" customHeight="1">
      <c r="A4" s="64">
        <v>1</v>
      </c>
      <c r="B4" s="360" t="s">
        <v>16</v>
      </c>
      <c r="C4" s="164">
        <v>4.0500000000000001E-2</v>
      </c>
      <c r="D4" s="64">
        <v>4.4999999999999998E-2</v>
      </c>
      <c r="E4" s="165">
        <v>4.8000000000000001E-2</v>
      </c>
    </row>
    <row r="5" spans="1:8" ht="20" customHeight="1">
      <c r="A5" s="143"/>
      <c r="B5" s="361" t="s">
        <v>17</v>
      </c>
      <c r="C5" s="166">
        <v>0.2324</v>
      </c>
      <c r="D5" s="143">
        <v>0.25800000000000001</v>
      </c>
      <c r="E5" s="167">
        <v>0.189</v>
      </c>
    </row>
    <row r="6" spans="1:8" ht="20" customHeight="1">
      <c r="A6" s="143"/>
      <c r="B6" s="361" t="s">
        <v>18</v>
      </c>
      <c r="C6" s="166">
        <v>0.42980000000000002</v>
      </c>
      <c r="D6" s="143">
        <v>0.379</v>
      </c>
      <c r="E6" s="167">
        <v>0.38600000000000001</v>
      </c>
    </row>
    <row r="7" spans="1:8" ht="20" customHeight="1">
      <c r="A7" s="144"/>
      <c r="B7" s="362" t="s">
        <v>19</v>
      </c>
      <c r="C7" s="168">
        <v>1.95E-2</v>
      </c>
      <c r="D7" s="144">
        <v>2.1999999999999999E-2</v>
      </c>
      <c r="E7" s="169" t="s">
        <v>20</v>
      </c>
    </row>
    <row r="8" spans="1:8" ht="20" customHeight="1">
      <c r="A8" s="143">
        <v>2</v>
      </c>
      <c r="B8" s="361" t="s">
        <v>21</v>
      </c>
      <c r="C8" s="166">
        <v>0.112</v>
      </c>
      <c r="D8" s="143">
        <v>0.115</v>
      </c>
      <c r="E8" s="167">
        <v>9.8000000000000004E-2</v>
      </c>
    </row>
    <row r="9" spans="1:8" ht="20" customHeight="1">
      <c r="A9" s="143"/>
      <c r="B9" s="361" t="s">
        <v>22</v>
      </c>
      <c r="C9" s="166">
        <v>2.5899999999999999E-2</v>
      </c>
      <c r="D9" s="143">
        <v>1.7999999999999999E-2</v>
      </c>
      <c r="E9" s="167" t="s">
        <v>20</v>
      </c>
    </row>
    <row r="10" spans="1:8" ht="20" customHeight="1">
      <c r="A10" s="144"/>
      <c r="B10" s="362" t="s">
        <v>23</v>
      </c>
      <c r="C10" s="168">
        <v>1.84E-2</v>
      </c>
      <c r="D10" s="144">
        <v>1.7999999999999999E-2</v>
      </c>
      <c r="E10" s="169" t="s">
        <v>20</v>
      </c>
    </row>
    <row r="12" spans="1:8">
      <c r="A12" t="s">
        <v>2922</v>
      </c>
    </row>
    <row r="13" spans="1:8">
      <c r="A13" s="146" t="s">
        <v>3637</v>
      </c>
      <c r="B13" s="170" t="s">
        <v>2907</v>
      </c>
      <c r="C13" s="145" t="s">
        <v>2908</v>
      </c>
      <c r="D13" s="145" t="s">
        <v>2909</v>
      </c>
      <c r="E13" s="473" t="s">
        <v>3571</v>
      </c>
      <c r="F13" s="474"/>
      <c r="G13" s="474"/>
      <c r="H13" s="475"/>
    </row>
    <row r="14" spans="1:8">
      <c r="A14" s="46" t="s">
        <v>636</v>
      </c>
      <c r="B14" s="28">
        <v>2.0701689999999999</v>
      </c>
      <c r="C14" s="30">
        <v>2</v>
      </c>
      <c r="D14" s="30">
        <v>0.74233930000000004</v>
      </c>
      <c r="E14" s="471" t="s">
        <v>3568</v>
      </c>
      <c r="F14" s="472"/>
      <c r="G14" s="472"/>
      <c r="H14" s="472"/>
    </row>
    <row r="15" spans="1:8">
      <c r="A15" s="46" t="s">
        <v>692</v>
      </c>
      <c r="B15" s="28">
        <v>1.7329330000000001</v>
      </c>
      <c r="C15" s="30">
        <v>2</v>
      </c>
      <c r="D15" s="30">
        <v>0.55428679999999997</v>
      </c>
      <c r="E15" s="469" t="s">
        <v>3569</v>
      </c>
      <c r="F15" s="470"/>
      <c r="G15" s="470"/>
      <c r="H15" s="470"/>
    </row>
    <row r="16" spans="1:8">
      <c r="A16" s="47" t="s">
        <v>2887</v>
      </c>
      <c r="B16" s="29">
        <v>2.9652810000000001</v>
      </c>
      <c r="C16" s="160">
        <v>3</v>
      </c>
      <c r="D16" s="160">
        <v>1.0301070000000001</v>
      </c>
      <c r="E16" s="453" t="s">
        <v>3570</v>
      </c>
      <c r="F16" s="467"/>
      <c r="G16" s="467"/>
      <c r="H16" s="468"/>
    </row>
    <row r="18" spans="1:6">
      <c r="A18" s="466" t="s">
        <v>3632</v>
      </c>
      <c r="B18" s="466"/>
      <c r="C18" s="466"/>
      <c r="D18" s="466"/>
      <c r="E18" s="466"/>
      <c r="F18" s="466"/>
    </row>
  </sheetData>
  <mergeCells count="6">
    <mergeCell ref="A18:F18"/>
    <mergeCell ref="A1:E1"/>
    <mergeCell ref="E16:H16"/>
    <mergeCell ref="E15:H15"/>
    <mergeCell ref="E14:H14"/>
    <mergeCell ref="E13:H13"/>
  </mergeCells>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DA4F4-242D-2F48-96D0-8263DE2270D1}">
  <dimension ref="A1:I13"/>
  <sheetViews>
    <sheetView zoomScale="120" zoomScaleNormal="120" workbookViewId="0">
      <selection activeCell="A2" sqref="A2"/>
    </sheetView>
  </sheetViews>
  <sheetFormatPr baseColWidth="10" defaultColWidth="11" defaultRowHeight="16"/>
  <cols>
    <col min="1" max="1" width="11.5" customWidth="1"/>
  </cols>
  <sheetData>
    <row r="1" spans="1:9" ht="20" customHeight="1">
      <c r="A1" s="477" t="s">
        <v>3684</v>
      </c>
      <c r="B1" s="477"/>
      <c r="C1" s="477"/>
      <c r="D1" s="477"/>
      <c r="E1" s="477"/>
      <c r="F1" s="477"/>
      <c r="G1" s="477"/>
    </row>
    <row r="2" spans="1:9" ht="20" customHeight="1">
      <c r="A2" s="250"/>
      <c r="B2" s="478" t="s">
        <v>2911</v>
      </c>
      <c r="C2" s="479"/>
      <c r="D2" s="480"/>
      <c r="E2" s="478" t="s">
        <v>2912</v>
      </c>
      <c r="F2" s="479"/>
      <c r="G2" s="480"/>
    </row>
    <row r="3" spans="1:9" ht="20" customHeight="1">
      <c r="A3" s="254"/>
      <c r="B3" s="253" t="s">
        <v>2902</v>
      </c>
      <c r="C3" s="251" t="s">
        <v>2903</v>
      </c>
      <c r="D3" s="252" t="s">
        <v>2904</v>
      </c>
      <c r="E3" s="370" t="s">
        <v>2905</v>
      </c>
      <c r="F3" s="368" t="s">
        <v>2903</v>
      </c>
      <c r="G3" s="369" t="s">
        <v>2904</v>
      </c>
    </row>
    <row r="4" spans="1:9" ht="20" customHeight="1">
      <c r="A4" s="44" t="s">
        <v>2906</v>
      </c>
      <c r="B4" s="218">
        <v>68768</v>
      </c>
      <c r="C4" s="141">
        <v>32361</v>
      </c>
      <c r="D4" s="92">
        <v>36407</v>
      </c>
      <c r="E4" s="141">
        <v>68768</v>
      </c>
      <c r="F4" s="141">
        <v>32361</v>
      </c>
      <c r="G4" s="92">
        <v>36407</v>
      </c>
    </row>
    <row r="5" spans="1:9" ht="20" customHeight="1">
      <c r="A5" s="367" t="s">
        <v>2907</v>
      </c>
      <c r="B5" s="62">
        <v>7.1398970000000004</v>
      </c>
      <c r="C5" s="28">
        <v>6.9713048750000004</v>
      </c>
      <c r="D5" s="119">
        <v>7.2897532866599999</v>
      </c>
      <c r="E5" s="28">
        <v>6.9360330489999997</v>
      </c>
      <c r="F5" s="28">
        <v>6.7757710988084296</v>
      </c>
      <c r="G5" s="119">
        <v>7.0784846933437402</v>
      </c>
      <c r="I5" s="34"/>
    </row>
    <row r="6" spans="1:9" ht="20" customHeight="1">
      <c r="A6" s="367" t="s">
        <v>2908</v>
      </c>
      <c r="B6" s="62">
        <v>6.6536020000000002</v>
      </c>
      <c r="C6" s="28">
        <v>6.4823295117699997</v>
      </c>
      <c r="D6" s="119">
        <v>6.7733376620500003</v>
      </c>
      <c r="E6" s="28">
        <v>6.4721036941680001</v>
      </c>
      <c r="F6" s="28">
        <v>6.3114954631420499</v>
      </c>
      <c r="G6" s="119">
        <v>6.6002633116488303</v>
      </c>
      <c r="I6" s="34"/>
    </row>
    <row r="7" spans="1:9" ht="20" customHeight="1">
      <c r="A7" s="367" t="s">
        <v>2909</v>
      </c>
      <c r="B7" s="62">
        <v>3.6046607000000002</v>
      </c>
      <c r="C7" s="28">
        <v>3.6344785865999998</v>
      </c>
      <c r="D7" s="119">
        <v>3.5713228619890001</v>
      </c>
      <c r="E7" s="28">
        <v>3.3288105788940001</v>
      </c>
      <c r="F7" s="28">
        <v>3.3424875561343801</v>
      </c>
      <c r="G7" s="119">
        <v>3.3101447359999998</v>
      </c>
    </row>
    <row r="8" spans="1:9" ht="20" customHeight="1">
      <c r="A8" s="481" t="s">
        <v>2910</v>
      </c>
      <c r="B8" s="62">
        <v>5.0534737159500001</v>
      </c>
      <c r="C8" s="28">
        <v>4.8458696000000003</v>
      </c>
      <c r="D8" s="119">
        <v>5.24686302831</v>
      </c>
      <c r="E8" s="28">
        <v>4.9208495440010349</v>
      </c>
      <c r="F8" s="28">
        <v>4.7422648127255993</v>
      </c>
      <c r="G8" s="119">
        <v>5.0755319496687399</v>
      </c>
    </row>
    <row r="9" spans="1:9" ht="20" customHeight="1">
      <c r="A9" s="481"/>
      <c r="B9" s="62">
        <v>9.2263202840500007</v>
      </c>
      <c r="C9" s="28">
        <v>9.0967401500000005</v>
      </c>
      <c r="D9" s="119">
        <v>9.3326435450100007</v>
      </c>
      <c r="E9" s="28">
        <v>8.9512165539989645</v>
      </c>
      <c r="F9" s="28">
        <v>8.80927738489126</v>
      </c>
      <c r="G9" s="119">
        <v>9.0814374370187405</v>
      </c>
    </row>
    <row r="10" spans="1:9">
      <c r="A10" s="306" t="s">
        <v>3649</v>
      </c>
      <c r="B10" s="60">
        <f>B7*SQRT(1-0.494)</f>
        <v>2.5641276983869177</v>
      </c>
      <c r="C10" s="29">
        <f>C7*SQRT(1-0.494)</f>
        <v>2.5853382575217676</v>
      </c>
      <c r="D10" s="237">
        <f>D7*SQRT(1-0.494)</f>
        <v>2.5404132683856857</v>
      </c>
      <c r="E10" s="227">
        <f>E7*SQRT(1-0.453)</f>
        <v>2.4619699407132623</v>
      </c>
      <c r="F10" s="227">
        <f>F7*SQRT(1-0.453)</f>
        <v>2.4720853576309838</v>
      </c>
      <c r="G10" s="230">
        <f>G7*SQRT(1-0.453)</f>
        <v>2.4481647862792801</v>
      </c>
    </row>
    <row r="12" spans="1:9">
      <c r="A12" s="466" t="s">
        <v>3650</v>
      </c>
      <c r="B12" s="466"/>
      <c r="C12" s="466"/>
      <c r="D12" s="466"/>
      <c r="E12" s="466"/>
      <c r="F12" s="466"/>
      <c r="G12" s="466"/>
    </row>
    <row r="13" spans="1:9" ht="32" customHeight="1">
      <c r="A13" s="476" t="s">
        <v>3651</v>
      </c>
      <c r="B13" s="476"/>
      <c r="C13" s="476"/>
      <c r="D13" s="476"/>
      <c r="E13" s="476"/>
      <c r="F13" s="476"/>
      <c r="G13" s="476"/>
    </row>
  </sheetData>
  <mergeCells count="6">
    <mergeCell ref="A12:G12"/>
    <mergeCell ref="A13:G13"/>
    <mergeCell ref="A1:G1"/>
    <mergeCell ref="B2:D2"/>
    <mergeCell ref="A8:A9"/>
    <mergeCell ref="E2:G2"/>
  </mergeCells>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0"/>
  <sheetViews>
    <sheetView zoomScale="120" zoomScaleNormal="120" workbookViewId="0">
      <selection activeCell="A2" sqref="A2"/>
    </sheetView>
  </sheetViews>
  <sheetFormatPr baseColWidth="10" defaultColWidth="11.1640625" defaultRowHeight="16"/>
  <cols>
    <col min="1" max="1" width="29.1640625" bestFit="1" customWidth="1"/>
    <col min="2" max="2" width="10.83203125" style="34"/>
    <col min="3" max="3" width="10.83203125" style="14"/>
    <col min="4" max="4" width="10.83203125" style="57"/>
    <col min="5" max="6" width="10.83203125" style="34"/>
    <col min="7" max="7" width="10.83203125" style="57"/>
    <col min="8" max="8" width="10.83203125" style="32"/>
  </cols>
  <sheetData>
    <row r="1" spans="1:9" s="65" customFormat="1" ht="20" customHeight="1">
      <c r="A1" s="443" t="s">
        <v>3685</v>
      </c>
      <c r="B1" s="443"/>
      <c r="C1" s="443"/>
      <c r="D1" s="443"/>
      <c r="E1" s="443"/>
      <c r="F1" s="443"/>
      <c r="G1" s="443"/>
      <c r="H1" s="443"/>
      <c r="I1" s="13"/>
    </row>
    <row r="2" spans="1:9">
      <c r="A2" s="267"/>
      <c r="B2" s="482" t="s">
        <v>82</v>
      </c>
      <c r="C2" s="482"/>
      <c r="D2" s="483"/>
      <c r="E2" s="482" t="s">
        <v>83</v>
      </c>
      <c r="F2" s="482"/>
      <c r="G2" s="482"/>
      <c r="H2" s="484" t="s">
        <v>2906</v>
      </c>
    </row>
    <row r="3" spans="1:9" ht="17">
      <c r="A3" s="283"/>
      <c r="B3" s="284" t="s">
        <v>2916</v>
      </c>
      <c r="C3" s="235" t="s">
        <v>140</v>
      </c>
      <c r="D3" s="235" t="s">
        <v>2917</v>
      </c>
      <c r="E3" s="285" t="s">
        <v>2916</v>
      </c>
      <c r="F3" s="235" t="s">
        <v>140</v>
      </c>
      <c r="G3" s="282" t="s">
        <v>2917</v>
      </c>
      <c r="H3" s="485"/>
    </row>
    <row r="4" spans="1:9" ht="16" customHeight="1">
      <c r="A4" s="201" t="s">
        <v>2915</v>
      </c>
      <c r="B4" s="103">
        <v>0.39604200000000001</v>
      </c>
      <c r="C4" s="103">
        <v>2.8368999999999998E-2</v>
      </c>
      <c r="D4" s="149">
        <v>2.71982548953263E-44</v>
      </c>
      <c r="E4" s="124">
        <v>0.209424</v>
      </c>
      <c r="F4" s="103">
        <v>3.0859000000000001E-2</v>
      </c>
      <c r="G4" s="125">
        <v>1.14902071378401E-11</v>
      </c>
      <c r="H4" s="92">
        <v>68717</v>
      </c>
    </row>
    <row r="5" spans="1:9" ht="16" customHeight="1">
      <c r="A5" s="202" t="s">
        <v>2914</v>
      </c>
      <c r="B5" s="28">
        <v>0.26056699999999999</v>
      </c>
      <c r="C5" s="17">
        <v>5.79E-3</v>
      </c>
      <c r="D5" s="58" t="s">
        <v>2913</v>
      </c>
      <c r="E5" s="62">
        <v>3.6622000000000002E-2</v>
      </c>
      <c r="F5" s="17">
        <v>4.8260000000000004E-3</v>
      </c>
      <c r="G5" s="63">
        <v>3.2368223466737402E-14</v>
      </c>
      <c r="H5" s="5">
        <v>68717</v>
      </c>
    </row>
    <row r="6" spans="1:9" ht="19">
      <c r="A6" s="203" t="s">
        <v>3066</v>
      </c>
      <c r="B6" s="29">
        <v>0.24468300000000001</v>
      </c>
      <c r="C6" s="20">
        <v>4.045E-3</v>
      </c>
      <c r="D6" s="59" t="s">
        <v>2913</v>
      </c>
      <c r="E6" s="60">
        <v>6.4557000000000003E-2</v>
      </c>
      <c r="F6" s="20">
        <v>4.9360000000000003E-3</v>
      </c>
      <c r="G6" s="61">
        <v>4.3520710000000001E-39</v>
      </c>
      <c r="H6" s="6">
        <v>68717</v>
      </c>
    </row>
    <row r="7" spans="1:9" ht="19">
      <c r="A7" s="204" t="s">
        <v>3067</v>
      </c>
      <c r="B7" s="124">
        <v>0.14071500000000001</v>
      </c>
      <c r="C7" s="90">
        <v>4.8849999999999996E-3</v>
      </c>
      <c r="D7" s="125" t="s">
        <v>2913</v>
      </c>
      <c r="E7" s="191">
        <v>4.0480000000000004E-3</v>
      </c>
      <c r="F7" s="90">
        <v>1.238E-3</v>
      </c>
      <c r="G7" s="125">
        <v>1.0762735886800899E-3</v>
      </c>
      <c r="H7" s="92">
        <v>51186</v>
      </c>
    </row>
    <row r="8" spans="1:9" ht="19">
      <c r="A8" s="202" t="s">
        <v>3068</v>
      </c>
      <c r="B8" s="62">
        <v>4.1236000000000002E-2</v>
      </c>
      <c r="C8" s="17">
        <v>5.7759999999999999E-3</v>
      </c>
      <c r="D8" s="63">
        <v>9.3877931863566891E-13</v>
      </c>
      <c r="E8" s="62">
        <v>3.2509999999999997E-2</v>
      </c>
      <c r="F8" s="17">
        <v>6.1749999999999999E-3</v>
      </c>
      <c r="G8" s="63">
        <v>1.40359373565053E-7</v>
      </c>
      <c r="H8" s="5">
        <v>51186</v>
      </c>
    </row>
    <row r="9" spans="1:9" ht="19">
      <c r="A9" s="202" t="s">
        <v>3069</v>
      </c>
      <c r="B9" s="62">
        <v>0.22336</v>
      </c>
      <c r="C9" s="17">
        <v>2.513E-3</v>
      </c>
      <c r="D9" s="63" t="s">
        <v>2913</v>
      </c>
      <c r="E9" s="62">
        <v>2.0851999999999999E-2</v>
      </c>
      <c r="F9" s="17">
        <v>1.1000000000000001E-3</v>
      </c>
      <c r="G9" s="63">
        <v>3.9127929999999997E-80</v>
      </c>
      <c r="H9" s="5">
        <v>68717</v>
      </c>
    </row>
    <row r="10" spans="1:9" ht="19">
      <c r="A10" s="203" t="s">
        <v>3070</v>
      </c>
      <c r="B10" s="60">
        <v>5.11E-2</v>
      </c>
      <c r="C10" s="20">
        <v>4.496E-3</v>
      </c>
      <c r="D10" s="61">
        <v>6.199528E-30</v>
      </c>
      <c r="E10" s="60">
        <v>4.5885000000000002E-2</v>
      </c>
      <c r="F10" s="20">
        <v>4.3550000000000004E-3</v>
      </c>
      <c r="G10" s="61">
        <v>5.8849820000000002E-26</v>
      </c>
      <c r="H10" s="6">
        <v>68717</v>
      </c>
    </row>
  </sheetData>
  <mergeCells count="4">
    <mergeCell ref="A1:H1"/>
    <mergeCell ref="B2:D2"/>
    <mergeCell ref="E2:G2"/>
    <mergeCell ref="H2:H3"/>
  </mergeCells>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5D9D8-4E3B-624A-9B2D-9BF83A7655A6}">
  <dimension ref="A1:H5"/>
  <sheetViews>
    <sheetView zoomScale="120" zoomScaleNormal="120" workbookViewId="0">
      <selection activeCell="A2" sqref="A2"/>
    </sheetView>
  </sheetViews>
  <sheetFormatPr baseColWidth="10" defaultColWidth="11" defaultRowHeight="16"/>
  <cols>
    <col min="1" max="1" width="24.1640625" bestFit="1" customWidth="1"/>
  </cols>
  <sheetData>
    <row r="1" spans="1:8" ht="20" customHeight="1">
      <c r="A1" s="450" t="s">
        <v>3686</v>
      </c>
      <c r="B1" s="450"/>
      <c r="C1" s="450"/>
      <c r="D1" s="450"/>
      <c r="E1" s="450"/>
      <c r="F1" s="221"/>
      <c r="G1" s="221"/>
      <c r="H1" s="221"/>
    </row>
    <row r="2" spans="1:8" ht="20" customHeight="1">
      <c r="A2" s="253" t="s">
        <v>3575</v>
      </c>
      <c r="B2" s="276" t="s">
        <v>3573</v>
      </c>
      <c r="C2" s="277" t="s">
        <v>140</v>
      </c>
      <c r="D2" s="277" t="s">
        <v>3574</v>
      </c>
      <c r="E2" s="278" t="s">
        <v>2906</v>
      </c>
    </row>
    <row r="3" spans="1:8" ht="20" customHeight="1">
      <c r="A3" s="317" t="s">
        <v>3628</v>
      </c>
      <c r="B3" s="328">
        <v>0.37789</v>
      </c>
      <c r="C3" s="328">
        <v>3.0415999999999999E-2</v>
      </c>
      <c r="D3" s="325">
        <v>1.935039E-35</v>
      </c>
      <c r="E3" s="323">
        <v>51186</v>
      </c>
    </row>
    <row r="4" spans="1:8" ht="20" customHeight="1">
      <c r="A4" s="315" t="s">
        <v>3629</v>
      </c>
      <c r="B4" s="224">
        <v>0.81876400000000005</v>
      </c>
      <c r="C4" s="224">
        <v>4.8072999999999998E-2</v>
      </c>
      <c r="D4" s="326">
        <v>4.7810859999999997E-65</v>
      </c>
      <c r="E4" s="324">
        <v>51186</v>
      </c>
    </row>
    <row r="5" spans="1:8" ht="20" customHeight="1">
      <c r="A5" s="316" t="s">
        <v>3576</v>
      </c>
      <c r="B5" s="227">
        <v>0.77799700000000005</v>
      </c>
      <c r="C5" s="227">
        <v>0.18973000000000001</v>
      </c>
      <c r="D5" s="327">
        <v>4.1217270000000001E-5</v>
      </c>
      <c r="E5" s="6">
        <v>51186</v>
      </c>
    </row>
  </sheetData>
  <mergeCells count="1">
    <mergeCell ref="A1:E1"/>
  </mergeCells>
  <pageMargins left="0.7" right="0.7" top="0.75" bottom="0.75"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54"/>
  <sheetViews>
    <sheetView zoomScale="80" zoomScaleNormal="80" workbookViewId="0">
      <selection activeCell="A2" sqref="A2"/>
    </sheetView>
  </sheetViews>
  <sheetFormatPr baseColWidth="10" defaultColWidth="10.83203125" defaultRowHeight="16"/>
  <cols>
    <col min="2" max="2" width="12" bestFit="1" customWidth="1"/>
    <col min="3" max="3" width="11.6640625" style="32" bestFit="1" customWidth="1"/>
    <col min="5" max="5" width="10.83203125" style="14"/>
    <col min="6" max="8" width="10.83203125" style="34"/>
    <col min="9" max="9" width="10.83203125" style="57"/>
    <col min="10" max="11" width="10.83203125" style="34"/>
    <col min="12" max="12" width="10.83203125" style="57"/>
    <col min="13" max="13" width="10.83203125" style="14"/>
    <col min="14" max="14" width="12.6640625" bestFit="1" customWidth="1"/>
    <col min="15" max="15" width="19" bestFit="1" customWidth="1"/>
    <col min="16" max="16" width="25.6640625" bestFit="1" customWidth="1"/>
  </cols>
  <sheetData>
    <row r="1" spans="1:16" ht="20" customHeight="1">
      <c r="A1" s="501" t="s">
        <v>3687</v>
      </c>
      <c r="B1" s="501"/>
      <c r="C1" s="501"/>
      <c r="D1" s="501"/>
      <c r="E1" s="501"/>
      <c r="F1" s="501"/>
      <c r="G1" s="501"/>
      <c r="H1" s="501"/>
      <c r="I1" s="501"/>
    </row>
    <row r="2" spans="1:16" ht="20" customHeight="1">
      <c r="A2" s="293" t="s">
        <v>3592</v>
      </c>
      <c r="B2" s="293"/>
      <c r="C2" s="300"/>
      <c r="D2" s="293"/>
      <c r="E2" s="293"/>
      <c r="F2" s="293"/>
      <c r="G2" s="292"/>
      <c r="H2" s="292"/>
      <c r="I2" s="292"/>
    </row>
    <row r="3" spans="1:16" ht="25" customHeight="1">
      <c r="A3" s="478" t="s">
        <v>63</v>
      </c>
      <c r="B3" s="480" t="s">
        <v>64</v>
      </c>
      <c r="C3" s="503" t="s">
        <v>92</v>
      </c>
      <c r="D3" s="479" t="s">
        <v>65</v>
      </c>
      <c r="E3" s="479" t="s">
        <v>66</v>
      </c>
      <c r="F3" s="505" t="s">
        <v>67</v>
      </c>
      <c r="G3" s="489" t="s">
        <v>99</v>
      </c>
      <c r="H3" s="490"/>
      <c r="I3" s="491"/>
      <c r="J3" s="490" t="s">
        <v>98</v>
      </c>
      <c r="K3" s="490"/>
      <c r="L3" s="491"/>
      <c r="M3" s="499" t="s">
        <v>102</v>
      </c>
      <c r="N3" s="480" t="s">
        <v>100</v>
      </c>
      <c r="O3" s="496" t="s">
        <v>109</v>
      </c>
      <c r="P3" s="494" t="s">
        <v>103</v>
      </c>
    </row>
    <row r="4" spans="1:16" ht="20" customHeight="1">
      <c r="A4" s="502"/>
      <c r="B4" s="498"/>
      <c r="C4" s="504"/>
      <c r="D4" s="486"/>
      <c r="E4" s="486"/>
      <c r="F4" s="506"/>
      <c r="G4" s="262" t="s">
        <v>68</v>
      </c>
      <c r="H4" s="86" t="s">
        <v>84</v>
      </c>
      <c r="I4" s="215" t="s">
        <v>101</v>
      </c>
      <c r="J4" s="86" t="s">
        <v>68</v>
      </c>
      <c r="K4" s="86" t="s">
        <v>84</v>
      </c>
      <c r="L4" s="215" t="s">
        <v>101</v>
      </c>
      <c r="M4" s="500"/>
      <c r="N4" s="498"/>
      <c r="O4" s="497"/>
      <c r="P4" s="495"/>
    </row>
    <row r="5" spans="1:16" ht="20" customHeight="1">
      <c r="A5" s="309">
        <v>1</v>
      </c>
      <c r="B5" s="310" t="s">
        <v>152</v>
      </c>
      <c r="C5" s="138">
        <v>207288297</v>
      </c>
      <c r="D5" s="129" t="s">
        <v>59</v>
      </c>
      <c r="E5" s="129" t="s">
        <v>58</v>
      </c>
      <c r="F5" s="130">
        <v>6.8291500000000005E-2</v>
      </c>
      <c r="G5" s="120">
        <v>-5.97414E-2</v>
      </c>
      <c r="H5" s="120">
        <v>1.0748600000000001E-2</v>
      </c>
      <c r="I5" s="128">
        <v>2.72784E-8</v>
      </c>
      <c r="J5" s="132">
        <v>-5.97414E-2</v>
      </c>
      <c r="K5" s="133">
        <v>1.0751E-2</v>
      </c>
      <c r="L5" s="134">
        <v>2.7469400000000001E-8</v>
      </c>
      <c r="M5" s="113">
        <f>2*F5*(1-F5)*J5^2</f>
        <v>4.5417946750076296E-4</v>
      </c>
      <c r="N5" s="129">
        <v>68167.199999999997</v>
      </c>
      <c r="O5" s="140" t="s">
        <v>95</v>
      </c>
      <c r="P5" s="104" t="s">
        <v>20</v>
      </c>
    </row>
    <row r="6" spans="1:16" ht="20" customHeight="1">
      <c r="A6" s="51">
        <v>6</v>
      </c>
      <c r="B6" s="50" t="s">
        <v>29</v>
      </c>
      <c r="C6" s="114">
        <v>23073785</v>
      </c>
      <c r="D6" s="115" t="s">
        <v>58</v>
      </c>
      <c r="E6" s="115" t="s">
        <v>59</v>
      </c>
      <c r="F6" s="118">
        <v>0.37362299999999998</v>
      </c>
      <c r="G6" s="121">
        <v>1.37891E-2</v>
      </c>
      <c r="H6" s="122">
        <v>5.5578600000000004E-3</v>
      </c>
      <c r="I6" s="131">
        <v>1.3101099999999999E-2</v>
      </c>
      <c r="J6" s="121">
        <v>3.1194599999999999E-2</v>
      </c>
      <c r="K6" s="122">
        <v>5.5705299999999998E-3</v>
      </c>
      <c r="L6" s="126">
        <v>2.1442300000000001E-8</v>
      </c>
      <c r="M6" s="112">
        <f>2*F6*(1-F6)*J6^2</f>
        <v>4.5546839194773446E-4</v>
      </c>
      <c r="N6" s="116">
        <v>69342.5</v>
      </c>
      <c r="O6" s="51" t="s">
        <v>20</v>
      </c>
      <c r="P6" s="49" t="s">
        <v>122</v>
      </c>
    </row>
    <row r="7" spans="1:16" ht="20" customHeight="1">
      <c r="A7" s="51">
        <v>6</v>
      </c>
      <c r="B7" s="50" t="s">
        <v>30</v>
      </c>
      <c r="C7" s="114">
        <v>28636643</v>
      </c>
      <c r="D7" s="115" t="s">
        <v>58</v>
      </c>
      <c r="E7" s="115" t="s">
        <v>59</v>
      </c>
      <c r="F7" s="118">
        <v>0.27553499999999997</v>
      </c>
      <c r="G7" s="121">
        <v>-0.11448800000000001</v>
      </c>
      <c r="H7" s="122">
        <v>6.0304099999999999E-3</v>
      </c>
      <c r="I7" s="131">
        <v>2.2645999999999999E-80</v>
      </c>
      <c r="J7" s="121">
        <v>-4.0867199999999999E-2</v>
      </c>
      <c r="K7" s="122">
        <v>6.4125099999999997E-3</v>
      </c>
      <c r="L7" s="126">
        <v>1.85318E-10</v>
      </c>
      <c r="M7" s="112">
        <f t="shared" ref="M7:M38" si="0">2*F7*(1-F7)*J7^2</f>
        <v>6.6676676487566287E-4</v>
      </c>
      <c r="N7" s="116">
        <v>68700.899999999994</v>
      </c>
      <c r="O7" s="51" t="s">
        <v>20</v>
      </c>
      <c r="P7" s="49" t="s">
        <v>123</v>
      </c>
    </row>
    <row r="8" spans="1:16" ht="20" customHeight="1">
      <c r="A8" s="51">
        <v>6</v>
      </c>
      <c r="B8" s="50" t="s">
        <v>31</v>
      </c>
      <c r="C8" s="114">
        <v>31059145</v>
      </c>
      <c r="D8" s="115" t="s">
        <v>61</v>
      </c>
      <c r="E8" s="115" t="s">
        <v>60</v>
      </c>
      <c r="F8" s="118">
        <v>0.43021300000000001</v>
      </c>
      <c r="G8" s="121">
        <v>-0.13997799999999999</v>
      </c>
      <c r="H8" s="122">
        <v>5.4565600000000001E-3</v>
      </c>
      <c r="I8" s="131" t="s">
        <v>2886</v>
      </c>
      <c r="J8" s="121">
        <v>-4.4158599999999999E-2</v>
      </c>
      <c r="K8" s="122">
        <v>6.3996399999999998E-3</v>
      </c>
      <c r="L8" s="126">
        <v>5.1943000000000002E-12</v>
      </c>
      <c r="M8" s="112">
        <f t="shared" si="0"/>
        <v>9.559972738174637E-4</v>
      </c>
      <c r="N8" s="116">
        <v>68031.199999999997</v>
      </c>
      <c r="O8" s="51" t="s">
        <v>20</v>
      </c>
      <c r="P8" s="49" t="s">
        <v>124</v>
      </c>
    </row>
    <row r="9" spans="1:16" ht="20" customHeight="1">
      <c r="A9" s="51">
        <v>6</v>
      </c>
      <c r="B9" s="50" t="s">
        <v>2898</v>
      </c>
      <c r="C9" s="114">
        <v>31241639</v>
      </c>
      <c r="D9" s="115" t="s">
        <v>61</v>
      </c>
      <c r="E9" s="115" t="s">
        <v>60</v>
      </c>
      <c r="F9" s="118">
        <v>0.38355299999999998</v>
      </c>
      <c r="G9" s="120">
        <v>-0.231658</v>
      </c>
      <c r="H9" s="120">
        <v>5.5728100000000001E-3</v>
      </c>
      <c r="I9" s="58" t="s">
        <v>2886</v>
      </c>
      <c r="J9" s="121">
        <v>-3.7534600000000001E-2</v>
      </c>
      <c r="K9" s="122">
        <v>6.7998299999999998E-3</v>
      </c>
      <c r="L9" s="126">
        <v>3.3910999999999998E-8</v>
      </c>
      <c r="M9" s="112">
        <f t="shared" si="0"/>
        <v>6.6621546074966992E-4</v>
      </c>
      <c r="N9" s="117">
        <v>66545.600000000006</v>
      </c>
      <c r="O9" s="51" t="s">
        <v>20</v>
      </c>
      <c r="P9" s="49" t="s">
        <v>2901</v>
      </c>
    </row>
    <row r="10" spans="1:16" ht="20" customHeight="1">
      <c r="A10" s="51">
        <v>6</v>
      </c>
      <c r="B10" s="50" t="s">
        <v>32</v>
      </c>
      <c r="C10" s="114">
        <v>31483136</v>
      </c>
      <c r="D10" s="115" t="s">
        <v>61</v>
      </c>
      <c r="E10" s="115" t="s">
        <v>60</v>
      </c>
      <c r="F10" s="118">
        <v>0.28404000000000001</v>
      </c>
      <c r="G10" s="121">
        <v>0.27584900000000001</v>
      </c>
      <c r="H10" s="122">
        <v>5.9998400000000002E-3</v>
      </c>
      <c r="I10" s="131" t="s">
        <v>2886</v>
      </c>
      <c r="J10" s="121">
        <v>6.7486299999999999E-2</v>
      </c>
      <c r="K10" s="122">
        <v>7.3704E-3</v>
      </c>
      <c r="L10" s="126">
        <v>5.3659200000000002E-20</v>
      </c>
      <c r="M10" s="112">
        <f t="shared" si="0"/>
        <v>1.8523774923889548E-3</v>
      </c>
      <c r="N10" s="116">
        <v>66368</v>
      </c>
      <c r="O10" s="51" t="s">
        <v>20</v>
      </c>
      <c r="P10" s="49" t="s">
        <v>125</v>
      </c>
    </row>
    <row r="11" spans="1:16" ht="20" customHeight="1">
      <c r="A11" s="294">
        <v>6</v>
      </c>
      <c r="B11" s="297" t="s">
        <v>33</v>
      </c>
      <c r="C11" s="12">
        <v>31614059</v>
      </c>
      <c r="D11" s="16" t="s">
        <v>60</v>
      </c>
      <c r="E11" s="16" t="s">
        <v>61</v>
      </c>
      <c r="F11" s="119">
        <v>1.29398E-2</v>
      </c>
      <c r="G11" s="62">
        <v>-0.169514</v>
      </c>
      <c r="H11" s="28">
        <v>2.4026200000000001E-2</v>
      </c>
      <c r="I11" s="58">
        <v>1.7212799999999999E-12</v>
      </c>
      <c r="J11" s="62">
        <v>-0.19678999999999999</v>
      </c>
      <c r="K11" s="28">
        <v>2.5433799999999999E-2</v>
      </c>
      <c r="L11" s="63">
        <v>1.01524E-14</v>
      </c>
      <c r="M11" s="35">
        <f t="shared" si="0"/>
        <v>9.8925271693156439E-4</v>
      </c>
      <c r="N11" s="39">
        <v>67945.899999999994</v>
      </c>
      <c r="O11" s="46" t="s">
        <v>112</v>
      </c>
      <c r="P11" s="50" t="s">
        <v>20</v>
      </c>
    </row>
    <row r="12" spans="1:16" ht="20" customHeight="1">
      <c r="A12" s="294">
        <v>6</v>
      </c>
      <c r="B12" s="297" t="s">
        <v>34</v>
      </c>
      <c r="C12" s="12">
        <v>31629096</v>
      </c>
      <c r="D12" s="16" t="s">
        <v>58</v>
      </c>
      <c r="E12" s="16" t="s">
        <v>59</v>
      </c>
      <c r="F12" s="119">
        <v>0.26083899999999999</v>
      </c>
      <c r="G12" s="62">
        <v>0.125447</v>
      </c>
      <c r="H12" s="28">
        <v>6.1307999999999996E-3</v>
      </c>
      <c r="I12" s="58">
        <v>4.7196700000000002E-93</v>
      </c>
      <c r="J12" s="62">
        <v>0.108587</v>
      </c>
      <c r="K12" s="28">
        <v>8.8616600000000004E-3</v>
      </c>
      <c r="L12" s="63">
        <v>1.60803E-34</v>
      </c>
      <c r="M12" s="35">
        <f t="shared" si="0"/>
        <v>4.5467098047320452E-3</v>
      </c>
      <c r="N12" s="39">
        <v>68760.7</v>
      </c>
      <c r="O12" s="46" t="s">
        <v>113</v>
      </c>
      <c r="P12" s="50" t="s">
        <v>20</v>
      </c>
    </row>
    <row r="13" spans="1:16" ht="20" customHeight="1">
      <c r="A13" s="294">
        <v>6</v>
      </c>
      <c r="B13" s="297" t="s">
        <v>35</v>
      </c>
      <c r="C13" s="12">
        <v>31633496</v>
      </c>
      <c r="D13" s="16" t="s">
        <v>59</v>
      </c>
      <c r="E13" s="16" t="s">
        <v>61</v>
      </c>
      <c r="F13" s="119">
        <v>0.20483399999999999</v>
      </c>
      <c r="G13" s="62">
        <v>-0.52566299999999999</v>
      </c>
      <c r="H13" s="28">
        <v>6.7051300000000001E-3</v>
      </c>
      <c r="I13" s="58" t="s">
        <v>2886</v>
      </c>
      <c r="J13" s="62">
        <v>-0.162412</v>
      </c>
      <c r="K13" s="28">
        <v>1.1334E-2</v>
      </c>
      <c r="L13" s="63">
        <v>1.4276699999999999E-46</v>
      </c>
      <c r="M13" s="35">
        <f t="shared" si="0"/>
        <v>8.592629232332432E-3</v>
      </c>
      <c r="N13" s="39">
        <v>62315.7</v>
      </c>
      <c r="O13" s="46" t="s">
        <v>113</v>
      </c>
      <c r="P13" s="50" t="s">
        <v>20</v>
      </c>
    </row>
    <row r="14" spans="1:16" ht="20" customHeight="1">
      <c r="A14" s="294">
        <v>6</v>
      </c>
      <c r="B14" s="297" t="s">
        <v>36</v>
      </c>
      <c r="C14" s="12">
        <v>31722780</v>
      </c>
      <c r="D14" s="16" t="s">
        <v>59</v>
      </c>
      <c r="E14" s="16" t="s">
        <v>58</v>
      </c>
      <c r="F14" s="119">
        <v>0.26136300000000001</v>
      </c>
      <c r="G14" s="62">
        <v>-0.126439</v>
      </c>
      <c r="H14" s="28">
        <v>6.1397500000000002E-3</v>
      </c>
      <c r="I14" s="58">
        <v>3.13795E-94</v>
      </c>
      <c r="J14" s="62">
        <v>-7.5293499999999999E-2</v>
      </c>
      <c r="K14" s="28">
        <v>1.0876800000000001E-2</v>
      </c>
      <c r="L14" s="63">
        <v>4.4417000000000003E-12</v>
      </c>
      <c r="M14" s="35">
        <f t="shared" si="0"/>
        <v>2.1888708222873362E-3</v>
      </c>
      <c r="N14" s="39">
        <v>68464.3</v>
      </c>
      <c r="O14" s="46" t="s">
        <v>121</v>
      </c>
      <c r="P14" s="50" t="s">
        <v>20</v>
      </c>
    </row>
    <row r="15" spans="1:16" ht="20" customHeight="1">
      <c r="A15" s="294">
        <v>6</v>
      </c>
      <c r="B15" s="297" t="s">
        <v>37</v>
      </c>
      <c r="C15" s="12">
        <v>31753526</v>
      </c>
      <c r="D15" s="16" t="s">
        <v>60</v>
      </c>
      <c r="E15" s="16" t="s">
        <v>61</v>
      </c>
      <c r="F15" s="119">
        <v>3.1958100000000003E-2</v>
      </c>
      <c r="G15" s="62">
        <v>0.39275700000000002</v>
      </c>
      <c r="H15" s="28">
        <v>1.53271E-2</v>
      </c>
      <c r="I15" s="58" t="s">
        <v>2886</v>
      </c>
      <c r="J15" s="62">
        <v>0.33250800000000003</v>
      </c>
      <c r="K15" s="28">
        <v>2.1581400000000001E-2</v>
      </c>
      <c r="L15" s="63">
        <v>1.46575E-53</v>
      </c>
      <c r="M15" s="35">
        <f t="shared" si="0"/>
        <v>6.8408379046401378E-3</v>
      </c>
      <c r="N15" s="39">
        <v>68324.100000000006</v>
      </c>
      <c r="O15" s="46" t="s">
        <v>114</v>
      </c>
      <c r="P15" s="50" t="s">
        <v>20</v>
      </c>
    </row>
    <row r="16" spans="1:16" ht="20" customHeight="1">
      <c r="A16" s="294">
        <v>6</v>
      </c>
      <c r="B16" s="297" t="s">
        <v>38</v>
      </c>
      <c r="C16" s="12">
        <v>31788050</v>
      </c>
      <c r="D16" s="16" t="s">
        <v>60</v>
      </c>
      <c r="E16" s="16" t="s">
        <v>59</v>
      </c>
      <c r="F16" s="119">
        <v>1.3891300000000001E-2</v>
      </c>
      <c r="G16" s="62">
        <v>0.66565099999999999</v>
      </c>
      <c r="H16" s="28">
        <v>2.30729E-2</v>
      </c>
      <c r="I16" s="58" t="s">
        <v>2886</v>
      </c>
      <c r="J16" s="62">
        <v>0.553257</v>
      </c>
      <c r="K16" s="28">
        <v>2.69304E-2</v>
      </c>
      <c r="L16" s="63">
        <v>8.71651E-94</v>
      </c>
      <c r="M16" s="35">
        <f t="shared" si="0"/>
        <v>8.3859353812244172E-3</v>
      </c>
      <c r="N16" s="39">
        <v>67914.2</v>
      </c>
      <c r="O16" s="51" t="s">
        <v>20</v>
      </c>
      <c r="P16" s="49" t="s">
        <v>126</v>
      </c>
    </row>
    <row r="17" spans="1:16" ht="20" customHeight="1">
      <c r="A17" s="294">
        <v>6</v>
      </c>
      <c r="B17" s="297" t="s">
        <v>39</v>
      </c>
      <c r="C17" s="12">
        <v>31799494</v>
      </c>
      <c r="D17" s="16" t="s">
        <v>59</v>
      </c>
      <c r="E17" s="16" t="s">
        <v>61</v>
      </c>
      <c r="F17" s="119">
        <v>7.5814500000000007E-2</v>
      </c>
      <c r="G17" s="62">
        <v>0.14791599999999999</v>
      </c>
      <c r="H17" s="28">
        <v>1.0254900000000001E-2</v>
      </c>
      <c r="I17" s="58">
        <v>3.6588000000000001E-47</v>
      </c>
      <c r="J17" s="62">
        <v>0.21298400000000001</v>
      </c>
      <c r="K17" s="28">
        <v>1.16971E-2</v>
      </c>
      <c r="L17" s="63">
        <v>4.4351699999999999E-74</v>
      </c>
      <c r="M17" s="35">
        <f t="shared" si="0"/>
        <v>6.3567536264740754E-3</v>
      </c>
      <c r="N17" s="39">
        <v>67829.5</v>
      </c>
      <c r="O17" s="51" t="s">
        <v>20</v>
      </c>
      <c r="P17" s="49" t="s">
        <v>127</v>
      </c>
    </row>
    <row r="18" spans="1:16" ht="20" customHeight="1">
      <c r="A18" s="294">
        <v>6</v>
      </c>
      <c r="B18" s="297" t="s">
        <v>40</v>
      </c>
      <c r="C18" s="12">
        <v>31820400</v>
      </c>
      <c r="D18" s="16" t="s">
        <v>59</v>
      </c>
      <c r="E18" s="16" t="s">
        <v>58</v>
      </c>
      <c r="F18" s="119">
        <v>0.16361999999999999</v>
      </c>
      <c r="G18" s="62">
        <v>0.123595</v>
      </c>
      <c r="H18" s="28">
        <v>7.3531999999999998E-3</v>
      </c>
      <c r="I18" s="58">
        <v>2.1206800000000001E-63</v>
      </c>
      <c r="J18" s="62">
        <v>0.13392399999999999</v>
      </c>
      <c r="K18" s="28">
        <v>9.6196300000000005E-3</v>
      </c>
      <c r="L18" s="63">
        <v>4.6587399999999998E-44</v>
      </c>
      <c r="M18" s="35">
        <f t="shared" si="0"/>
        <v>4.9089300945442584E-3</v>
      </c>
      <c r="N18" s="39">
        <v>67470.7</v>
      </c>
      <c r="O18" s="51" t="s">
        <v>20</v>
      </c>
      <c r="P18" s="49" t="s">
        <v>128</v>
      </c>
    </row>
    <row r="19" spans="1:16" ht="20" customHeight="1">
      <c r="A19" s="294">
        <v>6</v>
      </c>
      <c r="B19" s="297" t="s">
        <v>41</v>
      </c>
      <c r="C19" s="12">
        <v>31868938</v>
      </c>
      <c r="D19" s="16" t="s">
        <v>59</v>
      </c>
      <c r="E19" s="16" t="s">
        <v>58</v>
      </c>
      <c r="F19" s="119">
        <v>3.7415200000000003E-2</v>
      </c>
      <c r="G19" s="62">
        <v>0.284389</v>
      </c>
      <c r="H19" s="28">
        <v>1.41995E-2</v>
      </c>
      <c r="I19" s="58">
        <v>3.1339099999999999E-89</v>
      </c>
      <c r="J19" s="62">
        <v>0.13200300000000001</v>
      </c>
      <c r="K19" s="28">
        <v>1.8560400000000001E-2</v>
      </c>
      <c r="L19" s="63">
        <v>1.14299E-12</v>
      </c>
      <c r="M19" s="35">
        <f t="shared" si="0"/>
        <v>1.2551183211745632E-3</v>
      </c>
      <c r="N19" s="39">
        <v>68637.100000000006</v>
      </c>
      <c r="O19" s="46" t="s">
        <v>118</v>
      </c>
      <c r="P19" s="50" t="s">
        <v>20</v>
      </c>
    </row>
    <row r="20" spans="1:16" ht="20" customHeight="1">
      <c r="A20" s="294">
        <v>6</v>
      </c>
      <c r="B20" s="297" t="s">
        <v>42</v>
      </c>
      <c r="C20" s="12">
        <v>31933977</v>
      </c>
      <c r="D20" s="16" t="s">
        <v>58</v>
      </c>
      <c r="E20" s="16" t="s">
        <v>60</v>
      </c>
      <c r="F20" s="119">
        <v>7.7732300000000004E-2</v>
      </c>
      <c r="G20" s="62">
        <v>0.28900199999999998</v>
      </c>
      <c r="H20" s="28">
        <v>1.0093100000000001E-2</v>
      </c>
      <c r="I20" s="58" t="s">
        <v>2886</v>
      </c>
      <c r="J20" s="62">
        <v>0.25403100000000001</v>
      </c>
      <c r="K20" s="28">
        <v>1.40243E-2</v>
      </c>
      <c r="L20" s="63">
        <v>2.4869800000000001E-73</v>
      </c>
      <c r="M20" s="35">
        <f t="shared" si="0"/>
        <v>9.2525608155993744E-3</v>
      </c>
      <c r="N20" s="39">
        <v>67826.100000000006</v>
      </c>
      <c r="O20" s="46" t="s">
        <v>115</v>
      </c>
      <c r="P20" s="50" t="s">
        <v>20</v>
      </c>
    </row>
    <row r="21" spans="1:16" ht="20" customHeight="1">
      <c r="A21" s="294">
        <v>6</v>
      </c>
      <c r="B21" s="297" t="s">
        <v>43</v>
      </c>
      <c r="C21" s="12">
        <v>31941891</v>
      </c>
      <c r="D21" s="16" t="s">
        <v>61</v>
      </c>
      <c r="E21" s="16" t="s">
        <v>59</v>
      </c>
      <c r="F21" s="119">
        <v>2.2370999999999999E-2</v>
      </c>
      <c r="G21" s="62">
        <v>0.63110699999999997</v>
      </c>
      <c r="H21" s="28">
        <v>1.8264599999999999E-2</v>
      </c>
      <c r="I21" s="58" t="s">
        <v>2886</v>
      </c>
      <c r="J21" s="62">
        <v>0.58453500000000003</v>
      </c>
      <c r="K21" s="28">
        <v>2.0627900000000001E-2</v>
      </c>
      <c r="L21" s="63" t="s">
        <v>2886</v>
      </c>
      <c r="M21" s="35">
        <f t="shared" si="0"/>
        <v>1.4945502104943437E-2</v>
      </c>
      <c r="N21" s="39">
        <v>67519.7</v>
      </c>
      <c r="O21" s="46" t="s">
        <v>107</v>
      </c>
      <c r="P21" s="50" t="s">
        <v>20</v>
      </c>
    </row>
    <row r="22" spans="1:16" ht="20" customHeight="1">
      <c r="A22" s="294">
        <v>6</v>
      </c>
      <c r="B22" s="297" t="s">
        <v>44</v>
      </c>
      <c r="C22" s="12">
        <v>31944851</v>
      </c>
      <c r="D22" s="16" t="s">
        <v>58</v>
      </c>
      <c r="E22" s="16" t="s">
        <v>59</v>
      </c>
      <c r="F22" s="119">
        <v>4.8641999999999998E-2</v>
      </c>
      <c r="G22" s="62">
        <v>0.31732100000000002</v>
      </c>
      <c r="H22" s="28">
        <v>1.26056E-2</v>
      </c>
      <c r="I22" s="58" t="s">
        <v>2886</v>
      </c>
      <c r="J22" s="62">
        <v>0.35526999999999997</v>
      </c>
      <c r="K22" s="28">
        <v>1.5323099999999999E-2</v>
      </c>
      <c r="L22" s="63" t="s">
        <v>2886</v>
      </c>
      <c r="M22" s="35">
        <f t="shared" si="0"/>
        <v>1.168160361696568E-2</v>
      </c>
      <c r="N22" s="39">
        <v>67543.7</v>
      </c>
      <c r="O22" s="46" t="s">
        <v>107</v>
      </c>
      <c r="P22" s="50" t="s">
        <v>20</v>
      </c>
    </row>
    <row r="23" spans="1:16" ht="20" customHeight="1">
      <c r="A23" s="294">
        <v>6</v>
      </c>
      <c r="B23" s="297" t="s">
        <v>45</v>
      </c>
      <c r="C23" s="12">
        <v>32005355</v>
      </c>
      <c r="D23" s="16" t="s">
        <v>60</v>
      </c>
      <c r="E23" s="16" t="s">
        <v>61</v>
      </c>
      <c r="F23" s="119">
        <v>1.07931E-2</v>
      </c>
      <c r="G23" s="62">
        <v>0.75689499999999998</v>
      </c>
      <c r="H23" s="28">
        <v>2.62521E-2</v>
      </c>
      <c r="I23" s="58" t="s">
        <v>2886</v>
      </c>
      <c r="J23" s="62">
        <v>0.63511300000000004</v>
      </c>
      <c r="K23" s="28">
        <v>2.7949100000000001E-2</v>
      </c>
      <c r="L23" s="63" t="s">
        <v>2886</v>
      </c>
      <c r="M23" s="35">
        <f t="shared" si="0"/>
        <v>8.6132159948851539E-3</v>
      </c>
      <c r="N23" s="39">
        <v>67302.3</v>
      </c>
      <c r="O23" s="51" t="s">
        <v>20</v>
      </c>
      <c r="P23" s="49" t="s">
        <v>129</v>
      </c>
    </row>
    <row r="24" spans="1:16" ht="20" customHeight="1">
      <c r="A24" s="294">
        <v>6</v>
      </c>
      <c r="B24" s="297" t="s">
        <v>62</v>
      </c>
      <c r="C24" s="12">
        <v>32008924</v>
      </c>
      <c r="D24" s="16" t="s">
        <v>60</v>
      </c>
      <c r="E24" s="16" t="s">
        <v>61</v>
      </c>
      <c r="F24" s="119">
        <v>1.45185E-2</v>
      </c>
      <c r="G24" s="62">
        <v>-0.56578600000000001</v>
      </c>
      <c r="H24" s="28">
        <v>2.26319E-2</v>
      </c>
      <c r="I24" s="58" t="s">
        <v>2886</v>
      </c>
      <c r="J24" s="62">
        <v>-0.68055500000000002</v>
      </c>
      <c r="K24" s="28">
        <v>2.4198600000000001E-2</v>
      </c>
      <c r="L24" s="63" t="s">
        <v>2886</v>
      </c>
      <c r="M24" s="35">
        <f t="shared" si="0"/>
        <v>1.3253380866336831E-2</v>
      </c>
      <c r="N24" s="39">
        <v>67783.600000000006</v>
      </c>
      <c r="O24" s="51" t="s">
        <v>20</v>
      </c>
      <c r="P24" s="50" t="s">
        <v>20</v>
      </c>
    </row>
    <row r="25" spans="1:16" ht="20" customHeight="1">
      <c r="A25" s="294">
        <v>6</v>
      </c>
      <c r="B25" s="297" t="s">
        <v>46</v>
      </c>
      <c r="C25" s="12">
        <v>32017521</v>
      </c>
      <c r="D25" s="16" t="s">
        <v>59</v>
      </c>
      <c r="E25" s="16" t="s">
        <v>58</v>
      </c>
      <c r="F25" s="119">
        <v>4.3943799999999998E-2</v>
      </c>
      <c r="G25" s="62">
        <v>0.414663</v>
      </c>
      <c r="H25" s="28">
        <v>1.31836E-2</v>
      </c>
      <c r="I25" s="58" t="s">
        <v>2886</v>
      </c>
      <c r="J25" s="62">
        <v>0.33239600000000002</v>
      </c>
      <c r="K25" s="28">
        <v>1.73338E-2</v>
      </c>
      <c r="L25" s="63">
        <v>5.8568999999999996E-82</v>
      </c>
      <c r="M25" s="35">
        <f t="shared" si="0"/>
        <v>9.2837322193945662E-3</v>
      </c>
      <c r="N25" s="39">
        <v>67665.899999999994</v>
      </c>
      <c r="O25" s="46" t="s">
        <v>116</v>
      </c>
      <c r="P25" s="50" t="s">
        <v>20</v>
      </c>
    </row>
    <row r="26" spans="1:16" ht="20" customHeight="1">
      <c r="A26" s="294">
        <v>6</v>
      </c>
      <c r="B26" s="297" t="s">
        <v>47</v>
      </c>
      <c r="C26" s="12">
        <v>32020512</v>
      </c>
      <c r="D26" s="16" t="s">
        <v>58</v>
      </c>
      <c r="E26" s="16" t="s">
        <v>59</v>
      </c>
      <c r="F26" s="119">
        <v>1.8438400000000001E-2</v>
      </c>
      <c r="G26" s="62">
        <v>0.159998</v>
      </c>
      <c r="H26" s="28">
        <v>2.0065900000000001E-2</v>
      </c>
      <c r="I26" s="58">
        <v>1.54084E-15</v>
      </c>
      <c r="J26" s="62">
        <v>0.17885499999999999</v>
      </c>
      <c r="K26" s="28">
        <v>2.05276E-2</v>
      </c>
      <c r="L26" s="63">
        <v>2.9625599999999998E-18</v>
      </c>
      <c r="M26" s="35">
        <f t="shared" si="0"/>
        <v>1.1579050793446015E-3</v>
      </c>
      <c r="N26" s="39">
        <v>68732.600000000006</v>
      </c>
      <c r="O26" s="46" t="s">
        <v>116</v>
      </c>
      <c r="P26" s="50" t="s">
        <v>20</v>
      </c>
    </row>
    <row r="27" spans="1:16" ht="20" customHeight="1">
      <c r="A27" s="294">
        <v>6</v>
      </c>
      <c r="B27" s="297" t="s">
        <v>48</v>
      </c>
      <c r="C27" s="12">
        <v>32067435</v>
      </c>
      <c r="D27" s="16" t="s">
        <v>61</v>
      </c>
      <c r="E27" s="16" t="s">
        <v>59</v>
      </c>
      <c r="F27" s="119">
        <v>1.21744E-2</v>
      </c>
      <c r="G27" s="62">
        <v>-0.658049</v>
      </c>
      <c r="H27" s="28">
        <v>2.4622700000000001E-2</v>
      </c>
      <c r="I27" s="58" t="s">
        <v>2886</v>
      </c>
      <c r="J27" s="62">
        <v>-0.43961800000000001</v>
      </c>
      <c r="K27" s="28">
        <v>2.96645E-2</v>
      </c>
      <c r="L27" s="63">
        <v>1.0933299999999999E-49</v>
      </c>
      <c r="M27" s="35">
        <f t="shared" si="0"/>
        <v>4.6484565046537984E-3</v>
      </c>
      <c r="N27" s="39">
        <v>68043.8</v>
      </c>
      <c r="O27" s="46" t="s">
        <v>119</v>
      </c>
      <c r="P27" s="50" t="s">
        <v>20</v>
      </c>
    </row>
    <row r="28" spans="1:16" ht="20" customHeight="1">
      <c r="A28" s="294">
        <v>6</v>
      </c>
      <c r="B28" s="297" t="s">
        <v>49</v>
      </c>
      <c r="C28" s="12">
        <v>32151420</v>
      </c>
      <c r="D28" s="16" t="s">
        <v>58</v>
      </c>
      <c r="E28" s="16" t="s">
        <v>61</v>
      </c>
      <c r="F28" s="119">
        <v>7.2469800000000001E-2</v>
      </c>
      <c r="G28" s="62">
        <v>-0.305259</v>
      </c>
      <c r="H28" s="28">
        <v>1.04087E-2</v>
      </c>
      <c r="I28" s="58" t="s">
        <v>2886</v>
      </c>
      <c r="J28" s="62">
        <v>-0.48767199999999999</v>
      </c>
      <c r="K28" s="28">
        <v>1.4230100000000001E-2</v>
      </c>
      <c r="L28" s="63" t="s">
        <v>2886</v>
      </c>
      <c r="M28" s="35">
        <f t="shared" si="0"/>
        <v>3.1972070314539559E-2</v>
      </c>
      <c r="N28" s="39">
        <v>67980.5</v>
      </c>
      <c r="O28" s="46" t="s">
        <v>120</v>
      </c>
      <c r="P28" s="50" t="s">
        <v>20</v>
      </c>
    </row>
    <row r="29" spans="1:16" ht="20" customHeight="1">
      <c r="A29" s="294">
        <v>6</v>
      </c>
      <c r="B29" s="297" t="s">
        <v>50</v>
      </c>
      <c r="C29" s="12">
        <v>32186348</v>
      </c>
      <c r="D29" s="16" t="s">
        <v>59</v>
      </c>
      <c r="E29" s="16" t="s">
        <v>58</v>
      </c>
      <c r="F29" s="119">
        <v>4.5317000000000003E-2</v>
      </c>
      <c r="G29" s="62">
        <v>-0.19719300000000001</v>
      </c>
      <c r="H29" s="28">
        <v>1.29684E-2</v>
      </c>
      <c r="I29" s="58">
        <v>3.24376E-52</v>
      </c>
      <c r="J29" s="62">
        <v>-0.13956199999999999</v>
      </c>
      <c r="K29" s="28">
        <v>1.6499300000000001E-2</v>
      </c>
      <c r="L29" s="63">
        <v>2.7058500000000001E-17</v>
      </c>
      <c r="M29" s="35">
        <f t="shared" si="0"/>
        <v>1.6853290451932627E-3</v>
      </c>
      <c r="N29" s="39">
        <v>68670.399999999994</v>
      </c>
      <c r="O29" s="46" t="s">
        <v>111</v>
      </c>
      <c r="P29" s="50" t="s">
        <v>20</v>
      </c>
    </row>
    <row r="30" spans="1:16" ht="20" customHeight="1">
      <c r="A30" s="294">
        <v>6</v>
      </c>
      <c r="B30" s="297" t="s">
        <v>51</v>
      </c>
      <c r="C30" s="12">
        <v>32190390</v>
      </c>
      <c r="D30" s="16" t="s">
        <v>61</v>
      </c>
      <c r="E30" s="16" t="s">
        <v>59</v>
      </c>
      <c r="F30" s="119">
        <v>0.36939</v>
      </c>
      <c r="G30" s="62">
        <v>-0.137461</v>
      </c>
      <c r="H30" s="28">
        <v>5.6231700000000003E-3</v>
      </c>
      <c r="I30" s="58" t="s">
        <v>2886</v>
      </c>
      <c r="J30" s="62">
        <v>-7.2184300000000007E-2</v>
      </c>
      <c r="K30" s="28">
        <v>7.9716700000000001E-3</v>
      </c>
      <c r="L30" s="63">
        <v>1.3644499999999999E-19</v>
      </c>
      <c r="M30" s="35">
        <f t="shared" si="0"/>
        <v>2.4275125387006771E-3</v>
      </c>
      <c r="N30" s="39">
        <v>67465.899999999994</v>
      </c>
      <c r="O30" s="46" t="s">
        <v>111</v>
      </c>
      <c r="P30" s="50" t="s">
        <v>20</v>
      </c>
    </row>
    <row r="31" spans="1:16" ht="20" customHeight="1">
      <c r="A31" s="294">
        <v>6</v>
      </c>
      <c r="B31" s="297" t="s">
        <v>52</v>
      </c>
      <c r="C31" s="12">
        <v>32208324</v>
      </c>
      <c r="D31" s="16" t="s">
        <v>59</v>
      </c>
      <c r="E31" s="16" t="s">
        <v>58</v>
      </c>
      <c r="F31" s="119">
        <v>0.26113799999999998</v>
      </c>
      <c r="G31" s="62">
        <v>-0.263295</v>
      </c>
      <c r="H31" s="28">
        <v>6.1499900000000001E-3</v>
      </c>
      <c r="I31" s="58" t="s">
        <v>2886</v>
      </c>
      <c r="J31" s="62">
        <v>-7.29326E-2</v>
      </c>
      <c r="K31" s="28">
        <v>8.2470500000000006E-3</v>
      </c>
      <c r="L31" s="63">
        <v>9.2781400000000008E-19</v>
      </c>
      <c r="M31" s="35">
        <f t="shared" si="0"/>
        <v>2.0526116654735142E-3</v>
      </c>
      <c r="N31" s="39">
        <v>66864.5</v>
      </c>
      <c r="O31" s="51" t="s">
        <v>20</v>
      </c>
      <c r="P31" s="49" t="s">
        <v>130</v>
      </c>
    </row>
    <row r="32" spans="1:16" ht="20" customHeight="1">
      <c r="A32" s="294">
        <v>6</v>
      </c>
      <c r="B32" s="297" t="s">
        <v>53</v>
      </c>
      <c r="C32" s="12">
        <v>32223418</v>
      </c>
      <c r="D32" s="16" t="s">
        <v>59</v>
      </c>
      <c r="E32" s="16" t="s">
        <v>58</v>
      </c>
      <c r="F32" s="119">
        <v>0.22272400000000001</v>
      </c>
      <c r="G32" s="62">
        <v>-0.31077100000000002</v>
      </c>
      <c r="H32" s="28">
        <v>6.5183000000000003E-3</v>
      </c>
      <c r="I32" s="58" t="s">
        <v>2886</v>
      </c>
      <c r="J32" s="62">
        <v>-9.1914700000000002E-2</v>
      </c>
      <c r="K32" s="28">
        <v>1.01449E-2</v>
      </c>
      <c r="L32" s="63">
        <v>1.3018600000000001E-19</v>
      </c>
      <c r="M32" s="35">
        <f t="shared" si="0"/>
        <v>2.9251101149357743E-3</v>
      </c>
      <c r="N32" s="39">
        <v>65884.100000000006</v>
      </c>
      <c r="O32" s="51" t="s">
        <v>20</v>
      </c>
      <c r="P32" s="49" t="s">
        <v>130</v>
      </c>
    </row>
    <row r="33" spans="1:16" ht="20" customHeight="1">
      <c r="A33" s="294">
        <v>6</v>
      </c>
      <c r="B33" s="297" t="s">
        <v>54</v>
      </c>
      <c r="C33" s="12">
        <v>32247045</v>
      </c>
      <c r="D33" s="16" t="s">
        <v>61</v>
      </c>
      <c r="E33" s="16" t="s">
        <v>59</v>
      </c>
      <c r="F33" s="119">
        <v>1.14474E-2</v>
      </c>
      <c r="G33" s="62">
        <v>0.132603</v>
      </c>
      <c r="H33" s="28">
        <v>2.5707600000000001E-2</v>
      </c>
      <c r="I33" s="58">
        <v>2.4943599999999998E-7</v>
      </c>
      <c r="J33" s="62">
        <v>-0.236896</v>
      </c>
      <c r="K33" s="28">
        <v>2.7696399999999999E-2</v>
      </c>
      <c r="L33" s="63">
        <v>1.1961200000000001E-17</v>
      </c>
      <c r="M33" s="35">
        <f t="shared" si="0"/>
        <v>1.2701414589229292E-3</v>
      </c>
      <c r="N33" s="39">
        <v>67007.100000000006</v>
      </c>
      <c r="O33" s="51" t="s">
        <v>20</v>
      </c>
      <c r="P33" s="49" t="s">
        <v>131</v>
      </c>
    </row>
    <row r="34" spans="1:16" ht="20" customHeight="1">
      <c r="A34" s="294">
        <v>6</v>
      </c>
      <c r="B34" s="297" t="s">
        <v>55</v>
      </c>
      <c r="C34" s="12">
        <v>32315929</v>
      </c>
      <c r="D34" s="16" t="s">
        <v>60</v>
      </c>
      <c r="E34" s="16" t="s">
        <v>61</v>
      </c>
      <c r="F34" s="119">
        <v>1.77497E-2</v>
      </c>
      <c r="G34" s="62">
        <v>0.269816</v>
      </c>
      <c r="H34" s="28">
        <v>2.0452999999999999E-2</v>
      </c>
      <c r="I34" s="58">
        <v>9.7560599999999992E-40</v>
      </c>
      <c r="J34" s="62">
        <v>0.33433600000000002</v>
      </c>
      <c r="K34" s="28">
        <v>2.47414E-2</v>
      </c>
      <c r="L34" s="63">
        <v>1.30628E-41</v>
      </c>
      <c r="M34" s="35">
        <f t="shared" si="0"/>
        <v>3.8977094984426978E-3</v>
      </c>
      <c r="N34" s="39">
        <v>68563.7</v>
      </c>
      <c r="O34" s="46" t="s">
        <v>117</v>
      </c>
      <c r="P34" s="50" t="s">
        <v>20</v>
      </c>
    </row>
    <row r="35" spans="1:16" ht="20" customHeight="1">
      <c r="A35" s="294">
        <v>6</v>
      </c>
      <c r="B35" s="297" t="s">
        <v>56</v>
      </c>
      <c r="C35" s="12">
        <v>37724205</v>
      </c>
      <c r="D35" s="16" t="s">
        <v>60</v>
      </c>
      <c r="E35" s="16" t="s">
        <v>61</v>
      </c>
      <c r="F35" s="119">
        <v>7.1348800000000004E-2</v>
      </c>
      <c r="G35" s="62">
        <v>-2.79657E-2</v>
      </c>
      <c r="H35" s="28">
        <v>1.0530299999999999E-2</v>
      </c>
      <c r="I35" s="58">
        <v>7.9135500000000001E-3</v>
      </c>
      <c r="J35" s="62">
        <v>-6.9729799999999995E-2</v>
      </c>
      <c r="K35" s="28">
        <v>1.05688E-2</v>
      </c>
      <c r="L35" s="63">
        <v>4.1751800000000003E-11</v>
      </c>
      <c r="M35" s="35">
        <f t="shared" si="0"/>
        <v>6.4432670589207035E-4</v>
      </c>
      <c r="N35" s="39">
        <v>68227.100000000006</v>
      </c>
      <c r="O35" s="51" t="s">
        <v>20</v>
      </c>
      <c r="P35" s="49" t="s">
        <v>132</v>
      </c>
    </row>
    <row r="36" spans="1:16" ht="20" customHeight="1">
      <c r="A36" s="294">
        <v>7</v>
      </c>
      <c r="B36" s="297" t="s">
        <v>57</v>
      </c>
      <c r="C36" s="12">
        <v>22795077</v>
      </c>
      <c r="D36" s="16" t="s">
        <v>59</v>
      </c>
      <c r="E36" s="16" t="s">
        <v>58</v>
      </c>
      <c r="F36" s="119">
        <v>0.47883399999999998</v>
      </c>
      <c r="G36" s="62">
        <v>3.0322200000000001E-2</v>
      </c>
      <c r="H36" s="28">
        <v>5.4060100000000002E-3</v>
      </c>
      <c r="I36" s="58">
        <v>2.0352299999999999E-8</v>
      </c>
      <c r="J36" s="62">
        <v>3.0322200000000001E-2</v>
      </c>
      <c r="K36" s="28">
        <v>5.40721E-3</v>
      </c>
      <c r="L36" s="63">
        <v>2.0499E-8</v>
      </c>
      <c r="M36" s="35">
        <f t="shared" si="0"/>
        <v>4.5889409274815443E-4</v>
      </c>
      <c r="N36" s="39">
        <v>68708.3</v>
      </c>
      <c r="O36" s="51" t="s">
        <v>20</v>
      </c>
      <c r="P36" s="49" t="s">
        <v>133</v>
      </c>
    </row>
    <row r="37" spans="1:16" ht="20" customHeight="1">
      <c r="A37" s="294">
        <v>12</v>
      </c>
      <c r="B37" s="297" t="s">
        <v>27</v>
      </c>
      <c r="C37" s="12">
        <v>7179822</v>
      </c>
      <c r="D37" s="16" t="s">
        <v>58</v>
      </c>
      <c r="E37" s="16" t="s">
        <v>60</v>
      </c>
      <c r="F37" s="119">
        <v>0.13462199999999999</v>
      </c>
      <c r="G37" s="62">
        <v>-7.3252499999999998E-2</v>
      </c>
      <c r="H37" s="28">
        <v>7.9291199999999996E-3</v>
      </c>
      <c r="I37" s="58">
        <v>2.50176E-20</v>
      </c>
      <c r="J37" s="62">
        <v>-7.3252499999999998E-2</v>
      </c>
      <c r="K37" s="28">
        <v>7.93401E-3</v>
      </c>
      <c r="L37" s="63">
        <v>2.6384400000000001E-20</v>
      </c>
      <c r="M37" s="35">
        <f t="shared" si="0"/>
        <v>1.2502497788494595E-3</v>
      </c>
      <c r="N37" s="39">
        <v>68361.100000000006</v>
      </c>
      <c r="O37" s="51" t="s">
        <v>20</v>
      </c>
      <c r="P37" s="49" t="s">
        <v>134</v>
      </c>
    </row>
    <row r="38" spans="1:16" ht="20" customHeight="1">
      <c r="A38" s="295">
        <v>14</v>
      </c>
      <c r="B38" s="296" t="s">
        <v>28</v>
      </c>
      <c r="C38" s="155">
        <v>94844947</v>
      </c>
      <c r="D38" s="109" t="s">
        <v>59</v>
      </c>
      <c r="E38" s="109" t="s">
        <v>58</v>
      </c>
      <c r="F38" s="110">
        <v>2.5886099999999999E-2</v>
      </c>
      <c r="G38" s="60">
        <v>-0.11502999999999999</v>
      </c>
      <c r="H38" s="29">
        <v>1.70346E-2</v>
      </c>
      <c r="I38" s="59">
        <v>1.45092E-11</v>
      </c>
      <c r="J38" s="60">
        <v>-0.11502999999999999</v>
      </c>
      <c r="K38" s="29">
        <v>1.7040099999999999E-2</v>
      </c>
      <c r="L38" s="61">
        <v>1.47308E-11</v>
      </c>
      <c r="M38" s="37">
        <f t="shared" si="0"/>
        <v>6.673114862430227E-4</v>
      </c>
      <c r="N38" s="40">
        <v>68468.899999999994</v>
      </c>
      <c r="O38" s="47" t="s">
        <v>108</v>
      </c>
      <c r="P38" s="52" t="s">
        <v>20</v>
      </c>
    </row>
    <row r="40" spans="1:16" ht="20" customHeight="1">
      <c r="A40" t="s">
        <v>3602</v>
      </c>
    </row>
    <row r="41" spans="1:16" ht="20" customHeight="1">
      <c r="A41" s="478" t="s">
        <v>63</v>
      </c>
      <c r="B41" s="480" t="s">
        <v>64</v>
      </c>
      <c r="C41" s="507" t="s">
        <v>92</v>
      </c>
      <c r="D41" s="479" t="s">
        <v>65</v>
      </c>
      <c r="E41" s="479" t="s">
        <v>66</v>
      </c>
      <c r="F41" s="487" t="s">
        <v>67</v>
      </c>
      <c r="G41" s="489" t="s">
        <v>99</v>
      </c>
      <c r="H41" s="490"/>
      <c r="I41" s="491"/>
      <c r="J41" s="490" t="s">
        <v>98</v>
      </c>
      <c r="K41" s="490"/>
      <c r="L41" s="490"/>
      <c r="M41" s="499" t="s">
        <v>102</v>
      </c>
      <c r="N41" s="480" t="s">
        <v>100</v>
      </c>
      <c r="O41" s="492" t="s">
        <v>109</v>
      </c>
      <c r="P41" s="494" t="s">
        <v>103</v>
      </c>
    </row>
    <row r="42" spans="1:16" ht="20" customHeight="1">
      <c r="A42" s="502"/>
      <c r="B42" s="498"/>
      <c r="C42" s="508"/>
      <c r="D42" s="486"/>
      <c r="E42" s="486"/>
      <c r="F42" s="488"/>
      <c r="G42" s="262" t="s">
        <v>68</v>
      </c>
      <c r="H42" s="86" t="s">
        <v>84</v>
      </c>
      <c r="I42" s="215" t="s">
        <v>101</v>
      </c>
      <c r="J42" s="86" t="s">
        <v>68</v>
      </c>
      <c r="K42" s="86" t="s">
        <v>84</v>
      </c>
      <c r="L42" s="301" t="s">
        <v>101</v>
      </c>
      <c r="M42" s="500"/>
      <c r="N42" s="498"/>
      <c r="O42" s="493"/>
      <c r="P42" s="495"/>
    </row>
    <row r="43" spans="1:16" ht="20" customHeight="1">
      <c r="A43" s="299">
        <v>1</v>
      </c>
      <c r="B43" s="246" t="s">
        <v>164</v>
      </c>
      <c r="C43" s="218">
        <v>207279481</v>
      </c>
      <c r="D43" s="246" t="s">
        <v>60</v>
      </c>
      <c r="E43" s="90" t="s">
        <v>61</v>
      </c>
      <c r="F43" s="236">
        <v>6.8278599999999995E-2</v>
      </c>
      <c r="G43" s="103">
        <v>-5.4684999999999997E-2</v>
      </c>
      <c r="H43" s="103">
        <v>9.9165E-3</v>
      </c>
      <c r="I43" s="91">
        <v>3.4968099999999998E-8</v>
      </c>
      <c r="J43" s="124">
        <v>-5.4684999999999997E-2</v>
      </c>
      <c r="K43" s="103">
        <v>9.91883E-3</v>
      </c>
      <c r="L43" s="305">
        <v>3.5226099999999999E-8</v>
      </c>
      <c r="M43" s="90">
        <f>2*F43*(1-F43)*J43^2</f>
        <v>3.8048462040032215E-4</v>
      </c>
      <c r="N43" s="246">
        <v>62682.400000000001</v>
      </c>
      <c r="O43" s="44" t="s">
        <v>95</v>
      </c>
      <c r="P43" s="298" t="s">
        <v>20</v>
      </c>
    </row>
    <row r="44" spans="1:16" ht="20" customHeight="1">
      <c r="A44" s="294">
        <v>6</v>
      </c>
      <c r="B44" s="16" t="s">
        <v>3593</v>
      </c>
      <c r="C44" s="12">
        <v>31489644</v>
      </c>
      <c r="D44" s="16" t="s">
        <v>61</v>
      </c>
      <c r="E44" s="17" t="s">
        <v>60</v>
      </c>
      <c r="F44" s="119">
        <v>0.37381700000000001</v>
      </c>
      <c r="G44" s="28">
        <v>2.9926500000000002E-2</v>
      </c>
      <c r="H44" s="28">
        <v>5.1880399999999997E-3</v>
      </c>
      <c r="I44" s="18">
        <v>8.0045100000000005E-9</v>
      </c>
      <c r="J44" s="62">
        <v>3.15246E-2</v>
      </c>
      <c r="K44" s="28">
        <v>5.1969E-3</v>
      </c>
      <c r="L44" s="36">
        <v>1.3109700000000001E-9</v>
      </c>
      <c r="M44" s="17">
        <f t="shared" ref="M44:M49" si="1">2*F44*(1-F44)*J44^2</f>
        <v>4.6525332535362734E-4</v>
      </c>
      <c r="N44" s="16">
        <v>62236.5</v>
      </c>
      <c r="O44" s="294" t="s">
        <v>20</v>
      </c>
      <c r="P44" s="297" t="s">
        <v>3596</v>
      </c>
    </row>
    <row r="45" spans="1:16" ht="20" customHeight="1">
      <c r="A45" s="294">
        <v>6</v>
      </c>
      <c r="B45" s="16" t="s">
        <v>3594</v>
      </c>
      <c r="C45" s="12">
        <v>32959770</v>
      </c>
      <c r="D45" s="16" t="s">
        <v>59</v>
      </c>
      <c r="E45" s="17" t="s">
        <v>60</v>
      </c>
      <c r="F45" s="119">
        <v>0.412524</v>
      </c>
      <c r="G45" s="28">
        <v>-2.7510400000000001E-2</v>
      </c>
      <c r="H45" s="28">
        <v>5.0905999999999998E-3</v>
      </c>
      <c r="I45" s="18">
        <v>6.5113999999999997E-8</v>
      </c>
      <c r="J45" s="62">
        <v>-2.9173000000000001E-2</v>
      </c>
      <c r="K45" s="28">
        <v>5.0991200000000004E-3</v>
      </c>
      <c r="L45" s="36">
        <v>1.0578800000000001E-8</v>
      </c>
      <c r="M45" s="17">
        <f t="shared" si="1"/>
        <v>4.1250719604376553E-4</v>
      </c>
      <c r="N45" s="16">
        <v>62440.1</v>
      </c>
      <c r="O45" s="294" t="s">
        <v>20</v>
      </c>
      <c r="P45" s="297" t="s">
        <v>3597</v>
      </c>
    </row>
    <row r="46" spans="1:16" ht="20" customHeight="1">
      <c r="A46" s="294">
        <v>7</v>
      </c>
      <c r="B46" s="16" t="s">
        <v>3595</v>
      </c>
      <c r="C46" s="12">
        <v>22768249</v>
      </c>
      <c r="D46" s="16" t="s">
        <v>59</v>
      </c>
      <c r="E46" s="17" t="s">
        <v>61</v>
      </c>
      <c r="F46" s="119">
        <v>4.0587999999999999E-2</v>
      </c>
      <c r="G46" s="28">
        <v>-7.0420399999999994E-2</v>
      </c>
      <c r="H46" s="28">
        <v>1.2743300000000001E-2</v>
      </c>
      <c r="I46" s="18">
        <v>3.2747899999999998E-8</v>
      </c>
      <c r="J46" s="62">
        <v>-7.0420399999999994E-2</v>
      </c>
      <c r="K46" s="28">
        <v>1.27463E-2</v>
      </c>
      <c r="L46" s="36">
        <v>3.2994200000000002E-8</v>
      </c>
      <c r="M46" s="17">
        <f t="shared" si="1"/>
        <v>3.8621556172336544E-4</v>
      </c>
      <c r="N46" s="16">
        <v>62010.3</v>
      </c>
      <c r="O46" s="46" t="s">
        <v>3599</v>
      </c>
      <c r="P46" s="297" t="s">
        <v>20</v>
      </c>
    </row>
    <row r="47" spans="1:16" ht="20" customHeight="1">
      <c r="A47" s="294">
        <v>9</v>
      </c>
      <c r="B47" s="16" t="s">
        <v>3588</v>
      </c>
      <c r="C47" s="12">
        <v>113051296</v>
      </c>
      <c r="D47" s="16" t="s">
        <v>58</v>
      </c>
      <c r="E47" s="17" t="s">
        <v>59</v>
      </c>
      <c r="F47" s="119">
        <v>0.20538100000000001</v>
      </c>
      <c r="G47" s="28">
        <v>3.4760699999999999E-2</v>
      </c>
      <c r="H47" s="28">
        <v>6.2068699999999997E-3</v>
      </c>
      <c r="I47" s="18">
        <v>2.1390799999999999E-8</v>
      </c>
      <c r="J47" s="62">
        <v>3.4760699999999999E-2</v>
      </c>
      <c r="K47" s="28">
        <v>6.2083800000000003E-3</v>
      </c>
      <c r="L47" s="36">
        <v>2.1559699999999999E-8</v>
      </c>
      <c r="M47" s="17">
        <f t="shared" si="1"/>
        <v>3.9439030644301354E-4</v>
      </c>
      <c r="N47" s="16">
        <v>62367.9</v>
      </c>
      <c r="O47" s="294" t="s">
        <v>20</v>
      </c>
      <c r="P47" s="297" t="s">
        <v>3591</v>
      </c>
    </row>
    <row r="48" spans="1:16" ht="20" customHeight="1">
      <c r="A48" s="294">
        <v>12</v>
      </c>
      <c r="B48" s="16" t="s">
        <v>27</v>
      </c>
      <c r="C48" s="12">
        <v>7179822</v>
      </c>
      <c r="D48" s="16" t="s">
        <v>58</v>
      </c>
      <c r="E48" s="17" t="s">
        <v>60</v>
      </c>
      <c r="F48" s="119">
        <v>0.13528200000000001</v>
      </c>
      <c r="G48" s="28">
        <v>-7.4766799999999994E-2</v>
      </c>
      <c r="H48" s="28">
        <v>7.3514399999999999E-3</v>
      </c>
      <c r="I48" s="18">
        <v>2.6891E-24</v>
      </c>
      <c r="J48" s="62">
        <v>-7.4766799999999994E-2</v>
      </c>
      <c r="K48" s="28">
        <v>7.3575200000000002E-3</v>
      </c>
      <c r="L48" s="36">
        <v>2.93113E-24</v>
      </c>
      <c r="M48" s="17">
        <f t="shared" si="1"/>
        <v>1.3078625283066572E-3</v>
      </c>
      <c r="N48" s="16">
        <v>61952.7</v>
      </c>
      <c r="O48" s="294" t="s">
        <v>20</v>
      </c>
      <c r="P48" s="297" t="s">
        <v>3598</v>
      </c>
    </row>
    <row r="49" spans="1:16" ht="20" customHeight="1">
      <c r="A49" s="294">
        <v>14</v>
      </c>
      <c r="B49" s="16" t="s">
        <v>28</v>
      </c>
      <c r="C49" s="12">
        <v>94844947</v>
      </c>
      <c r="D49" s="16" t="s">
        <v>59</v>
      </c>
      <c r="E49" s="17" t="s">
        <v>58</v>
      </c>
      <c r="F49" s="119">
        <v>2.5645299999999999E-2</v>
      </c>
      <c r="G49" s="28">
        <v>-0.100844</v>
      </c>
      <c r="H49" s="28">
        <v>1.5862899999999999E-2</v>
      </c>
      <c r="I49" s="18">
        <v>2.0543300000000001E-10</v>
      </c>
      <c r="J49" s="62">
        <v>-0.100844</v>
      </c>
      <c r="K49" s="28">
        <v>1.5867900000000001E-2</v>
      </c>
      <c r="L49" s="36">
        <v>2.08135E-10</v>
      </c>
      <c r="M49" s="17">
        <f t="shared" si="1"/>
        <v>5.0822379095402724E-4</v>
      </c>
      <c r="N49" s="16">
        <v>62355.199999999997</v>
      </c>
      <c r="O49" s="46" t="s">
        <v>108</v>
      </c>
      <c r="P49" s="297" t="s">
        <v>20</v>
      </c>
    </row>
    <row r="50" spans="1:16" ht="20" customHeight="1">
      <c r="A50" s="306">
        <v>23</v>
      </c>
      <c r="B50" s="307" t="s">
        <v>3600</v>
      </c>
      <c r="C50" s="155">
        <v>109861920</v>
      </c>
      <c r="D50" s="307" t="s">
        <v>59</v>
      </c>
      <c r="E50" s="20" t="s">
        <v>58</v>
      </c>
      <c r="F50" s="237">
        <v>0.37973000000000001</v>
      </c>
      <c r="G50" s="29">
        <v>2.33428E-2</v>
      </c>
      <c r="H50" s="29">
        <v>4.1968099999999996E-3</v>
      </c>
      <c r="I50" s="59">
        <v>2.66648E-8</v>
      </c>
      <c r="J50" s="60">
        <v>2.33428E-2</v>
      </c>
      <c r="K50" s="29">
        <v>4.19747E-3</v>
      </c>
      <c r="L50" s="61">
        <v>2.6799699999999999E-8</v>
      </c>
      <c r="M50" s="20">
        <f>2*F50*(1-F50)*J50^2</f>
        <v>2.5667973342856923E-4</v>
      </c>
      <c r="N50" s="307">
        <v>68188.600000000006</v>
      </c>
      <c r="O50" s="306" t="s">
        <v>20</v>
      </c>
      <c r="P50" s="308" t="s">
        <v>3601</v>
      </c>
    </row>
    <row r="52" spans="1:16">
      <c r="I52" s="142"/>
    </row>
    <row r="53" spans="1:16">
      <c r="A53" s="451" t="s">
        <v>3670</v>
      </c>
      <c r="B53" s="451"/>
      <c r="C53" s="451"/>
      <c r="D53" s="451"/>
      <c r="E53" s="451"/>
      <c r="F53" s="451"/>
      <c r="G53" s="451"/>
      <c r="H53" s="451"/>
      <c r="I53" s="451"/>
      <c r="J53" s="451"/>
      <c r="K53" s="451"/>
      <c r="L53" s="451"/>
    </row>
    <row r="54" spans="1:16" ht="20">
      <c r="A54" s="451" t="s">
        <v>3669</v>
      </c>
      <c r="B54" s="451"/>
      <c r="C54" s="451"/>
      <c r="D54" s="451"/>
      <c r="E54" s="451"/>
      <c r="F54" s="451"/>
      <c r="G54" s="451"/>
      <c r="H54" s="451"/>
      <c r="I54" s="451"/>
      <c r="J54" s="451"/>
      <c r="K54" s="451"/>
      <c r="L54" s="451"/>
    </row>
  </sheetData>
  <mergeCells count="27">
    <mergeCell ref="A53:L53"/>
    <mergeCell ref="A54:L54"/>
    <mergeCell ref="M41:M42"/>
    <mergeCell ref="N41:N42"/>
    <mergeCell ref="A1:I1"/>
    <mergeCell ref="A3:A4"/>
    <mergeCell ref="B3:B4"/>
    <mergeCell ref="C3:C4"/>
    <mergeCell ref="D3:D4"/>
    <mergeCell ref="E3:E4"/>
    <mergeCell ref="F3:F4"/>
    <mergeCell ref="G3:I3"/>
    <mergeCell ref="A41:A42"/>
    <mergeCell ref="B41:B42"/>
    <mergeCell ref="C41:C42"/>
    <mergeCell ref="D41:D42"/>
    <mergeCell ref="P41:P42"/>
    <mergeCell ref="O3:O4"/>
    <mergeCell ref="P3:P4"/>
    <mergeCell ref="J3:L3"/>
    <mergeCell ref="N3:N4"/>
    <mergeCell ref="M3:M4"/>
    <mergeCell ref="E41:E42"/>
    <mergeCell ref="F41:F42"/>
    <mergeCell ref="G41:I41"/>
    <mergeCell ref="J41:L41"/>
    <mergeCell ref="O41:O42"/>
  </mergeCells>
  <pageMargins left="0.7" right="0.7" top="0.75" bottom="0.75"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32"/>
  <sheetViews>
    <sheetView zoomScale="120" zoomScaleNormal="120" workbookViewId="0">
      <selection activeCell="A2" sqref="A2"/>
    </sheetView>
  </sheetViews>
  <sheetFormatPr baseColWidth="10" defaultColWidth="11.1640625" defaultRowHeight="16"/>
  <cols>
    <col min="1" max="1" width="8" customWidth="1"/>
    <col min="2" max="2" width="11.6640625" bestFit="1" customWidth="1"/>
    <col min="3" max="3" width="11.6640625" style="32" bestFit="1" customWidth="1"/>
    <col min="4" max="4" width="7.83203125" customWidth="1"/>
    <col min="5" max="5" width="10.83203125" style="14"/>
    <col min="6" max="8" width="10.83203125" style="34"/>
    <col min="9" max="9" width="10.83203125" style="57"/>
    <col min="10" max="11" width="11.1640625" style="34"/>
    <col min="12" max="12" width="11.1640625" style="57"/>
    <col min="13" max="13" width="10.83203125" style="14"/>
    <col min="15" max="15" width="15.1640625" style="2" customWidth="1"/>
    <col min="16" max="16" width="23.33203125" style="2" bestFit="1" customWidth="1"/>
  </cols>
  <sheetData>
    <row r="1" spans="1:16" s="22" customFormat="1" ht="20" customHeight="1">
      <c r="A1" s="501" t="s">
        <v>3688</v>
      </c>
      <c r="B1" s="501"/>
      <c r="C1" s="501"/>
      <c r="D1" s="501"/>
      <c r="E1" s="501"/>
      <c r="F1" s="501"/>
      <c r="G1" s="501"/>
      <c r="H1" s="501"/>
      <c r="I1" s="501"/>
      <c r="J1" s="123"/>
      <c r="K1" s="123"/>
      <c r="L1" s="127"/>
      <c r="M1" s="41"/>
      <c r="O1" s="33"/>
      <c r="P1" s="33"/>
    </row>
    <row r="2" spans="1:16" s="22" customFormat="1" ht="20" customHeight="1">
      <c r="A2" s="293" t="s">
        <v>3584</v>
      </c>
      <c r="B2" s="293"/>
      <c r="C2" s="293"/>
      <c r="D2" s="293"/>
      <c r="E2" s="293"/>
      <c r="F2" s="293"/>
      <c r="G2" s="293"/>
      <c r="H2" s="293"/>
      <c r="I2" s="293"/>
      <c r="J2" s="123"/>
      <c r="K2" s="123"/>
      <c r="L2" s="127"/>
      <c r="M2" s="41"/>
      <c r="O2" s="286"/>
      <c r="P2" s="286"/>
    </row>
    <row r="3" spans="1:16" s="22" customFormat="1" ht="25" customHeight="1">
      <c r="A3" s="479" t="s">
        <v>63</v>
      </c>
      <c r="B3" s="479" t="s">
        <v>64</v>
      </c>
      <c r="C3" s="503" t="s">
        <v>92</v>
      </c>
      <c r="D3" s="479" t="s">
        <v>65</v>
      </c>
      <c r="E3" s="479" t="s">
        <v>66</v>
      </c>
      <c r="F3" s="505" t="s">
        <v>67</v>
      </c>
      <c r="G3" s="478" t="s">
        <v>99</v>
      </c>
      <c r="H3" s="479"/>
      <c r="I3" s="480"/>
      <c r="J3" s="479" t="s">
        <v>98</v>
      </c>
      <c r="K3" s="479"/>
      <c r="L3" s="480"/>
      <c r="M3" s="499" t="s">
        <v>102</v>
      </c>
      <c r="N3" s="480" t="s">
        <v>100</v>
      </c>
      <c r="O3" s="496" t="s">
        <v>109</v>
      </c>
      <c r="P3" s="494" t="s">
        <v>103</v>
      </c>
    </row>
    <row r="4" spans="1:16" ht="20" customHeight="1">
      <c r="A4" s="509"/>
      <c r="B4" s="509"/>
      <c r="C4" s="504"/>
      <c r="D4" s="486"/>
      <c r="E4" s="486"/>
      <c r="F4" s="506"/>
      <c r="G4" s="262" t="s">
        <v>68</v>
      </c>
      <c r="H4" s="86" t="s">
        <v>84</v>
      </c>
      <c r="I4" s="215" t="s">
        <v>101</v>
      </c>
      <c r="J4" s="86" t="s">
        <v>68</v>
      </c>
      <c r="K4" s="86" t="s">
        <v>84</v>
      </c>
      <c r="L4" s="215" t="s">
        <v>101</v>
      </c>
      <c r="M4" s="500"/>
      <c r="N4" s="498"/>
      <c r="O4" s="497"/>
      <c r="P4" s="495"/>
    </row>
    <row r="5" spans="1:16" ht="20" customHeight="1">
      <c r="A5" s="107">
        <v>1</v>
      </c>
      <c r="B5" s="105" t="s">
        <v>69</v>
      </c>
      <c r="C5" s="135">
        <v>161647533</v>
      </c>
      <c r="D5" s="16" t="s">
        <v>60</v>
      </c>
      <c r="E5" s="16" t="s">
        <v>61</v>
      </c>
      <c r="F5" s="28">
        <v>0.30959199999999998</v>
      </c>
      <c r="G5" s="124">
        <v>3.3692800000000002E-2</v>
      </c>
      <c r="H5" s="103">
        <v>5.8942500000000002E-3</v>
      </c>
      <c r="I5" s="125">
        <v>1.0892300000000001E-8</v>
      </c>
      <c r="J5" s="28">
        <v>3.3692800000000002E-2</v>
      </c>
      <c r="K5" s="28">
        <v>5.8956399999999997E-3</v>
      </c>
      <c r="L5" s="63">
        <v>1.0978799999999999E-8</v>
      </c>
      <c r="M5" s="42">
        <f>2*F5*(1-F5)*J5^2</f>
        <v>4.8528821915604564E-4</v>
      </c>
      <c r="N5" s="39">
        <v>67276.2</v>
      </c>
      <c r="O5" s="44" t="s">
        <v>104</v>
      </c>
      <c r="P5" s="45" t="s">
        <v>20</v>
      </c>
    </row>
    <row r="6" spans="1:16" ht="20" customHeight="1">
      <c r="A6" s="111">
        <v>1</v>
      </c>
      <c r="B6" s="23" t="s">
        <v>70</v>
      </c>
      <c r="C6" s="135">
        <v>196635106</v>
      </c>
      <c r="D6" s="16" t="s">
        <v>60</v>
      </c>
      <c r="E6" s="16" t="s">
        <v>61</v>
      </c>
      <c r="F6" s="28">
        <v>0.255278</v>
      </c>
      <c r="G6" s="62">
        <v>5.29612E-2</v>
      </c>
      <c r="H6" s="28">
        <v>6.1937700000000004E-3</v>
      </c>
      <c r="I6" s="63">
        <v>1.22322E-17</v>
      </c>
      <c r="J6" s="28">
        <v>3.8924599999999997E-2</v>
      </c>
      <c r="K6" s="28">
        <v>6.3466299999999998E-3</v>
      </c>
      <c r="L6" s="63">
        <v>8.61768E-10</v>
      </c>
      <c r="M6" s="35">
        <f t="shared" ref="M6:M18" si="0">2*F6*(1-F6)*J6^2</f>
        <v>5.7608409446151742E-4</v>
      </c>
      <c r="N6" s="39">
        <v>68461.100000000006</v>
      </c>
      <c r="O6" s="46" t="s">
        <v>105</v>
      </c>
      <c r="P6" s="43" t="s">
        <v>20</v>
      </c>
    </row>
    <row r="7" spans="1:16" ht="20" customHeight="1">
      <c r="A7" s="111">
        <v>1</v>
      </c>
      <c r="B7" s="23" t="s">
        <v>71</v>
      </c>
      <c r="C7" s="135">
        <v>196667944</v>
      </c>
      <c r="D7" s="16" t="s">
        <v>61</v>
      </c>
      <c r="E7" s="16" t="s">
        <v>58</v>
      </c>
      <c r="F7" s="28">
        <v>0.23214699999999999</v>
      </c>
      <c r="G7" s="62">
        <v>-7.8294299999999997E-2</v>
      </c>
      <c r="H7" s="28">
        <v>6.4312199999999996E-3</v>
      </c>
      <c r="I7" s="63">
        <v>4.2709099999999998E-34</v>
      </c>
      <c r="J7" s="28">
        <v>-6.9903800000000002E-2</v>
      </c>
      <c r="K7" s="28">
        <v>6.5932999999999999E-3</v>
      </c>
      <c r="L7" s="63">
        <v>2.9090500000000001E-26</v>
      </c>
      <c r="M7" s="35">
        <f t="shared" si="0"/>
        <v>1.7420985786327028E-3</v>
      </c>
      <c r="N7" s="39">
        <v>67646.7</v>
      </c>
      <c r="O7" s="46" t="s">
        <v>105</v>
      </c>
      <c r="P7" s="43" t="s">
        <v>20</v>
      </c>
    </row>
    <row r="8" spans="1:16" ht="30" customHeight="1">
      <c r="A8" s="51">
        <v>1</v>
      </c>
      <c r="B8" s="50" t="s">
        <v>2899</v>
      </c>
      <c r="C8" s="136">
        <v>199414200</v>
      </c>
      <c r="D8" s="117" t="s">
        <v>60</v>
      </c>
      <c r="E8" s="117" t="s">
        <v>61</v>
      </c>
      <c r="F8" s="120">
        <v>0.183198</v>
      </c>
      <c r="G8" s="121">
        <v>-3.6956200000000002E-2</v>
      </c>
      <c r="H8" s="122">
        <v>6.9639100000000002E-3</v>
      </c>
      <c r="I8" s="126">
        <v>1.11556E-7</v>
      </c>
      <c r="J8" s="120">
        <v>-3.8249400000000003E-2</v>
      </c>
      <c r="K8" s="120">
        <v>6.9660800000000004E-3</v>
      </c>
      <c r="L8" s="128">
        <v>4.0008000000000003E-8</v>
      </c>
      <c r="M8" s="112">
        <f t="shared" si="0"/>
        <v>4.3784134596039516E-4</v>
      </c>
      <c r="N8" s="117">
        <v>68849.899999999994</v>
      </c>
      <c r="O8" s="46" t="s">
        <v>20</v>
      </c>
      <c r="P8" s="43" t="s">
        <v>2900</v>
      </c>
    </row>
    <row r="9" spans="1:16" ht="20" customHeight="1">
      <c r="A9" s="111">
        <v>6</v>
      </c>
      <c r="B9" s="23" t="s">
        <v>72</v>
      </c>
      <c r="C9" s="135">
        <v>31944884</v>
      </c>
      <c r="D9" s="16" t="s">
        <v>59</v>
      </c>
      <c r="E9" s="16" t="s">
        <v>58</v>
      </c>
      <c r="F9" s="28">
        <v>3.9021500000000001E-2</v>
      </c>
      <c r="G9" s="62">
        <v>0.13872599999999999</v>
      </c>
      <c r="H9" s="28">
        <v>1.39349E-2</v>
      </c>
      <c r="I9" s="63">
        <v>2.3912000000000001E-23</v>
      </c>
      <c r="J9" s="28">
        <v>0.13872599999999999</v>
      </c>
      <c r="K9" s="28">
        <v>1.39449E-2</v>
      </c>
      <c r="L9" s="63">
        <v>2.5684999999999999E-23</v>
      </c>
      <c r="M9" s="35">
        <f t="shared" si="0"/>
        <v>1.4433224104062458E-3</v>
      </c>
      <c r="N9" s="39">
        <v>68544.399999999994</v>
      </c>
      <c r="O9" s="46" t="s">
        <v>107</v>
      </c>
      <c r="P9" s="43" t="s">
        <v>20</v>
      </c>
    </row>
    <row r="10" spans="1:16" ht="20" customHeight="1">
      <c r="A10" s="111">
        <v>14</v>
      </c>
      <c r="B10" s="23" t="s">
        <v>73</v>
      </c>
      <c r="C10" s="135">
        <v>94838142</v>
      </c>
      <c r="D10" s="16" t="s">
        <v>59</v>
      </c>
      <c r="E10" s="16" t="s">
        <v>61</v>
      </c>
      <c r="F10" s="28">
        <v>2.5876099999999999E-2</v>
      </c>
      <c r="G10" s="62">
        <v>0.14568</v>
      </c>
      <c r="H10" s="28">
        <v>1.7029099999999998E-2</v>
      </c>
      <c r="I10" s="63">
        <v>1.1810599999999999E-17</v>
      </c>
      <c r="J10" s="28">
        <v>0.14568</v>
      </c>
      <c r="K10" s="28">
        <v>1.70381E-2</v>
      </c>
      <c r="L10" s="63">
        <v>1.22821E-17</v>
      </c>
      <c r="M10" s="35">
        <f t="shared" si="0"/>
        <v>1.0698992446440071E-3</v>
      </c>
      <c r="N10" s="39">
        <v>68306.7</v>
      </c>
      <c r="O10" s="46" t="s">
        <v>20</v>
      </c>
      <c r="P10" s="48" t="s">
        <v>110</v>
      </c>
    </row>
    <row r="11" spans="1:16" ht="20" customHeight="1">
      <c r="A11" s="111">
        <v>17</v>
      </c>
      <c r="B11" s="23" t="s">
        <v>74</v>
      </c>
      <c r="C11" s="135">
        <v>47847079</v>
      </c>
      <c r="D11" s="16" t="s">
        <v>60</v>
      </c>
      <c r="E11" s="16" t="s">
        <v>61</v>
      </c>
      <c r="F11" s="28">
        <v>0.33838400000000002</v>
      </c>
      <c r="G11" s="62">
        <v>-4.0140599999999999E-2</v>
      </c>
      <c r="H11" s="28">
        <v>5.7631899999999996E-3</v>
      </c>
      <c r="I11" s="63">
        <v>3.2841099999999998E-12</v>
      </c>
      <c r="J11" s="28">
        <v>-4.0140599999999999E-2</v>
      </c>
      <c r="K11" s="28">
        <v>5.7652299999999997E-3</v>
      </c>
      <c r="L11" s="63">
        <v>3.3420400000000002E-12</v>
      </c>
      <c r="M11" s="35">
        <f t="shared" si="0"/>
        <v>7.2146212135345677E-4</v>
      </c>
      <c r="N11" s="39">
        <v>67169.100000000006</v>
      </c>
      <c r="O11" s="46" t="s">
        <v>106</v>
      </c>
      <c r="P11" s="43" t="s">
        <v>20</v>
      </c>
    </row>
    <row r="12" spans="1:16" ht="20" customHeight="1">
      <c r="A12" s="111">
        <v>19</v>
      </c>
      <c r="B12" s="23" t="s">
        <v>75</v>
      </c>
      <c r="C12" s="135">
        <v>6683318</v>
      </c>
      <c r="D12" s="16" t="s">
        <v>59</v>
      </c>
      <c r="E12" s="16" t="s">
        <v>58</v>
      </c>
      <c r="F12" s="28">
        <v>2.2239999999999999E-2</v>
      </c>
      <c r="G12" s="62">
        <v>8.6685700000000004E-3</v>
      </c>
      <c r="H12" s="28">
        <v>1.8567400000000001E-2</v>
      </c>
      <c r="I12" s="63">
        <v>0.64059299999999997</v>
      </c>
      <c r="J12" s="28">
        <v>-0.18069499999999999</v>
      </c>
      <c r="K12" s="28">
        <v>2.0768600000000002E-2</v>
      </c>
      <c r="L12" s="63">
        <v>3.3075100000000001E-18</v>
      </c>
      <c r="M12" s="35">
        <f t="shared" si="0"/>
        <v>1.4200031759996272E-3</v>
      </c>
      <c r="N12" s="39">
        <v>66673.7</v>
      </c>
      <c r="O12" s="46" t="s">
        <v>83</v>
      </c>
      <c r="P12" s="43" t="s">
        <v>20</v>
      </c>
    </row>
    <row r="13" spans="1:16" ht="20" customHeight="1">
      <c r="A13" s="111">
        <v>19</v>
      </c>
      <c r="B13" s="23" t="s">
        <v>76</v>
      </c>
      <c r="C13" s="135">
        <v>6685930</v>
      </c>
      <c r="D13" s="16" t="s">
        <v>59</v>
      </c>
      <c r="E13" s="16" t="s">
        <v>60</v>
      </c>
      <c r="F13" s="28">
        <v>6.7429500000000003E-2</v>
      </c>
      <c r="G13" s="62">
        <v>-3.78053E-2</v>
      </c>
      <c r="H13" s="28">
        <v>1.08805E-2</v>
      </c>
      <c r="I13" s="63">
        <v>5.1163100000000002E-4</v>
      </c>
      <c r="J13" s="28">
        <v>-0.193856</v>
      </c>
      <c r="K13" s="28">
        <v>1.53594E-2</v>
      </c>
      <c r="L13" s="63">
        <v>1.6120300000000001E-36</v>
      </c>
      <c r="M13" s="35">
        <f t="shared" si="0"/>
        <v>4.7262871375971455E-3</v>
      </c>
      <c r="N13" s="39">
        <v>67130.100000000006</v>
      </c>
      <c r="O13" s="46" t="s">
        <v>83</v>
      </c>
      <c r="P13" s="43" t="s">
        <v>20</v>
      </c>
    </row>
    <row r="14" spans="1:16" ht="20" customHeight="1">
      <c r="A14" s="111">
        <v>19</v>
      </c>
      <c r="B14" s="23" t="s">
        <v>77</v>
      </c>
      <c r="C14" s="135">
        <v>6688400</v>
      </c>
      <c r="D14" s="16" t="s">
        <v>58</v>
      </c>
      <c r="E14" s="16" t="s">
        <v>59</v>
      </c>
      <c r="F14" s="28">
        <v>0.36480400000000002</v>
      </c>
      <c r="G14" s="62">
        <v>5.7829500000000002E-3</v>
      </c>
      <c r="H14" s="28">
        <v>5.61767E-3</v>
      </c>
      <c r="I14" s="63">
        <v>0.303282</v>
      </c>
      <c r="J14" s="28">
        <v>0.20815500000000001</v>
      </c>
      <c r="K14" s="28">
        <v>8.7997400000000003E-3</v>
      </c>
      <c r="L14" s="63" t="s">
        <v>2886</v>
      </c>
      <c r="M14" s="35">
        <f t="shared" si="0"/>
        <v>2.0080338822907128E-2</v>
      </c>
      <c r="N14" s="39">
        <v>68350</v>
      </c>
      <c r="O14" s="46" t="s">
        <v>83</v>
      </c>
      <c r="P14" s="43" t="s">
        <v>20</v>
      </c>
    </row>
    <row r="15" spans="1:16" ht="20" customHeight="1">
      <c r="A15" s="111">
        <v>19</v>
      </c>
      <c r="B15" s="23" t="s">
        <v>78</v>
      </c>
      <c r="C15" s="135">
        <v>6693163</v>
      </c>
      <c r="D15" s="16" t="s">
        <v>60</v>
      </c>
      <c r="E15" s="16" t="s">
        <v>61</v>
      </c>
      <c r="F15" s="28">
        <v>4.8831699999999999E-2</v>
      </c>
      <c r="G15" s="62">
        <v>8.0445500000000003E-2</v>
      </c>
      <c r="H15" s="28">
        <v>1.25256E-2</v>
      </c>
      <c r="I15" s="63">
        <v>1.34066E-10</v>
      </c>
      <c r="J15" s="28">
        <v>-0.223714</v>
      </c>
      <c r="K15" s="28">
        <v>1.5912800000000001E-2</v>
      </c>
      <c r="L15" s="63">
        <v>6.8041700000000001E-45</v>
      </c>
      <c r="M15" s="35">
        <f t="shared" si="0"/>
        <v>4.6491711432685807E-3</v>
      </c>
      <c r="N15" s="39">
        <v>68550</v>
      </c>
      <c r="O15" s="46" t="s">
        <v>83</v>
      </c>
      <c r="P15" s="43" t="s">
        <v>20</v>
      </c>
    </row>
    <row r="16" spans="1:16" ht="20" customHeight="1">
      <c r="A16" s="111">
        <v>19</v>
      </c>
      <c r="B16" s="23" t="s">
        <v>79</v>
      </c>
      <c r="C16" s="135">
        <v>6702598</v>
      </c>
      <c r="D16" s="16" t="s">
        <v>61</v>
      </c>
      <c r="E16" s="16" t="s">
        <v>60</v>
      </c>
      <c r="F16" s="28">
        <v>0.26596700000000001</v>
      </c>
      <c r="G16" s="62">
        <v>1.0906100000000001E-3</v>
      </c>
      <c r="H16" s="28">
        <v>6.12255E-3</v>
      </c>
      <c r="I16" s="63">
        <v>0.85862099999999997</v>
      </c>
      <c r="J16" s="28">
        <v>0.217498</v>
      </c>
      <c r="K16" s="28">
        <v>9.2141500000000008E-3</v>
      </c>
      <c r="L16" s="63" t="s">
        <v>2886</v>
      </c>
      <c r="M16" s="35">
        <f t="shared" si="0"/>
        <v>1.847072195539327E-2</v>
      </c>
      <c r="N16" s="39">
        <v>68299.399999999994</v>
      </c>
      <c r="O16" s="46" t="s">
        <v>83</v>
      </c>
      <c r="P16" s="43" t="s">
        <v>20</v>
      </c>
    </row>
    <row r="17" spans="1:16" ht="20" customHeight="1">
      <c r="A17" s="111">
        <v>19</v>
      </c>
      <c r="B17" s="23" t="s">
        <v>80</v>
      </c>
      <c r="C17" s="135">
        <v>6705246</v>
      </c>
      <c r="D17" s="16" t="s">
        <v>58</v>
      </c>
      <c r="E17" s="16" t="s">
        <v>59</v>
      </c>
      <c r="F17" s="28">
        <v>0.40028399999999997</v>
      </c>
      <c r="G17" s="62">
        <v>0.12961700000000001</v>
      </c>
      <c r="H17" s="28">
        <v>5.4969600000000004E-3</v>
      </c>
      <c r="I17" s="63" t="s">
        <v>2886</v>
      </c>
      <c r="J17" s="28">
        <v>0.31078299999999998</v>
      </c>
      <c r="K17" s="28">
        <v>8.6897499999999996E-3</v>
      </c>
      <c r="L17" s="63" t="s">
        <v>2886</v>
      </c>
      <c r="M17" s="35">
        <f t="shared" si="0"/>
        <v>4.6372271680130278E-2</v>
      </c>
      <c r="N17" s="39">
        <v>68351.399999999994</v>
      </c>
      <c r="O17" s="46" t="s">
        <v>83</v>
      </c>
      <c r="P17" s="43" t="s">
        <v>20</v>
      </c>
    </row>
    <row r="18" spans="1:16" ht="20" customHeight="1">
      <c r="A18" s="108">
        <v>19</v>
      </c>
      <c r="B18" s="106" t="s">
        <v>81</v>
      </c>
      <c r="C18" s="137">
        <v>6718387</v>
      </c>
      <c r="D18" s="19" t="s">
        <v>58</v>
      </c>
      <c r="E18" s="19" t="s">
        <v>61</v>
      </c>
      <c r="F18" s="29">
        <v>0.195049</v>
      </c>
      <c r="G18" s="60">
        <v>-2.2041700000000001E-2</v>
      </c>
      <c r="H18" s="29">
        <v>6.8001399999999997E-3</v>
      </c>
      <c r="I18" s="61">
        <v>1.18961E-3</v>
      </c>
      <c r="J18" s="29">
        <v>-6.3219800000000007E-2</v>
      </c>
      <c r="K18" s="29">
        <v>7.6677500000000001E-3</v>
      </c>
      <c r="L18" s="61">
        <v>1.6530399999999999E-16</v>
      </c>
      <c r="M18" s="37">
        <f t="shared" si="0"/>
        <v>1.2550164061358355E-3</v>
      </c>
      <c r="N18" s="40">
        <v>68835.100000000006</v>
      </c>
      <c r="O18" s="47" t="s">
        <v>83</v>
      </c>
      <c r="P18" s="139" t="s">
        <v>20</v>
      </c>
    </row>
    <row r="20" spans="1:16">
      <c r="A20" t="s">
        <v>3585</v>
      </c>
    </row>
    <row r="21" spans="1:16" ht="20" customHeight="1">
      <c r="A21" s="478" t="s">
        <v>63</v>
      </c>
      <c r="B21" s="480" t="s">
        <v>64</v>
      </c>
      <c r="C21" s="503" t="s">
        <v>92</v>
      </c>
      <c r="D21" s="479" t="s">
        <v>65</v>
      </c>
      <c r="E21" s="479" t="s">
        <v>66</v>
      </c>
      <c r="F21" s="505" t="s">
        <v>67</v>
      </c>
      <c r="G21" s="478" t="s">
        <v>99</v>
      </c>
      <c r="H21" s="479"/>
      <c r="I21" s="480"/>
      <c r="J21" s="479" t="s">
        <v>98</v>
      </c>
      <c r="K21" s="479"/>
      <c r="L21" s="479"/>
      <c r="M21" s="499" t="s">
        <v>102</v>
      </c>
      <c r="N21" s="480" t="s">
        <v>100</v>
      </c>
      <c r="O21" s="492" t="s">
        <v>109</v>
      </c>
      <c r="P21" s="494" t="s">
        <v>103</v>
      </c>
    </row>
    <row r="22" spans="1:16" ht="20" customHeight="1">
      <c r="A22" s="502"/>
      <c r="B22" s="498"/>
      <c r="C22" s="504"/>
      <c r="D22" s="486"/>
      <c r="E22" s="486"/>
      <c r="F22" s="506"/>
      <c r="G22" s="262" t="s">
        <v>68</v>
      </c>
      <c r="H22" s="86" t="s">
        <v>84</v>
      </c>
      <c r="I22" s="215" t="s">
        <v>101</v>
      </c>
      <c r="J22" s="86" t="s">
        <v>68</v>
      </c>
      <c r="K22" s="86" t="s">
        <v>84</v>
      </c>
      <c r="L22" s="301" t="s">
        <v>101</v>
      </c>
      <c r="M22" s="500"/>
      <c r="N22" s="498"/>
      <c r="O22" s="493"/>
      <c r="P22" s="495"/>
    </row>
    <row r="23" spans="1:16" ht="20" customHeight="1">
      <c r="A23" s="287">
        <v>1</v>
      </c>
      <c r="B23" s="291" t="s">
        <v>69</v>
      </c>
      <c r="C23" s="12">
        <v>161647533</v>
      </c>
      <c r="D23" s="16" t="s">
        <v>60</v>
      </c>
      <c r="E23" s="16" t="s">
        <v>61</v>
      </c>
      <c r="F23" s="119">
        <v>0.30945699999999998</v>
      </c>
      <c r="G23" s="62">
        <v>3.5479999999999998E-2</v>
      </c>
      <c r="H23" s="28">
        <v>5.9613799999999996E-3</v>
      </c>
      <c r="I23" s="63">
        <v>2.6546500000000001E-9</v>
      </c>
      <c r="J23" s="28">
        <v>3.5479999999999998E-2</v>
      </c>
      <c r="K23" s="28">
        <v>5.9629599999999998E-3</v>
      </c>
      <c r="L23" s="58">
        <v>2.6804399999999999E-9</v>
      </c>
      <c r="M23" s="35">
        <f>2*F23*(1-F23)*J23^2</f>
        <v>5.3800740866075862E-4</v>
      </c>
      <c r="N23" s="39">
        <v>64724.5</v>
      </c>
      <c r="O23" s="302" t="s">
        <v>104</v>
      </c>
      <c r="P23" s="180" t="s">
        <v>20</v>
      </c>
    </row>
    <row r="24" spans="1:16" ht="20" customHeight="1">
      <c r="A24" s="287">
        <v>1</v>
      </c>
      <c r="B24" s="291" t="s">
        <v>3586</v>
      </c>
      <c r="C24" s="12">
        <v>196618312</v>
      </c>
      <c r="D24" s="16" t="s">
        <v>60</v>
      </c>
      <c r="E24" s="16" t="s">
        <v>61</v>
      </c>
      <c r="F24" s="119">
        <v>0.25477899999999998</v>
      </c>
      <c r="G24" s="62">
        <v>5.21977E-2</v>
      </c>
      <c r="H24" s="28">
        <v>6.2808300000000003E-3</v>
      </c>
      <c r="I24" s="63">
        <v>9.5189500000000003E-17</v>
      </c>
      <c r="J24" s="28">
        <v>3.7909900000000003E-2</v>
      </c>
      <c r="K24" s="28">
        <v>6.43919E-3</v>
      </c>
      <c r="L24" s="58">
        <v>3.9238999999999997E-9</v>
      </c>
      <c r="M24" s="35">
        <f t="shared" ref="M24:M30" si="1">2*F24*(1-F24)*J24^2</f>
        <v>5.4573773820819522E-4</v>
      </c>
      <c r="N24" s="39">
        <v>65592</v>
      </c>
      <c r="O24" s="243" t="s">
        <v>105</v>
      </c>
      <c r="P24" s="43" t="s">
        <v>20</v>
      </c>
    </row>
    <row r="25" spans="1:16" ht="20" customHeight="1">
      <c r="A25" s="287">
        <v>1</v>
      </c>
      <c r="B25" s="291" t="s">
        <v>3587</v>
      </c>
      <c r="C25" s="12">
        <v>196667729</v>
      </c>
      <c r="D25" s="16" t="s">
        <v>59</v>
      </c>
      <c r="E25" s="16" t="s">
        <v>61</v>
      </c>
      <c r="F25" s="119">
        <v>0.232187</v>
      </c>
      <c r="G25" s="62">
        <v>-7.7786900000000006E-2</v>
      </c>
      <c r="H25" s="28">
        <v>6.5097599999999999E-3</v>
      </c>
      <c r="I25" s="63">
        <v>6.5495599999999996E-33</v>
      </c>
      <c r="J25" s="28">
        <v>-7.0020600000000002E-2</v>
      </c>
      <c r="K25" s="28">
        <v>6.6787299999999999E-3</v>
      </c>
      <c r="L25" s="58">
        <v>1.0219899999999999E-25</v>
      </c>
      <c r="M25" s="35">
        <f t="shared" si="1"/>
        <v>1.7481351793148488E-3</v>
      </c>
      <c r="N25" s="39">
        <v>64955.199999999997</v>
      </c>
      <c r="O25" s="243" t="s">
        <v>105</v>
      </c>
      <c r="P25" s="43" t="s">
        <v>20</v>
      </c>
    </row>
    <row r="26" spans="1:16" ht="20" customHeight="1">
      <c r="A26" s="287">
        <v>6</v>
      </c>
      <c r="B26" s="291" t="s">
        <v>72</v>
      </c>
      <c r="C26" s="12">
        <v>31944884</v>
      </c>
      <c r="D26" s="16" t="s">
        <v>59</v>
      </c>
      <c r="E26" s="17" t="s">
        <v>58</v>
      </c>
      <c r="F26" s="119">
        <v>3.9101299999999999E-2</v>
      </c>
      <c r="G26" s="62">
        <v>0.141204</v>
      </c>
      <c r="H26" s="28">
        <v>1.40838E-2</v>
      </c>
      <c r="I26" s="63">
        <v>1.1718299999999999E-23</v>
      </c>
      <c r="J26" s="28">
        <v>0.141204</v>
      </c>
      <c r="K26" s="28">
        <v>1.40944E-2</v>
      </c>
      <c r="L26" s="58">
        <v>1.26504E-23</v>
      </c>
      <c r="M26" s="35">
        <f t="shared" si="1"/>
        <v>1.4982793610455606E-3</v>
      </c>
      <c r="N26" s="39">
        <v>65890.100000000006</v>
      </c>
      <c r="O26" s="243" t="s">
        <v>107</v>
      </c>
      <c r="P26" s="43" t="s">
        <v>20</v>
      </c>
    </row>
    <row r="27" spans="1:16" ht="20" customHeight="1">
      <c r="A27" s="287">
        <v>9</v>
      </c>
      <c r="B27" s="291" t="s">
        <v>3588</v>
      </c>
      <c r="C27" s="12">
        <v>113051296</v>
      </c>
      <c r="D27" s="16" t="s">
        <v>58</v>
      </c>
      <c r="E27" s="17" t="s">
        <v>59</v>
      </c>
      <c r="F27" s="119">
        <v>0.20538799999999999</v>
      </c>
      <c r="G27" s="62">
        <v>3.77433E-2</v>
      </c>
      <c r="H27" s="28">
        <v>6.7587799999999998E-3</v>
      </c>
      <c r="I27" s="63">
        <v>2.34594E-8</v>
      </c>
      <c r="J27" s="28">
        <v>3.77433E-2</v>
      </c>
      <c r="K27" s="28">
        <v>6.7603300000000002E-3</v>
      </c>
      <c r="L27" s="58">
        <v>2.36325E-8</v>
      </c>
      <c r="M27" s="35">
        <f t="shared" si="1"/>
        <v>4.6498604481965777E-4</v>
      </c>
      <c r="N27" s="39">
        <v>65935.399999999994</v>
      </c>
      <c r="O27" s="3" t="s">
        <v>20</v>
      </c>
      <c r="P27" s="43" t="s">
        <v>3591</v>
      </c>
    </row>
    <row r="28" spans="1:16" ht="20" customHeight="1">
      <c r="A28" s="287">
        <v>9</v>
      </c>
      <c r="B28" s="291" t="s">
        <v>3589</v>
      </c>
      <c r="C28" s="12">
        <v>136141870</v>
      </c>
      <c r="D28" s="16" t="s">
        <v>59</v>
      </c>
      <c r="E28" s="17" t="s">
        <v>58</v>
      </c>
      <c r="F28" s="119">
        <v>0.20000899999999999</v>
      </c>
      <c r="G28" s="62">
        <v>3.8191500000000003E-2</v>
      </c>
      <c r="H28" s="28">
        <v>6.82433E-3</v>
      </c>
      <c r="I28" s="63">
        <v>2.1888200000000001E-8</v>
      </c>
      <c r="J28" s="28">
        <v>3.8191500000000003E-2</v>
      </c>
      <c r="K28" s="28">
        <v>6.8259000000000002E-3</v>
      </c>
      <c r="L28" s="58">
        <v>2.2051E-8</v>
      </c>
      <c r="M28" s="35">
        <f t="shared" si="1"/>
        <v>4.6676476766296872E-4</v>
      </c>
      <c r="N28" s="39">
        <v>65967.5</v>
      </c>
      <c r="O28" s="304" t="s">
        <v>3590</v>
      </c>
      <c r="P28" s="43" t="s">
        <v>20</v>
      </c>
    </row>
    <row r="29" spans="1:16" ht="20" customHeight="1">
      <c r="A29" s="287">
        <v>14</v>
      </c>
      <c r="B29" s="291" t="s">
        <v>73</v>
      </c>
      <c r="C29" s="12">
        <v>94838142</v>
      </c>
      <c r="D29" s="16" t="s">
        <v>59</v>
      </c>
      <c r="E29" s="17" t="s">
        <v>61</v>
      </c>
      <c r="F29" s="119">
        <v>2.5952599999999999E-2</v>
      </c>
      <c r="G29" s="62">
        <v>0.141044</v>
      </c>
      <c r="H29" s="28">
        <v>1.7198499999999999E-2</v>
      </c>
      <c r="I29" s="63">
        <v>2.3849900000000001E-16</v>
      </c>
      <c r="J29" s="28">
        <v>0.141044</v>
      </c>
      <c r="K29" s="28">
        <v>1.7207199999999999E-2</v>
      </c>
      <c r="L29" s="58">
        <v>2.46838E-16</v>
      </c>
      <c r="M29" s="35">
        <f t="shared" si="1"/>
        <v>1.0057735083387803E-3</v>
      </c>
      <c r="N29" s="39">
        <v>65705.899999999994</v>
      </c>
      <c r="O29" s="243" t="s">
        <v>20</v>
      </c>
      <c r="P29" s="48" t="s">
        <v>110</v>
      </c>
    </row>
    <row r="30" spans="1:16" ht="20" customHeight="1">
      <c r="A30" s="288">
        <v>17</v>
      </c>
      <c r="B30" s="290" t="s">
        <v>74</v>
      </c>
      <c r="C30" s="155">
        <v>47847079</v>
      </c>
      <c r="D30" s="289" t="s">
        <v>60</v>
      </c>
      <c r="E30" s="20" t="s">
        <v>61</v>
      </c>
      <c r="F30" s="237">
        <v>0.33879599999999999</v>
      </c>
      <c r="G30" s="60">
        <v>-4.0544299999999998E-2</v>
      </c>
      <c r="H30" s="29">
        <v>5.8276200000000004E-3</v>
      </c>
      <c r="I30" s="61">
        <v>3.4694099999999999E-12</v>
      </c>
      <c r="J30" s="29">
        <v>-4.0544299999999998E-2</v>
      </c>
      <c r="K30" s="29">
        <v>5.8297599999999998E-3</v>
      </c>
      <c r="L30" s="59">
        <v>3.5327700000000001E-12</v>
      </c>
      <c r="M30" s="182">
        <f t="shared" si="1"/>
        <v>7.3648406637855568E-4</v>
      </c>
      <c r="N30" s="40">
        <v>64596.6</v>
      </c>
      <c r="O30" s="303" t="s">
        <v>106</v>
      </c>
      <c r="P30" s="181" t="s">
        <v>20</v>
      </c>
    </row>
    <row r="32" spans="1:16">
      <c r="A32" s="451" t="s">
        <v>3579</v>
      </c>
      <c r="B32" s="451"/>
      <c r="C32" s="451"/>
      <c r="D32" s="451"/>
      <c r="E32" s="451"/>
      <c r="F32" s="451"/>
    </row>
  </sheetData>
  <mergeCells count="26">
    <mergeCell ref="A32:F32"/>
    <mergeCell ref="O3:O4"/>
    <mergeCell ref="P3:P4"/>
    <mergeCell ref="A1:I1"/>
    <mergeCell ref="G3:I3"/>
    <mergeCell ref="J3:L3"/>
    <mergeCell ref="N3:N4"/>
    <mergeCell ref="A3:A4"/>
    <mergeCell ref="B3:B4"/>
    <mergeCell ref="C3:C4"/>
    <mergeCell ref="D3:D4"/>
    <mergeCell ref="E3:E4"/>
    <mergeCell ref="F3:F4"/>
    <mergeCell ref="M3:M4"/>
    <mergeCell ref="A21:A22"/>
    <mergeCell ref="B21:B22"/>
    <mergeCell ref="C21:C22"/>
    <mergeCell ref="D21:D22"/>
    <mergeCell ref="E21:E22"/>
    <mergeCell ref="F21:F22"/>
    <mergeCell ref="G21:I21"/>
    <mergeCell ref="J21:L21"/>
    <mergeCell ref="M21:M22"/>
    <mergeCell ref="N21:N22"/>
    <mergeCell ref="O21:O22"/>
    <mergeCell ref="P21:P22"/>
  </mergeCells>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24</vt:i4>
      </vt:variant>
    </vt:vector>
  </HeadingPairs>
  <TitlesOfParts>
    <vt:vector size="24" baseType="lpstr">
      <vt:lpstr>Index</vt:lpstr>
      <vt:lpstr>S1 - ICD codes</vt:lpstr>
      <vt:lpstr>S2 - C4 herv</vt:lpstr>
      <vt:lpstr>S3 - C4 hap freq</vt:lpstr>
      <vt:lpstr>S4 - C3&amp;4 concentration</vt:lpstr>
      <vt:lpstr>S5 - h2</vt:lpstr>
      <vt:lpstr>S6 - rg</vt:lpstr>
      <vt:lpstr>S7 - C4 GWAS COJO</vt:lpstr>
      <vt:lpstr>S8 - C3 GWAS COJO</vt:lpstr>
      <vt:lpstr>S9 - b. copy number -&gt; C3&amp;4</vt:lpstr>
      <vt:lpstr>S10 - b. haplos -&gt; C3&amp;4</vt:lpstr>
      <vt:lpstr>S11 - FUMA C4</vt:lpstr>
      <vt:lpstr>S12 - SMR C4</vt:lpstr>
      <vt:lpstr>S13 - FUMA C3</vt:lpstr>
      <vt:lpstr>S14 - SMR C3</vt:lpstr>
      <vt:lpstr>S15 - HR. allele count -&gt; dx</vt:lpstr>
      <vt:lpstr>S16 - HR. haplos -&gt; dx</vt:lpstr>
      <vt:lpstr>S17 - HR. gene expr -&gt; dx</vt:lpstr>
      <vt:lpstr>S18 - HR. C3&amp;4 vs dx</vt:lpstr>
      <vt:lpstr>S19 - GWAS stats</vt:lpstr>
      <vt:lpstr>S20 - Forward GSMR</vt:lpstr>
      <vt:lpstr>S21 - Reverse GSMR</vt:lpstr>
      <vt:lpstr>S22 - PheWAS C4</vt:lpstr>
      <vt:lpstr>S23 - PheWAS C3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2021-08-26T00:48:50Z</dcterms:created>
  <dcterms:modified xsi:type="dcterms:W3CDTF">2022-11-07T23:59:14Z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f488380-630a-4f55-a077-a19445e3f360_Enabled">
    <vt:lpwstr>true</vt:lpwstr>
  </property>
  <property fmtid="{D5CDD505-2E9C-101B-9397-08002B2CF9AE}" pid="3" name="MSIP_Label_0f488380-630a-4f55-a077-a19445e3f360_SetDate">
    <vt:lpwstr>2022-11-01T23:08:39Z</vt:lpwstr>
  </property>
  <property fmtid="{D5CDD505-2E9C-101B-9397-08002B2CF9AE}" pid="4" name="MSIP_Label_0f488380-630a-4f55-a077-a19445e3f360_Method">
    <vt:lpwstr>Standard</vt:lpwstr>
  </property>
  <property fmtid="{D5CDD505-2E9C-101B-9397-08002B2CF9AE}" pid="5" name="MSIP_Label_0f488380-630a-4f55-a077-a19445e3f360_Name">
    <vt:lpwstr>OFFICIAL - INTERNAL</vt:lpwstr>
  </property>
  <property fmtid="{D5CDD505-2E9C-101B-9397-08002B2CF9AE}" pid="6" name="MSIP_Label_0f488380-630a-4f55-a077-a19445e3f360_SiteId">
    <vt:lpwstr>b6e377cf-9db3-46cb-91a2-fad9605bb15c</vt:lpwstr>
  </property>
  <property fmtid="{D5CDD505-2E9C-101B-9397-08002B2CF9AE}" pid="7" name="MSIP_Label_0f488380-630a-4f55-a077-a19445e3f360_ActionId">
    <vt:lpwstr>08635111-0cac-488d-95df-f150154b2015</vt:lpwstr>
  </property>
  <property fmtid="{D5CDD505-2E9C-101B-9397-08002B2CF9AE}" pid="8" name="MSIP_Label_0f488380-630a-4f55-a077-a19445e3f360_ContentBits">
    <vt:lpwstr>0</vt:lpwstr>
  </property>
</Properties>
</file>