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Nina Gao\Desktop\active work\03_olfson\PheWAS\phephewas220216\"/>
    </mc:Choice>
  </mc:AlternateContent>
  <xr:revisionPtr revIDLastSave="0" documentId="8_{5625141C-DEAC-434E-AA88-A1000DB03D89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AuthorList" sheetId="1" r:id="rId1"/>
    <sheet name="Index" sheetId="2" r:id="rId2"/>
    <sheet name="eTable1" sheetId="3" r:id="rId3"/>
    <sheet name="eTable2" sheetId="4" r:id="rId4"/>
    <sheet name="eTable3" sheetId="5" r:id="rId5"/>
    <sheet name="eTable4" sheetId="6" r:id="rId6"/>
    <sheet name="Sheet1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5" l="1"/>
  <c r="M10" i="5" s="1"/>
  <c r="J10" i="5"/>
  <c r="M9" i="5"/>
  <c r="K9" i="5"/>
  <c r="J9" i="5"/>
  <c r="K8" i="5"/>
  <c r="M8" i="5" s="1"/>
  <c r="J8" i="5"/>
  <c r="K7" i="5"/>
  <c r="J7" i="5"/>
  <c r="M7" i="5" s="1"/>
  <c r="K6" i="5"/>
  <c r="M6" i="5" s="1"/>
  <c r="J6" i="5"/>
  <c r="M5" i="5"/>
  <c r="K5" i="5"/>
  <c r="J5" i="5"/>
  <c r="K4" i="5"/>
  <c r="M4" i="5" s="1"/>
  <c r="J4" i="5"/>
  <c r="M3" i="5"/>
  <c r="K3" i="5"/>
  <c r="J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1" authorId="0" shapeId="0" xr:uid="{00000000-0006-0000-0400-000001000000}">
      <text>
        <r>
          <rPr>
            <sz val="10"/>
            <color rgb="FF000000"/>
            <rFont val="Arial"/>
            <scheme val="minor"/>
          </rPr>
          <t xml:space="preserve">Time of data pull - Birthdate
</t>
        </r>
      </text>
    </comment>
    <comment ref="A13" authorId="0" shapeId="0" xr:uid="{00000000-0006-0000-0400-000002000000}">
      <text>
        <r>
          <rPr>
            <sz val="10"/>
            <color rgb="FF000000"/>
            <rFont val="Arial"/>
            <scheme val="minor"/>
          </rPr>
          <t xml:space="preserve">Time between first ICD code and last ICD code
</t>
        </r>
      </text>
    </comment>
    <comment ref="A14" authorId="0" shapeId="0" xr:uid="{00000000-0006-0000-0400-000003000000}">
      <text>
        <r>
          <rPr>
            <sz val="10"/>
            <color rgb="FF000000"/>
            <rFont val="Arial"/>
            <scheme val="minor"/>
          </rPr>
          <t>Number of ICD codes (non-unique) but getting rid of duplicate codes on the same day</t>
        </r>
      </text>
    </comment>
  </commentList>
</comments>
</file>

<file path=xl/sharedStrings.xml><?xml version="1.0" encoding="utf-8"?>
<sst xmlns="http://schemas.openxmlformats.org/spreadsheetml/2006/main" count="552" uniqueCount="309">
  <si>
    <t>First</t>
  </si>
  <si>
    <t>Middle</t>
  </si>
  <si>
    <t>Last</t>
  </si>
  <si>
    <t>Degree</t>
  </si>
  <si>
    <t>Affiliation1</t>
  </si>
  <si>
    <t>Affiliation2</t>
  </si>
  <si>
    <t>Affiliation3</t>
  </si>
  <si>
    <t>Affiliation4</t>
  </si>
  <si>
    <t>Affiliation5</t>
  </si>
  <si>
    <t>Affiliation6</t>
  </si>
  <si>
    <t>Brandon</t>
  </si>
  <si>
    <t>J</t>
  </si>
  <si>
    <t>Coombes</t>
  </si>
  <si>
    <t>PhD</t>
  </si>
  <si>
    <t>Department of Quantitative Health Sciences, Mayo Clinic, Rochester, MN, USA</t>
  </si>
  <si>
    <t>Isotta</t>
  </si>
  <si>
    <t>Landi</t>
  </si>
  <si>
    <t>Department of Psychiatry, Icahn School of Medicine at Mount Sinai, New York, NY, USA</t>
  </si>
  <si>
    <t>Department of Genetics and Genomic Sciences, Icahn School of Medicine at Mount Sinai, New York, NY, USA</t>
  </si>
  <si>
    <t>Mount Sinai Clinical Intelligence Center, Icahn School of Medicine at Mount Sinai, New York, NY, USA</t>
  </si>
  <si>
    <t>Hasso Plattner Institute for Digital Health at Mount Sinai, Icahn School of Medicine at Mount Sinai, New York, NY, USA</t>
  </si>
  <si>
    <t>Karmel</t>
  </si>
  <si>
    <t>W</t>
  </si>
  <si>
    <t>Choi</t>
  </si>
  <si>
    <t>Center for Precision Psychiatry, Department of Psychiatry, Massachusetts General Hospital, Boston, MA, USA</t>
  </si>
  <si>
    <t>Psychiatric &amp; Neurodevelopmental Genetics Unit, Center for Genomic Medicine, Massachusetts General Hospital, Boston, MA, USA</t>
  </si>
  <si>
    <t>Department of Psychiatry, Harvard Medical School, Boston, MA, USA</t>
  </si>
  <si>
    <t>Kritika</t>
  </si>
  <si>
    <t>Singh</t>
  </si>
  <si>
    <t>BS</t>
  </si>
  <si>
    <t>Division of Genetic Medicine, Department of Medicine, Vanderbilt University Medical Center, Nashville, TN, USA</t>
  </si>
  <si>
    <t>Vanderbilt Genetics Institute, Vanderbilt University Medical Center, Nashville, TN, USA</t>
  </si>
  <si>
    <t>Brian</t>
  </si>
  <si>
    <t>Fennessy</t>
  </si>
  <si>
    <t>MSc</t>
  </si>
  <si>
    <t>Greg</t>
  </si>
  <si>
    <t>D</t>
  </si>
  <si>
    <t>Jenkins</t>
  </si>
  <si>
    <t>Anthony</t>
  </si>
  <si>
    <t>Batzler</t>
  </si>
  <si>
    <t>Richard</t>
  </si>
  <si>
    <t>Pendegraft</t>
  </si>
  <si>
    <t>Nicolas</t>
  </si>
  <si>
    <t>A</t>
  </si>
  <si>
    <t>Nunez</t>
  </si>
  <si>
    <t>MD</t>
  </si>
  <si>
    <t>Department of Psychiatry &amp; Psychology, Mayo Clinic, Rochester, MN, USA</t>
  </si>
  <si>
    <t>Y</t>
  </si>
  <si>
    <t>Nina</t>
  </si>
  <si>
    <t>Gao</t>
  </si>
  <si>
    <t>MD PhD</t>
  </si>
  <si>
    <t>Department of Psychiatry, Columbia University and New York State Psychiatric Institute, New York, USA</t>
  </si>
  <si>
    <t>Euijung</t>
  </si>
  <si>
    <t>Ryu</t>
  </si>
  <si>
    <t>Mark</t>
  </si>
  <si>
    <t>Olfson</t>
  </si>
  <si>
    <t>MD MPH</t>
  </si>
  <si>
    <t>Myrna</t>
  </si>
  <si>
    <t>M</t>
  </si>
  <si>
    <t>Weissman</t>
  </si>
  <si>
    <t>Kurt</t>
  </si>
  <si>
    <t>Miller</t>
  </si>
  <si>
    <t>Department of Artificial Intelligence and Informatics, Mayo Clinic, Rochester, MN, USA</t>
  </si>
  <si>
    <t>Hongfang</t>
  </si>
  <si>
    <t>Liu</t>
  </si>
  <si>
    <t>Priya</t>
  </si>
  <si>
    <t>Wickramaratne</t>
  </si>
  <si>
    <t>Jyotishman</t>
  </si>
  <si>
    <t>Pathak</t>
  </si>
  <si>
    <t>Department of Population Health Sciences, Weill Cornell Medicine, New York, New York, USA</t>
  </si>
  <si>
    <t>Clinical and Translational Science Center, Weill Cornell Medicine, New York, New York, USA</t>
  </si>
  <si>
    <t>John</t>
  </si>
  <si>
    <t>Mann</t>
  </si>
  <si>
    <t>Jordan</t>
  </si>
  <si>
    <t>Smoller</t>
  </si>
  <si>
    <t>Stanley Center for Psychiatric Research, Broad Institute of Harvard and MIT, Cambridge, MA, USA</t>
  </si>
  <si>
    <t>Lea</t>
  </si>
  <si>
    <t>K</t>
  </si>
  <si>
    <t>Davis</t>
  </si>
  <si>
    <t>Department of Molecular Physiology and Biophysics, Vanderbilt University Medical Center, Nashville, TN, USA</t>
  </si>
  <si>
    <t>Department of Psychiatry and Behavioral Sciences, Vanderbilt University Medical Center, Nashville, TN,USA</t>
  </si>
  <si>
    <t>Department of Medicine, Vanderbilt University Medical Center, Nashville, TN, USA</t>
  </si>
  <si>
    <t>Department of Biomedical Informatics, Vanderbilt University Medical Center, Nashville, TN, USA</t>
  </si>
  <si>
    <t>Alexander</t>
  </si>
  <si>
    <t>Charney</t>
  </si>
  <si>
    <t>Joanna</t>
  </si>
  <si>
    <t>Biernacka</t>
  </si>
  <si>
    <t>Sheet</t>
  </si>
  <si>
    <t>Description</t>
  </si>
  <si>
    <t>Notes</t>
  </si>
  <si>
    <t>eTable1</t>
  </si>
  <si>
    <t>ICD9/10 codes used for defining MDD</t>
  </si>
  <si>
    <t>eTable2</t>
  </si>
  <si>
    <t>ICD9/10 codes used for defining ANX</t>
  </si>
  <si>
    <t>eTable3</t>
  </si>
  <si>
    <t>Demographic and EHR summary statistic across site</t>
  </si>
  <si>
    <t>eTable4</t>
  </si>
  <si>
    <t>PRS prediction of MDD and ANX separately</t>
  </si>
  <si>
    <t>Diagnosis</t>
  </si>
  <si>
    <t>ICD9/10</t>
  </si>
  <si>
    <t>ICD</t>
  </si>
  <si>
    <t>Phecode</t>
  </si>
  <si>
    <t>MDD</t>
  </si>
  <si>
    <t>ICD9</t>
  </si>
  <si>
    <t>Major depressive disorder, single episode</t>
  </si>
  <si>
    <t>Major depressive disorder, single episode, unspecified degree</t>
  </si>
  <si>
    <t>Major depressive disorder, single episode, mild degree</t>
  </si>
  <si>
    <t>Major depressive disorder, single episode, moderate degree</t>
  </si>
  <si>
    <t>Major depressive disorder, single episode, severe degree, without mention of psychotic behavior</t>
  </si>
  <si>
    <t>Major depressive disorder, single episode, severe degree, specified as with psychotic behavior</t>
  </si>
  <si>
    <t>Major depressive disorder, single episode, in partial or unspecified remission</t>
  </si>
  <si>
    <t>Major depressive disorder, single episode in full remission</t>
  </si>
  <si>
    <t>Major depressive disorder, recurrent episode</t>
  </si>
  <si>
    <t>Major depressive disorder, recurrent episode, unspecified degree</t>
  </si>
  <si>
    <t>Major depressive disorder, recurrent episode, mild degree</t>
  </si>
  <si>
    <t>Major depressive disorder, recurrent episode, moderate degree</t>
  </si>
  <si>
    <t>Major depressive disorder, recurrent episode, severe degree, without mention of psychotic behavior</t>
  </si>
  <si>
    <t>Major depressive disorder, recurrent episode, severe degree, specified as with psychotic behavior</t>
  </si>
  <si>
    <t>Major depressive disorder, recurrent episode, in partial or unspecified remission</t>
  </si>
  <si>
    <t>Major depressive disorder, recurrent episode, in full remission</t>
  </si>
  <si>
    <t>Depressive disorder NEC</t>
  </si>
  <si>
    <t>Dysthymic disorder</t>
  </si>
  <si>
    <t>Depressive type psychosis</t>
  </si>
  <si>
    <t>Atypical depressive disorder</t>
  </si>
  <si>
    <t>F32</t>
  </si>
  <si>
    <t>ICD10</t>
  </si>
  <si>
    <t>F32.0</t>
  </si>
  <si>
    <t>Major depressive disorder, single episode, mild</t>
  </si>
  <si>
    <t>F32.1</t>
  </si>
  <si>
    <t>Major depressive disorder, single episode, moderate</t>
  </si>
  <si>
    <t>F32.2</t>
  </si>
  <si>
    <t>Major depressive disorder, single episode, severe without psychotic features</t>
  </si>
  <si>
    <t>F32.3</t>
  </si>
  <si>
    <t>Major depressive disorder, single episode, severe with psychotic features</t>
  </si>
  <si>
    <t>F32.4</t>
  </si>
  <si>
    <t>Major depressive disorder, single episode, in partial remission</t>
  </si>
  <si>
    <t>F32.5</t>
  </si>
  <si>
    <t>Major depressive disorder, single episode, in full remission</t>
  </si>
  <si>
    <t>F32.8</t>
  </si>
  <si>
    <t>Other depressive episodes</t>
  </si>
  <si>
    <t>F32.89</t>
  </si>
  <si>
    <t>Single episode of 'masked' depression NOS</t>
  </si>
  <si>
    <t>F32.9</t>
  </si>
  <si>
    <t>Major depressive disorder, single episode, unspecified</t>
  </si>
  <si>
    <t>F33</t>
  </si>
  <si>
    <t>Major depressive disorder, recurrent</t>
  </si>
  <si>
    <t>F33.0</t>
  </si>
  <si>
    <t>Major depressive disorder, recurrent, mild</t>
  </si>
  <si>
    <t>F33.1</t>
  </si>
  <si>
    <t>Major depressive disorder, recurrent, moderate</t>
  </si>
  <si>
    <t>F33.2</t>
  </si>
  <si>
    <t>Major depressive disorder, recurrent severe without psychotic features</t>
  </si>
  <si>
    <t>F33.3</t>
  </si>
  <si>
    <t>Major depressive disorder, recurrent, severe with psychotic symptoms</t>
  </si>
  <si>
    <t>F33.4</t>
  </si>
  <si>
    <t>Major depressive disorder, recurrent, in remission</t>
  </si>
  <si>
    <t>F33.40</t>
  </si>
  <si>
    <t>Major depressive disorder, recurrent, in remission, unspecified</t>
  </si>
  <si>
    <t>F33.41</t>
  </si>
  <si>
    <t>Major depressive disorder, recurrent, in partial remission</t>
  </si>
  <si>
    <t>F33.42</t>
  </si>
  <si>
    <t>Major depressive disorder, recurrent, in full remission</t>
  </si>
  <si>
    <t>F33.8</t>
  </si>
  <si>
    <t>Other recurrent depressive disorders</t>
  </si>
  <si>
    <t>F33.9</t>
  </si>
  <si>
    <t>Major depressive disorder, recurrent, unspecified</t>
  </si>
  <si>
    <t>F34.1</t>
  </si>
  <si>
    <t>PheCode</t>
  </si>
  <si>
    <t>ICD9 String</t>
  </si>
  <si>
    <t>ANX</t>
  </si>
  <si>
    <t>Anxiety disorder in conditions classified elsewhere</t>
  </si>
  <si>
    <t>Anxiety states</t>
  </si>
  <si>
    <t>Anxiety state unspecified</t>
  </si>
  <si>
    <t>Panic disorder without agoraphobia</t>
  </si>
  <si>
    <t>Generalized anxiety disorder</t>
  </si>
  <si>
    <t>Other anxiety states</t>
  </si>
  <si>
    <t>Phobia unspecified</t>
  </si>
  <si>
    <t>Agoraphobia with panic disorder</t>
  </si>
  <si>
    <t>Agoraphobia without mention of panic attacks</t>
  </si>
  <si>
    <t>Social phobia</t>
  </si>
  <si>
    <t>Other isolated or specific phobias</t>
  </si>
  <si>
    <t>Separation anxiety disorder</t>
  </si>
  <si>
    <t>F06.4</t>
  </si>
  <si>
    <t>Organic anxiety disorder</t>
  </si>
  <si>
    <t>F40</t>
  </si>
  <si>
    <t>Phobic anxiety disorders</t>
  </si>
  <si>
    <t>F40.0</t>
  </si>
  <si>
    <t>Agoraphobia</t>
  </si>
  <si>
    <t>F40.1</t>
  </si>
  <si>
    <t>Social phobias</t>
  </si>
  <si>
    <t>F40.2</t>
  </si>
  <si>
    <t>Specific (isolated) phobias</t>
  </si>
  <si>
    <t>F40.8</t>
  </si>
  <si>
    <t>Other phobic anxiety disorders</t>
  </si>
  <si>
    <t>F40.9</t>
  </si>
  <si>
    <t>Phobic anxiety disorder, unspecified</t>
  </si>
  <si>
    <t>F41.0</t>
  </si>
  <si>
    <t>Panic disorder [episodic paroxysmal anxiety]</t>
  </si>
  <si>
    <t>F41.1</t>
  </si>
  <si>
    <t>F41.2</t>
  </si>
  <si>
    <t>Mixed anxiety and depressive disorder</t>
  </si>
  <si>
    <t>F41.3</t>
  </si>
  <si>
    <t>Other mixed anxiety disorders</t>
  </si>
  <si>
    <t>F41.8</t>
  </si>
  <si>
    <t>Other specified anxiety disorders</t>
  </si>
  <si>
    <t>F41.9</t>
  </si>
  <si>
    <t>Anxiety disorder, unspecified</t>
  </si>
  <si>
    <t>Site</t>
  </si>
  <si>
    <t>MayoGC</t>
  </si>
  <si>
    <t>MGB</t>
  </si>
  <si>
    <t>BioVU</t>
  </si>
  <si>
    <t>Total</t>
  </si>
  <si>
    <t>Ancestry</t>
  </si>
  <si>
    <t>EUR</t>
  </si>
  <si>
    <t>AFR</t>
  </si>
  <si>
    <t>AMR</t>
  </si>
  <si>
    <t>ALL</t>
  </si>
  <si>
    <t>Variable</t>
  </si>
  <si>
    <t>N</t>
  </si>
  <si>
    <t>Control</t>
  </si>
  <si>
    <t>5216 (67.6%)</t>
  </si>
  <si>
    <t>14208 (57.2%)</t>
  </si>
  <si>
    <t>7800 (76.9%)</t>
  </si>
  <si>
    <t>5058 (71.9%)</t>
  </si>
  <si>
    <t>5904 (65.4%)</t>
  </si>
  <si>
    <t>46072 (68.9%)</t>
  </si>
  <si>
    <t>11734 (76.8%)</t>
  </si>
  <si>
    <t>Diagnosis group                   (1+ Code)</t>
  </si>
  <si>
    <t>MDD-only</t>
  </si>
  <si>
    <t>994 (12.9%)</t>
  </si>
  <si>
    <t>1922 (7.7%)</t>
  </si>
  <si>
    <t>857 (8.4%)</t>
  </si>
  <si>
    <t>1028 (14.6%)</t>
  </si>
  <si>
    <t>1344 (14.9%)</t>
  </si>
  <si>
    <t>7301 (10.9%)</t>
  </si>
  <si>
    <t>1472 (9.6%)</t>
  </si>
  <si>
    <t>ANX-only</t>
  </si>
  <si>
    <t>556 (7.2%)</t>
  </si>
  <si>
    <t>3869 (15.6%)</t>
  </si>
  <si>
    <t>814 (8%)</t>
  </si>
  <si>
    <t>405 (5.8%)</t>
  </si>
  <si>
    <t>593 (6.6%)</t>
  </si>
  <si>
    <t>5572 (8.3%)</t>
  </si>
  <si>
    <t>873 (5.7%)</t>
  </si>
  <si>
    <t>MDD+ANX</t>
  </si>
  <si>
    <t>953 (12.3%)</t>
  </si>
  <si>
    <t>4825 (19.4%)</t>
  </si>
  <si>
    <t>675 (6.7%)</t>
  </si>
  <si>
    <t>547 (7.8%)</t>
  </si>
  <si>
    <t>1193 (13.2%)</t>
  </si>
  <si>
    <t>7958 (11.9%)</t>
  </si>
  <si>
    <t>1204 (7.9%)</t>
  </si>
  <si>
    <t>Diagnosis group                   (2+ Codes)</t>
  </si>
  <si>
    <t>787 (10.2%)</t>
  </si>
  <si>
    <t>1297 (5.2%)</t>
  </si>
  <si>
    <t>620 (6.1%)</t>
  </si>
  <si>
    <t>708 (10.1%)</t>
  </si>
  <si>
    <t>1005 (11.1%)</t>
  </si>
  <si>
    <t>5773 (8.6%)</t>
  </si>
  <si>
    <t>1177 (7.7%)</t>
  </si>
  <si>
    <t>373 (4.8%)</t>
  </si>
  <si>
    <t>2249 (9.1%)</t>
  </si>
  <si>
    <t>494 (4.9%)</t>
  </si>
  <si>
    <t>236 (3.4%)</t>
  </si>
  <si>
    <t>364 (4%)</t>
  </si>
  <si>
    <t>4170 (6.2%)</t>
  </si>
  <si>
    <t>643 (4.2%)</t>
  </si>
  <si>
    <t>684 (8.9%)</t>
  </si>
  <si>
    <t>3295 (13.3%)</t>
  </si>
  <si>
    <t>426 (4.2%)</t>
  </si>
  <si>
    <t>338 (4.8%)</t>
  </si>
  <si>
    <t>817 (9%)</t>
  </si>
  <si>
    <t>4947 (7.4%)</t>
  </si>
  <si>
    <t>728 (4.8%)</t>
  </si>
  <si>
    <t>Current Age (yrs)</t>
  </si>
  <si>
    <t>Mean (SD)</t>
  </si>
  <si>
    <t>76.5 (13.6)</t>
  </si>
  <si>
    <t>62.89 (16.31)</t>
  </si>
  <si>
    <t>60.4 (19.5)</t>
  </si>
  <si>
    <t>60.2 (15.5)</t>
  </si>
  <si>
    <t>61.2 (16.6)</t>
  </si>
  <si>
    <t>Female</t>
  </si>
  <si>
    <t>N (%)</t>
  </si>
  <si>
    <t>3811 (49.4%)</t>
  </si>
  <si>
    <t>13228 (53%)</t>
  </si>
  <si>
    <t>5148 (50.7%)</t>
  </si>
  <si>
    <t>4302 (61.1%)</t>
  </si>
  <si>
    <t>5511 (61%)</t>
  </si>
  <si>
    <t>EHR length (yrs)</t>
  </si>
  <si>
    <t>24.5 (14.3)</t>
  </si>
  <si>
    <t>12.95 (7.17)</t>
  </si>
  <si>
    <t>9.8 (2.1)</t>
  </si>
  <si>
    <t>10.2 (2.3)</t>
  </si>
  <si>
    <t>10.2 (2.8)</t>
  </si>
  <si>
    <t>Total ICD codes</t>
  </si>
  <si>
    <t>596.7 (767.1)</t>
  </si>
  <si>
    <t>611.09 (741.38)</t>
  </si>
  <si>
    <t>126.2 (222.8)</t>
  </si>
  <si>
    <t>243.7 (344.9)</t>
  </si>
  <si>
    <t>238.7 (350.5)</t>
  </si>
  <si>
    <t>1+ ICD codes</t>
  </si>
  <si>
    <t>2+ ICD codes</t>
  </si>
  <si>
    <t>Ncont</t>
  </si>
  <si>
    <t>Ncase</t>
  </si>
  <si>
    <t>r2.liab</t>
  </si>
  <si>
    <t>pval</t>
  </si>
  <si>
    <t>BioMe</t>
  </si>
  <si>
    <r>
      <t>Bio</t>
    </r>
    <r>
      <rPr>
        <b/>
        <i/>
        <sz val="10"/>
        <color theme="1"/>
        <rFont val="Times New Roman"/>
        <family val="1"/>
      </rPr>
      <t>Me</t>
    </r>
  </si>
  <si>
    <t xml:space="preserve">Nina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</si>
</sst>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color rgb="FF000000"/>
      <name val="Arial"/>
      <scheme val="minor"/>
    </font>
    <font>
      <b/>
      <sz val="10"/>
      <color theme="1"/>
      <name val="Calibri"/>
    </font>
    <font>
      <sz val="10"/>
      <color theme="1"/>
      <name val="Calibri"/>
    </font>
    <font>
      <sz val="10"/>
      <color rgb="FF000000"/>
      <name val="Calibri"/>
    </font>
    <font>
      <sz val="10"/>
      <color rgb="FF212121"/>
      <name val="Calibri"/>
    </font>
    <font>
      <sz val="10"/>
      <color theme="1"/>
      <name val="Calibri"/>
    </font>
    <font>
      <sz val="10"/>
      <color rgb="FF333333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1"/>
      <color rgb="FF000000"/>
      <name val="Arial"/>
    </font>
    <font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/>
    <xf numFmtId="0" fontId="4" fillId="2" borderId="0" xfId="0" applyFont="1" applyFill="1" applyAlignment="1">
      <alignment horizontal="left"/>
    </xf>
    <xf numFmtId="0" fontId="5" fillId="0" borderId="0" xfId="0" applyFont="1" applyAlignment="1"/>
    <xf numFmtId="0" fontId="5" fillId="0" borderId="0" xfId="0" applyFont="1" applyAlignment="1"/>
    <xf numFmtId="0" fontId="6" fillId="2" borderId="0" xfId="0" applyFont="1" applyFill="1" applyAlignment="1"/>
    <xf numFmtId="0" fontId="5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0" fontId="0" fillId="0" borderId="0" xfId="0" applyFont="1" applyAlignment="1"/>
    <xf numFmtId="0" fontId="11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14" fillId="0" borderId="0" xfId="0" applyFont="1" applyAlignment="1">
      <alignment horizontal="left"/>
    </xf>
    <xf numFmtId="0" fontId="13" fillId="0" borderId="13" xfId="0" applyFont="1" applyBorder="1" applyAlignment="1"/>
    <xf numFmtId="0" fontId="13" fillId="0" borderId="13" xfId="0" applyFont="1" applyBorder="1" applyAlignment="1">
      <alignment horizontal="left"/>
    </xf>
    <xf numFmtId="0" fontId="14" fillId="0" borderId="13" xfId="0" applyFont="1" applyBorder="1" applyAlignment="1"/>
    <xf numFmtId="0" fontId="15" fillId="0" borderId="13" xfId="0" applyFont="1" applyBorder="1" applyAlignment="1">
      <alignment horizontal="left"/>
    </xf>
    <xf numFmtId="0" fontId="15" fillId="0" borderId="13" xfId="0" applyFont="1" applyBorder="1" applyAlignment="1"/>
    <xf numFmtId="0" fontId="14" fillId="0" borderId="13" xfId="0" applyFont="1" applyBorder="1" applyAlignment="1">
      <alignment horizontal="left"/>
    </xf>
    <xf numFmtId="164" fontId="14" fillId="0" borderId="13" xfId="0" applyNumberFormat="1" applyFont="1" applyBorder="1" applyAlignment="1">
      <alignment horizontal="left"/>
    </xf>
    <xf numFmtId="0" fontId="15" fillId="0" borderId="13" xfId="0" applyFont="1" applyBorder="1" applyAlignment="1">
      <alignment horizontal="right"/>
    </xf>
    <xf numFmtId="0" fontId="13" fillId="0" borderId="0" xfId="0" applyFont="1"/>
    <xf numFmtId="0" fontId="14" fillId="0" borderId="0" xfId="0" applyFont="1"/>
    <xf numFmtId="0" fontId="16" fillId="0" borderId="13" xfId="0" applyFont="1" applyBorder="1" applyAlignment="1"/>
    <xf numFmtId="0" fontId="16" fillId="0" borderId="13" xfId="0" applyFont="1" applyBorder="1" applyAlignment="1">
      <alignment horizontal="left"/>
    </xf>
    <xf numFmtId="0" fontId="13" fillId="0" borderId="13" xfId="0" applyFont="1" applyBorder="1" applyAlignment="1">
      <alignment horizontal="right"/>
    </xf>
    <xf numFmtId="0" fontId="12" fillId="0" borderId="13" xfId="0" applyFont="1" applyBorder="1" applyAlignment="1">
      <alignment horizontal="right"/>
    </xf>
    <xf numFmtId="0" fontId="14" fillId="0" borderId="13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16" fillId="0" borderId="1" xfId="0" applyFont="1" applyBorder="1" applyAlignment="1"/>
    <xf numFmtId="0" fontId="16" fillId="0" borderId="2" xfId="0" applyFont="1" applyBorder="1" applyAlignment="1"/>
    <xf numFmtId="0" fontId="16" fillId="0" borderId="3" xfId="0" applyFont="1" applyBorder="1" applyAlignment="1"/>
    <xf numFmtId="0" fontId="16" fillId="0" borderId="4" xfId="0" applyFont="1" applyBorder="1" applyAlignment="1"/>
    <xf numFmtId="0" fontId="15" fillId="0" borderId="1" xfId="0" applyFont="1" applyBorder="1" applyAlignment="1"/>
    <xf numFmtId="0" fontId="15" fillId="0" borderId="2" xfId="0" applyFont="1" applyBorder="1" applyAlignment="1"/>
    <xf numFmtId="0" fontId="15" fillId="0" borderId="3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0" fontId="15" fillId="0" borderId="2" xfId="0" applyNumberFormat="1" applyFont="1" applyBorder="1" applyAlignment="1">
      <alignment horizontal="right"/>
    </xf>
    <xf numFmtId="11" fontId="15" fillId="0" borderId="3" xfId="0" applyNumberFormat="1" applyFont="1" applyBorder="1" applyAlignment="1">
      <alignment horizontal="right"/>
    </xf>
    <xf numFmtId="0" fontId="15" fillId="0" borderId="7" xfId="0" applyFont="1" applyBorder="1" applyAlignment="1"/>
    <xf numFmtId="0" fontId="15" fillId="0" borderId="8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10" fontId="15" fillId="0" borderId="0" xfId="0" applyNumberFormat="1" applyFont="1" applyAlignment="1">
      <alignment horizontal="right"/>
    </xf>
    <xf numFmtId="11" fontId="15" fillId="0" borderId="8" xfId="0" applyNumberFormat="1" applyFont="1" applyBorder="1" applyAlignment="1">
      <alignment horizontal="right"/>
    </xf>
    <xf numFmtId="0" fontId="15" fillId="0" borderId="10" xfId="0" applyFont="1" applyBorder="1" applyAlignment="1"/>
    <xf numFmtId="0" fontId="15" fillId="0" borderId="11" xfId="0" applyFont="1" applyBorder="1" applyAlignment="1"/>
    <xf numFmtId="0" fontId="15" fillId="0" borderId="12" xfId="0" applyFont="1" applyBorder="1" applyAlignment="1">
      <alignment horizontal="right"/>
    </xf>
    <xf numFmtId="0" fontId="15" fillId="0" borderId="10" xfId="0" applyFont="1" applyBorder="1" applyAlignment="1">
      <alignment horizontal="right"/>
    </xf>
    <xf numFmtId="10" fontId="15" fillId="0" borderId="11" xfId="0" applyNumberFormat="1" applyFont="1" applyBorder="1" applyAlignment="1">
      <alignment horizontal="right"/>
    </xf>
    <xf numFmtId="11" fontId="15" fillId="0" borderId="12" xfId="0" applyNumberFormat="1" applyFont="1" applyBorder="1" applyAlignment="1">
      <alignment horizontal="right"/>
    </xf>
    <xf numFmtId="0" fontId="14" fillId="0" borderId="13" xfId="0" applyFont="1" applyBorder="1" applyAlignment="1">
      <alignment vertical="center" wrapText="1"/>
    </xf>
    <xf numFmtId="0" fontId="15" fillId="0" borderId="13" xfId="0" applyFont="1" applyBorder="1" applyAlignment="1"/>
    <xf numFmtId="0" fontId="16" fillId="0" borderId="1" xfId="0" applyFont="1" applyBorder="1" applyAlignment="1">
      <alignment horizontal="center"/>
    </xf>
    <xf numFmtId="0" fontId="18" fillId="0" borderId="2" xfId="0" applyFont="1" applyBorder="1"/>
    <xf numFmtId="0" fontId="18" fillId="0" borderId="3" xfId="0" applyFont="1" applyBorder="1"/>
    <xf numFmtId="0" fontId="15" fillId="0" borderId="5" xfId="0" applyFont="1" applyBorder="1" applyAlignment="1">
      <alignment horizontal="center" vertical="center"/>
    </xf>
    <xf numFmtId="0" fontId="18" fillId="0" borderId="6" xfId="0" applyFont="1" applyBorder="1"/>
    <xf numFmtId="0" fontId="18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2"/>
  <sheetViews>
    <sheetView tabSelected="1" workbookViewId="0">
      <selection activeCell="K25" sqref="K25"/>
    </sheetView>
  </sheetViews>
  <sheetFormatPr defaultColWidth="12.53515625" defaultRowHeight="15.75" customHeight="1" x14ac:dyDescent="0.3"/>
  <cols>
    <col min="2" max="2" width="6.3828125" bestFit="1" customWidth="1"/>
  </cols>
  <sheetData>
    <row r="1" spans="1:26" ht="15.7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35">
      <c r="A2" s="3" t="s">
        <v>10</v>
      </c>
      <c r="B2" s="3" t="s">
        <v>11</v>
      </c>
      <c r="C2" s="3" t="s">
        <v>12</v>
      </c>
      <c r="D2" s="3" t="s">
        <v>13</v>
      </c>
      <c r="E2" s="4" t="s">
        <v>14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 x14ac:dyDescent="0.35">
      <c r="A3" s="3" t="s">
        <v>15</v>
      </c>
      <c r="B3" s="5"/>
      <c r="C3" s="3" t="s">
        <v>16</v>
      </c>
      <c r="D3" s="3" t="s">
        <v>13</v>
      </c>
      <c r="E3" s="6" t="s">
        <v>17</v>
      </c>
      <c r="F3" s="6" t="s">
        <v>18</v>
      </c>
      <c r="G3" s="6" t="s">
        <v>19</v>
      </c>
      <c r="H3" s="6" t="s">
        <v>20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35">
      <c r="A4" s="3" t="s">
        <v>21</v>
      </c>
      <c r="B4" s="3" t="s">
        <v>22</v>
      </c>
      <c r="C4" s="3" t="s">
        <v>23</v>
      </c>
      <c r="D4" s="3" t="s">
        <v>13</v>
      </c>
      <c r="E4" s="6" t="s">
        <v>24</v>
      </c>
      <c r="F4" s="6" t="s">
        <v>25</v>
      </c>
      <c r="G4" s="7" t="s">
        <v>26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35">
      <c r="A5" s="3" t="s">
        <v>27</v>
      </c>
      <c r="B5" s="5"/>
      <c r="C5" s="3" t="s">
        <v>28</v>
      </c>
      <c r="D5" s="3" t="s">
        <v>29</v>
      </c>
      <c r="E5" s="6" t="s">
        <v>30</v>
      </c>
      <c r="F5" s="6" t="s">
        <v>31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35">
      <c r="A6" s="3" t="s">
        <v>32</v>
      </c>
      <c r="B6" s="3"/>
      <c r="C6" s="3" t="s">
        <v>33</v>
      </c>
      <c r="D6" s="3" t="s">
        <v>34</v>
      </c>
      <c r="E6" s="6" t="s">
        <v>18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35">
      <c r="A7" s="3" t="s">
        <v>35</v>
      </c>
      <c r="B7" s="3" t="s">
        <v>36</v>
      </c>
      <c r="C7" s="3" t="s">
        <v>37</v>
      </c>
      <c r="D7" s="3" t="s">
        <v>34</v>
      </c>
      <c r="E7" s="4" t="s">
        <v>14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35">
      <c r="A8" s="3" t="s">
        <v>38</v>
      </c>
      <c r="B8" s="5"/>
      <c r="C8" s="3" t="s">
        <v>39</v>
      </c>
      <c r="D8" s="3" t="s">
        <v>29</v>
      </c>
      <c r="E8" s="4" t="s">
        <v>14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35">
      <c r="A9" s="3" t="s">
        <v>40</v>
      </c>
      <c r="B9" s="3"/>
      <c r="C9" s="3" t="s">
        <v>41</v>
      </c>
      <c r="D9" s="3" t="s">
        <v>29</v>
      </c>
      <c r="E9" s="4" t="s">
        <v>14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35">
      <c r="A10" s="3" t="s">
        <v>42</v>
      </c>
      <c r="B10" s="3" t="s">
        <v>43</v>
      </c>
      <c r="C10" s="3" t="s">
        <v>44</v>
      </c>
      <c r="D10" s="3" t="s">
        <v>45</v>
      </c>
      <c r="E10" s="8" t="s">
        <v>46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35">
      <c r="A11" s="3" t="s">
        <v>52</v>
      </c>
      <c r="B11" s="5"/>
      <c r="C11" s="3" t="s">
        <v>53</v>
      </c>
      <c r="D11" s="3" t="s">
        <v>13</v>
      </c>
      <c r="E11" s="4" t="s">
        <v>14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35">
      <c r="A12" s="3" t="s">
        <v>54</v>
      </c>
      <c r="B12" s="5"/>
      <c r="C12" s="3" t="s">
        <v>55</v>
      </c>
      <c r="D12" s="3" t="s">
        <v>56</v>
      </c>
      <c r="E12" s="9" t="s">
        <v>51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35">
      <c r="A13" s="3" t="s">
        <v>65</v>
      </c>
      <c r="B13" s="5"/>
      <c r="C13" s="3" t="s">
        <v>66</v>
      </c>
      <c r="D13" s="3" t="s">
        <v>13</v>
      </c>
      <c r="E13" s="9" t="s">
        <v>51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35">
      <c r="A14" s="3" t="s">
        <v>11</v>
      </c>
      <c r="B14" s="3" t="s">
        <v>71</v>
      </c>
      <c r="C14" s="3" t="s">
        <v>72</v>
      </c>
      <c r="D14" s="3" t="s">
        <v>50</v>
      </c>
      <c r="E14" s="9" t="s">
        <v>51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35">
      <c r="A15" s="3" t="s">
        <v>67</v>
      </c>
      <c r="B15" s="5"/>
      <c r="C15" s="3" t="s">
        <v>68</v>
      </c>
      <c r="D15" s="3" t="s">
        <v>13</v>
      </c>
      <c r="E15" s="6" t="s">
        <v>69</v>
      </c>
      <c r="F15" s="6" t="s">
        <v>70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35">
      <c r="A16" s="3" t="s">
        <v>73</v>
      </c>
      <c r="B16" s="3" t="s">
        <v>22</v>
      </c>
      <c r="C16" s="3" t="s">
        <v>74</v>
      </c>
      <c r="D16" s="3" t="s">
        <v>50</v>
      </c>
      <c r="E16" s="6" t="s">
        <v>25</v>
      </c>
      <c r="F16" s="6" t="s">
        <v>24</v>
      </c>
      <c r="G16" s="6" t="s">
        <v>75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35">
      <c r="A17" s="3" t="s">
        <v>76</v>
      </c>
      <c r="B17" s="3" t="s">
        <v>77</v>
      </c>
      <c r="C17" s="3" t="s">
        <v>78</v>
      </c>
      <c r="D17" s="3" t="s">
        <v>13</v>
      </c>
      <c r="E17" s="6" t="s">
        <v>30</v>
      </c>
      <c r="F17" s="6" t="s">
        <v>31</v>
      </c>
      <c r="G17" s="6" t="s">
        <v>79</v>
      </c>
      <c r="H17" s="3" t="s">
        <v>80</v>
      </c>
      <c r="I17" s="6" t="s">
        <v>81</v>
      </c>
      <c r="J17" s="6" t="s">
        <v>82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35">
      <c r="A18" s="3" t="s">
        <v>83</v>
      </c>
      <c r="B18" s="3" t="s">
        <v>22</v>
      </c>
      <c r="C18" s="3" t="s">
        <v>84</v>
      </c>
      <c r="D18" s="3" t="s">
        <v>50</v>
      </c>
      <c r="E18" s="6" t="s">
        <v>17</v>
      </c>
      <c r="F18" s="6" t="s">
        <v>18</v>
      </c>
      <c r="G18" s="6" t="s">
        <v>19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35">
      <c r="A19" s="10" t="s">
        <v>85</v>
      </c>
      <c r="B19" s="10" t="s">
        <v>58</v>
      </c>
      <c r="C19" s="10" t="s">
        <v>86</v>
      </c>
      <c r="D19" s="10" t="s">
        <v>13</v>
      </c>
      <c r="E19" s="10" t="s">
        <v>14</v>
      </c>
      <c r="F19" s="8" t="s">
        <v>46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5">
      <c r="A20" s="5" t="s">
        <v>47</v>
      </c>
      <c r="B20" s="5" t="s">
        <v>308</v>
      </c>
      <c r="C20" s="5" t="s">
        <v>49</v>
      </c>
      <c r="D20" s="5" t="s">
        <v>50</v>
      </c>
      <c r="E20" s="9" t="s">
        <v>51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9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9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9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9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9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9" x14ac:dyDescent="0.3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9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9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9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9" x14ac:dyDescent="0.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9" x14ac:dyDescent="0.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9" x14ac:dyDescent="0.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9" x14ac:dyDescent="0.3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9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9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9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9" x14ac:dyDescent="0.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9" x14ac:dyDescent="0.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9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9" x14ac:dyDescent="0.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9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9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9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9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9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9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9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9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9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9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9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9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9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9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9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9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9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9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9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9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9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9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9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9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9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9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9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9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9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9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9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9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9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9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9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9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9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9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9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9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9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9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9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9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9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9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9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9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9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9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9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9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9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9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9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9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9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9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9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9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9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9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9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9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9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9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9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9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9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9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9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9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9" x14ac:dyDescent="0.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9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9" x14ac:dyDescent="0.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9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9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9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9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9" x14ac:dyDescent="0.3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9" x14ac:dyDescent="0.3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9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9" x14ac:dyDescent="0.3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9" x14ac:dyDescent="0.3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9" x14ac:dyDescent="0.3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9" x14ac:dyDescent="0.3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9" x14ac:dyDescent="0.3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9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9" x14ac:dyDescent="0.3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9" x14ac:dyDescent="0.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9" x14ac:dyDescent="0.3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9" x14ac:dyDescent="0.3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9" x14ac:dyDescent="0.3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9" x14ac:dyDescent="0.3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9" x14ac:dyDescent="0.3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9" x14ac:dyDescent="0.3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9" x14ac:dyDescent="0.3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9" x14ac:dyDescent="0.3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9" x14ac:dyDescent="0.3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9" x14ac:dyDescent="0.3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9" x14ac:dyDescent="0.3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9" x14ac:dyDescent="0.3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9" x14ac:dyDescent="0.3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9" x14ac:dyDescent="0.3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9" x14ac:dyDescent="0.3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9" x14ac:dyDescent="0.3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9" x14ac:dyDescent="0.3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9" x14ac:dyDescent="0.3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9" x14ac:dyDescent="0.3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9" x14ac:dyDescent="0.3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9" x14ac:dyDescent="0.3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9" x14ac:dyDescent="0.3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9" x14ac:dyDescent="0.3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9" x14ac:dyDescent="0.3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9" x14ac:dyDescent="0.3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9" x14ac:dyDescent="0.3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9" x14ac:dyDescent="0.3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9" x14ac:dyDescent="0.3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9" x14ac:dyDescent="0.3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9" x14ac:dyDescent="0.3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9" x14ac:dyDescent="0.3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9" x14ac:dyDescent="0.3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9" x14ac:dyDescent="0.3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9" x14ac:dyDescent="0.3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9" x14ac:dyDescent="0.3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9" x14ac:dyDescent="0.3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9" x14ac:dyDescent="0.3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9" x14ac:dyDescent="0.3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9" x14ac:dyDescent="0.3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9" x14ac:dyDescent="0.3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9" x14ac:dyDescent="0.3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9" x14ac:dyDescent="0.3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9" x14ac:dyDescent="0.3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9" x14ac:dyDescent="0.3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9" x14ac:dyDescent="0.3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9" x14ac:dyDescent="0.3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9" x14ac:dyDescent="0.3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9" x14ac:dyDescent="0.3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9" x14ac:dyDescent="0.3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9" x14ac:dyDescent="0.3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9" x14ac:dyDescent="0.3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9" x14ac:dyDescent="0.3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9" x14ac:dyDescent="0.3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9" x14ac:dyDescent="0.3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9" x14ac:dyDescent="0.3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9" x14ac:dyDescent="0.3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9" x14ac:dyDescent="0.3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9" x14ac:dyDescent="0.3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9" x14ac:dyDescent="0.3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9" x14ac:dyDescent="0.3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9" x14ac:dyDescent="0.3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9" x14ac:dyDescent="0.3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9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9" x14ac:dyDescent="0.3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9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9" x14ac:dyDescent="0.3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9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9" x14ac:dyDescent="0.3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9" x14ac:dyDescent="0.3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9" x14ac:dyDescent="0.3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9" x14ac:dyDescent="0.3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9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9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9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9" x14ac:dyDescent="0.3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9" x14ac:dyDescent="0.3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9" x14ac:dyDescent="0.3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9" x14ac:dyDescent="0.3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9" x14ac:dyDescent="0.3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9" x14ac:dyDescent="0.3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9" x14ac:dyDescent="0.3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9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9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9" x14ac:dyDescent="0.3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9" x14ac:dyDescent="0.3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9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9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9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9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9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9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9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9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9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9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9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9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9" x14ac:dyDescent="0.3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9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9" x14ac:dyDescent="0.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9" x14ac:dyDescent="0.3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9" x14ac:dyDescent="0.3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9" x14ac:dyDescent="0.3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9" x14ac:dyDescent="0.3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9" x14ac:dyDescent="0.3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9" x14ac:dyDescent="0.3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9" x14ac:dyDescent="0.3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9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9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9" x14ac:dyDescent="0.3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9" x14ac:dyDescent="0.3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9" x14ac:dyDescent="0.3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9" x14ac:dyDescent="0.3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9" x14ac:dyDescent="0.3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9" x14ac:dyDescent="0.3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9" x14ac:dyDescent="0.3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9" x14ac:dyDescent="0.3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9" x14ac:dyDescent="0.3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9" x14ac:dyDescent="0.3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9" x14ac:dyDescent="0.3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9" x14ac:dyDescent="0.3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9" x14ac:dyDescent="0.3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9" x14ac:dyDescent="0.3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9" x14ac:dyDescent="0.3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9" x14ac:dyDescent="0.3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9" x14ac:dyDescent="0.3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9" x14ac:dyDescent="0.3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9" x14ac:dyDescent="0.3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9" x14ac:dyDescent="0.3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9" x14ac:dyDescent="0.3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9" x14ac:dyDescent="0.3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9" x14ac:dyDescent="0.3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9" x14ac:dyDescent="0.3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9" x14ac:dyDescent="0.3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9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9" x14ac:dyDescent="0.3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9" x14ac:dyDescent="0.3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9" x14ac:dyDescent="0.3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9" x14ac:dyDescent="0.3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9" x14ac:dyDescent="0.3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9" x14ac:dyDescent="0.3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9" x14ac:dyDescent="0.3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9" x14ac:dyDescent="0.3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9" x14ac:dyDescent="0.3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9" x14ac:dyDescent="0.3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9" x14ac:dyDescent="0.3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9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9" x14ac:dyDescent="0.3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9" x14ac:dyDescent="0.3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9" x14ac:dyDescent="0.3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9" x14ac:dyDescent="0.3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9" x14ac:dyDescent="0.3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9" x14ac:dyDescent="0.3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9" x14ac:dyDescent="0.3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9" x14ac:dyDescent="0.3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9" x14ac:dyDescent="0.3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9" x14ac:dyDescent="0.3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9" x14ac:dyDescent="0.3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9" x14ac:dyDescent="0.3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9" x14ac:dyDescent="0.3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9" x14ac:dyDescent="0.3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9" x14ac:dyDescent="0.3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9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9" x14ac:dyDescent="0.3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9" x14ac:dyDescent="0.3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9" x14ac:dyDescent="0.3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9" x14ac:dyDescent="0.3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9" x14ac:dyDescent="0.3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9" x14ac:dyDescent="0.3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9" x14ac:dyDescent="0.3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9" x14ac:dyDescent="0.3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9" x14ac:dyDescent="0.3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9" x14ac:dyDescent="0.3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9" x14ac:dyDescent="0.3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9" x14ac:dyDescent="0.3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9" x14ac:dyDescent="0.3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9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9" x14ac:dyDescent="0.3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9" x14ac:dyDescent="0.3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9" x14ac:dyDescent="0.3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9" x14ac:dyDescent="0.3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9" x14ac:dyDescent="0.3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9" x14ac:dyDescent="0.3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9" x14ac:dyDescent="0.3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9" x14ac:dyDescent="0.3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9" x14ac:dyDescent="0.3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9" x14ac:dyDescent="0.3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9" x14ac:dyDescent="0.3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9" x14ac:dyDescent="0.3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9" x14ac:dyDescent="0.3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9" x14ac:dyDescent="0.3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9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9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9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9" x14ac:dyDescent="0.3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9" x14ac:dyDescent="0.3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9" x14ac:dyDescent="0.3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9" x14ac:dyDescent="0.3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9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9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9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9" x14ac:dyDescent="0.3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9" x14ac:dyDescent="0.3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9" x14ac:dyDescent="0.3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9" x14ac:dyDescent="0.3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9" x14ac:dyDescent="0.3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9" x14ac:dyDescent="0.3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9" x14ac:dyDescent="0.3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9" x14ac:dyDescent="0.3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9" x14ac:dyDescent="0.3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9" x14ac:dyDescent="0.3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9" x14ac:dyDescent="0.3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9" x14ac:dyDescent="0.3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9" x14ac:dyDescent="0.3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9" x14ac:dyDescent="0.3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9" x14ac:dyDescent="0.3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9" x14ac:dyDescent="0.3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9" x14ac:dyDescent="0.3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9" x14ac:dyDescent="0.3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9" x14ac:dyDescent="0.3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9" x14ac:dyDescent="0.3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9" x14ac:dyDescent="0.3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9" x14ac:dyDescent="0.3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9" x14ac:dyDescent="0.3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9" x14ac:dyDescent="0.3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9" x14ac:dyDescent="0.3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9" x14ac:dyDescent="0.3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9" x14ac:dyDescent="0.3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9" x14ac:dyDescent="0.3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9" x14ac:dyDescent="0.3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9" x14ac:dyDescent="0.3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9" x14ac:dyDescent="0.3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9" x14ac:dyDescent="0.3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9" x14ac:dyDescent="0.3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9" x14ac:dyDescent="0.3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9" x14ac:dyDescent="0.3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9" x14ac:dyDescent="0.3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9" x14ac:dyDescent="0.3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9" x14ac:dyDescent="0.3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9" x14ac:dyDescent="0.3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9" x14ac:dyDescent="0.3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9" x14ac:dyDescent="0.3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9" x14ac:dyDescent="0.3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9" x14ac:dyDescent="0.3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9" x14ac:dyDescent="0.3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9" x14ac:dyDescent="0.3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9" x14ac:dyDescent="0.3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9" x14ac:dyDescent="0.3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9" x14ac:dyDescent="0.3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9" x14ac:dyDescent="0.3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9" x14ac:dyDescent="0.3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9" x14ac:dyDescent="0.3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9" x14ac:dyDescent="0.3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9" x14ac:dyDescent="0.3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9" x14ac:dyDescent="0.3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9" x14ac:dyDescent="0.3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9" x14ac:dyDescent="0.3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9" x14ac:dyDescent="0.3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9" x14ac:dyDescent="0.3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9" x14ac:dyDescent="0.3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9" x14ac:dyDescent="0.3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9" x14ac:dyDescent="0.3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9" x14ac:dyDescent="0.3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9" x14ac:dyDescent="0.3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9" x14ac:dyDescent="0.3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9" x14ac:dyDescent="0.3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9" x14ac:dyDescent="0.3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9" x14ac:dyDescent="0.3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9" x14ac:dyDescent="0.3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9" x14ac:dyDescent="0.3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9" x14ac:dyDescent="0.3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9" x14ac:dyDescent="0.3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9" x14ac:dyDescent="0.3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9" x14ac:dyDescent="0.3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9" x14ac:dyDescent="0.3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9" x14ac:dyDescent="0.3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9" x14ac:dyDescent="0.3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9" x14ac:dyDescent="0.3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9" x14ac:dyDescent="0.3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9" x14ac:dyDescent="0.3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9" x14ac:dyDescent="0.3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9" x14ac:dyDescent="0.3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9" x14ac:dyDescent="0.3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9" x14ac:dyDescent="0.3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9" x14ac:dyDescent="0.3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9" x14ac:dyDescent="0.3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9" x14ac:dyDescent="0.3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9" x14ac:dyDescent="0.3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9" x14ac:dyDescent="0.3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9" x14ac:dyDescent="0.3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9" x14ac:dyDescent="0.3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9" x14ac:dyDescent="0.3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9" x14ac:dyDescent="0.3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9" x14ac:dyDescent="0.3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9" x14ac:dyDescent="0.3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9" x14ac:dyDescent="0.3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9" x14ac:dyDescent="0.3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9" x14ac:dyDescent="0.3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9" x14ac:dyDescent="0.3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9" x14ac:dyDescent="0.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9" x14ac:dyDescent="0.3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9" x14ac:dyDescent="0.3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9" x14ac:dyDescent="0.3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9" x14ac:dyDescent="0.3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9" x14ac:dyDescent="0.3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9" x14ac:dyDescent="0.3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9" x14ac:dyDescent="0.3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9" x14ac:dyDescent="0.3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9" x14ac:dyDescent="0.3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9" x14ac:dyDescent="0.3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9" x14ac:dyDescent="0.3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9" x14ac:dyDescent="0.3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9" x14ac:dyDescent="0.3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9" x14ac:dyDescent="0.3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9" x14ac:dyDescent="0.3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9" x14ac:dyDescent="0.3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9" x14ac:dyDescent="0.3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9" x14ac:dyDescent="0.3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9" x14ac:dyDescent="0.3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9" x14ac:dyDescent="0.3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9" x14ac:dyDescent="0.3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9" x14ac:dyDescent="0.3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9" x14ac:dyDescent="0.3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9" x14ac:dyDescent="0.3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9" x14ac:dyDescent="0.3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9" x14ac:dyDescent="0.3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9" x14ac:dyDescent="0.3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9" x14ac:dyDescent="0.3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9" x14ac:dyDescent="0.3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9" x14ac:dyDescent="0.3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9" x14ac:dyDescent="0.3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9" x14ac:dyDescent="0.3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9" x14ac:dyDescent="0.3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9" x14ac:dyDescent="0.3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9" x14ac:dyDescent="0.3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9" x14ac:dyDescent="0.3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9" x14ac:dyDescent="0.3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9" x14ac:dyDescent="0.3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9" x14ac:dyDescent="0.3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9" x14ac:dyDescent="0.3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9" x14ac:dyDescent="0.3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9" x14ac:dyDescent="0.3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9" x14ac:dyDescent="0.3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9" x14ac:dyDescent="0.3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9" x14ac:dyDescent="0.3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9" x14ac:dyDescent="0.3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9" x14ac:dyDescent="0.3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9" x14ac:dyDescent="0.3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9" x14ac:dyDescent="0.3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9" x14ac:dyDescent="0.3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9" x14ac:dyDescent="0.3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9" x14ac:dyDescent="0.3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9" x14ac:dyDescent="0.3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9" x14ac:dyDescent="0.3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9" x14ac:dyDescent="0.3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9" x14ac:dyDescent="0.3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9" x14ac:dyDescent="0.3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9" x14ac:dyDescent="0.3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9" x14ac:dyDescent="0.3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9" x14ac:dyDescent="0.3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9" x14ac:dyDescent="0.3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9" x14ac:dyDescent="0.3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9" x14ac:dyDescent="0.3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9" x14ac:dyDescent="0.3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9" x14ac:dyDescent="0.3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9" x14ac:dyDescent="0.3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9" x14ac:dyDescent="0.3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9" x14ac:dyDescent="0.3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9" x14ac:dyDescent="0.3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9" x14ac:dyDescent="0.3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9" x14ac:dyDescent="0.3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9" x14ac:dyDescent="0.3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9" x14ac:dyDescent="0.3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9" x14ac:dyDescent="0.3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9" x14ac:dyDescent="0.3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9" x14ac:dyDescent="0.3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9" x14ac:dyDescent="0.3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9" x14ac:dyDescent="0.3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9" x14ac:dyDescent="0.3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9" x14ac:dyDescent="0.3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9" x14ac:dyDescent="0.3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9" x14ac:dyDescent="0.3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9" x14ac:dyDescent="0.3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9" x14ac:dyDescent="0.3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9" x14ac:dyDescent="0.3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9" x14ac:dyDescent="0.3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9" x14ac:dyDescent="0.3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9" x14ac:dyDescent="0.3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9" x14ac:dyDescent="0.3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9" x14ac:dyDescent="0.3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9" x14ac:dyDescent="0.3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9" x14ac:dyDescent="0.3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9" x14ac:dyDescent="0.3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9" x14ac:dyDescent="0.3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9" x14ac:dyDescent="0.3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9" x14ac:dyDescent="0.3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9" x14ac:dyDescent="0.3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9" x14ac:dyDescent="0.3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9" x14ac:dyDescent="0.3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9" x14ac:dyDescent="0.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9" x14ac:dyDescent="0.3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9" x14ac:dyDescent="0.3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9" x14ac:dyDescent="0.3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9" x14ac:dyDescent="0.3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9" x14ac:dyDescent="0.3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9" x14ac:dyDescent="0.3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9" x14ac:dyDescent="0.3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9" x14ac:dyDescent="0.3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9" x14ac:dyDescent="0.3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9" x14ac:dyDescent="0.3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9" x14ac:dyDescent="0.3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9" x14ac:dyDescent="0.3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9" x14ac:dyDescent="0.3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9" x14ac:dyDescent="0.3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9" x14ac:dyDescent="0.3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9" x14ac:dyDescent="0.3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9" x14ac:dyDescent="0.3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9" x14ac:dyDescent="0.3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9" x14ac:dyDescent="0.3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9" x14ac:dyDescent="0.3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9" x14ac:dyDescent="0.3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9" x14ac:dyDescent="0.3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9" x14ac:dyDescent="0.3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9" x14ac:dyDescent="0.3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9" x14ac:dyDescent="0.3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9" x14ac:dyDescent="0.3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9" x14ac:dyDescent="0.3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9" x14ac:dyDescent="0.3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9" x14ac:dyDescent="0.3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9" x14ac:dyDescent="0.3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9" x14ac:dyDescent="0.3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9" x14ac:dyDescent="0.3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9" x14ac:dyDescent="0.3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9" x14ac:dyDescent="0.3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9" x14ac:dyDescent="0.3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9" x14ac:dyDescent="0.3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9" x14ac:dyDescent="0.3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9" x14ac:dyDescent="0.3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9" x14ac:dyDescent="0.3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9" x14ac:dyDescent="0.3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9" x14ac:dyDescent="0.3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9" x14ac:dyDescent="0.3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9" x14ac:dyDescent="0.3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9" x14ac:dyDescent="0.3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9" x14ac:dyDescent="0.3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9" x14ac:dyDescent="0.3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9" x14ac:dyDescent="0.3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9" x14ac:dyDescent="0.3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9" x14ac:dyDescent="0.3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9" x14ac:dyDescent="0.3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9" x14ac:dyDescent="0.3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9" x14ac:dyDescent="0.3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9" x14ac:dyDescent="0.3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9" x14ac:dyDescent="0.3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9" x14ac:dyDescent="0.3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9" x14ac:dyDescent="0.3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9" x14ac:dyDescent="0.3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9" x14ac:dyDescent="0.3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9" x14ac:dyDescent="0.3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9" x14ac:dyDescent="0.3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9" x14ac:dyDescent="0.3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9" x14ac:dyDescent="0.3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9" x14ac:dyDescent="0.3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9" x14ac:dyDescent="0.3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9" x14ac:dyDescent="0.3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9" x14ac:dyDescent="0.3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9" x14ac:dyDescent="0.3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9" x14ac:dyDescent="0.3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9" x14ac:dyDescent="0.3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9" x14ac:dyDescent="0.3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9" x14ac:dyDescent="0.3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9" x14ac:dyDescent="0.3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9" x14ac:dyDescent="0.3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9" x14ac:dyDescent="0.3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9" x14ac:dyDescent="0.3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9" x14ac:dyDescent="0.3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9" x14ac:dyDescent="0.3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9" x14ac:dyDescent="0.3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9" x14ac:dyDescent="0.3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9" x14ac:dyDescent="0.3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9" x14ac:dyDescent="0.3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9" x14ac:dyDescent="0.3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9" x14ac:dyDescent="0.3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9" x14ac:dyDescent="0.3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9" x14ac:dyDescent="0.3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9" x14ac:dyDescent="0.3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9" x14ac:dyDescent="0.3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9" x14ac:dyDescent="0.3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9" x14ac:dyDescent="0.3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9" x14ac:dyDescent="0.3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9" x14ac:dyDescent="0.3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9" x14ac:dyDescent="0.3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9" x14ac:dyDescent="0.3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9" x14ac:dyDescent="0.3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9" x14ac:dyDescent="0.3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9" x14ac:dyDescent="0.3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9" x14ac:dyDescent="0.3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9" x14ac:dyDescent="0.3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9" x14ac:dyDescent="0.3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9" x14ac:dyDescent="0.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9" x14ac:dyDescent="0.3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9" x14ac:dyDescent="0.3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9" x14ac:dyDescent="0.3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9" x14ac:dyDescent="0.3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9" x14ac:dyDescent="0.3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9" x14ac:dyDescent="0.3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9" x14ac:dyDescent="0.3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9" x14ac:dyDescent="0.3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9" x14ac:dyDescent="0.3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9" x14ac:dyDescent="0.3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9" x14ac:dyDescent="0.3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9" x14ac:dyDescent="0.3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9" x14ac:dyDescent="0.3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9" x14ac:dyDescent="0.3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9" x14ac:dyDescent="0.3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9" x14ac:dyDescent="0.3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9" x14ac:dyDescent="0.3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9" x14ac:dyDescent="0.3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9" x14ac:dyDescent="0.3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9" x14ac:dyDescent="0.3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9" x14ac:dyDescent="0.3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9" x14ac:dyDescent="0.3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9" x14ac:dyDescent="0.3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9" x14ac:dyDescent="0.3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9" x14ac:dyDescent="0.3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9" x14ac:dyDescent="0.3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9" x14ac:dyDescent="0.3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9" x14ac:dyDescent="0.3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9" x14ac:dyDescent="0.3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9" x14ac:dyDescent="0.3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9" x14ac:dyDescent="0.3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9" x14ac:dyDescent="0.3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9" x14ac:dyDescent="0.3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9" x14ac:dyDescent="0.3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9" x14ac:dyDescent="0.3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9" x14ac:dyDescent="0.3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9" x14ac:dyDescent="0.3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9" x14ac:dyDescent="0.3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9" x14ac:dyDescent="0.3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9" x14ac:dyDescent="0.3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9" x14ac:dyDescent="0.3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9" x14ac:dyDescent="0.3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9" x14ac:dyDescent="0.3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9" x14ac:dyDescent="0.3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9" x14ac:dyDescent="0.3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9" x14ac:dyDescent="0.3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9" x14ac:dyDescent="0.3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9" x14ac:dyDescent="0.3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9" x14ac:dyDescent="0.3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9" x14ac:dyDescent="0.3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9" x14ac:dyDescent="0.3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9" x14ac:dyDescent="0.3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9" x14ac:dyDescent="0.3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9" x14ac:dyDescent="0.3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9" x14ac:dyDescent="0.3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9" x14ac:dyDescent="0.3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9" x14ac:dyDescent="0.3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9" x14ac:dyDescent="0.3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9" x14ac:dyDescent="0.3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9" x14ac:dyDescent="0.3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9" x14ac:dyDescent="0.3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9" x14ac:dyDescent="0.3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9" x14ac:dyDescent="0.3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9" x14ac:dyDescent="0.3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9" x14ac:dyDescent="0.3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9" x14ac:dyDescent="0.3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9" x14ac:dyDescent="0.3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9" x14ac:dyDescent="0.3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9" x14ac:dyDescent="0.3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9" x14ac:dyDescent="0.3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9" x14ac:dyDescent="0.3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9" x14ac:dyDescent="0.3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9" x14ac:dyDescent="0.3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9" x14ac:dyDescent="0.3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9" x14ac:dyDescent="0.3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9" x14ac:dyDescent="0.3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9" x14ac:dyDescent="0.3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9" x14ac:dyDescent="0.3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9" x14ac:dyDescent="0.3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9" x14ac:dyDescent="0.3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9" x14ac:dyDescent="0.3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9" x14ac:dyDescent="0.3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9" x14ac:dyDescent="0.3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9" x14ac:dyDescent="0.3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9" x14ac:dyDescent="0.3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9" x14ac:dyDescent="0.3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9" x14ac:dyDescent="0.3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9" x14ac:dyDescent="0.3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9" x14ac:dyDescent="0.3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9" x14ac:dyDescent="0.3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9" x14ac:dyDescent="0.3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9" x14ac:dyDescent="0.3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9" x14ac:dyDescent="0.3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9" x14ac:dyDescent="0.3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9" x14ac:dyDescent="0.3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9" x14ac:dyDescent="0.3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9" x14ac:dyDescent="0.3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9" x14ac:dyDescent="0.3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9" x14ac:dyDescent="0.3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9" x14ac:dyDescent="0.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9" x14ac:dyDescent="0.3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9" x14ac:dyDescent="0.3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9" x14ac:dyDescent="0.3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9" x14ac:dyDescent="0.3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9" x14ac:dyDescent="0.3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9" x14ac:dyDescent="0.3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9" x14ac:dyDescent="0.3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9" x14ac:dyDescent="0.3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9" x14ac:dyDescent="0.3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9" x14ac:dyDescent="0.3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9" x14ac:dyDescent="0.3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9" x14ac:dyDescent="0.3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9" x14ac:dyDescent="0.3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9" x14ac:dyDescent="0.3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9" x14ac:dyDescent="0.3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9" x14ac:dyDescent="0.3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9" x14ac:dyDescent="0.3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9" x14ac:dyDescent="0.3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9" x14ac:dyDescent="0.3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9" x14ac:dyDescent="0.3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9" x14ac:dyDescent="0.3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9" x14ac:dyDescent="0.3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9" x14ac:dyDescent="0.3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9" x14ac:dyDescent="0.3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9" x14ac:dyDescent="0.3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9" x14ac:dyDescent="0.3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9" x14ac:dyDescent="0.3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9" x14ac:dyDescent="0.3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9" x14ac:dyDescent="0.3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9" x14ac:dyDescent="0.3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9" x14ac:dyDescent="0.3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9" x14ac:dyDescent="0.3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9" x14ac:dyDescent="0.3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9" x14ac:dyDescent="0.3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9" x14ac:dyDescent="0.3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9" x14ac:dyDescent="0.3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9" x14ac:dyDescent="0.3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9" x14ac:dyDescent="0.3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9" x14ac:dyDescent="0.3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9" x14ac:dyDescent="0.3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9" x14ac:dyDescent="0.3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9" x14ac:dyDescent="0.3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9" x14ac:dyDescent="0.3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9" x14ac:dyDescent="0.3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9" x14ac:dyDescent="0.3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9" x14ac:dyDescent="0.3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9" x14ac:dyDescent="0.3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9" x14ac:dyDescent="0.3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9" x14ac:dyDescent="0.3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9" x14ac:dyDescent="0.3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9" x14ac:dyDescent="0.3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9" x14ac:dyDescent="0.3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9" x14ac:dyDescent="0.3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9" x14ac:dyDescent="0.3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9" x14ac:dyDescent="0.3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9" x14ac:dyDescent="0.3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9" x14ac:dyDescent="0.3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9" x14ac:dyDescent="0.3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9" x14ac:dyDescent="0.3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9" x14ac:dyDescent="0.3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9" x14ac:dyDescent="0.3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9" x14ac:dyDescent="0.3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9" x14ac:dyDescent="0.3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9" x14ac:dyDescent="0.3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9" x14ac:dyDescent="0.3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9" x14ac:dyDescent="0.3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9" x14ac:dyDescent="0.3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9" x14ac:dyDescent="0.3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9" x14ac:dyDescent="0.3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9" x14ac:dyDescent="0.3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9" x14ac:dyDescent="0.3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9" x14ac:dyDescent="0.3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9" x14ac:dyDescent="0.3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9" x14ac:dyDescent="0.3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9" x14ac:dyDescent="0.3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9" x14ac:dyDescent="0.3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9" x14ac:dyDescent="0.3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9" x14ac:dyDescent="0.3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9" x14ac:dyDescent="0.3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9" x14ac:dyDescent="0.3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9" x14ac:dyDescent="0.3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9" x14ac:dyDescent="0.3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9" x14ac:dyDescent="0.3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9" x14ac:dyDescent="0.3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9" x14ac:dyDescent="0.3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9" x14ac:dyDescent="0.3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9" x14ac:dyDescent="0.3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9" x14ac:dyDescent="0.3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9" x14ac:dyDescent="0.3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9" x14ac:dyDescent="0.3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9" x14ac:dyDescent="0.3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9" x14ac:dyDescent="0.3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9" x14ac:dyDescent="0.3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9" x14ac:dyDescent="0.3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9" x14ac:dyDescent="0.3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9" x14ac:dyDescent="0.3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9" x14ac:dyDescent="0.3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9" x14ac:dyDescent="0.3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9" x14ac:dyDescent="0.3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9" x14ac:dyDescent="0.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9" x14ac:dyDescent="0.3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9" x14ac:dyDescent="0.3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9" x14ac:dyDescent="0.3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9" x14ac:dyDescent="0.3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9" x14ac:dyDescent="0.3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9" x14ac:dyDescent="0.3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9" x14ac:dyDescent="0.3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9" x14ac:dyDescent="0.3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9" x14ac:dyDescent="0.3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9" x14ac:dyDescent="0.3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9" x14ac:dyDescent="0.3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9" x14ac:dyDescent="0.3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9" x14ac:dyDescent="0.3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9" x14ac:dyDescent="0.3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9" x14ac:dyDescent="0.3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9" x14ac:dyDescent="0.3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9" x14ac:dyDescent="0.3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9" x14ac:dyDescent="0.3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9" x14ac:dyDescent="0.3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9" x14ac:dyDescent="0.3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9" x14ac:dyDescent="0.3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9" x14ac:dyDescent="0.3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9" x14ac:dyDescent="0.3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9" x14ac:dyDescent="0.3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9" x14ac:dyDescent="0.3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9" x14ac:dyDescent="0.3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9" x14ac:dyDescent="0.3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9" x14ac:dyDescent="0.3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9" x14ac:dyDescent="0.3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9" x14ac:dyDescent="0.3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9" x14ac:dyDescent="0.3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9" x14ac:dyDescent="0.3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9" x14ac:dyDescent="0.3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9" x14ac:dyDescent="0.3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9" x14ac:dyDescent="0.3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9" x14ac:dyDescent="0.3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9" x14ac:dyDescent="0.3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9" x14ac:dyDescent="0.3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9" x14ac:dyDescent="0.3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9" x14ac:dyDescent="0.3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9" x14ac:dyDescent="0.3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9" x14ac:dyDescent="0.3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9" x14ac:dyDescent="0.3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9" x14ac:dyDescent="0.3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9" x14ac:dyDescent="0.3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9" x14ac:dyDescent="0.3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9" x14ac:dyDescent="0.3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9" x14ac:dyDescent="0.3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9" x14ac:dyDescent="0.3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9" x14ac:dyDescent="0.3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9" x14ac:dyDescent="0.3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9" x14ac:dyDescent="0.3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9" x14ac:dyDescent="0.3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9" x14ac:dyDescent="0.3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9" x14ac:dyDescent="0.3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9" x14ac:dyDescent="0.3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9" x14ac:dyDescent="0.3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9" x14ac:dyDescent="0.3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9" x14ac:dyDescent="0.3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9" x14ac:dyDescent="0.3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9" x14ac:dyDescent="0.3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9" x14ac:dyDescent="0.3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9" x14ac:dyDescent="0.3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9" x14ac:dyDescent="0.3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9" x14ac:dyDescent="0.3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9" x14ac:dyDescent="0.3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9" x14ac:dyDescent="0.3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9" x14ac:dyDescent="0.3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9" x14ac:dyDescent="0.3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9" x14ac:dyDescent="0.3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9" x14ac:dyDescent="0.3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9" x14ac:dyDescent="0.3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9" x14ac:dyDescent="0.3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9" x14ac:dyDescent="0.3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9" x14ac:dyDescent="0.3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9" x14ac:dyDescent="0.3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9" x14ac:dyDescent="0.3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9" x14ac:dyDescent="0.3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9" x14ac:dyDescent="0.3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9" x14ac:dyDescent="0.3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9" x14ac:dyDescent="0.3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9" x14ac:dyDescent="0.3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9" x14ac:dyDescent="0.3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9" x14ac:dyDescent="0.3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9" x14ac:dyDescent="0.3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9" x14ac:dyDescent="0.3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9" x14ac:dyDescent="0.3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9" x14ac:dyDescent="0.3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9" x14ac:dyDescent="0.3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9" x14ac:dyDescent="0.3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9" x14ac:dyDescent="0.3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9" x14ac:dyDescent="0.3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9" x14ac:dyDescent="0.3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9" x14ac:dyDescent="0.3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9" x14ac:dyDescent="0.3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9" x14ac:dyDescent="0.3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9" x14ac:dyDescent="0.3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9" x14ac:dyDescent="0.3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9" x14ac:dyDescent="0.3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9" x14ac:dyDescent="0.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9" x14ac:dyDescent="0.3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9" x14ac:dyDescent="0.3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9" x14ac:dyDescent="0.3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9" x14ac:dyDescent="0.3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9" x14ac:dyDescent="0.3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9" x14ac:dyDescent="0.3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9" x14ac:dyDescent="0.3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9" x14ac:dyDescent="0.3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9" x14ac:dyDescent="0.3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9" x14ac:dyDescent="0.3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9" x14ac:dyDescent="0.3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9" x14ac:dyDescent="0.3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9" x14ac:dyDescent="0.3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9" x14ac:dyDescent="0.3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9" x14ac:dyDescent="0.3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9" x14ac:dyDescent="0.3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9" x14ac:dyDescent="0.3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9" x14ac:dyDescent="0.3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9" x14ac:dyDescent="0.3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9" x14ac:dyDescent="0.3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9" x14ac:dyDescent="0.3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9" x14ac:dyDescent="0.3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9" x14ac:dyDescent="0.3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9" x14ac:dyDescent="0.3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9" x14ac:dyDescent="0.3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9" x14ac:dyDescent="0.3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9" x14ac:dyDescent="0.3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9" x14ac:dyDescent="0.3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9" x14ac:dyDescent="0.3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9" x14ac:dyDescent="0.3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9" x14ac:dyDescent="0.3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9" x14ac:dyDescent="0.3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9" x14ac:dyDescent="0.3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9" x14ac:dyDescent="0.3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9" x14ac:dyDescent="0.3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9" x14ac:dyDescent="0.3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9" x14ac:dyDescent="0.3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9" x14ac:dyDescent="0.3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9" x14ac:dyDescent="0.3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9" x14ac:dyDescent="0.3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9" x14ac:dyDescent="0.3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9" x14ac:dyDescent="0.3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9" x14ac:dyDescent="0.3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9" x14ac:dyDescent="0.3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9" x14ac:dyDescent="0.3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9" x14ac:dyDescent="0.3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9" x14ac:dyDescent="0.3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9" x14ac:dyDescent="0.3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9" x14ac:dyDescent="0.3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9" x14ac:dyDescent="0.3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9" x14ac:dyDescent="0.3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9" x14ac:dyDescent="0.3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9" x14ac:dyDescent="0.3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9" x14ac:dyDescent="0.3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9" x14ac:dyDescent="0.3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9" x14ac:dyDescent="0.3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9" x14ac:dyDescent="0.3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9" x14ac:dyDescent="0.3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9" x14ac:dyDescent="0.3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9" x14ac:dyDescent="0.3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9" x14ac:dyDescent="0.3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9" x14ac:dyDescent="0.3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9" x14ac:dyDescent="0.3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9" x14ac:dyDescent="0.3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9" x14ac:dyDescent="0.3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2.9" x14ac:dyDescent="0.3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2.9" x14ac:dyDescent="0.35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5"/>
  <sheetViews>
    <sheetView workbookViewId="0">
      <selection activeCell="A2" sqref="A2:B2"/>
    </sheetView>
  </sheetViews>
  <sheetFormatPr defaultColWidth="12.53515625" defaultRowHeight="15.75" customHeight="1" x14ac:dyDescent="0.3"/>
  <cols>
    <col min="1" max="1" width="6.69140625" customWidth="1"/>
    <col min="2" max="2" width="68.69140625" customWidth="1"/>
    <col min="3" max="3" width="33" customWidth="1"/>
  </cols>
  <sheetData>
    <row r="1" spans="1:26" ht="15.75" customHeight="1" x14ac:dyDescent="0.4">
      <c r="A1" s="12" t="s">
        <v>87</v>
      </c>
      <c r="B1" s="12" t="s">
        <v>88</v>
      </c>
      <c r="C1" s="12" t="s">
        <v>89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.75" customHeight="1" x14ac:dyDescent="0.4">
      <c r="A2" s="12" t="s">
        <v>90</v>
      </c>
      <c r="B2" s="12" t="s">
        <v>91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customHeight="1" x14ac:dyDescent="0.4">
      <c r="A3" s="12" t="s">
        <v>92</v>
      </c>
      <c r="B3" s="12" t="s">
        <v>93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customHeight="1" x14ac:dyDescent="0.4">
      <c r="A4" s="12" t="s">
        <v>94</v>
      </c>
      <c r="B4" s="12" t="s">
        <v>95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.75" customHeight="1" x14ac:dyDescent="0.4">
      <c r="A5" s="12" t="s">
        <v>96</v>
      </c>
      <c r="B5" s="12" t="s">
        <v>97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 customHeight="1" x14ac:dyDescent="0.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customHeight="1" x14ac:dyDescent="0.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customHeight="1" x14ac:dyDescent="0.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customHeight="1" x14ac:dyDescent="0.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 x14ac:dyDescent="0.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 x14ac:dyDescent="0.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customHeight="1" x14ac:dyDescent="0.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customHeight="1" x14ac:dyDescent="0.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customHeight="1" x14ac:dyDescent="0.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customHeight="1" x14ac:dyDescent="0.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customHeight="1" x14ac:dyDescent="0.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customHeight="1" x14ac:dyDescent="0.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 x14ac:dyDescent="0.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 x14ac:dyDescent="0.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 x14ac:dyDescent="0.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 x14ac:dyDescent="0.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 x14ac:dyDescent="0.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 x14ac:dyDescent="0.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 x14ac:dyDescent="0.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 x14ac:dyDescent="0.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 x14ac:dyDescent="0.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 x14ac:dyDescent="0.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 x14ac:dyDescent="0.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 x14ac:dyDescent="0.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 x14ac:dyDescent="0.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4.6" x14ac:dyDescent="0.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4.6" x14ac:dyDescent="0.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4.6" x14ac:dyDescent="0.4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4.6" x14ac:dyDescent="0.4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4.6" x14ac:dyDescent="0.4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4.6" x14ac:dyDescent="0.4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4.6" x14ac:dyDescent="0.4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4.6" x14ac:dyDescent="0.4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4.6" x14ac:dyDescent="0.4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4.6" x14ac:dyDescent="0.4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4.6" x14ac:dyDescent="0.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4.6" x14ac:dyDescent="0.4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4.6" x14ac:dyDescent="0.4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4.6" x14ac:dyDescent="0.4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4.6" x14ac:dyDescent="0.4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4.6" x14ac:dyDescent="0.4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4.6" x14ac:dyDescent="0.4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4.6" x14ac:dyDescent="0.4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4.6" x14ac:dyDescent="0.4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4.6" x14ac:dyDescent="0.4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4.6" x14ac:dyDescent="0.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4.6" x14ac:dyDescent="0.4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4.6" x14ac:dyDescent="0.4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4.6" x14ac:dyDescent="0.4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4.6" x14ac:dyDescent="0.4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4.6" x14ac:dyDescent="0.4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4.6" x14ac:dyDescent="0.4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4.6" x14ac:dyDescent="0.4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4.6" x14ac:dyDescent="0.4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4.6" x14ac:dyDescent="0.4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4.6" x14ac:dyDescent="0.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4.6" x14ac:dyDescent="0.4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4.6" x14ac:dyDescent="0.4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4.6" x14ac:dyDescent="0.4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4.6" x14ac:dyDescent="0.4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4.6" x14ac:dyDescent="0.4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4.6" x14ac:dyDescent="0.4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4.6" x14ac:dyDescent="0.4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4.6" x14ac:dyDescent="0.4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4.6" x14ac:dyDescent="0.4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4.6" x14ac:dyDescent="0.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4.6" x14ac:dyDescent="0.4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4.6" x14ac:dyDescent="0.4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4.6" x14ac:dyDescent="0.4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4.6" x14ac:dyDescent="0.4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4.6" x14ac:dyDescent="0.4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4.6" x14ac:dyDescent="0.4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4.6" x14ac:dyDescent="0.4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4.6" x14ac:dyDescent="0.4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4.6" x14ac:dyDescent="0.4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4.6" x14ac:dyDescent="0.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4.6" x14ac:dyDescent="0.4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4.6" x14ac:dyDescent="0.4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4.6" x14ac:dyDescent="0.4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4.6" x14ac:dyDescent="0.4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4.6" x14ac:dyDescent="0.4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4.6" x14ac:dyDescent="0.4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4.6" x14ac:dyDescent="0.4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4.6" x14ac:dyDescent="0.4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4.6" x14ac:dyDescent="0.4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4.6" x14ac:dyDescent="0.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4.6" x14ac:dyDescent="0.4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4.6" x14ac:dyDescent="0.4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4.6" x14ac:dyDescent="0.4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4.6" x14ac:dyDescent="0.4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4.6" x14ac:dyDescent="0.4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4.6" x14ac:dyDescent="0.4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4.6" x14ac:dyDescent="0.4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4.6" x14ac:dyDescent="0.4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4.6" x14ac:dyDescent="0.4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4.6" x14ac:dyDescent="0.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4.6" x14ac:dyDescent="0.4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4.6" x14ac:dyDescent="0.4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4.6" x14ac:dyDescent="0.4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4.6" x14ac:dyDescent="0.4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4.6" x14ac:dyDescent="0.4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4.6" x14ac:dyDescent="0.4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4.6" x14ac:dyDescent="0.4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4.6" x14ac:dyDescent="0.4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4.6" x14ac:dyDescent="0.4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4.6" x14ac:dyDescent="0.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4.6" x14ac:dyDescent="0.4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4.6" x14ac:dyDescent="0.4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4.6" x14ac:dyDescent="0.4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4.6" x14ac:dyDescent="0.4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4.6" x14ac:dyDescent="0.4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4.6" x14ac:dyDescent="0.4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4.6" x14ac:dyDescent="0.4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4.6" x14ac:dyDescent="0.4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4.6" x14ac:dyDescent="0.4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4.6" x14ac:dyDescent="0.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4.6" x14ac:dyDescent="0.4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4.6" x14ac:dyDescent="0.4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4.6" x14ac:dyDescent="0.4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4.6" x14ac:dyDescent="0.4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4.6" x14ac:dyDescent="0.4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4.6" x14ac:dyDescent="0.4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4.6" x14ac:dyDescent="0.4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4.6" x14ac:dyDescent="0.4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4.6" x14ac:dyDescent="0.4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4.6" x14ac:dyDescent="0.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4.6" x14ac:dyDescent="0.4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4.6" x14ac:dyDescent="0.4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4.6" x14ac:dyDescent="0.4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4.6" x14ac:dyDescent="0.4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4.6" x14ac:dyDescent="0.4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4.6" x14ac:dyDescent="0.4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4.6" x14ac:dyDescent="0.4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4.6" x14ac:dyDescent="0.4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4.6" x14ac:dyDescent="0.4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4.6" x14ac:dyDescent="0.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4.6" x14ac:dyDescent="0.4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4.6" x14ac:dyDescent="0.4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4.6" x14ac:dyDescent="0.4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4.6" x14ac:dyDescent="0.4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4.6" x14ac:dyDescent="0.4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4.6" x14ac:dyDescent="0.4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4.6" x14ac:dyDescent="0.4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4.6" x14ac:dyDescent="0.4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4.6" x14ac:dyDescent="0.4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4.6" x14ac:dyDescent="0.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4.6" x14ac:dyDescent="0.4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4.6" x14ac:dyDescent="0.4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4.6" x14ac:dyDescent="0.4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4.6" x14ac:dyDescent="0.4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4.6" x14ac:dyDescent="0.4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4.6" x14ac:dyDescent="0.4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4.6" x14ac:dyDescent="0.4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4.6" x14ac:dyDescent="0.4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4.6" x14ac:dyDescent="0.4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4.6" x14ac:dyDescent="0.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4.6" x14ac:dyDescent="0.4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4.6" x14ac:dyDescent="0.4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4.6" x14ac:dyDescent="0.4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4.6" x14ac:dyDescent="0.4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4.6" x14ac:dyDescent="0.4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4.6" x14ac:dyDescent="0.4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4.6" x14ac:dyDescent="0.4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4.6" x14ac:dyDescent="0.4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4.6" x14ac:dyDescent="0.4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4.6" x14ac:dyDescent="0.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4.6" x14ac:dyDescent="0.4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4.6" x14ac:dyDescent="0.4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4.6" x14ac:dyDescent="0.4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4.6" x14ac:dyDescent="0.4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4.6" x14ac:dyDescent="0.4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4.6" x14ac:dyDescent="0.4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4.6" x14ac:dyDescent="0.4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4.6" x14ac:dyDescent="0.4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4.6" x14ac:dyDescent="0.4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4.6" x14ac:dyDescent="0.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4.6" x14ac:dyDescent="0.4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4.6" x14ac:dyDescent="0.4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4.6" x14ac:dyDescent="0.4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4.6" x14ac:dyDescent="0.4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4.6" x14ac:dyDescent="0.4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4.6" x14ac:dyDescent="0.4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4.6" x14ac:dyDescent="0.4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4.6" x14ac:dyDescent="0.4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4.6" x14ac:dyDescent="0.4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4.6" x14ac:dyDescent="0.4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4.6" x14ac:dyDescent="0.4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4.6" x14ac:dyDescent="0.4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4.6" x14ac:dyDescent="0.4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4.6" x14ac:dyDescent="0.4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4.6" x14ac:dyDescent="0.4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4.6" x14ac:dyDescent="0.4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4.6" x14ac:dyDescent="0.4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4.6" x14ac:dyDescent="0.4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4.6" x14ac:dyDescent="0.4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4.6" x14ac:dyDescent="0.4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4.6" x14ac:dyDescent="0.4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4.6" x14ac:dyDescent="0.4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4.6" x14ac:dyDescent="0.4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4.6" x14ac:dyDescent="0.4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4.6" x14ac:dyDescent="0.4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4.6" x14ac:dyDescent="0.4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4.6" x14ac:dyDescent="0.4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4.6" x14ac:dyDescent="0.4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4.6" x14ac:dyDescent="0.4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4.6" x14ac:dyDescent="0.4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4.6" x14ac:dyDescent="0.4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4.6" x14ac:dyDescent="0.4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4.6" x14ac:dyDescent="0.4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4.6" x14ac:dyDescent="0.4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4.6" x14ac:dyDescent="0.4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4.6" x14ac:dyDescent="0.4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4.6" x14ac:dyDescent="0.4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4.6" x14ac:dyDescent="0.4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4.6" x14ac:dyDescent="0.4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4.6" x14ac:dyDescent="0.4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4.6" x14ac:dyDescent="0.4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4.6" x14ac:dyDescent="0.4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4.6" x14ac:dyDescent="0.4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4.6" x14ac:dyDescent="0.4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4.6" x14ac:dyDescent="0.4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4.6" x14ac:dyDescent="0.4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4.6" x14ac:dyDescent="0.4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4.6" x14ac:dyDescent="0.4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4.6" x14ac:dyDescent="0.4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4.6" x14ac:dyDescent="0.4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4.6" x14ac:dyDescent="0.4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4.6" x14ac:dyDescent="0.4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4.6" x14ac:dyDescent="0.4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4.6" x14ac:dyDescent="0.4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4.6" x14ac:dyDescent="0.4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4.6" x14ac:dyDescent="0.4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4.6" x14ac:dyDescent="0.4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4.6" x14ac:dyDescent="0.4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4.6" x14ac:dyDescent="0.4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4.6" x14ac:dyDescent="0.4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4.6" x14ac:dyDescent="0.4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4.6" x14ac:dyDescent="0.4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4.6" x14ac:dyDescent="0.4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4.6" x14ac:dyDescent="0.4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4.6" x14ac:dyDescent="0.4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4.6" x14ac:dyDescent="0.4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4.6" x14ac:dyDescent="0.4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4.6" x14ac:dyDescent="0.4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4.6" x14ac:dyDescent="0.4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4.6" x14ac:dyDescent="0.4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4.6" x14ac:dyDescent="0.4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4.6" x14ac:dyDescent="0.4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4.6" x14ac:dyDescent="0.4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4.6" x14ac:dyDescent="0.4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4.6" x14ac:dyDescent="0.4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4.6" x14ac:dyDescent="0.4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4.6" x14ac:dyDescent="0.4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4.6" x14ac:dyDescent="0.4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4.6" x14ac:dyDescent="0.4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4.6" x14ac:dyDescent="0.4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4.6" x14ac:dyDescent="0.4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4.6" x14ac:dyDescent="0.4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4.6" x14ac:dyDescent="0.4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4.6" x14ac:dyDescent="0.4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4.6" x14ac:dyDescent="0.4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4.6" x14ac:dyDescent="0.4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4.6" x14ac:dyDescent="0.4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4.6" x14ac:dyDescent="0.4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4.6" x14ac:dyDescent="0.4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4.6" x14ac:dyDescent="0.4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4.6" x14ac:dyDescent="0.4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4.6" x14ac:dyDescent="0.4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4.6" x14ac:dyDescent="0.4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4.6" x14ac:dyDescent="0.4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4.6" x14ac:dyDescent="0.4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4.6" x14ac:dyDescent="0.4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4.6" x14ac:dyDescent="0.4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4.6" x14ac:dyDescent="0.4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4.6" x14ac:dyDescent="0.4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4.6" x14ac:dyDescent="0.4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4.6" x14ac:dyDescent="0.4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4.6" x14ac:dyDescent="0.4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4.6" x14ac:dyDescent="0.4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4.6" x14ac:dyDescent="0.4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4.6" x14ac:dyDescent="0.4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4.6" x14ac:dyDescent="0.4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4.6" x14ac:dyDescent="0.4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4.6" x14ac:dyDescent="0.4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4.6" x14ac:dyDescent="0.4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4.6" x14ac:dyDescent="0.4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4.6" x14ac:dyDescent="0.4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4.6" x14ac:dyDescent="0.4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4.6" x14ac:dyDescent="0.4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4.6" x14ac:dyDescent="0.4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4.6" x14ac:dyDescent="0.4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4.6" x14ac:dyDescent="0.4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4.6" x14ac:dyDescent="0.4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4.6" x14ac:dyDescent="0.4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4.6" x14ac:dyDescent="0.4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4.6" x14ac:dyDescent="0.4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4.6" x14ac:dyDescent="0.4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4.6" x14ac:dyDescent="0.4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4.6" x14ac:dyDescent="0.4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4.6" x14ac:dyDescent="0.4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4.6" x14ac:dyDescent="0.4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4.6" x14ac:dyDescent="0.4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4.6" x14ac:dyDescent="0.4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4.6" x14ac:dyDescent="0.4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4.6" x14ac:dyDescent="0.4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4.6" x14ac:dyDescent="0.4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4.6" x14ac:dyDescent="0.4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4.6" x14ac:dyDescent="0.4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4.6" x14ac:dyDescent="0.4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4.6" x14ac:dyDescent="0.4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4.6" x14ac:dyDescent="0.4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4.6" x14ac:dyDescent="0.4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4.6" x14ac:dyDescent="0.4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4.6" x14ac:dyDescent="0.4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4.6" x14ac:dyDescent="0.4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4.6" x14ac:dyDescent="0.4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4.6" x14ac:dyDescent="0.4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4.6" x14ac:dyDescent="0.4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4.6" x14ac:dyDescent="0.4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4.6" x14ac:dyDescent="0.4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4.6" x14ac:dyDescent="0.4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4.6" x14ac:dyDescent="0.4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4.6" x14ac:dyDescent="0.4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4.6" x14ac:dyDescent="0.4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4.6" x14ac:dyDescent="0.4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4.6" x14ac:dyDescent="0.4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4.6" x14ac:dyDescent="0.4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4.6" x14ac:dyDescent="0.4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4.6" x14ac:dyDescent="0.4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4.6" x14ac:dyDescent="0.4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4.6" x14ac:dyDescent="0.4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4.6" x14ac:dyDescent="0.4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4.6" x14ac:dyDescent="0.4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4.6" x14ac:dyDescent="0.4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4.6" x14ac:dyDescent="0.4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4.6" x14ac:dyDescent="0.4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4.6" x14ac:dyDescent="0.4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4.6" x14ac:dyDescent="0.4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4.6" x14ac:dyDescent="0.4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4.6" x14ac:dyDescent="0.4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4.6" x14ac:dyDescent="0.4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4.6" x14ac:dyDescent="0.4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4.6" x14ac:dyDescent="0.4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4.6" x14ac:dyDescent="0.4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4.6" x14ac:dyDescent="0.4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4.6" x14ac:dyDescent="0.4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4.6" x14ac:dyDescent="0.4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4.6" x14ac:dyDescent="0.4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4.6" x14ac:dyDescent="0.4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4.6" x14ac:dyDescent="0.4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4.6" x14ac:dyDescent="0.4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4.6" x14ac:dyDescent="0.4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4.6" x14ac:dyDescent="0.4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4.6" x14ac:dyDescent="0.4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4.6" x14ac:dyDescent="0.4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4.6" x14ac:dyDescent="0.4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4.6" x14ac:dyDescent="0.4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4.6" x14ac:dyDescent="0.4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4.6" x14ac:dyDescent="0.4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4.6" x14ac:dyDescent="0.4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4.6" x14ac:dyDescent="0.4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4.6" x14ac:dyDescent="0.4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4.6" x14ac:dyDescent="0.4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4.6" x14ac:dyDescent="0.4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4.6" x14ac:dyDescent="0.4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4.6" x14ac:dyDescent="0.4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4.6" x14ac:dyDescent="0.4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4.6" x14ac:dyDescent="0.4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4.6" x14ac:dyDescent="0.4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4.6" x14ac:dyDescent="0.4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4.6" x14ac:dyDescent="0.4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4.6" x14ac:dyDescent="0.4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4.6" x14ac:dyDescent="0.4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4.6" x14ac:dyDescent="0.4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4.6" x14ac:dyDescent="0.4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4.6" x14ac:dyDescent="0.4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4.6" x14ac:dyDescent="0.4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4.6" x14ac:dyDescent="0.4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4.6" x14ac:dyDescent="0.4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4.6" x14ac:dyDescent="0.4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4.6" x14ac:dyDescent="0.4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4.6" x14ac:dyDescent="0.4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4.6" x14ac:dyDescent="0.4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4.6" x14ac:dyDescent="0.4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4.6" x14ac:dyDescent="0.4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4.6" x14ac:dyDescent="0.4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4.6" x14ac:dyDescent="0.4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4.6" x14ac:dyDescent="0.4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4.6" x14ac:dyDescent="0.4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4.6" x14ac:dyDescent="0.4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4.6" x14ac:dyDescent="0.4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4.6" x14ac:dyDescent="0.4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4.6" x14ac:dyDescent="0.4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4.6" x14ac:dyDescent="0.4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4.6" x14ac:dyDescent="0.4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4.6" x14ac:dyDescent="0.4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4.6" x14ac:dyDescent="0.4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4.6" x14ac:dyDescent="0.4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4.6" x14ac:dyDescent="0.4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4.6" x14ac:dyDescent="0.4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4.6" x14ac:dyDescent="0.4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4.6" x14ac:dyDescent="0.4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4.6" x14ac:dyDescent="0.4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4.6" x14ac:dyDescent="0.4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4.6" x14ac:dyDescent="0.4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4.6" x14ac:dyDescent="0.4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4.6" x14ac:dyDescent="0.4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4.6" x14ac:dyDescent="0.4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4.6" x14ac:dyDescent="0.4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4.6" x14ac:dyDescent="0.4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4.6" x14ac:dyDescent="0.4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4.6" x14ac:dyDescent="0.4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4.6" x14ac:dyDescent="0.4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4.6" x14ac:dyDescent="0.4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4.6" x14ac:dyDescent="0.4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4.6" x14ac:dyDescent="0.4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4.6" x14ac:dyDescent="0.4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4.6" x14ac:dyDescent="0.4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4.6" x14ac:dyDescent="0.4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4.6" x14ac:dyDescent="0.4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4.6" x14ac:dyDescent="0.4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4.6" x14ac:dyDescent="0.4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4.6" x14ac:dyDescent="0.4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4.6" x14ac:dyDescent="0.4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4.6" x14ac:dyDescent="0.4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4.6" x14ac:dyDescent="0.4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4.6" x14ac:dyDescent="0.4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4.6" x14ac:dyDescent="0.4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4.6" x14ac:dyDescent="0.4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4.6" x14ac:dyDescent="0.4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4.6" x14ac:dyDescent="0.4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4.6" x14ac:dyDescent="0.4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4.6" x14ac:dyDescent="0.4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4.6" x14ac:dyDescent="0.4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4.6" x14ac:dyDescent="0.4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4.6" x14ac:dyDescent="0.4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4.6" x14ac:dyDescent="0.4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4.6" x14ac:dyDescent="0.4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4.6" x14ac:dyDescent="0.4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4.6" x14ac:dyDescent="0.4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4.6" x14ac:dyDescent="0.4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4.6" x14ac:dyDescent="0.4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4.6" x14ac:dyDescent="0.4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4.6" x14ac:dyDescent="0.4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4.6" x14ac:dyDescent="0.4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4.6" x14ac:dyDescent="0.4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4.6" x14ac:dyDescent="0.4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4.6" x14ac:dyDescent="0.4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4.6" x14ac:dyDescent="0.4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4.6" x14ac:dyDescent="0.4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4.6" x14ac:dyDescent="0.4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4.6" x14ac:dyDescent="0.4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4.6" x14ac:dyDescent="0.4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4.6" x14ac:dyDescent="0.4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4.6" x14ac:dyDescent="0.4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4.6" x14ac:dyDescent="0.4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4.6" x14ac:dyDescent="0.4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4.6" x14ac:dyDescent="0.4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4.6" x14ac:dyDescent="0.4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4.6" x14ac:dyDescent="0.4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4.6" x14ac:dyDescent="0.4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4.6" x14ac:dyDescent="0.4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4.6" x14ac:dyDescent="0.4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4.6" x14ac:dyDescent="0.4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4.6" x14ac:dyDescent="0.4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4.6" x14ac:dyDescent="0.4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4.6" x14ac:dyDescent="0.4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4.6" x14ac:dyDescent="0.4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4.6" x14ac:dyDescent="0.4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4.6" x14ac:dyDescent="0.4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4.6" x14ac:dyDescent="0.4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4.6" x14ac:dyDescent="0.4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4.6" x14ac:dyDescent="0.4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4.6" x14ac:dyDescent="0.4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4.6" x14ac:dyDescent="0.4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4.6" x14ac:dyDescent="0.4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4.6" x14ac:dyDescent="0.4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4.6" x14ac:dyDescent="0.4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4.6" x14ac:dyDescent="0.4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4.6" x14ac:dyDescent="0.4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4.6" x14ac:dyDescent="0.4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4.6" x14ac:dyDescent="0.4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4.6" x14ac:dyDescent="0.4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4.6" x14ac:dyDescent="0.4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4.6" x14ac:dyDescent="0.4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4.6" x14ac:dyDescent="0.4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4.6" x14ac:dyDescent="0.4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4.6" x14ac:dyDescent="0.4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4.6" x14ac:dyDescent="0.4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4.6" x14ac:dyDescent="0.4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4.6" x14ac:dyDescent="0.4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4.6" x14ac:dyDescent="0.4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4.6" x14ac:dyDescent="0.4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4.6" x14ac:dyDescent="0.4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4.6" x14ac:dyDescent="0.4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4.6" x14ac:dyDescent="0.4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4.6" x14ac:dyDescent="0.4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4.6" x14ac:dyDescent="0.4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4.6" x14ac:dyDescent="0.4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4.6" x14ac:dyDescent="0.4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4.6" x14ac:dyDescent="0.4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4.6" x14ac:dyDescent="0.4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4.6" x14ac:dyDescent="0.4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4.6" x14ac:dyDescent="0.4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4.6" x14ac:dyDescent="0.4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4.6" x14ac:dyDescent="0.4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4.6" x14ac:dyDescent="0.4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4.6" x14ac:dyDescent="0.4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4.6" x14ac:dyDescent="0.4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4.6" x14ac:dyDescent="0.4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4.6" x14ac:dyDescent="0.4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4.6" x14ac:dyDescent="0.4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4.6" x14ac:dyDescent="0.4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4.6" x14ac:dyDescent="0.4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4.6" x14ac:dyDescent="0.4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4.6" x14ac:dyDescent="0.4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4.6" x14ac:dyDescent="0.4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4.6" x14ac:dyDescent="0.4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4.6" x14ac:dyDescent="0.4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4.6" x14ac:dyDescent="0.4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4.6" x14ac:dyDescent="0.4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4.6" x14ac:dyDescent="0.4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4.6" x14ac:dyDescent="0.4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4.6" x14ac:dyDescent="0.4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4.6" x14ac:dyDescent="0.4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4.6" x14ac:dyDescent="0.4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4.6" x14ac:dyDescent="0.4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4.6" x14ac:dyDescent="0.4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4.6" x14ac:dyDescent="0.4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4.6" x14ac:dyDescent="0.4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4.6" x14ac:dyDescent="0.4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4.6" x14ac:dyDescent="0.4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4.6" x14ac:dyDescent="0.4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4.6" x14ac:dyDescent="0.4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4.6" x14ac:dyDescent="0.4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4.6" x14ac:dyDescent="0.4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4.6" x14ac:dyDescent="0.4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4.6" x14ac:dyDescent="0.4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4.6" x14ac:dyDescent="0.4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4.6" x14ac:dyDescent="0.4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4.6" x14ac:dyDescent="0.4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4.6" x14ac:dyDescent="0.4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4.6" x14ac:dyDescent="0.4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4.6" x14ac:dyDescent="0.4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4.6" x14ac:dyDescent="0.4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4.6" x14ac:dyDescent="0.4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4.6" x14ac:dyDescent="0.4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4.6" x14ac:dyDescent="0.4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4.6" x14ac:dyDescent="0.4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4.6" x14ac:dyDescent="0.4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4.6" x14ac:dyDescent="0.4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4.6" x14ac:dyDescent="0.4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4.6" x14ac:dyDescent="0.4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4.6" x14ac:dyDescent="0.4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4.6" x14ac:dyDescent="0.4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4.6" x14ac:dyDescent="0.4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4.6" x14ac:dyDescent="0.4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4.6" x14ac:dyDescent="0.4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4.6" x14ac:dyDescent="0.4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4.6" x14ac:dyDescent="0.4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4.6" x14ac:dyDescent="0.4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4.6" x14ac:dyDescent="0.4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4.6" x14ac:dyDescent="0.4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4.6" x14ac:dyDescent="0.4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4.6" x14ac:dyDescent="0.4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4.6" x14ac:dyDescent="0.4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4.6" x14ac:dyDescent="0.4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4.6" x14ac:dyDescent="0.4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4.6" x14ac:dyDescent="0.4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4.6" x14ac:dyDescent="0.4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4.6" x14ac:dyDescent="0.4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4.6" x14ac:dyDescent="0.4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4.6" x14ac:dyDescent="0.4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4.6" x14ac:dyDescent="0.4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4.6" x14ac:dyDescent="0.4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4.6" x14ac:dyDescent="0.4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4.6" x14ac:dyDescent="0.4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4.6" x14ac:dyDescent="0.4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4.6" x14ac:dyDescent="0.4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4.6" x14ac:dyDescent="0.4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4.6" x14ac:dyDescent="0.4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4.6" x14ac:dyDescent="0.4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4.6" x14ac:dyDescent="0.4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4.6" x14ac:dyDescent="0.4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4.6" x14ac:dyDescent="0.4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4.6" x14ac:dyDescent="0.4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4.6" x14ac:dyDescent="0.4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4.6" x14ac:dyDescent="0.4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4.6" x14ac:dyDescent="0.4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4.6" x14ac:dyDescent="0.4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4.6" x14ac:dyDescent="0.4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4.6" x14ac:dyDescent="0.4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4.6" x14ac:dyDescent="0.4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4.6" x14ac:dyDescent="0.4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4.6" x14ac:dyDescent="0.4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4.6" x14ac:dyDescent="0.4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4.6" x14ac:dyDescent="0.4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4.6" x14ac:dyDescent="0.4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4.6" x14ac:dyDescent="0.4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4.6" x14ac:dyDescent="0.4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4.6" x14ac:dyDescent="0.4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4.6" x14ac:dyDescent="0.4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4.6" x14ac:dyDescent="0.4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4.6" x14ac:dyDescent="0.4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4.6" x14ac:dyDescent="0.4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4.6" x14ac:dyDescent="0.4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4.6" x14ac:dyDescent="0.4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4.6" x14ac:dyDescent="0.4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4.6" x14ac:dyDescent="0.4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4.6" x14ac:dyDescent="0.4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4.6" x14ac:dyDescent="0.4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4.6" x14ac:dyDescent="0.4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4.6" x14ac:dyDescent="0.4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4.6" x14ac:dyDescent="0.4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4.6" x14ac:dyDescent="0.4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4.6" x14ac:dyDescent="0.4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4.6" x14ac:dyDescent="0.4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4.6" x14ac:dyDescent="0.4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4.6" x14ac:dyDescent="0.4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4.6" x14ac:dyDescent="0.4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4.6" x14ac:dyDescent="0.4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4.6" x14ac:dyDescent="0.4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4.6" x14ac:dyDescent="0.4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4.6" x14ac:dyDescent="0.4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4.6" x14ac:dyDescent="0.4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4.6" x14ac:dyDescent="0.4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4.6" x14ac:dyDescent="0.4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4.6" x14ac:dyDescent="0.4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4.6" x14ac:dyDescent="0.4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4.6" x14ac:dyDescent="0.4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4.6" x14ac:dyDescent="0.4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4.6" x14ac:dyDescent="0.4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4.6" x14ac:dyDescent="0.4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4.6" x14ac:dyDescent="0.4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4.6" x14ac:dyDescent="0.4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4.6" x14ac:dyDescent="0.4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4.6" x14ac:dyDescent="0.4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4.6" x14ac:dyDescent="0.4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4.6" x14ac:dyDescent="0.4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4.6" x14ac:dyDescent="0.4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4.6" x14ac:dyDescent="0.4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4.6" x14ac:dyDescent="0.4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4.6" x14ac:dyDescent="0.4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4.6" x14ac:dyDescent="0.4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4.6" x14ac:dyDescent="0.4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4.6" x14ac:dyDescent="0.4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4.6" x14ac:dyDescent="0.4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4.6" x14ac:dyDescent="0.4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4.6" x14ac:dyDescent="0.4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4.6" x14ac:dyDescent="0.4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4.6" x14ac:dyDescent="0.4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4.6" x14ac:dyDescent="0.4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4.6" x14ac:dyDescent="0.4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4.6" x14ac:dyDescent="0.4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4.6" x14ac:dyDescent="0.4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4.6" x14ac:dyDescent="0.4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4.6" x14ac:dyDescent="0.4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4.6" x14ac:dyDescent="0.4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4.6" x14ac:dyDescent="0.4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4.6" x14ac:dyDescent="0.4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4.6" x14ac:dyDescent="0.4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4.6" x14ac:dyDescent="0.4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4.6" x14ac:dyDescent="0.4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4.6" x14ac:dyDescent="0.4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4.6" x14ac:dyDescent="0.4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4.6" x14ac:dyDescent="0.4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4.6" x14ac:dyDescent="0.4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4.6" x14ac:dyDescent="0.4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4.6" x14ac:dyDescent="0.4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4.6" x14ac:dyDescent="0.4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4.6" x14ac:dyDescent="0.4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4.6" x14ac:dyDescent="0.4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4.6" x14ac:dyDescent="0.4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4.6" x14ac:dyDescent="0.4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4.6" x14ac:dyDescent="0.4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4.6" x14ac:dyDescent="0.4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4.6" x14ac:dyDescent="0.4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4.6" x14ac:dyDescent="0.4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4.6" x14ac:dyDescent="0.4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4.6" x14ac:dyDescent="0.4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4.6" x14ac:dyDescent="0.4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4.6" x14ac:dyDescent="0.4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4.6" x14ac:dyDescent="0.4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4.6" x14ac:dyDescent="0.4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4.6" x14ac:dyDescent="0.4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4.6" x14ac:dyDescent="0.4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4.6" x14ac:dyDescent="0.4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4.6" x14ac:dyDescent="0.4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4.6" x14ac:dyDescent="0.4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4.6" x14ac:dyDescent="0.4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4.6" x14ac:dyDescent="0.4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4.6" x14ac:dyDescent="0.4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4.6" x14ac:dyDescent="0.4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4.6" x14ac:dyDescent="0.4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4.6" x14ac:dyDescent="0.4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4.6" x14ac:dyDescent="0.4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4.6" x14ac:dyDescent="0.4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4.6" x14ac:dyDescent="0.4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4.6" x14ac:dyDescent="0.4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4.6" x14ac:dyDescent="0.4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4.6" x14ac:dyDescent="0.4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4.6" x14ac:dyDescent="0.4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4.6" x14ac:dyDescent="0.4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4.6" x14ac:dyDescent="0.4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4.6" x14ac:dyDescent="0.4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4.6" x14ac:dyDescent="0.4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4.6" x14ac:dyDescent="0.4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4.6" x14ac:dyDescent="0.4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4.6" x14ac:dyDescent="0.4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4.6" x14ac:dyDescent="0.4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4.6" x14ac:dyDescent="0.4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4.6" x14ac:dyDescent="0.4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4.6" x14ac:dyDescent="0.4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4.6" x14ac:dyDescent="0.4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4.6" x14ac:dyDescent="0.4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4.6" x14ac:dyDescent="0.4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4.6" x14ac:dyDescent="0.4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4.6" x14ac:dyDescent="0.4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4.6" x14ac:dyDescent="0.4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4.6" x14ac:dyDescent="0.4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4.6" x14ac:dyDescent="0.4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4.6" x14ac:dyDescent="0.4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4.6" x14ac:dyDescent="0.4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4.6" x14ac:dyDescent="0.4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4.6" x14ac:dyDescent="0.4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4.6" x14ac:dyDescent="0.4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4.6" x14ac:dyDescent="0.4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4.6" x14ac:dyDescent="0.4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4.6" x14ac:dyDescent="0.4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4.6" x14ac:dyDescent="0.4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4.6" x14ac:dyDescent="0.4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4.6" x14ac:dyDescent="0.4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4.6" x14ac:dyDescent="0.4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4.6" x14ac:dyDescent="0.4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4.6" x14ac:dyDescent="0.4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4.6" x14ac:dyDescent="0.4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4.6" x14ac:dyDescent="0.4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4.6" x14ac:dyDescent="0.4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4.6" x14ac:dyDescent="0.4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4.6" x14ac:dyDescent="0.4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4.6" x14ac:dyDescent="0.4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4.6" x14ac:dyDescent="0.4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4.6" x14ac:dyDescent="0.4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4.6" x14ac:dyDescent="0.4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4.6" x14ac:dyDescent="0.4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4.6" x14ac:dyDescent="0.4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4.6" x14ac:dyDescent="0.4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4.6" x14ac:dyDescent="0.4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4.6" x14ac:dyDescent="0.4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4.6" x14ac:dyDescent="0.4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4.6" x14ac:dyDescent="0.4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4.6" x14ac:dyDescent="0.4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4.6" x14ac:dyDescent="0.4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4.6" x14ac:dyDescent="0.4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4.6" x14ac:dyDescent="0.4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4.6" x14ac:dyDescent="0.4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4.6" x14ac:dyDescent="0.4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4.6" x14ac:dyDescent="0.4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4.6" x14ac:dyDescent="0.4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4.6" x14ac:dyDescent="0.4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4.6" x14ac:dyDescent="0.4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4.6" x14ac:dyDescent="0.4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4.6" x14ac:dyDescent="0.4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4.6" x14ac:dyDescent="0.4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4.6" x14ac:dyDescent="0.4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4.6" x14ac:dyDescent="0.4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4.6" x14ac:dyDescent="0.4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4.6" x14ac:dyDescent="0.4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4.6" x14ac:dyDescent="0.4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4.6" x14ac:dyDescent="0.4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4.6" x14ac:dyDescent="0.4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4.6" x14ac:dyDescent="0.4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4.6" x14ac:dyDescent="0.4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4.6" x14ac:dyDescent="0.4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4.6" x14ac:dyDescent="0.4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4.6" x14ac:dyDescent="0.4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4.6" x14ac:dyDescent="0.4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4.6" x14ac:dyDescent="0.4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4.6" x14ac:dyDescent="0.4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4.6" x14ac:dyDescent="0.4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4.6" x14ac:dyDescent="0.4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4.6" x14ac:dyDescent="0.4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4.6" x14ac:dyDescent="0.4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4.6" x14ac:dyDescent="0.4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4.6" x14ac:dyDescent="0.4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4.6" x14ac:dyDescent="0.4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4.6" x14ac:dyDescent="0.4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4.6" x14ac:dyDescent="0.4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4.6" x14ac:dyDescent="0.4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4.6" x14ac:dyDescent="0.4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4.6" x14ac:dyDescent="0.4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4.6" x14ac:dyDescent="0.4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4.6" x14ac:dyDescent="0.4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4.6" x14ac:dyDescent="0.4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4.6" x14ac:dyDescent="0.4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4.6" x14ac:dyDescent="0.4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4.6" x14ac:dyDescent="0.4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4.6" x14ac:dyDescent="0.4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4.6" x14ac:dyDescent="0.4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4.6" x14ac:dyDescent="0.4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4.6" x14ac:dyDescent="0.4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4.6" x14ac:dyDescent="0.4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4.6" x14ac:dyDescent="0.4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4.6" x14ac:dyDescent="0.4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4.6" x14ac:dyDescent="0.4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4.6" x14ac:dyDescent="0.4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4.6" x14ac:dyDescent="0.4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4.6" x14ac:dyDescent="0.4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4.6" x14ac:dyDescent="0.4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4.6" x14ac:dyDescent="0.4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4.6" x14ac:dyDescent="0.4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4.6" x14ac:dyDescent="0.4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4.6" x14ac:dyDescent="0.4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4.6" x14ac:dyDescent="0.4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4.6" x14ac:dyDescent="0.4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4.6" x14ac:dyDescent="0.4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4.6" x14ac:dyDescent="0.4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4.6" x14ac:dyDescent="0.4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4.6" x14ac:dyDescent="0.4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4.6" x14ac:dyDescent="0.4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4.6" x14ac:dyDescent="0.4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4.6" x14ac:dyDescent="0.4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4.6" x14ac:dyDescent="0.4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4.6" x14ac:dyDescent="0.4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4.6" x14ac:dyDescent="0.4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4.6" x14ac:dyDescent="0.4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4.6" x14ac:dyDescent="0.4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4.6" x14ac:dyDescent="0.4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4.6" x14ac:dyDescent="0.4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4.6" x14ac:dyDescent="0.4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4.6" x14ac:dyDescent="0.4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4.6" x14ac:dyDescent="0.4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4.6" x14ac:dyDescent="0.4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4.6" x14ac:dyDescent="0.4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4.6" x14ac:dyDescent="0.4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4.6" x14ac:dyDescent="0.4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4.6" x14ac:dyDescent="0.4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4.6" x14ac:dyDescent="0.4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4.6" x14ac:dyDescent="0.4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4.6" x14ac:dyDescent="0.4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4.6" x14ac:dyDescent="0.4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4.6" x14ac:dyDescent="0.4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4.6" x14ac:dyDescent="0.4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4.6" x14ac:dyDescent="0.4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4.6" x14ac:dyDescent="0.4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4.6" x14ac:dyDescent="0.4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4.6" x14ac:dyDescent="0.4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4.6" x14ac:dyDescent="0.4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4.6" x14ac:dyDescent="0.4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4.6" x14ac:dyDescent="0.4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4.6" x14ac:dyDescent="0.4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4.6" x14ac:dyDescent="0.4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4.6" x14ac:dyDescent="0.4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4.6" x14ac:dyDescent="0.4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4.6" x14ac:dyDescent="0.4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4.6" x14ac:dyDescent="0.4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4.6" x14ac:dyDescent="0.4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4.6" x14ac:dyDescent="0.4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4.6" x14ac:dyDescent="0.4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4.6" x14ac:dyDescent="0.4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4.6" x14ac:dyDescent="0.4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4.6" x14ac:dyDescent="0.4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4.6" x14ac:dyDescent="0.4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4.6" x14ac:dyDescent="0.4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4.6" x14ac:dyDescent="0.4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4.6" x14ac:dyDescent="0.4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4.6" x14ac:dyDescent="0.4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4.6" x14ac:dyDescent="0.4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4.6" x14ac:dyDescent="0.4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4.6" x14ac:dyDescent="0.4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4.6" x14ac:dyDescent="0.4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4.6" x14ac:dyDescent="0.4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4.6" x14ac:dyDescent="0.4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4.6" x14ac:dyDescent="0.4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4.6" x14ac:dyDescent="0.4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4.6" x14ac:dyDescent="0.4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4.6" x14ac:dyDescent="0.4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4.6" x14ac:dyDescent="0.4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4.6" x14ac:dyDescent="0.4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4.6" x14ac:dyDescent="0.4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4.6" x14ac:dyDescent="0.4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4.6" x14ac:dyDescent="0.4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4.6" x14ac:dyDescent="0.4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4.6" x14ac:dyDescent="0.4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4.6" x14ac:dyDescent="0.4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4.6" x14ac:dyDescent="0.4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4.6" x14ac:dyDescent="0.4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4.6" x14ac:dyDescent="0.4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4.6" x14ac:dyDescent="0.4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4.6" x14ac:dyDescent="0.4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4.6" x14ac:dyDescent="0.4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4.6" x14ac:dyDescent="0.4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4.6" x14ac:dyDescent="0.4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4.6" x14ac:dyDescent="0.4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4.6" x14ac:dyDescent="0.4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4.6" x14ac:dyDescent="0.4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4.6" x14ac:dyDescent="0.4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4.6" x14ac:dyDescent="0.4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4.6" x14ac:dyDescent="0.4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4.6" x14ac:dyDescent="0.4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4.6" x14ac:dyDescent="0.4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4.6" x14ac:dyDescent="0.4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4.6" x14ac:dyDescent="0.4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4.6" x14ac:dyDescent="0.4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4.6" x14ac:dyDescent="0.4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4.6" x14ac:dyDescent="0.4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4.6" x14ac:dyDescent="0.4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4.6" x14ac:dyDescent="0.4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4.6" x14ac:dyDescent="0.4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4.6" x14ac:dyDescent="0.4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4.6" x14ac:dyDescent="0.4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4.6" x14ac:dyDescent="0.4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4.6" x14ac:dyDescent="0.4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4.6" x14ac:dyDescent="0.4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4.6" x14ac:dyDescent="0.4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4.6" x14ac:dyDescent="0.4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4.6" x14ac:dyDescent="0.4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4.6" x14ac:dyDescent="0.4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4.6" x14ac:dyDescent="0.4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4.6" x14ac:dyDescent="0.4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4.6" x14ac:dyDescent="0.4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4.6" x14ac:dyDescent="0.4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4.6" x14ac:dyDescent="0.4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4.6" x14ac:dyDescent="0.4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4.6" x14ac:dyDescent="0.4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4.6" x14ac:dyDescent="0.4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4.6" x14ac:dyDescent="0.4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4.6" x14ac:dyDescent="0.4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4.6" x14ac:dyDescent="0.4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4.6" x14ac:dyDescent="0.4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4.6" x14ac:dyDescent="0.4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4.6" x14ac:dyDescent="0.4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4.6" x14ac:dyDescent="0.4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4.6" x14ac:dyDescent="0.4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4.6" x14ac:dyDescent="0.4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4.6" x14ac:dyDescent="0.4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4.6" x14ac:dyDescent="0.4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4.6" x14ac:dyDescent="0.4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4.6" x14ac:dyDescent="0.4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4.6" x14ac:dyDescent="0.4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4.6" x14ac:dyDescent="0.4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4.6" x14ac:dyDescent="0.4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4.6" x14ac:dyDescent="0.4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4.6" x14ac:dyDescent="0.4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4.6" x14ac:dyDescent="0.4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4.6" x14ac:dyDescent="0.4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4.6" x14ac:dyDescent="0.4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4.6" x14ac:dyDescent="0.4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4.6" x14ac:dyDescent="0.4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4.6" x14ac:dyDescent="0.4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4.6" x14ac:dyDescent="0.4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4.6" x14ac:dyDescent="0.4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4.6" x14ac:dyDescent="0.4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4.6" x14ac:dyDescent="0.4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4.6" x14ac:dyDescent="0.4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4.6" x14ac:dyDescent="0.4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4.6" x14ac:dyDescent="0.4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4.6" x14ac:dyDescent="0.4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4.6" x14ac:dyDescent="0.4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4.6" x14ac:dyDescent="0.4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4.6" x14ac:dyDescent="0.4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4.6" x14ac:dyDescent="0.4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4.6" x14ac:dyDescent="0.4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4.6" x14ac:dyDescent="0.4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4.6" x14ac:dyDescent="0.4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4.6" x14ac:dyDescent="0.4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4.6" x14ac:dyDescent="0.4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4.6" x14ac:dyDescent="0.4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4.6" x14ac:dyDescent="0.4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4.6" x14ac:dyDescent="0.4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4.6" x14ac:dyDescent="0.4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4.6" x14ac:dyDescent="0.4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4.6" x14ac:dyDescent="0.4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4.6" x14ac:dyDescent="0.4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4.6" x14ac:dyDescent="0.4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4.6" x14ac:dyDescent="0.4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4.6" x14ac:dyDescent="0.4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793"/>
  <sheetViews>
    <sheetView workbookViewId="0">
      <selection sqref="A1:E43"/>
    </sheetView>
  </sheetViews>
  <sheetFormatPr defaultColWidth="12.53515625" defaultRowHeight="15.75" customHeight="1" x14ac:dyDescent="0.3"/>
  <cols>
    <col min="1" max="1" width="9" customWidth="1"/>
    <col min="2" max="2" width="7.15234375" customWidth="1"/>
    <col min="3" max="3" width="5.69140625" customWidth="1"/>
    <col min="4" max="4" width="8" customWidth="1"/>
    <col min="5" max="5" width="75.3828125" customWidth="1"/>
  </cols>
  <sheetData>
    <row r="1" spans="1:27" ht="15.75" customHeight="1" x14ac:dyDescent="0.4">
      <c r="A1" s="24" t="s">
        <v>98</v>
      </c>
      <c r="B1" s="25" t="s">
        <v>99</v>
      </c>
      <c r="C1" s="24" t="s">
        <v>100</v>
      </c>
      <c r="D1" s="25" t="s">
        <v>101</v>
      </c>
      <c r="E1" s="24" t="s">
        <v>88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15.75" customHeight="1" x14ac:dyDescent="0.4">
      <c r="A2" s="26" t="s">
        <v>102</v>
      </c>
      <c r="B2" s="27">
        <v>296.2</v>
      </c>
      <c r="C2" s="26" t="s">
        <v>103</v>
      </c>
      <c r="D2" s="27">
        <v>296.22000000000003</v>
      </c>
      <c r="E2" s="28" t="s">
        <v>104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15.75" customHeight="1" x14ac:dyDescent="0.4">
      <c r="A3" s="26" t="s">
        <v>102</v>
      </c>
      <c r="B3" s="27">
        <v>296.2</v>
      </c>
      <c r="C3" s="26" t="s">
        <v>103</v>
      </c>
      <c r="D3" s="27">
        <v>296.22000000000003</v>
      </c>
      <c r="E3" s="28" t="s">
        <v>105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15.75" customHeight="1" x14ac:dyDescent="0.4">
      <c r="A4" s="26" t="s">
        <v>102</v>
      </c>
      <c r="B4" s="27">
        <v>296.20999999999998</v>
      </c>
      <c r="C4" s="26" t="s">
        <v>103</v>
      </c>
      <c r="D4" s="27">
        <v>296.2</v>
      </c>
      <c r="E4" s="28" t="s">
        <v>106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ht="15.75" customHeight="1" x14ac:dyDescent="0.4">
      <c r="A5" s="26" t="s">
        <v>102</v>
      </c>
      <c r="B5" s="27">
        <v>296.22000000000003</v>
      </c>
      <c r="C5" s="26" t="s">
        <v>103</v>
      </c>
      <c r="D5" s="27">
        <v>296.22000000000003</v>
      </c>
      <c r="E5" s="28" t="s">
        <v>107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ht="15.75" customHeight="1" x14ac:dyDescent="0.4">
      <c r="A6" s="26" t="s">
        <v>102</v>
      </c>
      <c r="B6" s="27">
        <v>296.23</v>
      </c>
      <c r="C6" s="26" t="s">
        <v>103</v>
      </c>
      <c r="D6" s="27">
        <v>296.22000000000003</v>
      </c>
      <c r="E6" s="28" t="s">
        <v>108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15.75" customHeight="1" x14ac:dyDescent="0.4">
      <c r="A7" s="26" t="s">
        <v>102</v>
      </c>
      <c r="B7" s="27">
        <v>296.24</v>
      </c>
      <c r="C7" s="26" t="s">
        <v>103</v>
      </c>
      <c r="D7" s="27">
        <v>296.22000000000003</v>
      </c>
      <c r="E7" s="28" t="s">
        <v>109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ht="15.75" customHeight="1" x14ac:dyDescent="0.4">
      <c r="A8" s="26" t="s">
        <v>102</v>
      </c>
      <c r="B8" s="27">
        <v>296.25</v>
      </c>
      <c r="C8" s="26" t="s">
        <v>103</v>
      </c>
      <c r="D8" s="27">
        <v>296.22000000000003</v>
      </c>
      <c r="E8" s="28" t="s">
        <v>110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ht="15.75" customHeight="1" x14ac:dyDescent="0.4">
      <c r="A9" s="26" t="s">
        <v>102</v>
      </c>
      <c r="B9" s="27">
        <v>296.26</v>
      </c>
      <c r="C9" s="26" t="s">
        <v>103</v>
      </c>
      <c r="D9" s="27">
        <v>296.22000000000003</v>
      </c>
      <c r="E9" s="28" t="s">
        <v>111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 ht="15.75" customHeight="1" x14ac:dyDescent="0.4">
      <c r="A10" s="26" t="s">
        <v>102</v>
      </c>
      <c r="B10" s="27">
        <v>296.3</v>
      </c>
      <c r="C10" s="26" t="s">
        <v>103</v>
      </c>
      <c r="D10" s="27">
        <v>296.22000000000003</v>
      </c>
      <c r="E10" s="28" t="s">
        <v>112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ht="15.75" customHeight="1" x14ac:dyDescent="0.4">
      <c r="A11" s="26" t="s">
        <v>102</v>
      </c>
      <c r="B11" s="27">
        <v>296.3</v>
      </c>
      <c r="C11" s="26" t="s">
        <v>103</v>
      </c>
      <c r="D11" s="27">
        <v>296.22000000000003</v>
      </c>
      <c r="E11" s="28" t="s">
        <v>113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5.75" customHeight="1" x14ac:dyDescent="0.4">
      <c r="A12" s="26" t="s">
        <v>102</v>
      </c>
      <c r="B12" s="27">
        <v>296.31</v>
      </c>
      <c r="C12" s="26" t="s">
        <v>103</v>
      </c>
      <c r="D12" s="27">
        <v>296.2</v>
      </c>
      <c r="E12" s="28" t="s">
        <v>114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15.75" customHeight="1" x14ac:dyDescent="0.4">
      <c r="A13" s="26" t="s">
        <v>102</v>
      </c>
      <c r="B13" s="27">
        <v>296.32</v>
      </c>
      <c r="C13" s="26" t="s">
        <v>103</v>
      </c>
      <c r="D13" s="27">
        <v>296.22000000000003</v>
      </c>
      <c r="E13" s="28" t="s">
        <v>115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ht="15.75" customHeight="1" x14ac:dyDescent="0.4">
      <c r="A14" s="26" t="s">
        <v>102</v>
      </c>
      <c r="B14" s="27">
        <v>296.33</v>
      </c>
      <c r="C14" s="26" t="s">
        <v>103</v>
      </c>
      <c r="D14" s="27">
        <v>296.22000000000003</v>
      </c>
      <c r="E14" s="28" t="s">
        <v>116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15.75" customHeight="1" x14ac:dyDescent="0.4">
      <c r="A15" s="26" t="s">
        <v>102</v>
      </c>
      <c r="B15" s="27">
        <v>296.33999999999997</v>
      </c>
      <c r="C15" s="26" t="s">
        <v>103</v>
      </c>
      <c r="D15" s="27">
        <v>296.22000000000003</v>
      </c>
      <c r="E15" s="28" t="s">
        <v>117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ht="15.75" customHeight="1" x14ac:dyDescent="0.4">
      <c r="A16" s="26" t="s">
        <v>102</v>
      </c>
      <c r="B16" s="27">
        <v>296.35000000000002</v>
      </c>
      <c r="C16" s="26" t="s">
        <v>103</v>
      </c>
      <c r="D16" s="27">
        <v>296.22000000000003</v>
      </c>
      <c r="E16" s="28" t="s">
        <v>118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 ht="15.75" customHeight="1" x14ac:dyDescent="0.4">
      <c r="A17" s="26" t="s">
        <v>102</v>
      </c>
      <c r="B17" s="27">
        <v>296.36</v>
      </c>
      <c r="C17" s="26" t="s">
        <v>103</v>
      </c>
      <c r="D17" s="27">
        <v>296.22000000000003</v>
      </c>
      <c r="E17" s="28" t="s">
        <v>119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ht="15.75" customHeight="1" x14ac:dyDescent="0.4">
      <c r="A18" s="26" t="s">
        <v>102</v>
      </c>
      <c r="B18" s="27">
        <v>311</v>
      </c>
      <c r="C18" s="26" t="s">
        <v>103</v>
      </c>
      <c r="D18" s="27">
        <v>296.2</v>
      </c>
      <c r="E18" s="28" t="s">
        <v>120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ht="15.75" customHeight="1" x14ac:dyDescent="0.4">
      <c r="A19" s="26" t="s">
        <v>102</v>
      </c>
      <c r="B19" s="29">
        <v>300.39999999999998</v>
      </c>
      <c r="C19" s="26" t="s">
        <v>103</v>
      </c>
      <c r="D19" s="29">
        <v>300.39999999999998</v>
      </c>
      <c r="E19" s="26" t="s">
        <v>121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 ht="15.75" customHeight="1" x14ac:dyDescent="0.4">
      <c r="A20" s="26" t="s">
        <v>102</v>
      </c>
      <c r="B20" s="30">
        <v>298</v>
      </c>
      <c r="C20" s="26" t="s">
        <v>103</v>
      </c>
      <c r="D20" s="29">
        <v>295.3</v>
      </c>
      <c r="E20" s="26" t="s">
        <v>122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ht="15.75" customHeight="1" x14ac:dyDescent="0.4">
      <c r="A21" s="26" t="s">
        <v>102</v>
      </c>
      <c r="B21" s="29">
        <v>296.82</v>
      </c>
      <c r="C21" s="26" t="s">
        <v>103</v>
      </c>
      <c r="D21" s="29">
        <v>296.10000000000002</v>
      </c>
      <c r="E21" s="26" t="s">
        <v>123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ht="15.75" customHeight="1" x14ac:dyDescent="0.4">
      <c r="A22" s="26" t="s">
        <v>102</v>
      </c>
      <c r="B22" s="27" t="s">
        <v>124</v>
      </c>
      <c r="C22" s="26" t="s">
        <v>125</v>
      </c>
      <c r="D22" s="27">
        <v>296.22000000000003</v>
      </c>
      <c r="E22" s="28" t="s">
        <v>104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ht="15.75" customHeight="1" x14ac:dyDescent="0.4">
      <c r="A23" s="26" t="s">
        <v>102</v>
      </c>
      <c r="B23" s="27" t="s">
        <v>126</v>
      </c>
      <c r="C23" s="26" t="s">
        <v>125</v>
      </c>
      <c r="D23" s="27">
        <v>296.22000000000003</v>
      </c>
      <c r="E23" s="28" t="s">
        <v>127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27" ht="15.75" customHeight="1" x14ac:dyDescent="0.4">
      <c r="A24" s="26" t="s">
        <v>102</v>
      </c>
      <c r="B24" s="27" t="s">
        <v>128</v>
      </c>
      <c r="C24" s="26" t="s">
        <v>125</v>
      </c>
      <c r="D24" s="27">
        <v>296.22000000000003</v>
      </c>
      <c r="E24" s="28" t="s">
        <v>129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ht="15.75" customHeight="1" x14ac:dyDescent="0.4">
      <c r="A25" s="26" t="s">
        <v>102</v>
      </c>
      <c r="B25" s="27" t="s">
        <v>130</v>
      </c>
      <c r="C25" s="26" t="s">
        <v>125</v>
      </c>
      <c r="D25" s="27">
        <v>296.22000000000003</v>
      </c>
      <c r="E25" s="28" t="s">
        <v>131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ht="15.75" customHeight="1" x14ac:dyDescent="0.4">
      <c r="A26" s="26" t="s">
        <v>102</v>
      </c>
      <c r="B26" s="27" t="s">
        <v>132</v>
      </c>
      <c r="C26" s="26" t="s">
        <v>125</v>
      </c>
      <c r="D26" s="27">
        <v>296.22000000000003</v>
      </c>
      <c r="E26" s="28" t="s">
        <v>133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ht="15.75" customHeight="1" x14ac:dyDescent="0.4">
      <c r="A27" s="26" t="s">
        <v>102</v>
      </c>
      <c r="B27" s="27" t="s">
        <v>134</v>
      </c>
      <c r="C27" s="26" t="s">
        <v>125</v>
      </c>
      <c r="D27" s="27">
        <v>296.22000000000003</v>
      </c>
      <c r="E27" s="28" t="s">
        <v>135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5.75" customHeight="1" x14ac:dyDescent="0.4">
      <c r="A28" s="26" t="s">
        <v>102</v>
      </c>
      <c r="B28" s="27" t="s">
        <v>136</v>
      </c>
      <c r="C28" s="26" t="s">
        <v>125</v>
      </c>
      <c r="D28" s="27">
        <v>296.22000000000003</v>
      </c>
      <c r="E28" s="28" t="s">
        <v>137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ht="15.75" customHeight="1" x14ac:dyDescent="0.4">
      <c r="A29" s="26" t="s">
        <v>102</v>
      </c>
      <c r="B29" s="27" t="s">
        <v>138</v>
      </c>
      <c r="C29" s="26" t="s">
        <v>125</v>
      </c>
      <c r="D29" s="27">
        <v>296.22000000000003</v>
      </c>
      <c r="E29" s="28" t="s">
        <v>139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15.75" customHeight="1" x14ac:dyDescent="0.4">
      <c r="A30" s="26" t="s">
        <v>102</v>
      </c>
      <c r="B30" s="27" t="s">
        <v>140</v>
      </c>
      <c r="C30" s="26" t="s">
        <v>125</v>
      </c>
      <c r="D30" s="27">
        <v>296.22000000000003</v>
      </c>
      <c r="E30" s="28" t="s">
        <v>141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15.75" customHeight="1" x14ac:dyDescent="0.4">
      <c r="A31" s="26" t="s">
        <v>102</v>
      </c>
      <c r="B31" s="27" t="s">
        <v>142</v>
      </c>
      <c r="C31" s="26" t="s">
        <v>125</v>
      </c>
      <c r="D31" s="27">
        <v>296.22000000000003</v>
      </c>
      <c r="E31" s="28" t="s">
        <v>143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15.75" customHeight="1" x14ac:dyDescent="0.4">
      <c r="A32" s="26" t="s">
        <v>102</v>
      </c>
      <c r="B32" s="28" t="s">
        <v>144</v>
      </c>
      <c r="C32" s="26" t="s">
        <v>125</v>
      </c>
      <c r="D32" s="31">
        <v>296.22000000000003</v>
      </c>
      <c r="E32" s="28" t="s">
        <v>145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15.75" customHeight="1" x14ac:dyDescent="0.4">
      <c r="A33" s="26" t="s">
        <v>102</v>
      </c>
      <c r="B33" s="28" t="s">
        <v>146</v>
      </c>
      <c r="C33" s="26" t="s">
        <v>125</v>
      </c>
      <c r="D33" s="31">
        <v>296.22000000000003</v>
      </c>
      <c r="E33" s="28" t="s">
        <v>147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15.75" customHeight="1" x14ac:dyDescent="0.4">
      <c r="A34" s="26" t="s">
        <v>102</v>
      </c>
      <c r="B34" s="28" t="s">
        <v>148</v>
      </c>
      <c r="C34" s="26" t="s">
        <v>125</v>
      </c>
      <c r="D34" s="31">
        <v>296.22000000000003</v>
      </c>
      <c r="E34" s="28" t="s">
        <v>149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15.75" customHeight="1" x14ac:dyDescent="0.4">
      <c r="A35" s="26" t="s">
        <v>102</v>
      </c>
      <c r="B35" s="28" t="s">
        <v>150</v>
      </c>
      <c r="C35" s="26" t="s">
        <v>125</v>
      </c>
      <c r="D35" s="31">
        <v>296.22000000000003</v>
      </c>
      <c r="E35" s="28" t="s">
        <v>151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15.75" customHeight="1" x14ac:dyDescent="0.4">
      <c r="A36" s="26" t="s">
        <v>102</v>
      </c>
      <c r="B36" s="28" t="s">
        <v>152</v>
      </c>
      <c r="C36" s="26" t="s">
        <v>125</v>
      </c>
      <c r="D36" s="31">
        <v>296.22000000000003</v>
      </c>
      <c r="E36" s="28" t="s">
        <v>153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15.75" customHeight="1" x14ac:dyDescent="0.4">
      <c r="A37" s="26" t="s">
        <v>102</v>
      </c>
      <c r="B37" s="28" t="s">
        <v>154</v>
      </c>
      <c r="C37" s="26" t="s">
        <v>125</v>
      </c>
      <c r="D37" s="31">
        <v>296.22000000000003</v>
      </c>
      <c r="E37" s="28" t="s">
        <v>155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15.75" customHeight="1" x14ac:dyDescent="0.4">
      <c r="A38" s="26" t="s">
        <v>102</v>
      </c>
      <c r="B38" s="28" t="s">
        <v>156</v>
      </c>
      <c r="C38" s="26" t="s">
        <v>125</v>
      </c>
      <c r="D38" s="31">
        <v>296.22000000000003</v>
      </c>
      <c r="E38" s="28" t="s">
        <v>157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15.75" customHeight="1" x14ac:dyDescent="0.4">
      <c r="A39" s="26" t="s">
        <v>102</v>
      </c>
      <c r="B39" s="28" t="s">
        <v>158</v>
      </c>
      <c r="C39" s="26" t="s">
        <v>125</v>
      </c>
      <c r="D39" s="31">
        <v>296.22000000000003</v>
      </c>
      <c r="E39" s="28" t="s">
        <v>159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15.75" customHeight="1" x14ac:dyDescent="0.4">
      <c r="A40" s="26" t="s">
        <v>102</v>
      </c>
      <c r="B40" s="28" t="s">
        <v>160</v>
      </c>
      <c r="C40" s="26" t="s">
        <v>125</v>
      </c>
      <c r="D40" s="31">
        <v>296.22000000000003</v>
      </c>
      <c r="E40" s="28" t="s">
        <v>161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15.75" customHeight="1" x14ac:dyDescent="0.4">
      <c r="A41" s="26" t="s">
        <v>102</v>
      </c>
      <c r="B41" s="28" t="s">
        <v>162</v>
      </c>
      <c r="C41" s="26" t="s">
        <v>125</v>
      </c>
      <c r="D41" s="31">
        <v>296.22000000000003</v>
      </c>
      <c r="E41" s="28" t="s">
        <v>163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15.75" customHeight="1" x14ac:dyDescent="0.4">
      <c r="A42" s="26" t="s">
        <v>102</v>
      </c>
      <c r="B42" s="28" t="s">
        <v>164</v>
      </c>
      <c r="C42" s="26" t="s">
        <v>125</v>
      </c>
      <c r="D42" s="31">
        <v>296.22000000000003</v>
      </c>
      <c r="E42" s="28" t="s">
        <v>165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15.75" customHeight="1" x14ac:dyDescent="0.4">
      <c r="A43" s="26" t="s">
        <v>102</v>
      </c>
      <c r="B43" s="28" t="s">
        <v>166</v>
      </c>
      <c r="C43" s="26" t="s">
        <v>125</v>
      </c>
      <c r="D43" s="31">
        <v>300.39999999999998</v>
      </c>
      <c r="E43" s="28" t="s">
        <v>121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14.6" x14ac:dyDescent="0.4">
      <c r="A44" s="13"/>
      <c r="B44" s="15"/>
      <c r="C44" s="13"/>
      <c r="D44" s="15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14.6" x14ac:dyDescent="0.4">
      <c r="A45" s="13"/>
      <c r="B45" s="15"/>
      <c r="C45" s="13"/>
      <c r="D45" s="15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 ht="14.6" x14ac:dyDescent="0.4">
      <c r="A46" s="13"/>
      <c r="B46" s="15"/>
      <c r="C46" s="13"/>
      <c r="D46" s="15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ht="14.6" x14ac:dyDescent="0.4">
      <c r="A47" s="13"/>
      <c r="B47" s="15"/>
      <c r="C47" s="13"/>
      <c r="D47" s="15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 ht="14.6" x14ac:dyDescent="0.4">
      <c r="A48" s="13"/>
      <c r="B48" s="15"/>
      <c r="C48" s="13"/>
      <c r="D48" s="15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ht="14.6" x14ac:dyDescent="0.4">
      <c r="A49" s="13"/>
      <c r="B49" s="15"/>
      <c r="C49" s="13"/>
      <c r="D49" s="15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 ht="14.6" x14ac:dyDescent="0.4">
      <c r="A50" s="13"/>
      <c r="B50" s="15"/>
      <c r="C50" s="13"/>
      <c r="D50" s="15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1:27" ht="14.6" x14ac:dyDescent="0.4">
      <c r="A51" s="13"/>
      <c r="B51" s="15"/>
      <c r="C51" s="13"/>
      <c r="D51" s="15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ht="14.6" x14ac:dyDescent="0.4">
      <c r="A52" s="13"/>
      <c r="B52" s="15"/>
      <c r="C52" s="13"/>
      <c r="D52" s="15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1:27" ht="14.6" x14ac:dyDescent="0.4">
      <c r="A53" s="13"/>
      <c r="B53" s="15"/>
      <c r="C53" s="13"/>
      <c r="D53" s="15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1:27" ht="14.6" x14ac:dyDescent="0.4">
      <c r="A54" s="13"/>
      <c r="B54" s="15"/>
      <c r="C54" s="13"/>
      <c r="D54" s="15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4.6" x14ac:dyDescent="0.4">
      <c r="A55" s="13"/>
      <c r="B55" s="15"/>
      <c r="C55" s="13"/>
      <c r="D55" s="15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1:27" ht="14.6" x14ac:dyDescent="0.4">
      <c r="A56" s="13"/>
      <c r="B56" s="15"/>
      <c r="C56" s="13"/>
      <c r="D56" s="15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27" ht="14.6" x14ac:dyDescent="0.4">
      <c r="A57" s="13"/>
      <c r="B57" s="15"/>
      <c r="C57" s="13"/>
      <c r="D57" s="15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1:27" ht="14.6" x14ac:dyDescent="0.4">
      <c r="A58" s="13"/>
      <c r="B58" s="15"/>
      <c r="C58" s="13"/>
      <c r="D58" s="15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27" ht="14.6" x14ac:dyDescent="0.4">
      <c r="A59" s="13"/>
      <c r="B59" s="15"/>
      <c r="C59" s="13"/>
      <c r="D59" s="15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spans="1:27" ht="14.6" x14ac:dyDescent="0.4">
      <c r="A60" s="13"/>
      <c r="B60" s="15"/>
      <c r="C60" s="13"/>
      <c r="D60" s="15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spans="1:27" ht="14.6" x14ac:dyDescent="0.4">
      <c r="A61" s="13"/>
      <c r="B61" s="15"/>
      <c r="C61" s="13"/>
      <c r="D61" s="15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spans="1:27" ht="14.6" x14ac:dyDescent="0.4">
      <c r="A62" s="13"/>
      <c r="B62" s="15"/>
      <c r="C62" s="13"/>
      <c r="D62" s="15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spans="1:27" ht="14.6" x14ac:dyDescent="0.4">
      <c r="A63" s="13"/>
      <c r="B63" s="15"/>
      <c r="C63" s="13"/>
      <c r="D63" s="15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ht="14.6" x14ac:dyDescent="0.4">
      <c r="A64" s="13"/>
      <c r="B64" s="15"/>
      <c r="C64" s="13"/>
      <c r="D64" s="15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spans="1:27" ht="14.6" x14ac:dyDescent="0.4">
      <c r="A65" s="13"/>
      <c r="B65" s="15"/>
      <c r="C65" s="13"/>
      <c r="D65" s="15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spans="1:27" ht="14.6" x14ac:dyDescent="0.4">
      <c r="A66" s="13"/>
      <c r="B66" s="15"/>
      <c r="C66" s="13"/>
      <c r="D66" s="15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1:27" ht="14.6" x14ac:dyDescent="0.4">
      <c r="A67" s="13"/>
      <c r="B67" s="15"/>
      <c r="C67" s="13"/>
      <c r="D67" s="15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1:27" ht="14.6" x14ac:dyDescent="0.4">
      <c r="A68" s="13"/>
      <c r="B68" s="15"/>
      <c r="C68" s="13"/>
      <c r="D68" s="15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1:27" ht="14.6" x14ac:dyDescent="0.4">
      <c r="A69" s="13"/>
      <c r="B69" s="15"/>
      <c r="C69" s="13"/>
      <c r="D69" s="15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spans="1:27" ht="14.6" x14ac:dyDescent="0.4">
      <c r="A70" s="13"/>
      <c r="B70" s="15"/>
      <c r="C70" s="13"/>
      <c r="D70" s="15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1:27" ht="14.6" x14ac:dyDescent="0.4">
      <c r="A71" s="13"/>
      <c r="B71" s="15"/>
      <c r="C71" s="13"/>
      <c r="D71" s="15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1:27" ht="14.6" x14ac:dyDescent="0.4">
      <c r="A72" s="13"/>
      <c r="B72" s="15"/>
      <c r="C72" s="13"/>
      <c r="D72" s="15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spans="1:27" ht="14.6" x14ac:dyDescent="0.4">
      <c r="A73" s="13"/>
      <c r="B73" s="15"/>
      <c r="C73" s="13"/>
      <c r="D73" s="15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1:27" ht="14.6" x14ac:dyDescent="0.4">
      <c r="A74" s="13"/>
      <c r="B74" s="15"/>
      <c r="C74" s="13"/>
      <c r="D74" s="15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1:27" ht="14.6" x14ac:dyDescent="0.4">
      <c r="A75" s="13"/>
      <c r="B75" s="15"/>
      <c r="C75" s="13"/>
      <c r="D75" s="15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1:27" ht="14.6" x14ac:dyDescent="0.4">
      <c r="A76" s="13"/>
      <c r="B76" s="15"/>
      <c r="C76" s="13"/>
      <c r="D76" s="15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spans="1:27" ht="14.6" x14ac:dyDescent="0.4">
      <c r="A77" s="13"/>
      <c r="B77" s="15"/>
      <c r="C77" s="13"/>
      <c r="D77" s="15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spans="1:27" ht="14.6" x14ac:dyDescent="0.4">
      <c r="A78" s="13"/>
      <c r="B78" s="15"/>
      <c r="C78" s="13"/>
      <c r="D78" s="15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spans="1:27" ht="14.6" x14ac:dyDescent="0.4">
      <c r="A79" s="13"/>
      <c r="B79" s="15"/>
      <c r="C79" s="13"/>
      <c r="D79" s="15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spans="1:27" ht="14.6" x14ac:dyDescent="0.4">
      <c r="A80" s="13"/>
      <c r="B80" s="15"/>
      <c r="C80" s="13"/>
      <c r="D80" s="15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spans="1:27" ht="14.6" x14ac:dyDescent="0.4">
      <c r="A81" s="13"/>
      <c r="B81" s="15"/>
      <c r="C81" s="13"/>
      <c r="D81" s="15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spans="1:27" ht="14.6" x14ac:dyDescent="0.4">
      <c r="A82" s="13"/>
      <c r="B82" s="15"/>
      <c r="C82" s="13"/>
      <c r="D82" s="15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spans="1:27" ht="14.6" x14ac:dyDescent="0.4">
      <c r="A83" s="13"/>
      <c r="B83" s="15"/>
      <c r="C83" s="13"/>
      <c r="D83" s="15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spans="1:27" ht="14.6" x14ac:dyDescent="0.4">
      <c r="A84" s="13"/>
      <c r="B84" s="15"/>
      <c r="C84" s="13"/>
      <c r="D84" s="15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spans="1:27" ht="14.6" x14ac:dyDescent="0.4">
      <c r="A85" s="13"/>
      <c r="B85" s="15"/>
      <c r="C85" s="13"/>
      <c r="D85" s="15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 spans="1:27" ht="14.6" x14ac:dyDescent="0.4">
      <c r="A86" s="13"/>
      <c r="B86" s="15"/>
      <c r="C86" s="13"/>
      <c r="D86" s="15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spans="1:27" ht="14.6" x14ac:dyDescent="0.4">
      <c r="A87" s="13"/>
      <c r="B87" s="15"/>
      <c r="C87" s="13"/>
      <c r="D87" s="15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spans="1:27" ht="14.6" x14ac:dyDescent="0.4">
      <c r="A88" s="13"/>
      <c r="B88" s="15"/>
      <c r="C88" s="13"/>
      <c r="D88" s="15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spans="1:27" ht="14.6" x14ac:dyDescent="0.4">
      <c r="A89" s="13"/>
      <c r="B89" s="15"/>
      <c r="C89" s="13"/>
      <c r="D89" s="15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1:27" ht="14.6" x14ac:dyDescent="0.4">
      <c r="A90" s="13"/>
      <c r="B90" s="15"/>
      <c r="C90" s="13"/>
      <c r="D90" s="15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spans="1:27" ht="14.6" x14ac:dyDescent="0.4">
      <c r="A91" s="13"/>
      <c r="B91" s="15"/>
      <c r="C91" s="13"/>
      <c r="D91" s="15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spans="1:27" ht="14.6" x14ac:dyDescent="0.4">
      <c r="A92" s="13"/>
      <c r="B92" s="15"/>
      <c r="C92" s="13"/>
      <c r="D92" s="15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spans="1:27" ht="14.6" x14ac:dyDescent="0.4">
      <c r="A93" s="13"/>
      <c r="B93" s="15"/>
      <c r="C93" s="13"/>
      <c r="D93" s="15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spans="1:27" ht="14.6" x14ac:dyDescent="0.4">
      <c r="A94" s="13"/>
      <c r="B94" s="15"/>
      <c r="C94" s="13"/>
      <c r="D94" s="15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1:27" ht="14.6" x14ac:dyDescent="0.4">
      <c r="A95" s="13"/>
      <c r="B95" s="15"/>
      <c r="C95" s="13"/>
      <c r="D95" s="15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1:27" ht="14.6" x14ac:dyDescent="0.4">
      <c r="A96" s="13"/>
      <c r="B96" s="15"/>
      <c r="C96" s="13"/>
      <c r="D96" s="15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spans="1:27" ht="14.6" x14ac:dyDescent="0.4">
      <c r="A97" s="13"/>
      <c r="B97" s="15"/>
      <c r="C97" s="13"/>
      <c r="D97" s="15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spans="1:27" ht="14.6" x14ac:dyDescent="0.4">
      <c r="A98" s="13"/>
      <c r="B98" s="15"/>
      <c r="C98" s="13"/>
      <c r="D98" s="15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spans="1:27" ht="14.6" x14ac:dyDescent="0.4">
      <c r="A99" s="13"/>
      <c r="B99" s="15"/>
      <c r="C99" s="13"/>
      <c r="D99" s="15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spans="1:27" ht="14.6" x14ac:dyDescent="0.4">
      <c r="A100" s="13"/>
      <c r="B100" s="15"/>
      <c r="C100" s="13"/>
      <c r="D100" s="15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spans="1:27" ht="14.6" x14ac:dyDescent="0.4">
      <c r="A101" s="13"/>
      <c r="B101" s="15"/>
      <c r="C101" s="13"/>
      <c r="D101" s="15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</row>
    <row r="102" spans="1:27" ht="14.6" x14ac:dyDescent="0.4">
      <c r="A102" s="13"/>
      <c r="B102" s="15"/>
      <c r="C102" s="13"/>
      <c r="D102" s="15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spans="1:27" ht="14.6" x14ac:dyDescent="0.4">
      <c r="A103" s="13"/>
      <c r="B103" s="15"/>
      <c r="C103" s="13"/>
      <c r="D103" s="15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</row>
    <row r="104" spans="1:27" ht="14.6" x14ac:dyDescent="0.4">
      <c r="A104" s="13"/>
      <c r="B104" s="15"/>
      <c r="C104" s="13"/>
      <c r="D104" s="15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</row>
    <row r="105" spans="1:27" ht="14.6" x14ac:dyDescent="0.4">
      <c r="A105" s="13"/>
      <c r="B105" s="15"/>
      <c r="C105" s="13"/>
      <c r="D105" s="15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</row>
    <row r="106" spans="1:27" ht="14.6" x14ac:dyDescent="0.4">
      <c r="A106" s="13"/>
      <c r="B106" s="15"/>
      <c r="C106" s="13"/>
      <c r="D106" s="15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spans="1:27" ht="14.6" x14ac:dyDescent="0.4">
      <c r="A107" s="13"/>
      <c r="B107" s="15"/>
      <c r="C107" s="13"/>
      <c r="D107" s="15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spans="1:27" ht="14.6" x14ac:dyDescent="0.4">
      <c r="A108" s="13"/>
      <c r="B108" s="15"/>
      <c r="C108" s="13"/>
      <c r="D108" s="15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spans="1:27" ht="14.6" x14ac:dyDescent="0.4">
      <c r="A109" s="13"/>
      <c r="B109" s="15"/>
      <c r="C109" s="13"/>
      <c r="D109" s="15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spans="1:27" ht="14.6" x14ac:dyDescent="0.4">
      <c r="A110" s="13"/>
      <c r="B110" s="15"/>
      <c r="C110" s="13"/>
      <c r="D110" s="15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spans="1:27" ht="14.6" x14ac:dyDescent="0.4">
      <c r="A111" s="13"/>
      <c r="B111" s="15"/>
      <c r="C111" s="13"/>
      <c r="D111" s="15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spans="1:27" ht="14.6" x14ac:dyDescent="0.4">
      <c r="A112" s="13"/>
      <c r="B112" s="15"/>
      <c r="C112" s="13"/>
      <c r="D112" s="15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spans="1:27" ht="14.6" x14ac:dyDescent="0.4">
      <c r="A113" s="13"/>
      <c r="B113" s="15"/>
      <c r="C113" s="13"/>
      <c r="D113" s="15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spans="1:27" ht="14.6" x14ac:dyDescent="0.4">
      <c r="A114" s="13"/>
      <c r="B114" s="15"/>
      <c r="C114" s="13"/>
      <c r="D114" s="15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</row>
    <row r="115" spans="1:27" ht="14.6" x14ac:dyDescent="0.4">
      <c r="A115" s="13"/>
      <c r="B115" s="15"/>
      <c r="C115" s="13"/>
      <c r="D115" s="15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spans="1:27" ht="14.6" x14ac:dyDescent="0.4">
      <c r="A116" s="13"/>
      <c r="B116" s="15"/>
      <c r="C116" s="13"/>
      <c r="D116" s="15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spans="1:27" ht="14.6" x14ac:dyDescent="0.4">
      <c r="A117" s="13"/>
      <c r="B117" s="15"/>
      <c r="C117" s="13"/>
      <c r="D117" s="15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spans="1:27" ht="14.6" x14ac:dyDescent="0.4">
      <c r="A118" s="13"/>
      <c r="B118" s="15"/>
      <c r="C118" s="13"/>
      <c r="D118" s="15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spans="1:27" ht="14.6" x14ac:dyDescent="0.4">
      <c r="A119" s="13"/>
      <c r="B119" s="15"/>
      <c r="C119" s="13"/>
      <c r="D119" s="15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</row>
    <row r="120" spans="1:27" ht="14.6" x14ac:dyDescent="0.4">
      <c r="A120" s="13"/>
      <c r="B120" s="15"/>
      <c r="C120" s="13"/>
      <c r="D120" s="15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</row>
    <row r="121" spans="1:27" ht="14.6" x14ac:dyDescent="0.4">
      <c r="A121" s="13"/>
      <c r="B121" s="15"/>
      <c r="C121" s="13"/>
      <c r="D121" s="15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spans="1:27" ht="14.6" x14ac:dyDescent="0.4">
      <c r="A122" s="13"/>
      <c r="B122" s="15"/>
      <c r="C122" s="13"/>
      <c r="D122" s="15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spans="1:27" ht="14.6" x14ac:dyDescent="0.4">
      <c r="A123" s="13"/>
      <c r="B123" s="15"/>
      <c r="C123" s="13"/>
      <c r="D123" s="15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</row>
    <row r="124" spans="1:27" ht="14.6" x14ac:dyDescent="0.4">
      <c r="A124" s="13"/>
      <c r="B124" s="15"/>
      <c r="C124" s="13"/>
      <c r="D124" s="15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</row>
    <row r="125" spans="1:27" ht="14.6" x14ac:dyDescent="0.4">
      <c r="A125" s="13"/>
      <c r="B125" s="15"/>
      <c r="C125" s="13"/>
      <c r="D125" s="15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</row>
    <row r="126" spans="1:27" ht="14.6" x14ac:dyDescent="0.4">
      <c r="A126" s="13"/>
      <c r="B126" s="15"/>
      <c r="C126" s="13"/>
      <c r="D126" s="15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</row>
    <row r="127" spans="1:27" ht="14.6" x14ac:dyDescent="0.4">
      <c r="A127" s="13"/>
      <c r="B127" s="15"/>
      <c r="C127" s="13"/>
      <c r="D127" s="15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spans="1:27" ht="14.6" x14ac:dyDescent="0.4">
      <c r="A128" s="13"/>
      <c r="B128" s="15"/>
      <c r="C128" s="13"/>
      <c r="D128" s="15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</row>
    <row r="129" spans="1:27" ht="14.6" x14ac:dyDescent="0.4">
      <c r="A129" s="13"/>
      <c r="B129" s="15"/>
      <c r="C129" s="13"/>
      <c r="D129" s="15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spans="1:27" ht="14.6" x14ac:dyDescent="0.4">
      <c r="A130" s="13"/>
      <c r="B130" s="15"/>
      <c r="C130" s="13"/>
      <c r="D130" s="15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spans="1:27" ht="14.6" x14ac:dyDescent="0.4">
      <c r="A131" s="13"/>
      <c r="B131" s="15"/>
      <c r="C131" s="13"/>
      <c r="D131" s="15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</row>
    <row r="132" spans="1:27" ht="14.6" x14ac:dyDescent="0.4">
      <c r="A132" s="13"/>
      <c r="B132" s="15"/>
      <c r="C132" s="13"/>
      <c r="D132" s="15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</row>
    <row r="133" spans="1:27" ht="14.6" x14ac:dyDescent="0.4">
      <c r="A133" s="13"/>
      <c r="B133" s="15"/>
      <c r="C133" s="13"/>
      <c r="D133" s="15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spans="1:27" ht="14.6" x14ac:dyDescent="0.4">
      <c r="A134" s="13"/>
      <c r="B134" s="15"/>
      <c r="C134" s="13"/>
      <c r="D134" s="15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</row>
    <row r="135" spans="1:27" ht="14.6" x14ac:dyDescent="0.4">
      <c r="A135" s="13"/>
      <c r="B135" s="15"/>
      <c r="C135" s="13"/>
      <c r="D135" s="15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</row>
    <row r="136" spans="1:27" ht="14.6" x14ac:dyDescent="0.4">
      <c r="A136" s="13"/>
      <c r="B136" s="15"/>
      <c r="C136" s="13"/>
      <c r="D136" s="15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spans="1:27" ht="14.6" x14ac:dyDescent="0.4">
      <c r="A137" s="13"/>
      <c r="B137" s="15"/>
      <c r="C137" s="13"/>
      <c r="D137" s="15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</row>
    <row r="138" spans="1:27" ht="14.6" x14ac:dyDescent="0.4">
      <c r="A138" s="13"/>
      <c r="B138" s="15"/>
      <c r="C138" s="13"/>
      <c r="D138" s="15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</row>
    <row r="139" spans="1:27" ht="14.6" x14ac:dyDescent="0.4">
      <c r="A139" s="13"/>
      <c r="B139" s="15"/>
      <c r="C139" s="13"/>
      <c r="D139" s="15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spans="1:27" ht="14.6" x14ac:dyDescent="0.4">
      <c r="A140" s="13"/>
      <c r="B140" s="15"/>
      <c r="C140" s="13"/>
      <c r="D140" s="15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spans="1:27" ht="14.6" x14ac:dyDescent="0.4">
      <c r="A141" s="13"/>
      <c r="B141" s="15"/>
      <c r="C141" s="13"/>
      <c r="D141" s="15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</row>
    <row r="142" spans="1:27" ht="14.6" x14ac:dyDescent="0.4">
      <c r="A142" s="13"/>
      <c r="B142" s="15"/>
      <c r="C142" s="13"/>
      <c r="D142" s="15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</row>
    <row r="143" spans="1:27" ht="14.6" x14ac:dyDescent="0.4">
      <c r="A143" s="13"/>
      <c r="B143" s="15"/>
      <c r="C143" s="13"/>
      <c r="D143" s="15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</row>
    <row r="144" spans="1:27" ht="14.6" x14ac:dyDescent="0.4">
      <c r="A144" s="13"/>
      <c r="B144" s="15"/>
      <c r="C144" s="13"/>
      <c r="D144" s="15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</row>
    <row r="145" spans="1:27" ht="14.6" x14ac:dyDescent="0.4">
      <c r="A145" s="13"/>
      <c r="B145" s="15"/>
      <c r="C145" s="13"/>
      <c r="D145" s="15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</row>
    <row r="146" spans="1:27" ht="14.6" x14ac:dyDescent="0.4">
      <c r="A146" s="13"/>
      <c r="B146" s="15"/>
      <c r="C146" s="13"/>
      <c r="D146" s="15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</row>
    <row r="147" spans="1:27" ht="14.6" x14ac:dyDescent="0.4">
      <c r="A147" s="13"/>
      <c r="B147" s="15"/>
      <c r="C147" s="13"/>
      <c r="D147" s="15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</row>
    <row r="148" spans="1:27" ht="14.6" x14ac:dyDescent="0.4">
      <c r="A148" s="13"/>
      <c r="B148" s="15"/>
      <c r="C148" s="13"/>
      <c r="D148" s="15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</row>
    <row r="149" spans="1:27" ht="14.6" x14ac:dyDescent="0.4">
      <c r="A149" s="13"/>
      <c r="B149" s="15"/>
      <c r="C149" s="13"/>
      <c r="D149" s="15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</row>
    <row r="150" spans="1:27" ht="14.6" x14ac:dyDescent="0.4">
      <c r="A150" s="13"/>
      <c r="B150" s="15"/>
      <c r="C150" s="13"/>
      <c r="D150" s="15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</row>
    <row r="151" spans="1:27" ht="14.6" x14ac:dyDescent="0.4">
      <c r="A151" s="13"/>
      <c r="B151" s="15"/>
      <c r="C151" s="13"/>
      <c r="D151" s="15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</row>
    <row r="152" spans="1:27" ht="14.6" x14ac:dyDescent="0.4">
      <c r="A152" s="13"/>
      <c r="B152" s="15"/>
      <c r="C152" s="13"/>
      <c r="D152" s="15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</row>
    <row r="153" spans="1:27" ht="14.6" x14ac:dyDescent="0.4">
      <c r="A153" s="13"/>
      <c r="B153" s="15"/>
      <c r="C153" s="13"/>
      <c r="D153" s="15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</row>
    <row r="154" spans="1:27" ht="14.6" x14ac:dyDescent="0.4">
      <c r="A154" s="13"/>
      <c r="B154" s="15"/>
      <c r="C154" s="13"/>
      <c r="D154" s="15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</row>
    <row r="155" spans="1:27" ht="14.6" x14ac:dyDescent="0.4">
      <c r="A155" s="13"/>
      <c r="B155" s="15"/>
      <c r="C155" s="13"/>
      <c r="D155" s="15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</row>
    <row r="156" spans="1:27" ht="14.6" x14ac:dyDescent="0.4">
      <c r="A156" s="13"/>
      <c r="B156" s="15"/>
      <c r="C156" s="13"/>
      <c r="D156" s="15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</row>
    <row r="157" spans="1:27" ht="14.6" x14ac:dyDescent="0.4">
      <c r="A157" s="13"/>
      <c r="B157" s="15"/>
      <c r="C157" s="13"/>
      <c r="D157" s="15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</row>
    <row r="158" spans="1:27" ht="14.6" x14ac:dyDescent="0.4">
      <c r="A158" s="13"/>
      <c r="B158" s="15"/>
      <c r="C158" s="13"/>
      <c r="D158" s="15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</row>
    <row r="159" spans="1:27" ht="14.6" x14ac:dyDescent="0.4">
      <c r="A159" s="13"/>
      <c r="B159" s="15"/>
      <c r="C159" s="13"/>
      <c r="D159" s="15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</row>
    <row r="160" spans="1:27" ht="14.6" x14ac:dyDescent="0.4">
      <c r="A160" s="13"/>
      <c r="B160" s="15"/>
      <c r="C160" s="13"/>
      <c r="D160" s="15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</row>
    <row r="161" spans="1:27" ht="14.6" x14ac:dyDescent="0.4">
      <c r="A161" s="13"/>
      <c r="B161" s="15"/>
      <c r="C161" s="13"/>
      <c r="D161" s="15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</row>
    <row r="162" spans="1:27" ht="14.6" x14ac:dyDescent="0.4">
      <c r="A162" s="13"/>
      <c r="B162" s="15"/>
      <c r="C162" s="13"/>
      <c r="D162" s="15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</row>
    <row r="163" spans="1:27" ht="14.6" x14ac:dyDescent="0.4">
      <c r="A163" s="13"/>
      <c r="B163" s="15"/>
      <c r="C163" s="13"/>
      <c r="D163" s="15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</row>
    <row r="164" spans="1:27" ht="14.6" x14ac:dyDescent="0.4">
      <c r="A164" s="13"/>
      <c r="B164" s="15"/>
      <c r="C164" s="13"/>
      <c r="D164" s="15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</row>
    <row r="165" spans="1:27" ht="14.6" x14ac:dyDescent="0.4">
      <c r="A165" s="13"/>
      <c r="B165" s="15"/>
      <c r="C165" s="13"/>
      <c r="D165" s="15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</row>
    <row r="166" spans="1:27" ht="14.6" x14ac:dyDescent="0.4">
      <c r="A166" s="13"/>
      <c r="B166" s="15"/>
      <c r="C166" s="13"/>
      <c r="D166" s="15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</row>
    <row r="167" spans="1:27" ht="14.6" x14ac:dyDescent="0.4">
      <c r="A167" s="13"/>
      <c r="B167" s="15"/>
      <c r="C167" s="13"/>
      <c r="D167" s="15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</row>
    <row r="168" spans="1:27" ht="14.6" x14ac:dyDescent="0.4">
      <c r="A168" s="13"/>
      <c r="B168" s="15"/>
      <c r="C168" s="13"/>
      <c r="D168" s="15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</row>
    <row r="169" spans="1:27" ht="14.6" x14ac:dyDescent="0.4">
      <c r="A169" s="13"/>
      <c r="B169" s="15"/>
      <c r="C169" s="13"/>
      <c r="D169" s="15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</row>
    <row r="170" spans="1:27" ht="14.6" x14ac:dyDescent="0.4">
      <c r="A170" s="13"/>
      <c r="B170" s="15"/>
      <c r="C170" s="13"/>
      <c r="D170" s="15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</row>
    <row r="171" spans="1:27" ht="14.6" x14ac:dyDescent="0.4">
      <c r="A171" s="13"/>
      <c r="B171" s="15"/>
      <c r="C171" s="13"/>
      <c r="D171" s="15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</row>
    <row r="172" spans="1:27" ht="14.6" x14ac:dyDescent="0.4">
      <c r="A172" s="13"/>
      <c r="B172" s="15"/>
      <c r="C172" s="13"/>
      <c r="D172" s="15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</row>
    <row r="173" spans="1:27" ht="14.6" x14ac:dyDescent="0.4">
      <c r="A173" s="13"/>
      <c r="B173" s="15"/>
      <c r="C173" s="13"/>
      <c r="D173" s="15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</row>
    <row r="174" spans="1:27" ht="14.6" x14ac:dyDescent="0.4">
      <c r="A174" s="13"/>
      <c r="B174" s="15"/>
      <c r="C174" s="13"/>
      <c r="D174" s="15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</row>
    <row r="175" spans="1:27" ht="14.6" x14ac:dyDescent="0.4">
      <c r="A175" s="13"/>
      <c r="B175" s="15"/>
      <c r="C175" s="13"/>
      <c r="D175" s="15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</row>
    <row r="176" spans="1:27" ht="14.6" x14ac:dyDescent="0.4">
      <c r="A176" s="13"/>
      <c r="B176" s="15"/>
      <c r="C176" s="13"/>
      <c r="D176" s="15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</row>
    <row r="177" spans="1:27" ht="14.6" x14ac:dyDescent="0.4">
      <c r="A177" s="13"/>
      <c r="B177" s="15"/>
      <c r="C177" s="13"/>
      <c r="D177" s="15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</row>
    <row r="178" spans="1:27" ht="14.6" x14ac:dyDescent="0.4">
      <c r="A178" s="13"/>
      <c r="B178" s="15"/>
      <c r="C178" s="13"/>
      <c r="D178" s="15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</row>
    <row r="179" spans="1:27" ht="14.6" x14ac:dyDescent="0.4">
      <c r="A179" s="13"/>
      <c r="B179" s="15"/>
      <c r="C179" s="13"/>
      <c r="D179" s="15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</row>
    <row r="180" spans="1:27" ht="14.6" x14ac:dyDescent="0.4">
      <c r="A180" s="13"/>
      <c r="B180" s="15"/>
      <c r="C180" s="13"/>
      <c r="D180" s="15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</row>
    <row r="181" spans="1:27" ht="14.6" x14ac:dyDescent="0.4">
      <c r="A181" s="13"/>
      <c r="B181" s="15"/>
      <c r="C181" s="13"/>
      <c r="D181" s="15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</row>
    <row r="182" spans="1:27" ht="14.6" x14ac:dyDescent="0.4">
      <c r="A182" s="13"/>
      <c r="B182" s="15"/>
      <c r="C182" s="13"/>
      <c r="D182" s="15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</row>
    <row r="183" spans="1:27" ht="14.6" x14ac:dyDescent="0.4">
      <c r="A183" s="13"/>
      <c r="B183" s="15"/>
      <c r="C183" s="13"/>
      <c r="D183" s="15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</row>
    <row r="184" spans="1:27" ht="14.6" x14ac:dyDescent="0.4">
      <c r="A184" s="13"/>
      <c r="B184" s="15"/>
      <c r="C184" s="13"/>
      <c r="D184" s="15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</row>
    <row r="185" spans="1:27" ht="14.6" x14ac:dyDescent="0.4">
      <c r="A185" s="13"/>
      <c r="B185" s="15"/>
      <c r="C185" s="13"/>
      <c r="D185" s="15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</row>
    <row r="186" spans="1:27" ht="14.6" x14ac:dyDescent="0.4">
      <c r="A186" s="13"/>
      <c r="B186" s="15"/>
      <c r="C186" s="13"/>
      <c r="D186" s="15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</row>
    <row r="187" spans="1:27" ht="14.6" x14ac:dyDescent="0.4">
      <c r="A187" s="13"/>
      <c r="B187" s="15"/>
      <c r="C187" s="13"/>
      <c r="D187" s="15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</row>
    <row r="188" spans="1:27" ht="14.6" x14ac:dyDescent="0.4">
      <c r="A188" s="13"/>
      <c r="B188" s="15"/>
      <c r="C188" s="13"/>
      <c r="D188" s="15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</row>
    <row r="189" spans="1:27" ht="14.6" x14ac:dyDescent="0.4">
      <c r="A189" s="13"/>
      <c r="B189" s="15"/>
      <c r="C189" s="13"/>
      <c r="D189" s="15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</row>
    <row r="190" spans="1:27" ht="14.6" x14ac:dyDescent="0.4">
      <c r="A190" s="13"/>
      <c r="B190" s="15"/>
      <c r="C190" s="13"/>
      <c r="D190" s="15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</row>
    <row r="191" spans="1:27" ht="14.6" x14ac:dyDescent="0.4">
      <c r="A191" s="13"/>
      <c r="B191" s="15"/>
      <c r="C191" s="13"/>
      <c r="D191" s="15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</row>
    <row r="192" spans="1:27" ht="14.6" x14ac:dyDescent="0.4">
      <c r="A192" s="13"/>
      <c r="B192" s="15"/>
      <c r="C192" s="13"/>
      <c r="D192" s="15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</row>
    <row r="193" spans="1:27" ht="14.6" x14ac:dyDescent="0.4">
      <c r="A193" s="13"/>
      <c r="B193" s="15"/>
      <c r="C193" s="13"/>
      <c r="D193" s="15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</row>
    <row r="194" spans="1:27" ht="14.6" x14ac:dyDescent="0.4">
      <c r="A194" s="13"/>
      <c r="B194" s="15"/>
      <c r="C194" s="13"/>
      <c r="D194" s="15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</row>
    <row r="195" spans="1:27" ht="14.6" x14ac:dyDescent="0.4">
      <c r="A195" s="13"/>
      <c r="B195" s="15"/>
      <c r="C195" s="13"/>
      <c r="D195" s="15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</row>
    <row r="196" spans="1:27" ht="14.6" x14ac:dyDescent="0.4">
      <c r="A196" s="13"/>
      <c r="B196" s="15"/>
      <c r="C196" s="13"/>
      <c r="D196" s="15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</row>
    <row r="197" spans="1:27" ht="14.6" x14ac:dyDescent="0.4">
      <c r="A197" s="13"/>
      <c r="B197" s="15"/>
      <c r="C197" s="13"/>
      <c r="D197" s="15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</row>
    <row r="198" spans="1:27" ht="14.6" x14ac:dyDescent="0.4">
      <c r="A198" s="13"/>
      <c r="B198" s="15"/>
      <c r="C198" s="13"/>
      <c r="D198" s="15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</row>
    <row r="199" spans="1:27" ht="14.6" x14ac:dyDescent="0.4">
      <c r="A199" s="13"/>
      <c r="B199" s="15"/>
      <c r="C199" s="13"/>
      <c r="D199" s="15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</row>
    <row r="200" spans="1:27" ht="14.6" x14ac:dyDescent="0.4">
      <c r="A200" s="13"/>
      <c r="B200" s="15"/>
      <c r="C200" s="13"/>
      <c r="D200" s="15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</row>
    <row r="201" spans="1:27" ht="14.6" x14ac:dyDescent="0.4">
      <c r="A201" s="13"/>
      <c r="B201" s="15"/>
      <c r="C201" s="13"/>
      <c r="D201" s="15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</row>
    <row r="202" spans="1:27" ht="14.6" x14ac:dyDescent="0.4">
      <c r="A202" s="13"/>
      <c r="B202" s="15"/>
      <c r="C202" s="13"/>
      <c r="D202" s="15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</row>
    <row r="203" spans="1:27" ht="14.6" x14ac:dyDescent="0.4">
      <c r="A203" s="13"/>
      <c r="B203" s="15"/>
      <c r="C203" s="13"/>
      <c r="D203" s="15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</row>
    <row r="204" spans="1:27" ht="14.6" x14ac:dyDescent="0.4">
      <c r="A204" s="13"/>
      <c r="B204" s="15"/>
      <c r="C204" s="13"/>
      <c r="D204" s="15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</row>
    <row r="205" spans="1:27" ht="14.6" x14ac:dyDescent="0.4">
      <c r="A205" s="13"/>
      <c r="B205" s="15"/>
      <c r="C205" s="13"/>
      <c r="D205" s="15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</row>
    <row r="206" spans="1:27" ht="14.6" x14ac:dyDescent="0.4">
      <c r="A206" s="13"/>
      <c r="B206" s="15"/>
      <c r="C206" s="13"/>
      <c r="D206" s="15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</row>
    <row r="207" spans="1:27" ht="14.6" x14ac:dyDescent="0.4">
      <c r="A207" s="13"/>
      <c r="B207" s="15"/>
      <c r="C207" s="13"/>
      <c r="D207" s="15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</row>
    <row r="208" spans="1:27" ht="14.6" x14ac:dyDescent="0.4">
      <c r="A208" s="13"/>
      <c r="B208" s="15"/>
      <c r="C208" s="13"/>
      <c r="D208" s="15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</row>
    <row r="209" spans="1:27" ht="14.6" x14ac:dyDescent="0.4">
      <c r="A209" s="13"/>
      <c r="B209" s="15"/>
      <c r="C209" s="13"/>
      <c r="D209" s="15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</row>
    <row r="210" spans="1:27" ht="14.6" x14ac:dyDescent="0.4">
      <c r="A210" s="13"/>
      <c r="B210" s="15"/>
      <c r="C210" s="13"/>
      <c r="D210" s="15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</row>
    <row r="211" spans="1:27" ht="14.6" x14ac:dyDescent="0.4">
      <c r="A211" s="13"/>
      <c r="B211" s="15"/>
      <c r="C211" s="13"/>
      <c r="D211" s="15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</row>
    <row r="212" spans="1:27" ht="14.6" x14ac:dyDescent="0.4">
      <c r="A212" s="13"/>
      <c r="B212" s="15"/>
      <c r="C212" s="13"/>
      <c r="D212" s="15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</row>
    <row r="213" spans="1:27" ht="14.6" x14ac:dyDescent="0.4">
      <c r="A213" s="13"/>
      <c r="B213" s="15"/>
      <c r="C213" s="13"/>
      <c r="D213" s="15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</row>
    <row r="214" spans="1:27" ht="14.6" x14ac:dyDescent="0.4">
      <c r="A214" s="13"/>
      <c r="B214" s="15"/>
      <c r="C214" s="13"/>
      <c r="D214" s="15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</row>
    <row r="215" spans="1:27" ht="14.6" x14ac:dyDescent="0.4">
      <c r="A215" s="13"/>
      <c r="B215" s="15"/>
      <c r="C215" s="13"/>
      <c r="D215" s="15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</row>
    <row r="216" spans="1:27" ht="14.6" x14ac:dyDescent="0.4">
      <c r="A216" s="13"/>
      <c r="B216" s="15"/>
      <c r="C216" s="13"/>
      <c r="D216" s="15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</row>
    <row r="217" spans="1:27" ht="14.6" x14ac:dyDescent="0.4">
      <c r="A217" s="13"/>
      <c r="B217" s="15"/>
      <c r="C217" s="13"/>
      <c r="D217" s="15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</row>
    <row r="218" spans="1:27" ht="14.6" x14ac:dyDescent="0.4">
      <c r="A218" s="13"/>
      <c r="B218" s="15"/>
      <c r="C218" s="13"/>
      <c r="D218" s="15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</row>
    <row r="219" spans="1:27" ht="14.6" x14ac:dyDescent="0.4">
      <c r="A219" s="13"/>
      <c r="B219" s="15"/>
      <c r="C219" s="13"/>
      <c r="D219" s="15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</row>
    <row r="220" spans="1:27" ht="14.6" x14ac:dyDescent="0.4">
      <c r="A220" s="13"/>
      <c r="B220" s="15"/>
      <c r="C220" s="13"/>
      <c r="D220" s="15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</row>
    <row r="221" spans="1:27" ht="14.6" x14ac:dyDescent="0.4">
      <c r="A221" s="13"/>
      <c r="B221" s="15"/>
      <c r="C221" s="13"/>
      <c r="D221" s="15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</row>
    <row r="222" spans="1:27" ht="14.6" x14ac:dyDescent="0.4">
      <c r="A222" s="13"/>
      <c r="B222" s="15"/>
      <c r="C222" s="13"/>
      <c r="D222" s="15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</row>
    <row r="223" spans="1:27" ht="14.6" x14ac:dyDescent="0.4">
      <c r="A223" s="13"/>
      <c r="B223" s="15"/>
      <c r="C223" s="13"/>
      <c r="D223" s="15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</row>
    <row r="224" spans="1:27" ht="14.6" x14ac:dyDescent="0.4">
      <c r="A224" s="13"/>
      <c r="B224" s="15"/>
      <c r="C224" s="13"/>
      <c r="D224" s="15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</row>
    <row r="225" spans="1:27" ht="14.6" x14ac:dyDescent="0.4">
      <c r="A225" s="13"/>
      <c r="B225" s="15"/>
      <c r="C225" s="13"/>
      <c r="D225" s="15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</row>
    <row r="226" spans="1:27" ht="14.6" x14ac:dyDescent="0.4">
      <c r="A226" s="13"/>
      <c r="B226" s="15"/>
      <c r="C226" s="13"/>
      <c r="D226" s="15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</row>
    <row r="227" spans="1:27" ht="14.6" x14ac:dyDescent="0.4">
      <c r="A227" s="13"/>
      <c r="B227" s="15"/>
      <c r="C227" s="13"/>
      <c r="D227" s="15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</row>
    <row r="228" spans="1:27" ht="14.6" x14ac:dyDescent="0.4">
      <c r="A228" s="13"/>
      <c r="B228" s="15"/>
      <c r="C228" s="13"/>
      <c r="D228" s="15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</row>
    <row r="229" spans="1:27" ht="14.6" x14ac:dyDescent="0.4">
      <c r="A229" s="13"/>
      <c r="B229" s="15"/>
      <c r="C229" s="13"/>
      <c r="D229" s="15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</row>
    <row r="230" spans="1:27" ht="14.6" x14ac:dyDescent="0.4">
      <c r="A230" s="13"/>
      <c r="B230" s="15"/>
      <c r="C230" s="13"/>
      <c r="D230" s="15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</row>
    <row r="231" spans="1:27" ht="14.6" x14ac:dyDescent="0.4">
      <c r="A231" s="13"/>
      <c r="B231" s="15"/>
      <c r="C231" s="13"/>
      <c r="D231" s="15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</row>
    <row r="232" spans="1:27" ht="14.6" x14ac:dyDescent="0.4">
      <c r="A232" s="13"/>
      <c r="B232" s="15"/>
      <c r="C232" s="13"/>
      <c r="D232" s="15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</row>
    <row r="233" spans="1:27" ht="14.6" x14ac:dyDescent="0.4">
      <c r="A233" s="13"/>
      <c r="B233" s="15"/>
      <c r="C233" s="13"/>
      <c r="D233" s="15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</row>
    <row r="234" spans="1:27" ht="14.6" x14ac:dyDescent="0.4">
      <c r="A234" s="13"/>
      <c r="B234" s="15"/>
      <c r="C234" s="13"/>
      <c r="D234" s="15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</row>
    <row r="235" spans="1:27" ht="14.6" x14ac:dyDescent="0.4">
      <c r="A235" s="13"/>
      <c r="B235" s="15"/>
      <c r="C235" s="13"/>
      <c r="D235" s="15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</row>
    <row r="236" spans="1:27" ht="14.6" x14ac:dyDescent="0.4">
      <c r="A236" s="13"/>
      <c r="B236" s="15"/>
      <c r="C236" s="13"/>
      <c r="D236" s="15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</row>
    <row r="237" spans="1:27" ht="14.6" x14ac:dyDescent="0.4">
      <c r="A237" s="13"/>
      <c r="B237" s="15"/>
      <c r="C237" s="13"/>
      <c r="D237" s="15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</row>
    <row r="238" spans="1:27" ht="14.6" x14ac:dyDescent="0.4">
      <c r="A238" s="13"/>
      <c r="B238" s="15"/>
      <c r="C238" s="13"/>
      <c r="D238" s="15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</row>
    <row r="239" spans="1:27" ht="14.6" x14ac:dyDescent="0.4">
      <c r="A239" s="13"/>
      <c r="B239" s="15"/>
      <c r="C239" s="13"/>
      <c r="D239" s="15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</row>
    <row r="240" spans="1:27" ht="14.6" x14ac:dyDescent="0.4">
      <c r="A240" s="13"/>
      <c r="B240" s="15"/>
      <c r="C240" s="13"/>
      <c r="D240" s="15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</row>
    <row r="241" spans="1:27" ht="14.6" x14ac:dyDescent="0.4">
      <c r="A241" s="13"/>
      <c r="B241" s="15"/>
      <c r="C241" s="13"/>
      <c r="D241" s="15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</row>
    <row r="242" spans="1:27" ht="14.6" x14ac:dyDescent="0.4">
      <c r="A242" s="13"/>
      <c r="B242" s="15"/>
      <c r="C242" s="13"/>
      <c r="D242" s="15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</row>
    <row r="243" spans="1:27" ht="14.6" x14ac:dyDescent="0.4">
      <c r="A243" s="13"/>
      <c r="B243" s="15"/>
      <c r="C243" s="13"/>
      <c r="D243" s="15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</row>
    <row r="244" spans="1:27" ht="14.6" x14ac:dyDescent="0.4">
      <c r="A244" s="13"/>
      <c r="B244" s="15"/>
      <c r="C244" s="13"/>
      <c r="D244" s="15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</row>
    <row r="245" spans="1:27" ht="14.6" x14ac:dyDescent="0.4">
      <c r="A245" s="13"/>
      <c r="B245" s="15"/>
      <c r="C245" s="13"/>
      <c r="D245" s="15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</row>
    <row r="246" spans="1:27" ht="14.6" x14ac:dyDescent="0.4">
      <c r="A246" s="13"/>
      <c r="B246" s="15"/>
      <c r="C246" s="13"/>
      <c r="D246" s="15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</row>
    <row r="247" spans="1:27" ht="14.6" x14ac:dyDescent="0.4">
      <c r="A247" s="13"/>
      <c r="B247" s="15"/>
      <c r="C247" s="13"/>
      <c r="D247" s="15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</row>
    <row r="248" spans="1:27" ht="14.6" x14ac:dyDescent="0.4">
      <c r="A248" s="13"/>
      <c r="B248" s="15"/>
      <c r="C248" s="13"/>
      <c r="D248" s="15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</row>
    <row r="249" spans="1:27" ht="14.6" x14ac:dyDescent="0.4">
      <c r="A249" s="13"/>
      <c r="B249" s="15"/>
      <c r="C249" s="13"/>
      <c r="D249" s="15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</row>
    <row r="250" spans="1:27" ht="14.6" x14ac:dyDescent="0.4">
      <c r="A250" s="13"/>
      <c r="B250" s="15"/>
      <c r="C250" s="13"/>
      <c r="D250" s="15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</row>
    <row r="251" spans="1:27" ht="14.6" x14ac:dyDescent="0.4">
      <c r="A251" s="13"/>
      <c r="B251" s="15"/>
      <c r="C251" s="13"/>
      <c r="D251" s="15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</row>
    <row r="252" spans="1:27" ht="14.6" x14ac:dyDescent="0.4">
      <c r="A252" s="13"/>
      <c r="B252" s="15"/>
      <c r="C252" s="13"/>
      <c r="D252" s="15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</row>
    <row r="253" spans="1:27" ht="14.6" x14ac:dyDescent="0.4">
      <c r="A253" s="13"/>
      <c r="B253" s="15"/>
      <c r="C253" s="13"/>
      <c r="D253" s="15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</row>
    <row r="254" spans="1:27" ht="14.6" x14ac:dyDescent="0.4">
      <c r="A254" s="13"/>
      <c r="B254" s="15"/>
      <c r="C254" s="13"/>
      <c r="D254" s="15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</row>
    <row r="255" spans="1:27" ht="14.6" x14ac:dyDescent="0.4">
      <c r="A255" s="13"/>
      <c r="B255" s="15"/>
      <c r="C255" s="13"/>
      <c r="D255" s="15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</row>
    <row r="256" spans="1:27" ht="14.6" x14ac:dyDescent="0.4">
      <c r="A256" s="13"/>
      <c r="B256" s="15"/>
      <c r="C256" s="13"/>
      <c r="D256" s="15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</row>
    <row r="257" spans="1:27" ht="14.6" x14ac:dyDescent="0.4">
      <c r="A257" s="13"/>
      <c r="B257" s="15"/>
      <c r="C257" s="13"/>
      <c r="D257" s="15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</row>
    <row r="258" spans="1:27" ht="14.6" x14ac:dyDescent="0.4">
      <c r="A258" s="13"/>
      <c r="B258" s="15"/>
      <c r="C258" s="13"/>
      <c r="D258" s="15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</row>
    <row r="259" spans="1:27" ht="14.6" x14ac:dyDescent="0.4">
      <c r="A259" s="13"/>
      <c r="B259" s="15"/>
      <c r="C259" s="13"/>
      <c r="D259" s="15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</row>
    <row r="260" spans="1:27" ht="14.6" x14ac:dyDescent="0.4">
      <c r="A260" s="13"/>
      <c r="B260" s="15"/>
      <c r="C260" s="13"/>
      <c r="D260" s="15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</row>
    <row r="261" spans="1:27" ht="14.6" x14ac:dyDescent="0.4">
      <c r="A261" s="13"/>
      <c r="B261" s="15"/>
      <c r="C261" s="13"/>
      <c r="D261" s="15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</row>
    <row r="262" spans="1:27" ht="14.6" x14ac:dyDescent="0.4">
      <c r="A262" s="13"/>
      <c r="B262" s="15"/>
      <c r="C262" s="13"/>
      <c r="D262" s="15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</row>
    <row r="263" spans="1:27" ht="14.6" x14ac:dyDescent="0.4">
      <c r="A263" s="13"/>
      <c r="B263" s="15"/>
      <c r="C263" s="13"/>
      <c r="D263" s="15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</row>
    <row r="264" spans="1:27" ht="14.6" x14ac:dyDescent="0.4">
      <c r="A264" s="13"/>
      <c r="B264" s="15"/>
      <c r="C264" s="13"/>
      <c r="D264" s="15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</row>
    <row r="265" spans="1:27" ht="14.6" x14ac:dyDescent="0.4">
      <c r="A265" s="13"/>
      <c r="B265" s="15"/>
      <c r="C265" s="13"/>
      <c r="D265" s="15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</row>
    <row r="266" spans="1:27" ht="14.6" x14ac:dyDescent="0.4">
      <c r="A266" s="13"/>
      <c r="B266" s="15"/>
      <c r="C266" s="13"/>
      <c r="D266" s="15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</row>
    <row r="267" spans="1:27" ht="14.6" x14ac:dyDescent="0.4">
      <c r="A267" s="13"/>
      <c r="B267" s="15"/>
      <c r="C267" s="13"/>
      <c r="D267" s="15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</row>
    <row r="268" spans="1:27" ht="14.6" x14ac:dyDescent="0.4">
      <c r="A268" s="13"/>
      <c r="B268" s="15"/>
      <c r="C268" s="13"/>
      <c r="D268" s="15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</row>
    <row r="269" spans="1:27" ht="14.6" x14ac:dyDescent="0.4">
      <c r="A269" s="13"/>
      <c r="B269" s="15"/>
      <c r="C269" s="13"/>
      <c r="D269" s="15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</row>
    <row r="270" spans="1:27" ht="14.6" x14ac:dyDescent="0.4">
      <c r="A270" s="13"/>
      <c r="B270" s="15"/>
      <c r="C270" s="13"/>
      <c r="D270" s="15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</row>
    <row r="271" spans="1:27" ht="14.6" x14ac:dyDescent="0.4">
      <c r="A271" s="13"/>
      <c r="B271" s="15"/>
      <c r="C271" s="13"/>
      <c r="D271" s="15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</row>
    <row r="272" spans="1:27" ht="14.6" x14ac:dyDescent="0.4">
      <c r="A272" s="13"/>
      <c r="B272" s="15"/>
      <c r="C272" s="13"/>
      <c r="D272" s="15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</row>
    <row r="273" spans="1:27" ht="14.6" x14ac:dyDescent="0.4">
      <c r="A273" s="13"/>
      <c r="B273" s="15"/>
      <c r="C273" s="13"/>
      <c r="D273" s="15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</row>
    <row r="274" spans="1:27" ht="14.6" x14ac:dyDescent="0.4">
      <c r="A274" s="13"/>
      <c r="B274" s="15"/>
      <c r="C274" s="13"/>
      <c r="D274" s="15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</row>
    <row r="275" spans="1:27" ht="14.6" x14ac:dyDescent="0.4">
      <c r="A275" s="13"/>
      <c r="B275" s="15"/>
      <c r="C275" s="13"/>
      <c r="D275" s="15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</row>
    <row r="276" spans="1:27" ht="14.6" x14ac:dyDescent="0.4">
      <c r="A276" s="13"/>
      <c r="B276" s="15"/>
      <c r="C276" s="13"/>
      <c r="D276" s="15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</row>
    <row r="277" spans="1:27" ht="14.6" x14ac:dyDescent="0.4">
      <c r="A277" s="13"/>
      <c r="B277" s="15"/>
      <c r="C277" s="13"/>
      <c r="D277" s="15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</row>
    <row r="278" spans="1:27" ht="14.6" x14ac:dyDescent="0.4">
      <c r="A278" s="13"/>
      <c r="B278" s="15"/>
      <c r="C278" s="13"/>
      <c r="D278" s="15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</row>
    <row r="279" spans="1:27" ht="14.6" x14ac:dyDescent="0.4">
      <c r="A279" s="13"/>
      <c r="B279" s="15"/>
      <c r="C279" s="13"/>
      <c r="D279" s="15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</row>
    <row r="280" spans="1:27" ht="14.6" x14ac:dyDescent="0.4">
      <c r="A280" s="13"/>
      <c r="B280" s="15"/>
      <c r="C280" s="13"/>
      <c r="D280" s="15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</row>
    <row r="281" spans="1:27" ht="14.6" x14ac:dyDescent="0.4">
      <c r="A281" s="13"/>
      <c r="B281" s="15"/>
      <c r="C281" s="13"/>
      <c r="D281" s="15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</row>
    <row r="282" spans="1:27" ht="14.6" x14ac:dyDescent="0.4">
      <c r="A282" s="13"/>
      <c r="B282" s="15"/>
      <c r="C282" s="13"/>
      <c r="D282" s="15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</row>
    <row r="283" spans="1:27" ht="14.6" x14ac:dyDescent="0.4">
      <c r="A283" s="13"/>
      <c r="B283" s="15"/>
      <c r="C283" s="13"/>
      <c r="D283" s="15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</row>
    <row r="284" spans="1:27" ht="14.6" x14ac:dyDescent="0.4">
      <c r="A284" s="13"/>
      <c r="B284" s="15"/>
      <c r="C284" s="13"/>
      <c r="D284" s="15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</row>
    <row r="285" spans="1:27" ht="14.6" x14ac:dyDescent="0.4">
      <c r="A285" s="13"/>
      <c r="B285" s="15"/>
      <c r="C285" s="13"/>
      <c r="D285" s="15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</row>
    <row r="286" spans="1:27" ht="14.6" x14ac:dyDescent="0.4">
      <c r="A286" s="13"/>
      <c r="B286" s="15"/>
      <c r="C286" s="13"/>
      <c r="D286" s="15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</row>
    <row r="287" spans="1:27" ht="14.6" x14ac:dyDescent="0.4">
      <c r="A287" s="13"/>
      <c r="B287" s="15"/>
      <c r="C287" s="13"/>
      <c r="D287" s="15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</row>
    <row r="288" spans="1:27" ht="14.6" x14ac:dyDescent="0.4">
      <c r="A288" s="13"/>
      <c r="B288" s="15"/>
      <c r="C288" s="13"/>
      <c r="D288" s="15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</row>
    <row r="289" spans="1:27" ht="14.6" x14ac:dyDescent="0.4">
      <c r="A289" s="13"/>
      <c r="B289" s="15"/>
      <c r="C289" s="13"/>
      <c r="D289" s="15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</row>
    <row r="290" spans="1:27" ht="14.6" x14ac:dyDescent="0.4">
      <c r="A290" s="13"/>
      <c r="B290" s="15"/>
      <c r="C290" s="13"/>
      <c r="D290" s="15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</row>
    <row r="291" spans="1:27" ht="14.6" x14ac:dyDescent="0.4">
      <c r="A291" s="13"/>
      <c r="B291" s="15"/>
      <c r="C291" s="13"/>
      <c r="D291" s="15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</row>
    <row r="292" spans="1:27" ht="14.6" x14ac:dyDescent="0.4">
      <c r="A292" s="13"/>
      <c r="B292" s="15"/>
      <c r="C292" s="13"/>
      <c r="D292" s="15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</row>
    <row r="293" spans="1:27" ht="14.6" x14ac:dyDescent="0.4">
      <c r="A293" s="13"/>
      <c r="B293" s="15"/>
      <c r="C293" s="13"/>
      <c r="D293" s="15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</row>
    <row r="294" spans="1:27" ht="14.6" x14ac:dyDescent="0.4">
      <c r="A294" s="13"/>
      <c r="B294" s="15"/>
      <c r="C294" s="13"/>
      <c r="D294" s="15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</row>
    <row r="295" spans="1:27" ht="14.6" x14ac:dyDescent="0.4">
      <c r="A295" s="13"/>
      <c r="B295" s="15"/>
      <c r="C295" s="13"/>
      <c r="D295" s="15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</row>
    <row r="296" spans="1:27" ht="14.6" x14ac:dyDescent="0.4">
      <c r="A296" s="13"/>
      <c r="B296" s="15"/>
      <c r="C296" s="13"/>
      <c r="D296" s="15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</row>
    <row r="297" spans="1:27" ht="14.6" x14ac:dyDescent="0.4">
      <c r="A297" s="13"/>
      <c r="B297" s="15"/>
      <c r="C297" s="13"/>
      <c r="D297" s="15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</row>
    <row r="298" spans="1:27" ht="14.6" x14ac:dyDescent="0.4">
      <c r="A298" s="13"/>
      <c r="B298" s="15"/>
      <c r="C298" s="13"/>
      <c r="D298" s="15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</row>
    <row r="299" spans="1:27" ht="14.6" x14ac:dyDescent="0.4">
      <c r="A299" s="13"/>
      <c r="B299" s="15"/>
      <c r="C299" s="13"/>
      <c r="D299" s="15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</row>
    <row r="300" spans="1:27" ht="14.6" x14ac:dyDescent="0.4">
      <c r="A300" s="13"/>
      <c r="B300" s="15"/>
      <c r="C300" s="13"/>
      <c r="D300" s="15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</row>
    <row r="301" spans="1:27" ht="14.6" x14ac:dyDescent="0.4">
      <c r="A301" s="13"/>
      <c r="B301" s="15"/>
      <c r="C301" s="13"/>
      <c r="D301" s="15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</row>
    <row r="302" spans="1:27" ht="14.6" x14ac:dyDescent="0.4">
      <c r="A302" s="13"/>
      <c r="B302" s="15"/>
      <c r="C302" s="13"/>
      <c r="D302" s="15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</row>
    <row r="303" spans="1:27" ht="14.6" x14ac:dyDescent="0.4">
      <c r="A303" s="13"/>
      <c r="B303" s="15"/>
      <c r="C303" s="13"/>
      <c r="D303" s="15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</row>
    <row r="304" spans="1:27" ht="14.6" x14ac:dyDescent="0.4">
      <c r="A304" s="13"/>
      <c r="B304" s="15"/>
      <c r="C304" s="13"/>
      <c r="D304" s="15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</row>
    <row r="305" spans="1:27" ht="14.6" x14ac:dyDescent="0.4">
      <c r="A305" s="13"/>
      <c r="B305" s="15"/>
      <c r="C305" s="13"/>
      <c r="D305" s="15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</row>
    <row r="306" spans="1:27" ht="14.6" x14ac:dyDescent="0.4">
      <c r="A306" s="13"/>
      <c r="B306" s="15"/>
      <c r="C306" s="13"/>
      <c r="D306" s="15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</row>
    <row r="307" spans="1:27" ht="14.6" x14ac:dyDescent="0.4">
      <c r="A307" s="13"/>
      <c r="B307" s="15"/>
      <c r="C307" s="13"/>
      <c r="D307" s="15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</row>
    <row r="308" spans="1:27" ht="14.6" x14ac:dyDescent="0.4">
      <c r="A308" s="13"/>
      <c r="B308" s="15"/>
      <c r="C308" s="13"/>
      <c r="D308" s="15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</row>
    <row r="309" spans="1:27" ht="14.6" x14ac:dyDescent="0.4">
      <c r="A309" s="13"/>
      <c r="B309" s="15"/>
      <c r="C309" s="13"/>
      <c r="D309" s="15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</row>
    <row r="310" spans="1:27" ht="14.6" x14ac:dyDescent="0.4">
      <c r="A310" s="13"/>
      <c r="B310" s="15"/>
      <c r="C310" s="13"/>
      <c r="D310" s="15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</row>
    <row r="311" spans="1:27" ht="14.6" x14ac:dyDescent="0.4">
      <c r="A311" s="13"/>
      <c r="B311" s="15"/>
      <c r="C311" s="13"/>
      <c r="D311" s="15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</row>
    <row r="312" spans="1:27" ht="14.6" x14ac:dyDescent="0.4">
      <c r="A312" s="13"/>
      <c r="B312" s="15"/>
      <c r="C312" s="13"/>
      <c r="D312" s="15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</row>
    <row r="313" spans="1:27" ht="14.6" x14ac:dyDescent="0.4">
      <c r="A313" s="13"/>
      <c r="B313" s="15"/>
      <c r="C313" s="13"/>
      <c r="D313" s="15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</row>
    <row r="314" spans="1:27" ht="14.6" x14ac:dyDescent="0.4">
      <c r="A314" s="13"/>
      <c r="B314" s="15"/>
      <c r="C314" s="13"/>
      <c r="D314" s="15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</row>
    <row r="315" spans="1:27" ht="14.6" x14ac:dyDescent="0.4">
      <c r="A315" s="13"/>
      <c r="B315" s="15"/>
      <c r="C315" s="13"/>
      <c r="D315" s="15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</row>
    <row r="316" spans="1:27" ht="14.6" x14ac:dyDescent="0.4">
      <c r="A316" s="13"/>
      <c r="B316" s="15"/>
      <c r="C316" s="13"/>
      <c r="D316" s="15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</row>
    <row r="317" spans="1:27" ht="14.6" x14ac:dyDescent="0.4">
      <c r="A317" s="13"/>
      <c r="B317" s="15"/>
      <c r="C317" s="13"/>
      <c r="D317" s="15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</row>
    <row r="318" spans="1:27" ht="14.6" x14ac:dyDescent="0.4">
      <c r="A318" s="13"/>
      <c r="B318" s="15"/>
      <c r="C318" s="13"/>
      <c r="D318" s="15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</row>
    <row r="319" spans="1:27" ht="14.6" x14ac:dyDescent="0.4">
      <c r="A319" s="13"/>
      <c r="B319" s="15"/>
      <c r="C319" s="13"/>
      <c r="D319" s="15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</row>
    <row r="320" spans="1:27" ht="14.6" x14ac:dyDescent="0.4">
      <c r="A320" s="13"/>
      <c r="B320" s="15"/>
      <c r="C320" s="13"/>
      <c r="D320" s="15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</row>
    <row r="321" spans="1:27" ht="14.6" x14ac:dyDescent="0.4">
      <c r="A321" s="13"/>
      <c r="B321" s="15"/>
      <c r="C321" s="13"/>
      <c r="D321" s="15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</row>
    <row r="322" spans="1:27" ht="14.6" x14ac:dyDescent="0.4">
      <c r="A322" s="13"/>
      <c r="B322" s="15"/>
      <c r="C322" s="13"/>
      <c r="D322" s="15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</row>
    <row r="323" spans="1:27" ht="14.6" x14ac:dyDescent="0.4">
      <c r="A323" s="13"/>
      <c r="B323" s="15"/>
      <c r="C323" s="13"/>
      <c r="D323" s="15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</row>
    <row r="324" spans="1:27" ht="14.6" x14ac:dyDescent="0.4">
      <c r="A324" s="13"/>
      <c r="B324" s="15"/>
      <c r="C324" s="13"/>
      <c r="D324" s="15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</row>
    <row r="325" spans="1:27" ht="14.6" x14ac:dyDescent="0.4">
      <c r="A325" s="13"/>
      <c r="B325" s="15"/>
      <c r="C325" s="13"/>
      <c r="D325" s="15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</row>
    <row r="326" spans="1:27" ht="14.6" x14ac:dyDescent="0.4">
      <c r="A326" s="13"/>
      <c r="B326" s="15"/>
      <c r="C326" s="13"/>
      <c r="D326" s="15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</row>
    <row r="327" spans="1:27" ht="14.6" x14ac:dyDescent="0.4">
      <c r="A327" s="13"/>
      <c r="B327" s="15"/>
      <c r="C327" s="13"/>
      <c r="D327" s="15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</row>
    <row r="328" spans="1:27" ht="14.6" x14ac:dyDescent="0.4">
      <c r="A328" s="13"/>
      <c r="B328" s="15"/>
      <c r="C328" s="13"/>
      <c r="D328" s="15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</row>
    <row r="329" spans="1:27" ht="14.6" x14ac:dyDescent="0.4">
      <c r="A329" s="13"/>
      <c r="B329" s="15"/>
      <c r="C329" s="13"/>
      <c r="D329" s="15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</row>
    <row r="330" spans="1:27" ht="14.6" x14ac:dyDescent="0.4">
      <c r="A330" s="13"/>
      <c r="B330" s="15"/>
      <c r="C330" s="13"/>
      <c r="D330" s="15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</row>
    <row r="331" spans="1:27" ht="14.6" x14ac:dyDescent="0.4">
      <c r="A331" s="13"/>
      <c r="B331" s="15"/>
      <c r="C331" s="13"/>
      <c r="D331" s="15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</row>
    <row r="332" spans="1:27" ht="14.6" x14ac:dyDescent="0.4">
      <c r="A332" s="13"/>
      <c r="B332" s="15"/>
      <c r="C332" s="13"/>
      <c r="D332" s="15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</row>
    <row r="333" spans="1:27" ht="14.6" x14ac:dyDescent="0.4">
      <c r="A333" s="13"/>
      <c r="B333" s="15"/>
      <c r="C333" s="13"/>
      <c r="D333" s="15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</row>
    <row r="334" spans="1:27" ht="14.6" x14ac:dyDescent="0.4">
      <c r="A334" s="13"/>
      <c r="B334" s="15"/>
      <c r="C334" s="13"/>
      <c r="D334" s="15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</row>
    <row r="335" spans="1:27" ht="14.6" x14ac:dyDescent="0.4">
      <c r="A335" s="13"/>
      <c r="B335" s="15"/>
      <c r="C335" s="13"/>
      <c r="D335" s="15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</row>
    <row r="336" spans="1:27" ht="14.6" x14ac:dyDescent="0.4">
      <c r="A336" s="13"/>
      <c r="B336" s="15"/>
      <c r="C336" s="13"/>
      <c r="D336" s="15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</row>
    <row r="337" spans="1:27" ht="14.6" x14ac:dyDescent="0.4">
      <c r="A337" s="13"/>
      <c r="B337" s="15"/>
      <c r="C337" s="13"/>
      <c r="D337" s="15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</row>
    <row r="338" spans="1:27" ht="14.6" x14ac:dyDescent="0.4">
      <c r="A338" s="13"/>
      <c r="B338" s="15"/>
      <c r="C338" s="13"/>
      <c r="D338" s="15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</row>
    <row r="339" spans="1:27" ht="14.6" x14ac:dyDescent="0.4">
      <c r="A339" s="13"/>
      <c r="B339" s="15"/>
      <c r="C339" s="13"/>
      <c r="D339" s="15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</row>
    <row r="340" spans="1:27" ht="14.6" x14ac:dyDescent="0.4">
      <c r="A340" s="13"/>
      <c r="B340" s="15"/>
      <c r="C340" s="13"/>
      <c r="D340" s="15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</row>
    <row r="341" spans="1:27" ht="14.6" x14ac:dyDescent="0.4">
      <c r="A341" s="13"/>
      <c r="B341" s="15"/>
      <c r="C341" s="13"/>
      <c r="D341" s="15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</row>
    <row r="342" spans="1:27" ht="14.6" x14ac:dyDescent="0.4">
      <c r="A342" s="13"/>
      <c r="B342" s="15"/>
      <c r="C342" s="13"/>
      <c r="D342" s="15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</row>
    <row r="343" spans="1:27" ht="14.6" x14ac:dyDescent="0.4">
      <c r="A343" s="13"/>
      <c r="B343" s="15"/>
      <c r="C343" s="13"/>
      <c r="D343" s="15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</row>
    <row r="344" spans="1:27" ht="14.6" x14ac:dyDescent="0.4">
      <c r="A344" s="13"/>
      <c r="B344" s="15"/>
      <c r="C344" s="13"/>
      <c r="D344" s="15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</row>
    <row r="345" spans="1:27" ht="14.6" x14ac:dyDescent="0.4">
      <c r="A345" s="13"/>
      <c r="B345" s="15"/>
      <c r="C345" s="13"/>
      <c r="D345" s="15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</row>
    <row r="346" spans="1:27" ht="14.6" x14ac:dyDescent="0.4">
      <c r="A346" s="13"/>
      <c r="B346" s="15"/>
      <c r="C346" s="13"/>
      <c r="D346" s="15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</row>
    <row r="347" spans="1:27" ht="14.6" x14ac:dyDescent="0.4">
      <c r="A347" s="13"/>
      <c r="B347" s="15"/>
      <c r="C347" s="13"/>
      <c r="D347" s="15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</row>
    <row r="348" spans="1:27" ht="14.6" x14ac:dyDescent="0.4">
      <c r="A348" s="13"/>
      <c r="B348" s="15"/>
      <c r="C348" s="13"/>
      <c r="D348" s="15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</row>
    <row r="349" spans="1:27" ht="14.6" x14ac:dyDescent="0.4">
      <c r="A349" s="13"/>
      <c r="B349" s="15"/>
      <c r="C349" s="13"/>
      <c r="D349" s="15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</row>
    <row r="350" spans="1:27" ht="14.6" x14ac:dyDescent="0.4">
      <c r="A350" s="13"/>
      <c r="B350" s="15"/>
      <c r="C350" s="13"/>
      <c r="D350" s="15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</row>
    <row r="351" spans="1:27" ht="14.6" x14ac:dyDescent="0.4">
      <c r="A351" s="13"/>
      <c r="B351" s="15"/>
      <c r="C351" s="13"/>
      <c r="D351" s="15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</row>
    <row r="352" spans="1:27" ht="14.6" x14ac:dyDescent="0.4">
      <c r="A352" s="13"/>
      <c r="B352" s="15"/>
      <c r="C352" s="13"/>
      <c r="D352" s="15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</row>
    <row r="353" spans="1:27" ht="14.6" x14ac:dyDescent="0.4">
      <c r="A353" s="13"/>
      <c r="B353" s="15"/>
      <c r="C353" s="13"/>
      <c r="D353" s="15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</row>
    <row r="354" spans="1:27" ht="14.6" x14ac:dyDescent="0.4">
      <c r="A354" s="13"/>
      <c r="B354" s="15"/>
      <c r="C354" s="13"/>
      <c r="D354" s="15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</row>
    <row r="355" spans="1:27" ht="14.6" x14ac:dyDescent="0.4">
      <c r="A355" s="13"/>
      <c r="B355" s="15"/>
      <c r="C355" s="13"/>
      <c r="D355" s="15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</row>
    <row r="356" spans="1:27" ht="14.6" x14ac:dyDescent="0.4">
      <c r="A356" s="13"/>
      <c r="B356" s="15"/>
      <c r="C356" s="13"/>
      <c r="D356" s="15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</row>
    <row r="357" spans="1:27" ht="14.6" x14ac:dyDescent="0.4">
      <c r="A357" s="13"/>
      <c r="B357" s="15"/>
      <c r="C357" s="13"/>
      <c r="D357" s="15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</row>
    <row r="358" spans="1:27" ht="14.6" x14ac:dyDescent="0.4">
      <c r="A358" s="13"/>
      <c r="B358" s="15"/>
      <c r="C358" s="13"/>
      <c r="D358" s="15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</row>
    <row r="359" spans="1:27" ht="14.6" x14ac:dyDescent="0.4">
      <c r="A359" s="13"/>
      <c r="B359" s="15"/>
      <c r="C359" s="13"/>
      <c r="D359" s="15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</row>
    <row r="360" spans="1:27" ht="14.6" x14ac:dyDescent="0.4">
      <c r="A360" s="13"/>
      <c r="B360" s="15"/>
      <c r="C360" s="13"/>
      <c r="D360" s="15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</row>
    <row r="361" spans="1:27" ht="14.6" x14ac:dyDescent="0.4">
      <c r="A361" s="13"/>
      <c r="B361" s="15"/>
      <c r="C361" s="13"/>
      <c r="D361" s="15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</row>
    <row r="362" spans="1:27" ht="14.6" x14ac:dyDescent="0.4">
      <c r="A362" s="13"/>
      <c r="B362" s="15"/>
      <c r="C362" s="13"/>
      <c r="D362" s="15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</row>
    <row r="363" spans="1:27" ht="14.6" x14ac:dyDescent="0.4">
      <c r="A363" s="13"/>
      <c r="B363" s="15"/>
      <c r="C363" s="13"/>
      <c r="D363" s="15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</row>
    <row r="364" spans="1:27" ht="14.6" x14ac:dyDescent="0.4">
      <c r="A364" s="13"/>
      <c r="B364" s="15"/>
      <c r="C364" s="13"/>
      <c r="D364" s="15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</row>
    <row r="365" spans="1:27" ht="14.6" x14ac:dyDescent="0.4">
      <c r="A365" s="13"/>
      <c r="B365" s="15"/>
      <c r="C365" s="13"/>
      <c r="D365" s="15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</row>
    <row r="366" spans="1:27" ht="14.6" x14ac:dyDescent="0.4">
      <c r="A366" s="13"/>
      <c r="B366" s="15"/>
      <c r="C366" s="13"/>
      <c r="D366" s="15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</row>
    <row r="367" spans="1:27" ht="14.6" x14ac:dyDescent="0.4">
      <c r="A367" s="13"/>
      <c r="B367" s="15"/>
      <c r="C367" s="13"/>
      <c r="D367" s="15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</row>
    <row r="368" spans="1:27" ht="14.6" x14ac:dyDescent="0.4">
      <c r="A368" s="13"/>
      <c r="B368" s="15"/>
      <c r="C368" s="13"/>
      <c r="D368" s="15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</row>
    <row r="369" spans="1:27" ht="14.6" x14ac:dyDescent="0.4">
      <c r="A369" s="13"/>
      <c r="B369" s="15"/>
      <c r="C369" s="13"/>
      <c r="D369" s="15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</row>
    <row r="370" spans="1:27" ht="14.6" x14ac:dyDescent="0.4">
      <c r="A370" s="13"/>
      <c r="B370" s="15"/>
      <c r="C370" s="13"/>
      <c r="D370" s="15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</row>
    <row r="371" spans="1:27" ht="14.6" x14ac:dyDescent="0.4">
      <c r="A371" s="13"/>
      <c r="B371" s="15"/>
      <c r="C371" s="13"/>
      <c r="D371" s="15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</row>
    <row r="372" spans="1:27" ht="14.6" x14ac:dyDescent="0.4">
      <c r="A372" s="13"/>
      <c r="B372" s="15"/>
      <c r="C372" s="13"/>
      <c r="D372" s="15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</row>
    <row r="373" spans="1:27" ht="14.6" x14ac:dyDescent="0.4">
      <c r="A373" s="13"/>
      <c r="B373" s="15"/>
      <c r="C373" s="13"/>
      <c r="D373" s="15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</row>
    <row r="374" spans="1:27" ht="14.6" x14ac:dyDescent="0.4">
      <c r="A374" s="13"/>
      <c r="B374" s="15"/>
      <c r="C374" s="13"/>
      <c r="D374" s="15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</row>
    <row r="375" spans="1:27" ht="14.6" x14ac:dyDescent="0.4">
      <c r="A375" s="13"/>
      <c r="B375" s="15"/>
      <c r="C375" s="13"/>
      <c r="D375" s="15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</row>
    <row r="376" spans="1:27" ht="14.6" x14ac:dyDescent="0.4">
      <c r="A376" s="13"/>
      <c r="B376" s="15"/>
      <c r="C376" s="13"/>
      <c r="D376" s="15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</row>
    <row r="377" spans="1:27" ht="14.6" x14ac:dyDescent="0.4">
      <c r="A377" s="13"/>
      <c r="B377" s="15"/>
      <c r="C377" s="13"/>
      <c r="D377" s="15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</row>
    <row r="378" spans="1:27" ht="14.6" x14ac:dyDescent="0.4">
      <c r="A378" s="13"/>
      <c r="B378" s="15"/>
      <c r="C378" s="13"/>
      <c r="D378" s="15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</row>
    <row r="379" spans="1:27" ht="14.6" x14ac:dyDescent="0.4">
      <c r="A379" s="13"/>
      <c r="B379" s="15"/>
      <c r="C379" s="13"/>
      <c r="D379" s="15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</row>
    <row r="380" spans="1:27" ht="14.6" x14ac:dyDescent="0.4">
      <c r="A380" s="13"/>
      <c r="B380" s="15"/>
      <c r="C380" s="13"/>
      <c r="D380" s="15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</row>
    <row r="381" spans="1:27" ht="14.6" x14ac:dyDescent="0.4">
      <c r="A381" s="13"/>
      <c r="B381" s="15"/>
      <c r="C381" s="13"/>
      <c r="D381" s="15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</row>
    <row r="382" spans="1:27" ht="14.6" x14ac:dyDescent="0.4">
      <c r="A382" s="13"/>
      <c r="B382" s="15"/>
      <c r="C382" s="13"/>
      <c r="D382" s="15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</row>
    <row r="383" spans="1:27" ht="14.6" x14ac:dyDescent="0.4">
      <c r="A383" s="13"/>
      <c r="B383" s="15"/>
      <c r="C383" s="13"/>
      <c r="D383" s="15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</row>
    <row r="384" spans="1:27" ht="14.6" x14ac:dyDescent="0.4">
      <c r="A384" s="13"/>
      <c r="B384" s="15"/>
      <c r="C384" s="13"/>
      <c r="D384" s="15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</row>
    <row r="385" spans="1:27" ht="14.6" x14ac:dyDescent="0.4">
      <c r="A385" s="13"/>
      <c r="B385" s="15"/>
      <c r="C385" s="13"/>
      <c r="D385" s="15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</row>
    <row r="386" spans="1:27" ht="14.6" x14ac:dyDescent="0.4">
      <c r="A386" s="13"/>
      <c r="B386" s="15"/>
      <c r="C386" s="13"/>
      <c r="D386" s="15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</row>
    <row r="387" spans="1:27" ht="14.6" x14ac:dyDescent="0.4">
      <c r="A387" s="13"/>
      <c r="B387" s="15"/>
      <c r="C387" s="13"/>
      <c r="D387" s="15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</row>
    <row r="388" spans="1:27" ht="14.6" x14ac:dyDescent="0.4">
      <c r="A388" s="13"/>
      <c r="B388" s="15"/>
      <c r="C388" s="13"/>
      <c r="D388" s="15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</row>
    <row r="389" spans="1:27" ht="14.6" x14ac:dyDescent="0.4">
      <c r="A389" s="13"/>
      <c r="B389" s="15"/>
      <c r="C389" s="13"/>
      <c r="D389" s="15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</row>
    <row r="390" spans="1:27" ht="14.6" x14ac:dyDescent="0.4">
      <c r="A390" s="13"/>
      <c r="B390" s="15"/>
      <c r="C390" s="13"/>
      <c r="D390" s="15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</row>
    <row r="391" spans="1:27" ht="14.6" x14ac:dyDescent="0.4">
      <c r="A391" s="13"/>
      <c r="B391" s="15"/>
      <c r="C391" s="13"/>
      <c r="D391" s="15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</row>
    <row r="392" spans="1:27" ht="14.6" x14ac:dyDescent="0.4">
      <c r="A392" s="13"/>
      <c r="B392" s="15"/>
      <c r="C392" s="13"/>
      <c r="D392" s="15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</row>
    <row r="393" spans="1:27" ht="14.6" x14ac:dyDescent="0.4">
      <c r="A393" s="13"/>
      <c r="B393" s="15"/>
      <c r="C393" s="13"/>
      <c r="D393" s="15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</row>
    <row r="394" spans="1:27" ht="14.6" x14ac:dyDescent="0.4">
      <c r="A394" s="13"/>
      <c r="B394" s="15"/>
      <c r="C394" s="13"/>
      <c r="D394" s="15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</row>
    <row r="395" spans="1:27" ht="14.6" x14ac:dyDescent="0.4">
      <c r="A395" s="13"/>
      <c r="B395" s="15"/>
      <c r="C395" s="13"/>
      <c r="D395" s="15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</row>
    <row r="396" spans="1:27" ht="14.6" x14ac:dyDescent="0.4">
      <c r="A396" s="13"/>
      <c r="B396" s="15"/>
      <c r="C396" s="13"/>
      <c r="D396" s="15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</row>
    <row r="397" spans="1:27" ht="14.6" x14ac:dyDescent="0.4">
      <c r="A397" s="13"/>
      <c r="B397" s="15"/>
      <c r="C397" s="13"/>
      <c r="D397" s="15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</row>
    <row r="398" spans="1:27" ht="14.6" x14ac:dyDescent="0.4">
      <c r="A398" s="13"/>
      <c r="B398" s="15"/>
      <c r="C398" s="13"/>
      <c r="D398" s="15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</row>
    <row r="399" spans="1:27" ht="14.6" x14ac:dyDescent="0.4">
      <c r="A399" s="13"/>
      <c r="B399" s="15"/>
      <c r="C399" s="13"/>
      <c r="D399" s="15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</row>
    <row r="400" spans="1:27" ht="14.6" x14ac:dyDescent="0.4">
      <c r="A400" s="13"/>
      <c r="B400" s="15"/>
      <c r="C400" s="13"/>
      <c r="D400" s="15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</row>
    <row r="401" spans="1:27" ht="14.6" x14ac:dyDescent="0.4">
      <c r="A401" s="13"/>
      <c r="B401" s="15"/>
      <c r="C401" s="13"/>
      <c r="D401" s="15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</row>
    <row r="402" spans="1:27" ht="14.6" x14ac:dyDescent="0.4">
      <c r="A402" s="13"/>
      <c r="B402" s="15"/>
      <c r="C402" s="13"/>
      <c r="D402" s="15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</row>
    <row r="403" spans="1:27" ht="14.6" x14ac:dyDescent="0.4">
      <c r="A403" s="13"/>
      <c r="B403" s="15"/>
      <c r="C403" s="13"/>
      <c r="D403" s="15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</row>
    <row r="404" spans="1:27" ht="14.6" x14ac:dyDescent="0.4">
      <c r="A404" s="13"/>
      <c r="B404" s="15"/>
      <c r="C404" s="13"/>
      <c r="D404" s="15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</row>
    <row r="405" spans="1:27" ht="14.6" x14ac:dyDescent="0.4">
      <c r="A405" s="13"/>
      <c r="B405" s="15"/>
      <c r="C405" s="13"/>
      <c r="D405" s="15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</row>
    <row r="406" spans="1:27" ht="14.6" x14ac:dyDescent="0.4">
      <c r="A406" s="13"/>
      <c r="B406" s="15"/>
      <c r="C406" s="13"/>
      <c r="D406" s="15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</row>
    <row r="407" spans="1:27" ht="14.6" x14ac:dyDescent="0.4">
      <c r="A407" s="13"/>
      <c r="B407" s="15"/>
      <c r="C407" s="13"/>
      <c r="D407" s="15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</row>
    <row r="408" spans="1:27" ht="14.6" x14ac:dyDescent="0.4">
      <c r="A408" s="13"/>
      <c r="B408" s="15"/>
      <c r="C408" s="13"/>
      <c r="D408" s="15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</row>
    <row r="409" spans="1:27" ht="14.6" x14ac:dyDescent="0.4">
      <c r="A409" s="13"/>
      <c r="B409" s="15"/>
      <c r="C409" s="13"/>
      <c r="D409" s="15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</row>
    <row r="410" spans="1:27" ht="14.6" x14ac:dyDescent="0.4">
      <c r="A410" s="13"/>
      <c r="B410" s="15"/>
      <c r="C410" s="13"/>
      <c r="D410" s="15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</row>
    <row r="411" spans="1:27" ht="14.6" x14ac:dyDescent="0.4">
      <c r="A411" s="13"/>
      <c r="B411" s="15"/>
      <c r="C411" s="13"/>
      <c r="D411" s="15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</row>
    <row r="412" spans="1:27" ht="14.6" x14ac:dyDescent="0.4">
      <c r="A412" s="13"/>
      <c r="B412" s="15"/>
      <c r="C412" s="13"/>
      <c r="D412" s="15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</row>
    <row r="413" spans="1:27" ht="14.6" x14ac:dyDescent="0.4">
      <c r="A413" s="13"/>
      <c r="B413" s="15"/>
      <c r="C413" s="13"/>
      <c r="D413" s="15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</row>
    <row r="414" spans="1:27" ht="14.6" x14ac:dyDescent="0.4">
      <c r="A414" s="13"/>
      <c r="B414" s="15"/>
      <c r="C414" s="13"/>
      <c r="D414" s="15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</row>
    <row r="415" spans="1:27" ht="14.6" x14ac:dyDescent="0.4">
      <c r="A415" s="13"/>
      <c r="B415" s="15"/>
      <c r="C415" s="13"/>
      <c r="D415" s="15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</row>
    <row r="416" spans="1:27" ht="14.6" x14ac:dyDescent="0.4">
      <c r="A416" s="13"/>
      <c r="B416" s="15"/>
      <c r="C416" s="13"/>
      <c r="D416" s="15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</row>
    <row r="417" spans="1:27" ht="14.6" x14ac:dyDescent="0.4">
      <c r="A417" s="13"/>
      <c r="B417" s="15"/>
      <c r="C417" s="13"/>
      <c r="D417" s="15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</row>
    <row r="418" spans="1:27" ht="14.6" x14ac:dyDescent="0.4">
      <c r="A418" s="13"/>
      <c r="B418" s="15"/>
      <c r="C418" s="13"/>
      <c r="D418" s="15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</row>
    <row r="419" spans="1:27" ht="14.6" x14ac:dyDescent="0.4">
      <c r="A419" s="13"/>
      <c r="B419" s="15"/>
      <c r="C419" s="13"/>
      <c r="D419" s="15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</row>
    <row r="420" spans="1:27" ht="14.6" x14ac:dyDescent="0.4">
      <c r="A420" s="13"/>
      <c r="B420" s="15"/>
      <c r="C420" s="13"/>
      <c r="D420" s="15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</row>
    <row r="421" spans="1:27" ht="14.6" x14ac:dyDescent="0.4">
      <c r="A421" s="13"/>
      <c r="B421" s="15"/>
      <c r="C421" s="13"/>
      <c r="D421" s="15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</row>
    <row r="422" spans="1:27" ht="14.6" x14ac:dyDescent="0.4">
      <c r="A422" s="13"/>
      <c r="B422" s="15"/>
      <c r="C422" s="13"/>
      <c r="D422" s="15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</row>
    <row r="423" spans="1:27" ht="14.6" x14ac:dyDescent="0.4">
      <c r="A423" s="13"/>
      <c r="B423" s="15"/>
      <c r="C423" s="13"/>
      <c r="D423" s="15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</row>
    <row r="424" spans="1:27" ht="14.6" x14ac:dyDescent="0.4">
      <c r="A424" s="13"/>
      <c r="B424" s="15"/>
      <c r="C424" s="13"/>
      <c r="D424" s="15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</row>
    <row r="425" spans="1:27" ht="14.6" x14ac:dyDescent="0.4">
      <c r="A425" s="13"/>
      <c r="B425" s="15"/>
      <c r="C425" s="13"/>
      <c r="D425" s="15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</row>
    <row r="426" spans="1:27" ht="14.6" x14ac:dyDescent="0.4">
      <c r="A426" s="13"/>
      <c r="B426" s="15"/>
      <c r="C426" s="13"/>
      <c r="D426" s="15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</row>
    <row r="427" spans="1:27" ht="14.6" x14ac:dyDescent="0.4">
      <c r="A427" s="13"/>
      <c r="B427" s="15"/>
      <c r="C427" s="13"/>
      <c r="D427" s="15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</row>
    <row r="428" spans="1:27" ht="14.6" x14ac:dyDescent="0.4">
      <c r="A428" s="13"/>
      <c r="B428" s="15"/>
      <c r="C428" s="13"/>
      <c r="D428" s="15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</row>
    <row r="429" spans="1:27" ht="14.6" x14ac:dyDescent="0.4">
      <c r="A429" s="13"/>
      <c r="B429" s="15"/>
      <c r="C429" s="13"/>
      <c r="D429" s="15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</row>
    <row r="430" spans="1:27" ht="14.6" x14ac:dyDescent="0.4">
      <c r="A430" s="13"/>
      <c r="B430" s="15"/>
      <c r="C430" s="13"/>
      <c r="D430" s="15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</row>
    <row r="431" spans="1:27" ht="14.6" x14ac:dyDescent="0.4">
      <c r="A431" s="13"/>
      <c r="B431" s="15"/>
      <c r="C431" s="13"/>
      <c r="D431" s="15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</row>
    <row r="432" spans="1:27" ht="14.6" x14ac:dyDescent="0.4">
      <c r="A432" s="13"/>
      <c r="B432" s="15"/>
      <c r="C432" s="13"/>
      <c r="D432" s="15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</row>
    <row r="433" spans="1:27" ht="14.6" x14ac:dyDescent="0.4">
      <c r="A433" s="13"/>
      <c r="B433" s="15"/>
      <c r="C433" s="13"/>
      <c r="D433" s="15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</row>
    <row r="434" spans="1:27" ht="14.6" x14ac:dyDescent="0.4">
      <c r="A434" s="13"/>
      <c r="B434" s="15"/>
      <c r="C434" s="13"/>
      <c r="D434" s="15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</row>
    <row r="435" spans="1:27" ht="14.6" x14ac:dyDescent="0.4">
      <c r="A435" s="13"/>
      <c r="B435" s="15"/>
      <c r="C435" s="13"/>
      <c r="D435" s="15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</row>
    <row r="436" spans="1:27" ht="14.6" x14ac:dyDescent="0.4">
      <c r="A436" s="13"/>
      <c r="B436" s="15"/>
      <c r="C436" s="13"/>
      <c r="D436" s="15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</row>
    <row r="437" spans="1:27" ht="14.6" x14ac:dyDescent="0.4">
      <c r="A437" s="13"/>
      <c r="B437" s="15"/>
      <c r="C437" s="13"/>
      <c r="D437" s="15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</row>
    <row r="438" spans="1:27" ht="14.6" x14ac:dyDescent="0.4">
      <c r="A438" s="13"/>
      <c r="B438" s="15"/>
      <c r="C438" s="13"/>
      <c r="D438" s="15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</row>
    <row r="439" spans="1:27" ht="14.6" x14ac:dyDescent="0.4">
      <c r="A439" s="13"/>
      <c r="B439" s="15"/>
      <c r="C439" s="13"/>
      <c r="D439" s="15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</row>
    <row r="440" spans="1:27" ht="14.6" x14ac:dyDescent="0.4">
      <c r="A440" s="13"/>
      <c r="B440" s="15"/>
      <c r="C440" s="13"/>
      <c r="D440" s="15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</row>
    <row r="441" spans="1:27" ht="14.6" x14ac:dyDescent="0.4">
      <c r="A441" s="13"/>
      <c r="B441" s="15"/>
      <c r="C441" s="13"/>
      <c r="D441" s="15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</row>
    <row r="442" spans="1:27" ht="14.6" x14ac:dyDescent="0.4">
      <c r="A442" s="13"/>
      <c r="B442" s="15"/>
      <c r="C442" s="13"/>
      <c r="D442" s="15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</row>
    <row r="443" spans="1:27" ht="14.6" x14ac:dyDescent="0.4">
      <c r="A443" s="13"/>
      <c r="B443" s="15"/>
      <c r="C443" s="13"/>
      <c r="D443" s="15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</row>
    <row r="444" spans="1:27" ht="14.6" x14ac:dyDescent="0.4">
      <c r="A444" s="13"/>
      <c r="B444" s="15"/>
      <c r="C444" s="13"/>
      <c r="D444" s="15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</row>
    <row r="445" spans="1:27" ht="14.6" x14ac:dyDescent="0.4">
      <c r="A445" s="13"/>
      <c r="B445" s="15"/>
      <c r="C445" s="13"/>
      <c r="D445" s="15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</row>
    <row r="446" spans="1:27" ht="14.6" x14ac:dyDescent="0.4">
      <c r="A446" s="13"/>
      <c r="B446" s="15"/>
      <c r="C446" s="13"/>
      <c r="D446" s="15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</row>
    <row r="447" spans="1:27" ht="14.6" x14ac:dyDescent="0.4">
      <c r="A447" s="13"/>
      <c r="B447" s="15"/>
      <c r="C447" s="13"/>
      <c r="D447" s="15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</row>
    <row r="448" spans="1:27" ht="14.6" x14ac:dyDescent="0.4">
      <c r="A448" s="13"/>
      <c r="B448" s="15"/>
      <c r="C448" s="13"/>
      <c r="D448" s="15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</row>
    <row r="449" spans="1:27" ht="14.6" x14ac:dyDescent="0.4">
      <c r="A449" s="13"/>
      <c r="B449" s="15"/>
      <c r="C449" s="13"/>
      <c r="D449" s="15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</row>
    <row r="450" spans="1:27" ht="14.6" x14ac:dyDescent="0.4">
      <c r="A450" s="13"/>
      <c r="B450" s="15"/>
      <c r="C450" s="13"/>
      <c r="D450" s="15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</row>
    <row r="451" spans="1:27" ht="14.6" x14ac:dyDescent="0.4">
      <c r="A451" s="13"/>
      <c r="B451" s="15"/>
      <c r="C451" s="13"/>
      <c r="D451" s="15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</row>
    <row r="452" spans="1:27" ht="14.6" x14ac:dyDescent="0.4">
      <c r="A452" s="13"/>
      <c r="B452" s="15"/>
      <c r="C452" s="13"/>
      <c r="D452" s="15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</row>
    <row r="453" spans="1:27" ht="14.6" x14ac:dyDescent="0.4">
      <c r="A453" s="13"/>
      <c r="B453" s="15"/>
      <c r="C453" s="13"/>
      <c r="D453" s="15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</row>
    <row r="454" spans="1:27" ht="14.6" x14ac:dyDescent="0.4">
      <c r="A454" s="13"/>
      <c r="B454" s="15"/>
      <c r="C454" s="13"/>
      <c r="D454" s="15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</row>
    <row r="455" spans="1:27" ht="14.6" x14ac:dyDescent="0.4">
      <c r="A455" s="13"/>
      <c r="B455" s="15"/>
      <c r="C455" s="13"/>
      <c r="D455" s="15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</row>
    <row r="456" spans="1:27" ht="14.6" x14ac:dyDescent="0.4">
      <c r="A456" s="13"/>
      <c r="B456" s="15"/>
      <c r="C456" s="13"/>
      <c r="D456" s="15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</row>
    <row r="457" spans="1:27" ht="14.6" x14ac:dyDescent="0.4">
      <c r="A457" s="13"/>
      <c r="B457" s="15"/>
      <c r="C457" s="13"/>
      <c r="D457" s="15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</row>
    <row r="458" spans="1:27" ht="14.6" x14ac:dyDescent="0.4">
      <c r="A458" s="13"/>
      <c r="B458" s="15"/>
      <c r="C458" s="13"/>
      <c r="D458" s="15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</row>
    <row r="459" spans="1:27" ht="14.6" x14ac:dyDescent="0.4">
      <c r="A459" s="13"/>
      <c r="B459" s="15"/>
      <c r="C459" s="13"/>
      <c r="D459" s="15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</row>
    <row r="460" spans="1:27" ht="14.6" x14ac:dyDescent="0.4">
      <c r="A460" s="13"/>
      <c r="B460" s="15"/>
      <c r="C460" s="13"/>
      <c r="D460" s="15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</row>
    <row r="461" spans="1:27" ht="14.6" x14ac:dyDescent="0.4">
      <c r="A461" s="13"/>
      <c r="B461" s="15"/>
      <c r="C461" s="13"/>
      <c r="D461" s="15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</row>
    <row r="462" spans="1:27" ht="14.6" x14ac:dyDescent="0.4">
      <c r="A462" s="13"/>
      <c r="B462" s="15"/>
      <c r="C462" s="13"/>
      <c r="D462" s="15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</row>
    <row r="463" spans="1:27" ht="14.6" x14ac:dyDescent="0.4">
      <c r="A463" s="13"/>
      <c r="B463" s="15"/>
      <c r="C463" s="13"/>
      <c r="D463" s="15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</row>
    <row r="464" spans="1:27" ht="14.6" x14ac:dyDescent="0.4">
      <c r="A464" s="13"/>
      <c r="B464" s="15"/>
      <c r="C464" s="13"/>
      <c r="D464" s="15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</row>
    <row r="465" spans="1:27" ht="14.6" x14ac:dyDescent="0.4">
      <c r="A465" s="13"/>
      <c r="B465" s="15"/>
      <c r="C465" s="13"/>
      <c r="D465" s="15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</row>
    <row r="466" spans="1:27" ht="14.6" x14ac:dyDescent="0.4">
      <c r="A466" s="13"/>
      <c r="B466" s="15"/>
      <c r="C466" s="13"/>
      <c r="D466" s="15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</row>
    <row r="467" spans="1:27" ht="14.6" x14ac:dyDescent="0.4">
      <c r="A467" s="13"/>
      <c r="B467" s="15"/>
      <c r="C467" s="13"/>
      <c r="D467" s="15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</row>
    <row r="468" spans="1:27" ht="14.6" x14ac:dyDescent="0.4">
      <c r="A468" s="13"/>
      <c r="B468" s="15"/>
      <c r="C468" s="13"/>
      <c r="D468" s="15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</row>
    <row r="469" spans="1:27" ht="14.6" x14ac:dyDescent="0.4">
      <c r="A469" s="13"/>
      <c r="B469" s="15"/>
      <c r="C469" s="13"/>
      <c r="D469" s="15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</row>
    <row r="470" spans="1:27" ht="14.6" x14ac:dyDescent="0.4">
      <c r="A470" s="13"/>
      <c r="B470" s="15"/>
      <c r="C470" s="13"/>
      <c r="D470" s="15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</row>
    <row r="471" spans="1:27" ht="14.6" x14ac:dyDescent="0.4">
      <c r="A471" s="13"/>
      <c r="B471" s="15"/>
      <c r="C471" s="13"/>
      <c r="D471" s="15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</row>
    <row r="472" spans="1:27" ht="14.6" x14ac:dyDescent="0.4">
      <c r="A472" s="13"/>
      <c r="B472" s="15"/>
      <c r="C472" s="13"/>
      <c r="D472" s="15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</row>
    <row r="473" spans="1:27" ht="14.6" x14ac:dyDescent="0.4">
      <c r="A473" s="13"/>
      <c r="B473" s="15"/>
      <c r="C473" s="13"/>
      <c r="D473" s="15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</row>
    <row r="474" spans="1:27" ht="14.6" x14ac:dyDescent="0.4">
      <c r="A474" s="13"/>
      <c r="B474" s="15"/>
      <c r="C474" s="13"/>
      <c r="D474" s="15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</row>
    <row r="475" spans="1:27" ht="14.6" x14ac:dyDescent="0.4">
      <c r="A475" s="13"/>
      <c r="B475" s="15"/>
      <c r="C475" s="13"/>
      <c r="D475" s="15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</row>
    <row r="476" spans="1:27" ht="14.6" x14ac:dyDescent="0.4">
      <c r="A476" s="13"/>
      <c r="B476" s="15"/>
      <c r="C476" s="13"/>
      <c r="D476" s="15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</row>
    <row r="477" spans="1:27" ht="14.6" x14ac:dyDescent="0.4">
      <c r="A477" s="13"/>
      <c r="B477" s="15"/>
      <c r="C477" s="13"/>
      <c r="D477" s="15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</row>
    <row r="478" spans="1:27" ht="14.6" x14ac:dyDescent="0.4">
      <c r="A478" s="13"/>
      <c r="B478" s="15"/>
      <c r="C478" s="13"/>
      <c r="D478" s="15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</row>
    <row r="479" spans="1:27" ht="14.6" x14ac:dyDescent="0.4">
      <c r="A479" s="13"/>
      <c r="B479" s="15"/>
      <c r="C479" s="13"/>
      <c r="D479" s="15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</row>
    <row r="480" spans="1:27" ht="14.6" x14ac:dyDescent="0.4">
      <c r="A480" s="13"/>
      <c r="B480" s="15"/>
      <c r="C480" s="13"/>
      <c r="D480" s="15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</row>
    <row r="481" spans="1:27" ht="14.6" x14ac:dyDescent="0.4">
      <c r="A481" s="13"/>
      <c r="B481" s="15"/>
      <c r="C481" s="13"/>
      <c r="D481" s="15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</row>
    <row r="482" spans="1:27" ht="14.6" x14ac:dyDescent="0.4">
      <c r="A482" s="13"/>
      <c r="B482" s="15"/>
      <c r="C482" s="13"/>
      <c r="D482" s="15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</row>
    <row r="483" spans="1:27" ht="14.6" x14ac:dyDescent="0.4">
      <c r="A483" s="13"/>
      <c r="B483" s="15"/>
      <c r="C483" s="13"/>
      <c r="D483" s="15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</row>
    <row r="484" spans="1:27" ht="14.6" x14ac:dyDescent="0.4">
      <c r="A484" s="13"/>
      <c r="B484" s="15"/>
      <c r="C484" s="13"/>
      <c r="D484" s="15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</row>
    <row r="485" spans="1:27" ht="14.6" x14ac:dyDescent="0.4">
      <c r="A485" s="13"/>
      <c r="B485" s="15"/>
      <c r="C485" s="13"/>
      <c r="D485" s="15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</row>
    <row r="486" spans="1:27" ht="14.6" x14ac:dyDescent="0.4">
      <c r="A486" s="13"/>
      <c r="B486" s="15"/>
      <c r="C486" s="13"/>
      <c r="D486" s="15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</row>
    <row r="487" spans="1:27" ht="14.6" x14ac:dyDescent="0.4">
      <c r="A487" s="13"/>
      <c r="B487" s="15"/>
      <c r="C487" s="13"/>
      <c r="D487" s="15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</row>
    <row r="488" spans="1:27" ht="14.6" x14ac:dyDescent="0.4">
      <c r="A488" s="13"/>
      <c r="B488" s="15"/>
      <c r="C488" s="13"/>
      <c r="D488" s="15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</row>
    <row r="489" spans="1:27" ht="14.6" x14ac:dyDescent="0.4">
      <c r="A489" s="13"/>
      <c r="B489" s="15"/>
      <c r="C489" s="13"/>
      <c r="D489" s="15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</row>
    <row r="490" spans="1:27" ht="14.6" x14ac:dyDescent="0.4">
      <c r="A490" s="13"/>
      <c r="B490" s="15"/>
      <c r="C490" s="13"/>
      <c r="D490" s="15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</row>
    <row r="491" spans="1:27" ht="14.6" x14ac:dyDescent="0.4">
      <c r="A491" s="13"/>
      <c r="B491" s="15"/>
      <c r="C491" s="13"/>
      <c r="D491" s="15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</row>
    <row r="492" spans="1:27" ht="14.6" x14ac:dyDescent="0.4">
      <c r="A492" s="13"/>
      <c r="B492" s="15"/>
      <c r="C492" s="13"/>
      <c r="D492" s="15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</row>
    <row r="493" spans="1:27" ht="14.6" x14ac:dyDescent="0.4">
      <c r="A493" s="13"/>
      <c r="B493" s="15"/>
      <c r="C493" s="13"/>
      <c r="D493" s="15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</row>
    <row r="494" spans="1:27" ht="14.6" x14ac:dyDescent="0.4">
      <c r="A494" s="13"/>
      <c r="B494" s="15"/>
      <c r="C494" s="13"/>
      <c r="D494" s="15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</row>
    <row r="495" spans="1:27" ht="14.6" x14ac:dyDescent="0.4">
      <c r="A495" s="13"/>
      <c r="B495" s="15"/>
      <c r="C495" s="13"/>
      <c r="D495" s="15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</row>
    <row r="496" spans="1:27" ht="14.6" x14ac:dyDescent="0.4">
      <c r="A496" s="13"/>
      <c r="B496" s="15"/>
      <c r="C496" s="13"/>
      <c r="D496" s="15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</row>
    <row r="497" spans="1:27" ht="14.6" x14ac:dyDescent="0.4">
      <c r="A497" s="13"/>
      <c r="B497" s="15"/>
      <c r="C497" s="13"/>
      <c r="D497" s="15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</row>
    <row r="498" spans="1:27" ht="14.6" x14ac:dyDescent="0.4">
      <c r="A498" s="13"/>
      <c r="B498" s="15"/>
      <c r="C498" s="13"/>
      <c r="D498" s="15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</row>
    <row r="499" spans="1:27" ht="14.6" x14ac:dyDescent="0.4">
      <c r="A499" s="13"/>
      <c r="B499" s="15"/>
      <c r="C499" s="13"/>
      <c r="D499" s="15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</row>
    <row r="500" spans="1:27" ht="14.6" x14ac:dyDescent="0.4">
      <c r="A500" s="13"/>
      <c r="B500" s="15"/>
      <c r="C500" s="13"/>
      <c r="D500" s="15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</row>
    <row r="501" spans="1:27" ht="14.6" x14ac:dyDescent="0.4">
      <c r="A501" s="13"/>
      <c r="B501" s="15"/>
      <c r="C501" s="13"/>
      <c r="D501" s="15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</row>
    <row r="502" spans="1:27" ht="14.6" x14ac:dyDescent="0.4">
      <c r="A502" s="13"/>
      <c r="B502" s="15"/>
      <c r="C502" s="13"/>
      <c r="D502" s="15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</row>
    <row r="503" spans="1:27" ht="14.6" x14ac:dyDescent="0.4">
      <c r="A503" s="13"/>
      <c r="B503" s="15"/>
      <c r="C503" s="13"/>
      <c r="D503" s="15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</row>
    <row r="504" spans="1:27" ht="14.6" x14ac:dyDescent="0.4">
      <c r="A504" s="13"/>
      <c r="B504" s="15"/>
      <c r="C504" s="13"/>
      <c r="D504" s="15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</row>
    <row r="505" spans="1:27" ht="14.6" x14ac:dyDescent="0.4">
      <c r="A505" s="13"/>
      <c r="B505" s="15"/>
      <c r="C505" s="13"/>
      <c r="D505" s="15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</row>
    <row r="506" spans="1:27" ht="14.6" x14ac:dyDescent="0.4">
      <c r="A506" s="13"/>
      <c r="B506" s="15"/>
      <c r="C506" s="13"/>
      <c r="D506" s="15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</row>
    <row r="507" spans="1:27" ht="14.6" x14ac:dyDescent="0.4">
      <c r="A507" s="13"/>
      <c r="B507" s="15"/>
      <c r="C507" s="13"/>
      <c r="D507" s="15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</row>
    <row r="508" spans="1:27" ht="14.6" x14ac:dyDescent="0.4">
      <c r="A508" s="13"/>
      <c r="B508" s="15"/>
      <c r="C508" s="13"/>
      <c r="D508" s="15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</row>
    <row r="509" spans="1:27" ht="14.6" x14ac:dyDescent="0.4">
      <c r="A509" s="13"/>
      <c r="B509" s="15"/>
      <c r="C509" s="13"/>
      <c r="D509" s="15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</row>
    <row r="510" spans="1:27" ht="14.6" x14ac:dyDescent="0.4">
      <c r="A510" s="13"/>
      <c r="B510" s="15"/>
      <c r="C510" s="13"/>
      <c r="D510" s="15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</row>
    <row r="511" spans="1:27" ht="14.6" x14ac:dyDescent="0.4">
      <c r="A511" s="13"/>
      <c r="B511" s="15"/>
      <c r="C511" s="13"/>
      <c r="D511" s="15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</row>
    <row r="512" spans="1:27" ht="14.6" x14ac:dyDescent="0.4">
      <c r="A512" s="13"/>
      <c r="B512" s="15"/>
      <c r="C512" s="13"/>
      <c r="D512" s="15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</row>
    <row r="513" spans="1:27" ht="14.6" x14ac:dyDescent="0.4">
      <c r="A513" s="13"/>
      <c r="B513" s="15"/>
      <c r="C513" s="13"/>
      <c r="D513" s="15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</row>
    <row r="514" spans="1:27" ht="14.6" x14ac:dyDescent="0.4">
      <c r="A514" s="13"/>
      <c r="B514" s="15"/>
      <c r="C514" s="13"/>
      <c r="D514" s="15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</row>
    <row r="515" spans="1:27" ht="14.6" x14ac:dyDescent="0.4">
      <c r="A515" s="13"/>
      <c r="B515" s="15"/>
      <c r="C515" s="13"/>
      <c r="D515" s="15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</row>
    <row r="516" spans="1:27" ht="14.6" x14ac:dyDescent="0.4">
      <c r="A516" s="13"/>
      <c r="B516" s="15"/>
      <c r="C516" s="13"/>
      <c r="D516" s="15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</row>
    <row r="517" spans="1:27" ht="14.6" x14ac:dyDescent="0.4">
      <c r="A517" s="13"/>
      <c r="B517" s="15"/>
      <c r="C517" s="13"/>
      <c r="D517" s="15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</row>
    <row r="518" spans="1:27" ht="14.6" x14ac:dyDescent="0.4">
      <c r="A518" s="13"/>
      <c r="B518" s="15"/>
      <c r="C518" s="13"/>
      <c r="D518" s="15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</row>
    <row r="519" spans="1:27" ht="14.6" x14ac:dyDescent="0.4">
      <c r="A519" s="13"/>
      <c r="B519" s="15"/>
      <c r="C519" s="13"/>
      <c r="D519" s="15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</row>
    <row r="520" spans="1:27" ht="14.6" x14ac:dyDescent="0.4">
      <c r="A520" s="13"/>
      <c r="B520" s="15"/>
      <c r="C520" s="13"/>
      <c r="D520" s="15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</row>
    <row r="521" spans="1:27" ht="14.6" x14ac:dyDescent="0.4">
      <c r="A521" s="13"/>
      <c r="B521" s="15"/>
      <c r="C521" s="13"/>
      <c r="D521" s="15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</row>
    <row r="522" spans="1:27" ht="14.6" x14ac:dyDescent="0.4">
      <c r="A522" s="13"/>
      <c r="B522" s="15"/>
      <c r="C522" s="13"/>
      <c r="D522" s="15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</row>
    <row r="523" spans="1:27" ht="14.6" x14ac:dyDescent="0.4">
      <c r="A523" s="13"/>
      <c r="B523" s="15"/>
      <c r="C523" s="13"/>
      <c r="D523" s="15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</row>
    <row r="524" spans="1:27" ht="14.6" x14ac:dyDescent="0.4">
      <c r="A524" s="13"/>
      <c r="B524" s="15"/>
      <c r="C524" s="13"/>
      <c r="D524" s="15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</row>
    <row r="525" spans="1:27" ht="14.6" x14ac:dyDescent="0.4">
      <c r="A525" s="13"/>
      <c r="B525" s="15"/>
      <c r="C525" s="13"/>
      <c r="D525" s="15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</row>
    <row r="526" spans="1:27" ht="14.6" x14ac:dyDescent="0.4">
      <c r="A526" s="13"/>
      <c r="B526" s="15"/>
      <c r="C526" s="13"/>
      <c r="D526" s="15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</row>
    <row r="527" spans="1:27" ht="14.6" x14ac:dyDescent="0.4">
      <c r="A527" s="13"/>
      <c r="B527" s="15"/>
      <c r="C527" s="13"/>
      <c r="D527" s="15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</row>
    <row r="528" spans="1:27" ht="14.6" x14ac:dyDescent="0.4">
      <c r="A528" s="13"/>
      <c r="B528" s="15"/>
      <c r="C528" s="13"/>
      <c r="D528" s="15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</row>
    <row r="529" spans="1:27" ht="14.6" x14ac:dyDescent="0.4">
      <c r="A529" s="13"/>
      <c r="B529" s="15"/>
      <c r="C529" s="13"/>
      <c r="D529" s="15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</row>
    <row r="530" spans="1:27" ht="14.6" x14ac:dyDescent="0.4">
      <c r="A530" s="13"/>
      <c r="B530" s="15"/>
      <c r="C530" s="13"/>
      <c r="D530" s="15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</row>
    <row r="531" spans="1:27" ht="14.6" x14ac:dyDescent="0.4">
      <c r="A531" s="13"/>
      <c r="B531" s="15"/>
      <c r="C531" s="13"/>
      <c r="D531" s="15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</row>
    <row r="532" spans="1:27" ht="14.6" x14ac:dyDescent="0.4">
      <c r="A532" s="13"/>
      <c r="B532" s="15"/>
      <c r="C532" s="13"/>
      <c r="D532" s="15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</row>
    <row r="533" spans="1:27" ht="14.6" x14ac:dyDescent="0.4">
      <c r="A533" s="13"/>
      <c r="B533" s="15"/>
      <c r="C533" s="13"/>
      <c r="D533" s="15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</row>
    <row r="534" spans="1:27" ht="14.6" x14ac:dyDescent="0.4">
      <c r="A534" s="13"/>
      <c r="B534" s="15"/>
      <c r="C534" s="13"/>
      <c r="D534" s="15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</row>
    <row r="535" spans="1:27" ht="14.6" x14ac:dyDescent="0.4">
      <c r="A535" s="13"/>
      <c r="B535" s="15"/>
      <c r="C535" s="13"/>
      <c r="D535" s="15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</row>
    <row r="536" spans="1:27" ht="14.6" x14ac:dyDescent="0.4">
      <c r="A536" s="13"/>
      <c r="B536" s="15"/>
      <c r="C536" s="13"/>
      <c r="D536" s="15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</row>
    <row r="537" spans="1:27" ht="14.6" x14ac:dyDescent="0.4">
      <c r="A537" s="13"/>
      <c r="B537" s="15"/>
      <c r="C537" s="13"/>
      <c r="D537" s="15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</row>
    <row r="538" spans="1:27" ht="14.6" x14ac:dyDescent="0.4">
      <c r="A538" s="13"/>
      <c r="B538" s="15"/>
      <c r="C538" s="13"/>
      <c r="D538" s="15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</row>
    <row r="539" spans="1:27" ht="14.6" x14ac:dyDescent="0.4">
      <c r="A539" s="13"/>
      <c r="B539" s="15"/>
      <c r="C539" s="13"/>
      <c r="D539" s="15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</row>
    <row r="540" spans="1:27" ht="14.6" x14ac:dyDescent="0.4">
      <c r="A540" s="13"/>
      <c r="B540" s="15"/>
      <c r="C540" s="13"/>
      <c r="D540" s="15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</row>
    <row r="541" spans="1:27" ht="14.6" x14ac:dyDescent="0.4">
      <c r="A541" s="13"/>
      <c r="B541" s="15"/>
      <c r="C541" s="13"/>
      <c r="D541" s="15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</row>
    <row r="542" spans="1:27" ht="14.6" x14ac:dyDescent="0.4">
      <c r="A542" s="13"/>
      <c r="B542" s="15"/>
      <c r="C542" s="13"/>
      <c r="D542" s="15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</row>
    <row r="543" spans="1:27" ht="14.6" x14ac:dyDescent="0.4">
      <c r="A543" s="13"/>
      <c r="B543" s="15"/>
      <c r="C543" s="13"/>
      <c r="D543" s="15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</row>
    <row r="544" spans="1:27" ht="14.6" x14ac:dyDescent="0.4">
      <c r="A544" s="13"/>
      <c r="B544" s="15"/>
      <c r="C544" s="13"/>
      <c r="D544" s="15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</row>
    <row r="545" spans="1:27" ht="14.6" x14ac:dyDescent="0.4">
      <c r="A545" s="13"/>
      <c r="B545" s="15"/>
      <c r="C545" s="13"/>
      <c r="D545" s="15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</row>
    <row r="546" spans="1:27" ht="14.6" x14ac:dyDescent="0.4">
      <c r="A546" s="13"/>
      <c r="B546" s="15"/>
      <c r="C546" s="13"/>
      <c r="D546" s="15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</row>
    <row r="547" spans="1:27" ht="14.6" x14ac:dyDescent="0.4">
      <c r="A547" s="13"/>
      <c r="B547" s="15"/>
      <c r="C547" s="13"/>
      <c r="D547" s="15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</row>
    <row r="548" spans="1:27" ht="14.6" x14ac:dyDescent="0.4">
      <c r="A548" s="13"/>
      <c r="B548" s="15"/>
      <c r="C548" s="13"/>
      <c r="D548" s="15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</row>
    <row r="549" spans="1:27" ht="14.6" x14ac:dyDescent="0.4">
      <c r="A549" s="13"/>
      <c r="B549" s="15"/>
      <c r="C549" s="13"/>
      <c r="D549" s="15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</row>
    <row r="550" spans="1:27" ht="14.6" x14ac:dyDescent="0.4">
      <c r="A550" s="13"/>
      <c r="B550" s="15"/>
      <c r="C550" s="13"/>
      <c r="D550" s="15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</row>
    <row r="551" spans="1:27" ht="14.6" x14ac:dyDescent="0.4">
      <c r="A551" s="13"/>
      <c r="B551" s="15"/>
      <c r="C551" s="13"/>
      <c r="D551" s="15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</row>
    <row r="552" spans="1:27" ht="14.6" x14ac:dyDescent="0.4">
      <c r="A552" s="13"/>
      <c r="B552" s="15"/>
      <c r="C552" s="13"/>
      <c r="D552" s="15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</row>
    <row r="553" spans="1:27" ht="14.6" x14ac:dyDescent="0.4">
      <c r="A553" s="13"/>
      <c r="B553" s="15"/>
      <c r="C553" s="13"/>
      <c r="D553" s="15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</row>
    <row r="554" spans="1:27" ht="14.6" x14ac:dyDescent="0.4">
      <c r="A554" s="13"/>
      <c r="B554" s="15"/>
      <c r="C554" s="13"/>
      <c r="D554" s="15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</row>
    <row r="555" spans="1:27" ht="14.6" x14ac:dyDescent="0.4">
      <c r="A555" s="13"/>
      <c r="B555" s="15"/>
      <c r="C555" s="13"/>
      <c r="D555" s="15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</row>
    <row r="556" spans="1:27" ht="14.6" x14ac:dyDescent="0.4">
      <c r="A556" s="13"/>
      <c r="B556" s="15"/>
      <c r="C556" s="13"/>
      <c r="D556" s="15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</row>
    <row r="557" spans="1:27" ht="14.6" x14ac:dyDescent="0.4">
      <c r="A557" s="13"/>
      <c r="B557" s="15"/>
      <c r="C557" s="13"/>
      <c r="D557" s="15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</row>
    <row r="558" spans="1:27" ht="14.6" x14ac:dyDescent="0.4">
      <c r="A558" s="13"/>
      <c r="B558" s="15"/>
      <c r="C558" s="13"/>
      <c r="D558" s="15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</row>
    <row r="559" spans="1:27" ht="14.6" x14ac:dyDescent="0.4">
      <c r="A559" s="13"/>
      <c r="B559" s="15"/>
      <c r="C559" s="13"/>
      <c r="D559" s="15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</row>
    <row r="560" spans="1:27" ht="14.6" x14ac:dyDescent="0.4">
      <c r="A560" s="13"/>
      <c r="B560" s="15"/>
      <c r="C560" s="13"/>
      <c r="D560" s="15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</row>
    <row r="561" spans="1:27" ht="14.6" x14ac:dyDescent="0.4">
      <c r="A561" s="13"/>
      <c r="B561" s="15"/>
      <c r="C561" s="13"/>
      <c r="D561" s="15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</row>
    <row r="562" spans="1:27" ht="14.6" x14ac:dyDescent="0.4">
      <c r="A562" s="13"/>
      <c r="B562" s="15"/>
      <c r="C562" s="13"/>
      <c r="D562" s="15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</row>
    <row r="563" spans="1:27" ht="14.6" x14ac:dyDescent="0.4">
      <c r="A563" s="13"/>
      <c r="B563" s="15"/>
      <c r="C563" s="13"/>
      <c r="D563" s="15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</row>
    <row r="564" spans="1:27" ht="14.6" x14ac:dyDescent="0.4">
      <c r="A564" s="13"/>
      <c r="B564" s="15"/>
      <c r="C564" s="13"/>
      <c r="D564" s="15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</row>
    <row r="565" spans="1:27" ht="14.6" x14ac:dyDescent="0.4">
      <c r="A565" s="13"/>
      <c r="B565" s="15"/>
      <c r="C565" s="13"/>
      <c r="D565" s="15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</row>
    <row r="566" spans="1:27" ht="14.6" x14ac:dyDescent="0.4">
      <c r="A566" s="13"/>
      <c r="B566" s="15"/>
      <c r="C566" s="13"/>
      <c r="D566" s="15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</row>
    <row r="567" spans="1:27" ht="14.6" x14ac:dyDescent="0.4">
      <c r="A567" s="13"/>
      <c r="B567" s="15"/>
      <c r="C567" s="13"/>
      <c r="D567" s="15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</row>
    <row r="568" spans="1:27" ht="14.6" x14ac:dyDescent="0.4">
      <c r="A568" s="13"/>
      <c r="B568" s="15"/>
      <c r="C568" s="13"/>
      <c r="D568" s="15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</row>
    <row r="569" spans="1:27" ht="14.6" x14ac:dyDescent="0.4">
      <c r="A569" s="13"/>
      <c r="B569" s="15"/>
      <c r="C569" s="13"/>
      <c r="D569" s="15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</row>
    <row r="570" spans="1:27" ht="14.6" x14ac:dyDescent="0.4">
      <c r="A570" s="13"/>
      <c r="B570" s="15"/>
      <c r="C570" s="13"/>
      <c r="D570" s="15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</row>
    <row r="571" spans="1:27" ht="14.6" x14ac:dyDescent="0.4">
      <c r="A571" s="13"/>
      <c r="B571" s="15"/>
      <c r="C571" s="13"/>
      <c r="D571" s="15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</row>
    <row r="572" spans="1:27" ht="14.6" x14ac:dyDescent="0.4">
      <c r="A572" s="13"/>
      <c r="B572" s="15"/>
      <c r="C572" s="13"/>
      <c r="D572" s="15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</row>
    <row r="573" spans="1:27" ht="14.6" x14ac:dyDescent="0.4">
      <c r="A573" s="13"/>
      <c r="B573" s="15"/>
      <c r="C573" s="13"/>
      <c r="D573" s="15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</row>
    <row r="574" spans="1:27" ht="14.6" x14ac:dyDescent="0.4">
      <c r="A574" s="13"/>
      <c r="B574" s="15"/>
      <c r="C574" s="13"/>
      <c r="D574" s="15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</row>
    <row r="575" spans="1:27" ht="14.6" x14ac:dyDescent="0.4">
      <c r="A575" s="13"/>
      <c r="B575" s="15"/>
      <c r="C575" s="13"/>
      <c r="D575" s="15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</row>
    <row r="576" spans="1:27" ht="14.6" x14ac:dyDescent="0.4">
      <c r="A576" s="13"/>
      <c r="B576" s="15"/>
      <c r="C576" s="13"/>
      <c r="D576" s="15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</row>
    <row r="577" spans="1:27" ht="14.6" x14ac:dyDescent="0.4">
      <c r="A577" s="13"/>
      <c r="B577" s="15"/>
      <c r="C577" s="13"/>
      <c r="D577" s="15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</row>
    <row r="578" spans="1:27" ht="14.6" x14ac:dyDescent="0.4">
      <c r="A578" s="13"/>
      <c r="B578" s="15"/>
      <c r="C578" s="13"/>
      <c r="D578" s="15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</row>
    <row r="579" spans="1:27" ht="14.6" x14ac:dyDescent="0.4">
      <c r="A579" s="13"/>
      <c r="B579" s="15"/>
      <c r="C579" s="13"/>
      <c r="D579" s="15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</row>
    <row r="580" spans="1:27" ht="14.6" x14ac:dyDescent="0.4">
      <c r="A580" s="13"/>
      <c r="B580" s="15"/>
      <c r="C580" s="13"/>
      <c r="D580" s="15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</row>
    <row r="581" spans="1:27" ht="14.6" x14ac:dyDescent="0.4">
      <c r="A581" s="13"/>
      <c r="B581" s="15"/>
      <c r="C581" s="13"/>
      <c r="D581" s="15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</row>
    <row r="582" spans="1:27" ht="14.6" x14ac:dyDescent="0.4">
      <c r="A582" s="13"/>
      <c r="B582" s="15"/>
      <c r="C582" s="13"/>
      <c r="D582" s="15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</row>
    <row r="583" spans="1:27" ht="14.6" x14ac:dyDescent="0.4">
      <c r="A583" s="13"/>
      <c r="B583" s="15"/>
      <c r="C583" s="13"/>
      <c r="D583" s="15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</row>
    <row r="584" spans="1:27" ht="14.6" x14ac:dyDescent="0.4">
      <c r="A584" s="13"/>
      <c r="B584" s="15"/>
      <c r="C584" s="13"/>
      <c r="D584" s="15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</row>
    <row r="585" spans="1:27" ht="14.6" x14ac:dyDescent="0.4">
      <c r="A585" s="13"/>
      <c r="B585" s="15"/>
      <c r="C585" s="13"/>
      <c r="D585" s="15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</row>
    <row r="586" spans="1:27" ht="14.6" x14ac:dyDescent="0.4">
      <c r="A586" s="13"/>
      <c r="B586" s="15"/>
      <c r="C586" s="13"/>
      <c r="D586" s="15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</row>
    <row r="587" spans="1:27" ht="14.6" x14ac:dyDescent="0.4">
      <c r="A587" s="13"/>
      <c r="B587" s="15"/>
      <c r="C587" s="13"/>
      <c r="D587" s="15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</row>
    <row r="588" spans="1:27" ht="14.6" x14ac:dyDescent="0.4">
      <c r="A588" s="13"/>
      <c r="B588" s="15"/>
      <c r="C588" s="13"/>
      <c r="D588" s="15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</row>
    <row r="589" spans="1:27" ht="14.6" x14ac:dyDescent="0.4">
      <c r="A589" s="13"/>
      <c r="B589" s="15"/>
      <c r="C589" s="13"/>
      <c r="D589" s="15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</row>
    <row r="590" spans="1:27" ht="14.6" x14ac:dyDescent="0.4">
      <c r="A590" s="13"/>
      <c r="B590" s="15"/>
      <c r="C590" s="13"/>
      <c r="D590" s="15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</row>
    <row r="591" spans="1:27" ht="14.6" x14ac:dyDescent="0.4">
      <c r="A591" s="13"/>
      <c r="B591" s="15"/>
      <c r="C591" s="13"/>
      <c r="D591" s="15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</row>
    <row r="592" spans="1:27" ht="14.6" x14ac:dyDescent="0.4">
      <c r="A592" s="13"/>
      <c r="B592" s="15"/>
      <c r="C592" s="13"/>
      <c r="D592" s="15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</row>
    <row r="593" spans="1:27" ht="14.6" x14ac:dyDescent="0.4">
      <c r="A593" s="13"/>
      <c r="B593" s="15"/>
      <c r="C593" s="13"/>
      <c r="D593" s="15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</row>
    <row r="594" spans="1:27" ht="14.6" x14ac:dyDescent="0.4">
      <c r="A594" s="13"/>
      <c r="B594" s="15"/>
      <c r="C594" s="13"/>
      <c r="D594" s="15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</row>
    <row r="595" spans="1:27" ht="14.6" x14ac:dyDescent="0.4">
      <c r="A595" s="13"/>
      <c r="B595" s="15"/>
      <c r="C595" s="13"/>
      <c r="D595" s="15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</row>
    <row r="596" spans="1:27" ht="14.6" x14ac:dyDescent="0.4">
      <c r="A596" s="13"/>
      <c r="B596" s="15"/>
      <c r="C596" s="13"/>
      <c r="D596" s="15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</row>
    <row r="597" spans="1:27" ht="14.6" x14ac:dyDescent="0.4">
      <c r="A597" s="13"/>
      <c r="B597" s="15"/>
      <c r="C597" s="13"/>
      <c r="D597" s="15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</row>
    <row r="598" spans="1:27" ht="14.6" x14ac:dyDescent="0.4">
      <c r="A598" s="13"/>
      <c r="B598" s="15"/>
      <c r="C598" s="13"/>
      <c r="D598" s="15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</row>
    <row r="599" spans="1:27" ht="14.6" x14ac:dyDescent="0.4">
      <c r="A599" s="13"/>
      <c r="B599" s="15"/>
      <c r="C599" s="13"/>
      <c r="D599" s="15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</row>
    <row r="600" spans="1:27" ht="14.6" x14ac:dyDescent="0.4">
      <c r="A600" s="13"/>
      <c r="B600" s="15"/>
      <c r="C600" s="13"/>
      <c r="D600" s="15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</row>
    <row r="601" spans="1:27" ht="14.6" x14ac:dyDescent="0.4">
      <c r="A601" s="13"/>
      <c r="B601" s="15"/>
      <c r="C601" s="13"/>
      <c r="D601" s="15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</row>
    <row r="602" spans="1:27" ht="14.6" x14ac:dyDescent="0.4">
      <c r="A602" s="13"/>
      <c r="B602" s="15"/>
      <c r="C602" s="13"/>
      <c r="D602" s="15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</row>
    <row r="603" spans="1:27" ht="14.6" x14ac:dyDescent="0.4">
      <c r="A603" s="13"/>
      <c r="B603" s="15"/>
      <c r="C603" s="13"/>
      <c r="D603" s="15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</row>
    <row r="604" spans="1:27" ht="14.6" x14ac:dyDescent="0.4">
      <c r="A604" s="13"/>
      <c r="B604" s="15"/>
      <c r="C604" s="13"/>
      <c r="D604" s="15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</row>
    <row r="605" spans="1:27" ht="14.6" x14ac:dyDescent="0.4">
      <c r="A605" s="13"/>
      <c r="B605" s="15"/>
      <c r="C605" s="13"/>
      <c r="D605" s="15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</row>
    <row r="606" spans="1:27" ht="14.6" x14ac:dyDescent="0.4">
      <c r="A606" s="13"/>
      <c r="B606" s="15"/>
      <c r="C606" s="13"/>
      <c r="D606" s="15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</row>
    <row r="607" spans="1:27" ht="14.6" x14ac:dyDescent="0.4">
      <c r="A607" s="13"/>
      <c r="B607" s="15"/>
      <c r="C607" s="13"/>
      <c r="D607" s="15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</row>
    <row r="608" spans="1:27" ht="14.6" x14ac:dyDescent="0.4">
      <c r="A608" s="13"/>
      <c r="B608" s="15"/>
      <c r="C608" s="13"/>
      <c r="D608" s="15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</row>
    <row r="609" spans="1:27" ht="14.6" x14ac:dyDescent="0.4">
      <c r="A609" s="13"/>
      <c r="B609" s="15"/>
      <c r="C609" s="13"/>
      <c r="D609" s="15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</row>
    <row r="610" spans="1:27" ht="14.6" x14ac:dyDescent="0.4">
      <c r="A610" s="13"/>
      <c r="B610" s="15"/>
      <c r="C610" s="13"/>
      <c r="D610" s="15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</row>
    <row r="611" spans="1:27" ht="14.6" x14ac:dyDescent="0.4">
      <c r="A611" s="13"/>
      <c r="B611" s="15"/>
      <c r="C611" s="13"/>
      <c r="D611" s="15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</row>
    <row r="612" spans="1:27" ht="14.6" x14ac:dyDescent="0.4">
      <c r="A612" s="13"/>
      <c r="B612" s="15"/>
      <c r="C612" s="13"/>
      <c r="D612" s="15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</row>
    <row r="613" spans="1:27" ht="14.6" x14ac:dyDescent="0.4">
      <c r="A613" s="13"/>
      <c r="B613" s="15"/>
      <c r="C613" s="13"/>
      <c r="D613" s="15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</row>
    <row r="614" spans="1:27" ht="14.6" x14ac:dyDescent="0.4">
      <c r="A614" s="13"/>
      <c r="B614" s="15"/>
      <c r="C614" s="13"/>
      <c r="D614" s="15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</row>
    <row r="615" spans="1:27" ht="14.6" x14ac:dyDescent="0.4">
      <c r="A615" s="13"/>
      <c r="B615" s="15"/>
      <c r="C615" s="13"/>
      <c r="D615" s="15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</row>
    <row r="616" spans="1:27" ht="14.6" x14ac:dyDescent="0.4">
      <c r="A616" s="13"/>
      <c r="B616" s="15"/>
      <c r="C616" s="13"/>
      <c r="D616" s="15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</row>
    <row r="617" spans="1:27" ht="14.6" x14ac:dyDescent="0.4">
      <c r="A617" s="13"/>
      <c r="B617" s="15"/>
      <c r="C617" s="13"/>
      <c r="D617" s="15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</row>
    <row r="618" spans="1:27" ht="14.6" x14ac:dyDescent="0.4">
      <c r="A618" s="13"/>
      <c r="B618" s="15"/>
      <c r="C618" s="13"/>
      <c r="D618" s="15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</row>
    <row r="619" spans="1:27" ht="14.6" x14ac:dyDescent="0.4">
      <c r="A619" s="13"/>
      <c r="B619" s="15"/>
      <c r="C619" s="13"/>
      <c r="D619" s="15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</row>
    <row r="620" spans="1:27" ht="14.6" x14ac:dyDescent="0.4">
      <c r="A620" s="13"/>
      <c r="B620" s="15"/>
      <c r="C620" s="13"/>
      <c r="D620" s="15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</row>
    <row r="621" spans="1:27" ht="14.6" x14ac:dyDescent="0.4">
      <c r="A621" s="13"/>
      <c r="B621" s="15"/>
      <c r="C621" s="13"/>
      <c r="D621" s="15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</row>
    <row r="622" spans="1:27" ht="14.6" x14ac:dyDescent="0.4">
      <c r="A622" s="13"/>
      <c r="B622" s="15"/>
      <c r="C622" s="13"/>
      <c r="D622" s="15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</row>
    <row r="623" spans="1:27" ht="14.6" x14ac:dyDescent="0.4">
      <c r="A623" s="13"/>
      <c r="B623" s="15"/>
      <c r="C623" s="13"/>
      <c r="D623" s="15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</row>
    <row r="624" spans="1:27" ht="14.6" x14ac:dyDescent="0.4">
      <c r="A624" s="13"/>
      <c r="B624" s="15"/>
      <c r="C624" s="13"/>
      <c r="D624" s="15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</row>
    <row r="625" spans="1:27" ht="14.6" x14ac:dyDescent="0.4">
      <c r="A625" s="13"/>
      <c r="B625" s="15"/>
      <c r="C625" s="13"/>
      <c r="D625" s="15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</row>
    <row r="626" spans="1:27" ht="14.6" x14ac:dyDescent="0.4">
      <c r="A626" s="13"/>
      <c r="B626" s="15"/>
      <c r="C626" s="13"/>
      <c r="D626" s="15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</row>
    <row r="627" spans="1:27" ht="14.6" x14ac:dyDescent="0.4">
      <c r="A627" s="13"/>
      <c r="B627" s="15"/>
      <c r="C627" s="13"/>
      <c r="D627" s="15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</row>
    <row r="628" spans="1:27" ht="14.6" x14ac:dyDescent="0.4">
      <c r="A628" s="13"/>
      <c r="B628" s="15"/>
      <c r="C628" s="13"/>
      <c r="D628" s="15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</row>
    <row r="629" spans="1:27" ht="14.6" x14ac:dyDescent="0.4">
      <c r="A629" s="13"/>
      <c r="B629" s="15"/>
      <c r="C629" s="13"/>
      <c r="D629" s="15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</row>
    <row r="630" spans="1:27" ht="14.6" x14ac:dyDescent="0.4">
      <c r="A630" s="13"/>
      <c r="B630" s="15"/>
      <c r="C630" s="13"/>
      <c r="D630" s="15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</row>
    <row r="631" spans="1:27" ht="14.6" x14ac:dyDescent="0.4">
      <c r="A631" s="13"/>
      <c r="B631" s="15"/>
      <c r="C631" s="13"/>
      <c r="D631" s="15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</row>
    <row r="632" spans="1:27" ht="14.6" x14ac:dyDescent="0.4">
      <c r="A632" s="13"/>
      <c r="B632" s="15"/>
      <c r="C632" s="13"/>
      <c r="D632" s="15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</row>
    <row r="633" spans="1:27" ht="14.6" x14ac:dyDescent="0.4">
      <c r="A633" s="13"/>
      <c r="B633" s="15"/>
      <c r="C633" s="13"/>
      <c r="D633" s="15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</row>
    <row r="634" spans="1:27" ht="14.6" x14ac:dyDescent="0.4">
      <c r="A634" s="13"/>
      <c r="B634" s="15"/>
      <c r="C634" s="13"/>
      <c r="D634" s="15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</row>
    <row r="635" spans="1:27" ht="14.6" x14ac:dyDescent="0.4">
      <c r="A635" s="13"/>
      <c r="B635" s="15"/>
      <c r="C635" s="13"/>
      <c r="D635" s="15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</row>
    <row r="636" spans="1:27" ht="14.6" x14ac:dyDescent="0.4">
      <c r="A636" s="13"/>
      <c r="B636" s="15"/>
      <c r="C636" s="13"/>
      <c r="D636" s="15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</row>
    <row r="637" spans="1:27" ht="14.6" x14ac:dyDescent="0.4">
      <c r="A637" s="13"/>
      <c r="B637" s="15"/>
      <c r="C637" s="13"/>
      <c r="D637" s="15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</row>
    <row r="638" spans="1:27" ht="14.6" x14ac:dyDescent="0.4">
      <c r="A638" s="13"/>
      <c r="B638" s="15"/>
      <c r="C638" s="13"/>
      <c r="D638" s="15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</row>
    <row r="639" spans="1:27" ht="14.6" x14ac:dyDescent="0.4">
      <c r="A639" s="13"/>
      <c r="B639" s="15"/>
      <c r="C639" s="13"/>
      <c r="D639" s="15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</row>
    <row r="640" spans="1:27" ht="14.6" x14ac:dyDescent="0.4">
      <c r="A640" s="13"/>
      <c r="B640" s="15"/>
      <c r="C640" s="13"/>
      <c r="D640" s="15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</row>
    <row r="641" spans="1:27" ht="14.6" x14ac:dyDescent="0.4">
      <c r="A641" s="13"/>
      <c r="B641" s="15"/>
      <c r="C641" s="13"/>
      <c r="D641" s="15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</row>
    <row r="642" spans="1:27" ht="14.6" x14ac:dyDescent="0.4">
      <c r="A642" s="13"/>
      <c r="B642" s="15"/>
      <c r="C642" s="13"/>
      <c r="D642" s="15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</row>
    <row r="643" spans="1:27" ht="14.6" x14ac:dyDescent="0.4">
      <c r="A643" s="13"/>
      <c r="B643" s="15"/>
      <c r="C643" s="13"/>
      <c r="D643" s="15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</row>
    <row r="644" spans="1:27" ht="14.6" x14ac:dyDescent="0.4">
      <c r="A644" s="13"/>
      <c r="B644" s="15"/>
      <c r="C644" s="13"/>
      <c r="D644" s="15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</row>
    <row r="645" spans="1:27" ht="14.6" x14ac:dyDescent="0.4">
      <c r="A645" s="13"/>
      <c r="B645" s="15"/>
      <c r="C645" s="13"/>
      <c r="D645" s="15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</row>
    <row r="646" spans="1:27" ht="14.6" x14ac:dyDescent="0.4">
      <c r="A646" s="13"/>
      <c r="B646" s="15"/>
      <c r="C646" s="13"/>
      <c r="D646" s="15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</row>
    <row r="647" spans="1:27" ht="14.6" x14ac:dyDescent="0.4">
      <c r="A647" s="13"/>
      <c r="B647" s="15"/>
      <c r="C647" s="13"/>
      <c r="D647" s="15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</row>
    <row r="648" spans="1:27" ht="14.6" x14ac:dyDescent="0.4">
      <c r="A648" s="13"/>
      <c r="B648" s="15"/>
      <c r="C648" s="13"/>
      <c r="D648" s="15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</row>
    <row r="649" spans="1:27" ht="14.6" x14ac:dyDescent="0.4">
      <c r="A649" s="13"/>
      <c r="B649" s="15"/>
      <c r="C649" s="13"/>
      <c r="D649" s="15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</row>
    <row r="650" spans="1:27" ht="14.6" x14ac:dyDescent="0.4">
      <c r="A650" s="13"/>
      <c r="B650" s="15"/>
      <c r="C650" s="13"/>
      <c r="D650" s="15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</row>
    <row r="651" spans="1:27" ht="14.6" x14ac:dyDescent="0.4">
      <c r="A651" s="13"/>
      <c r="B651" s="15"/>
      <c r="C651" s="13"/>
      <c r="D651" s="15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</row>
    <row r="652" spans="1:27" ht="14.6" x14ac:dyDescent="0.4">
      <c r="A652" s="13"/>
      <c r="B652" s="15"/>
      <c r="C652" s="13"/>
      <c r="D652" s="15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</row>
    <row r="653" spans="1:27" ht="14.6" x14ac:dyDescent="0.4">
      <c r="A653" s="13"/>
      <c r="B653" s="15"/>
      <c r="C653" s="13"/>
      <c r="D653" s="15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</row>
    <row r="654" spans="1:27" ht="14.6" x14ac:dyDescent="0.4">
      <c r="A654" s="13"/>
      <c r="B654" s="15"/>
      <c r="C654" s="13"/>
      <c r="D654" s="15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</row>
    <row r="655" spans="1:27" ht="14.6" x14ac:dyDescent="0.4">
      <c r="A655" s="13"/>
      <c r="B655" s="15"/>
      <c r="C655" s="13"/>
      <c r="D655" s="15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</row>
    <row r="656" spans="1:27" ht="14.6" x14ac:dyDescent="0.4">
      <c r="A656" s="13"/>
      <c r="B656" s="15"/>
      <c r="C656" s="13"/>
      <c r="D656" s="15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</row>
    <row r="657" spans="1:27" ht="14.6" x14ac:dyDescent="0.4">
      <c r="A657" s="13"/>
      <c r="B657" s="15"/>
      <c r="C657" s="13"/>
      <c r="D657" s="15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</row>
    <row r="658" spans="1:27" ht="14.6" x14ac:dyDescent="0.4">
      <c r="A658" s="13"/>
      <c r="B658" s="15"/>
      <c r="C658" s="13"/>
      <c r="D658" s="15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</row>
    <row r="659" spans="1:27" ht="14.6" x14ac:dyDescent="0.4">
      <c r="A659" s="13"/>
      <c r="B659" s="15"/>
      <c r="C659" s="13"/>
      <c r="D659" s="15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</row>
    <row r="660" spans="1:27" ht="14.6" x14ac:dyDescent="0.4">
      <c r="A660" s="13"/>
      <c r="B660" s="15"/>
      <c r="C660" s="13"/>
      <c r="D660" s="15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</row>
    <row r="661" spans="1:27" ht="14.6" x14ac:dyDescent="0.4">
      <c r="A661" s="13"/>
      <c r="B661" s="15"/>
      <c r="C661" s="13"/>
      <c r="D661" s="15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</row>
    <row r="662" spans="1:27" ht="14.6" x14ac:dyDescent="0.4">
      <c r="A662" s="13"/>
      <c r="B662" s="15"/>
      <c r="C662" s="13"/>
      <c r="D662" s="15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</row>
    <row r="663" spans="1:27" ht="14.6" x14ac:dyDescent="0.4">
      <c r="A663" s="13"/>
      <c r="B663" s="15"/>
      <c r="C663" s="13"/>
      <c r="D663" s="15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</row>
    <row r="664" spans="1:27" ht="14.6" x14ac:dyDescent="0.4">
      <c r="A664" s="13"/>
      <c r="B664" s="15"/>
      <c r="C664" s="13"/>
      <c r="D664" s="15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</row>
    <row r="665" spans="1:27" ht="14.6" x14ac:dyDescent="0.4">
      <c r="A665" s="13"/>
      <c r="B665" s="15"/>
      <c r="C665" s="13"/>
      <c r="D665" s="15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</row>
    <row r="666" spans="1:27" ht="14.6" x14ac:dyDescent="0.4">
      <c r="A666" s="13"/>
      <c r="B666" s="15"/>
      <c r="C666" s="13"/>
      <c r="D666" s="15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</row>
    <row r="667" spans="1:27" ht="14.6" x14ac:dyDescent="0.4">
      <c r="A667" s="13"/>
      <c r="B667" s="15"/>
      <c r="C667" s="13"/>
      <c r="D667" s="15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</row>
    <row r="668" spans="1:27" ht="14.6" x14ac:dyDescent="0.4">
      <c r="A668" s="13"/>
      <c r="B668" s="15"/>
      <c r="C668" s="13"/>
      <c r="D668" s="15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</row>
    <row r="669" spans="1:27" ht="14.6" x14ac:dyDescent="0.4">
      <c r="A669" s="13"/>
      <c r="B669" s="15"/>
      <c r="C669" s="13"/>
      <c r="D669" s="15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</row>
    <row r="670" spans="1:27" ht="14.6" x14ac:dyDescent="0.4">
      <c r="A670" s="13"/>
      <c r="B670" s="15"/>
      <c r="C670" s="13"/>
      <c r="D670" s="15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</row>
    <row r="671" spans="1:27" ht="14.6" x14ac:dyDescent="0.4">
      <c r="A671" s="13"/>
      <c r="B671" s="15"/>
      <c r="C671" s="13"/>
      <c r="D671" s="15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</row>
    <row r="672" spans="1:27" ht="14.6" x14ac:dyDescent="0.4">
      <c r="A672" s="13"/>
      <c r="B672" s="15"/>
      <c r="C672" s="13"/>
      <c r="D672" s="15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</row>
    <row r="673" spans="1:27" ht="14.6" x14ac:dyDescent="0.4">
      <c r="A673" s="13"/>
      <c r="B673" s="15"/>
      <c r="C673" s="13"/>
      <c r="D673" s="15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</row>
    <row r="674" spans="1:27" ht="14.6" x14ac:dyDescent="0.4">
      <c r="A674" s="13"/>
      <c r="B674" s="15"/>
      <c r="C674" s="13"/>
      <c r="D674" s="15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</row>
    <row r="675" spans="1:27" ht="14.6" x14ac:dyDescent="0.4">
      <c r="A675" s="13"/>
      <c r="B675" s="15"/>
      <c r="C675" s="13"/>
      <c r="D675" s="15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</row>
    <row r="676" spans="1:27" ht="14.6" x14ac:dyDescent="0.4">
      <c r="A676" s="13"/>
      <c r="B676" s="15"/>
      <c r="C676" s="13"/>
      <c r="D676" s="15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</row>
    <row r="677" spans="1:27" ht="14.6" x14ac:dyDescent="0.4">
      <c r="A677" s="13"/>
      <c r="B677" s="15"/>
      <c r="C677" s="13"/>
      <c r="D677" s="15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</row>
    <row r="678" spans="1:27" ht="14.6" x14ac:dyDescent="0.4">
      <c r="A678" s="13"/>
      <c r="B678" s="15"/>
      <c r="C678" s="13"/>
      <c r="D678" s="15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</row>
    <row r="679" spans="1:27" ht="14.6" x14ac:dyDescent="0.4">
      <c r="A679" s="13"/>
      <c r="B679" s="15"/>
      <c r="C679" s="13"/>
      <c r="D679" s="15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</row>
    <row r="680" spans="1:27" ht="14.6" x14ac:dyDescent="0.4">
      <c r="A680" s="13"/>
      <c r="B680" s="15"/>
      <c r="C680" s="13"/>
      <c r="D680" s="15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</row>
    <row r="681" spans="1:27" ht="14.6" x14ac:dyDescent="0.4">
      <c r="A681" s="13"/>
      <c r="B681" s="15"/>
      <c r="C681" s="13"/>
      <c r="D681" s="15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</row>
    <row r="682" spans="1:27" ht="14.6" x14ac:dyDescent="0.4">
      <c r="A682" s="13"/>
      <c r="B682" s="15"/>
      <c r="C682" s="13"/>
      <c r="D682" s="15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</row>
    <row r="683" spans="1:27" ht="14.6" x14ac:dyDescent="0.4">
      <c r="A683" s="13"/>
      <c r="B683" s="15"/>
      <c r="C683" s="13"/>
      <c r="D683" s="15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</row>
    <row r="684" spans="1:27" ht="14.6" x14ac:dyDescent="0.4">
      <c r="A684" s="13"/>
      <c r="B684" s="15"/>
      <c r="C684" s="13"/>
      <c r="D684" s="15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</row>
    <row r="685" spans="1:27" ht="14.6" x14ac:dyDescent="0.4">
      <c r="A685" s="13"/>
      <c r="B685" s="15"/>
      <c r="C685" s="13"/>
      <c r="D685" s="15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</row>
    <row r="686" spans="1:27" ht="14.6" x14ac:dyDescent="0.4">
      <c r="A686" s="13"/>
      <c r="B686" s="15"/>
      <c r="C686" s="13"/>
      <c r="D686" s="15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</row>
    <row r="687" spans="1:27" ht="14.6" x14ac:dyDescent="0.4">
      <c r="A687" s="13"/>
      <c r="B687" s="15"/>
      <c r="C687" s="13"/>
      <c r="D687" s="15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</row>
    <row r="688" spans="1:27" ht="14.6" x14ac:dyDescent="0.4">
      <c r="A688" s="13"/>
      <c r="B688" s="15"/>
      <c r="C688" s="13"/>
      <c r="D688" s="15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</row>
    <row r="689" spans="1:27" ht="14.6" x14ac:dyDescent="0.4">
      <c r="A689" s="13"/>
      <c r="B689" s="15"/>
      <c r="C689" s="13"/>
      <c r="D689" s="15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</row>
    <row r="690" spans="1:27" ht="14.6" x14ac:dyDescent="0.4">
      <c r="A690" s="13"/>
      <c r="B690" s="15"/>
      <c r="C690" s="13"/>
      <c r="D690" s="15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</row>
    <row r="691" spans="1:27" ht="14.6" x14ac:dyDescent="0.4">
      <c r="A691" s="13"/>
      <c r="B691" s="15"/>
      <c r="C691" s="13"/>
      <c r="D691" s="15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</row>
    <row r="692" spans="1:27" ht="14.6" x14ac:dyDescent="0.4">
      <c r="A692" s="13"/>
      <c r="B692" s="15"/>
      <c r="C692" s="13"/>
      <c r="D692" s="15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</row>
    <row r="693" spans="1:27" ht="14.6" x14ac:dyDescent="0.4">
      <c r="A693" s="13"/>
      <c r="B693" s="15"/>
      <c r="C693" s="13"/>
      <c r="D693" s="15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</row>
    <row r="694" spans="1:27" ht="14.6" x14ac:dyDescent="0.4">
      <c r="A694" s="13"/>
      <c r="B694" s="15"/>
      <c r="C694" s="13"/>
      <c r="D694" s="15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</row>
    <row r="695" spans="1:27" ht="14.6" x14ac:dyDescent="0.4">
      <c r="A695" s="13"/>
      <c r="B695" s="15"/>
      <c r="C695" s="13"/>
      <c r="D695" s="15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</row>
    <row r="696" spans="1:27" ht="14.6" x14ac:dyDescent="0.4">
      <c r="A696" s="13"/>
      <c r="B696" s="15"/>
      <c r="C696" s="13"/>
      <c r="D696" s="15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</row>
    <row r="697" spans="1:27" ht="14.6" x14ac:dyDescent="0.4">
      <c r="A697" s="13"/>
      <c r="B697" s="15"/>
      <c r="C697" s="13"/>
      <c r="D697" s="15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</row>
    <row r="698" spans="1:27" ht="14.6" x14ac:dyDescent="0.4">
      <c r="A698" s="13"/>
      <c r="B698" s="15"/>
      <c r="C698" s="13"/>
      <c r="D698" s="15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</row>
    <row r="699" spans="1:27" ht="14.6" x14ac:dyDescent="0.4">
      <c r="A699" s="13"/>
      <c r="B699" s="15"/>
      <c r="C699" s="13"/>
      <c r="D699" s="15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</row>
    <row r="700" spans="1:27" ht="14.6" x14ac:dyDescent="0.4">
      <c r="A700" s="13"/>
      <c r="B700" s="15"/>
      <c r="C700" s="13"/>
      <c r="D700" s="15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</row>
    <row r="701" spans="1:27" ht="14.6" x14ac:dyDescent="0.4">
      <c r="A701" s="13"/>
      <c r="B701" s="15"/>
      <c r="C701" s="13"/>
      <c r="D701" s="15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</row>
    <row r="702" spans="1:27" ht="14.6" x14ac:dyDescent="0.4">
      <c r="A702" s="13"/>
      <c r="B702" s="15"/>
      <c r="C702" s="13"/>
      <c r="D702" s="15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</row>
    <row r="703" spans="1:27" ht="14.6" x14ac:dyDescent="0.4">
      <c r="A703" s="13"/>
      <c r="B703" s="15"/>
      <c r="C703" s="13"/>
      <c r="D703" s="15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</row>
    <row r="704" spans="1:27" ht="14.6" x14ac:dyDescent="0.4">
      <c r="A704" s="13"/>
      <c r="B704" s="15"/>
      <c r="C704" s="13"/>
      <c r="D704" s="15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</row>
    <row r="705" spans="1:27" ht="14.6" x14ac:dyDescent="0.4">
      <c r="A705" s="13"/>
      <c r="B705" s="15"/>
      <c r="C705" s="13"/>
      <c r="D705" s="15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</row>
    <row r="706" spans="1:27" ht="14.6" x14ac:dyDescent="0.4">
      <c r="A706" s="13"/>
      <c r="B706" s="15"/>
      <c r="C706" s="13"/>
      <c r="D706" s="15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</row>
    <row r="707" spans="1:27" ht="14.6" x14ac:dyDescent="0.4">
      <c r="A707" s="13"/>
      <c r="B707" s="15"/>
      <c r="C707" s="13"/>
      <c r="D707" s="15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</row>
    <row r="708" spans="1:27" ht="14.6" x14ac:dyDescent="0.4">
      <c r="A708" s="13"/>
      <c r="B708" s="15"/>
      <c r="C708" s="13"/>
      <c r="D708" s="15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</row>
    <row r="709" spans="1:27" ht="14.6" x14ac:dyDescent="0.4">
      <c r="A709" s="13"/>
      <c r="B709" s="15"/>
      <c r="C709" s="13"/>
      <c r="D709" s="15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</row>
    <row r="710" spans="1:27" ht="14.6" x14ac:dyDescent="0.4">
      <c r="A710" s="13"/>
      <c r="B710" s="15"/>
      <c r="C710" s="13"/>
      <c r="D710" s="15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</row>
    <row r="711" spans="1:27" ht="14.6" x14ac:dyDescent="0.4">
      <c r="A711" s="13"/>
      <c r="B711" s="15"/>
      <c r="C711" s="13"/>
      <c r="D711" s="15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</row>
    <row r="712" spans="1:27" ht="14.6" x14ac:dyDescent="0.4">
      <c r="A712" s="13"/>
      <c r="B712" s="15"/>
      <c r="C712" s="13"/>
      <c r="D712" s="15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</row>
    <row r="713" spans="1:27" ht="14.6" x14ac:dyDescent="0.4">
      <c r="A713" s="13"/>
      <c r="B713" s="15"/>
      <c r="C713" s="13"/>
      <c r="D713" s="15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</row>
    <row r="714" spans="1:27" ht="14.6" x14ac:dyDescent="0.4">
      <c r="A714" s="13"/>
      <c r="B714" s="15"/>
      <c r="C714" s="13"/>
      <c r="D714" s="15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</row>
    <row r="715" spans="1:27" ht="14.6" x14ac:dyDescent="0.4">
      <c r="A715" s="13"/>
      <c r="B715" s="15"/>
      <c r="C715" s="13"/>
      <c r="D715" s="15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</row>
    <row r="716" spans="1:27" ht="14.6" x14ac:dyDescent="0.4">
      <c r="A716" s="13"/>
      <c r="B716" s="15"/>
      <c r="C716" s="13"/>
      <c r="D716" s="15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</row>
    <row r="717" spans="1:27" ht="14.6" x14ac:dyDescent="0.4">
      <c r="A717" s="13"/>
      <c r="B717" s="15"/>
      <c r="C717" s="13"/>
      <c r="D717" s="15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</row>
    <row r="718" spans="1:27" ht="14.6" x14ac:dyDescent="0.4">
      <c r="A718" s="13"/>
      <c r="B718" s="15"/>
      <c r="C718" s="13"/>
      <c r="D718" s="15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</row>
    <row r="719" spans="1:27" ht="14.6" x14ac:dyDescent="0.4">
      <c r="A719" s="13"/>
      <c r="B719" s="15"/>
      <c r="C719" s="13"/>
      <c r="D719" s="15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</row>
    <row r="720" spans="1:27" ht="14.6" x14ac:dyDescent="0.4">
      <c r="A720" s="13"/>
      <c r="B720" s="15"/>
      <c r="C720" s="13"/>
      <c r="D720" s="15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</row>
    <row r="721" spans="1:27" ht="14.6" x14ac:dyDescent="0.4">
      <c r="A721" s="13"/>
      <c r="B721" s="15"/>
      <c r="C721" s="13"/>
      <c r="D721" s="15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</row>
    <row r="722" spans="1:27" ht="14.6" x14ac:dyDescent="0.4">
      <c r="A722" s="13"/>
      <c r="B722" s="15"/>
      <c r="C722" s="13"/>
      <c r="D722" s="15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</row>
    <row r="723" spans="1:27" ht="14.6" x14ac:dyDescent="0.4">
      <c r="A723" s="13"/>
      <c r="B723" s="15"/>
      <c r="C723" s="13"/>
      <c r="D723" s="15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</row>
    <row r="724" spans="1:27" ht="14.6" x14ac:dyDescent="0.4">
      <c r="A724" s="13"/>
      <c r="B724" s="15"/>
      <c r="C724" s="13"/>
      <c r="D724" s="15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</row>
    <row r="725" spans="1:27" ht="14.6" x14ac:dyDescent="0.4">
      <c r="A725" s="13"/>
      <c r="B725" s="15"/>
      <c r="C725" s="13"/>
      <c r="D725" s="15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</row>
    <row r="726" spans="1:27" ht="14.6" x14ac:dyDescent="0.4">
      <c r="A726" s="13"/>
      <c r="B726" s="15"/>
      <c r="C726" s="13"/>
      <c r="D726" s="15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</row>
    <row r="727" spans="1:27" ht="14.6" x14ac:dyDescent="0.4">
      <c r="A727" s="13"/>
      <c r="B727" s="15"/>
      <c r="C727" s="13"/>
      <c r="D727" s="15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</row>
    <row r="728" spans="1:27" ht="14.6" x14ac:dyDescent="0.4">
      <c r="A728" s="13"/>
      <c r="B728" s="15"/>
      <c r="C728" s="13"/>
      <c r="D728" s="15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</row>
    <row r="729" spans="1:27" ht="14.6" x14ac:dyDescent="0.4">
      <c r="A729" s="13"/>
      <c r="B729" s="15"/>
      <c r="C729" s="13"/>
      <c r="D729" s="15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</row>
    <row r="730" spans="1:27" ht="14.6" x14ac:dyDescent="0.4">
      <c r="A730" s="13"/>
      <c r="B730" s="15"/>
      <c r="C730" s="13"/>
      <c r="D730" s="15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</row>
    <row r="731" spans="1:27" ht="14.6" x14ac:dyDescent="0.4">
      <c r="A731" s="13"/>
      <c r="B731" s="15"/>
      <c r="C731" s="13"/>
      <c r="D731" s="15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</row>
    <row r="732" spans="1:27" ht="14.6" x14ac:dyDescent="0.4">
      <c r="A732" s="13"/>
      <c r="B732" s="15"/>
      <c r="C732" s="13"/>
      <c r="D732" s="15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</row>
    <row r="733" spans="1:27" ht="14.6" x14ac:dyDescent="0.4">
      <c r="A733" s="13"/>
      <c r="B733" s="15"/>
      <c r="C733" s="13"/>
      <c r="D733" s="15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</row>
    <row r="734" spans="1:27" ht="14.6" x14ac:dyDescent="0.4">
      <c r="A734" s="13"/>
      <c r="B734" s="15"/>
      <c r="C734" s="13"/>
      <c r="D734" s="15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</row>
    <row r="735" spans="1:27" ht="14.6" x14ac:dyDescent="0.4">
      <c r="A735" s="13"/>
      <c r="B735" s="15"/>
      <c r="C735" s="13"/>
      <c r="D735" s="15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</row>
    <row r="736" spans="1:27" ht="14.6" x14ac:dyDescent="0.4">
      <c r="A736" s="13"/>
      <c r="B736" s="15"/>
      <c r="C736" s="13"/>
      <c r="D736" s="15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</row>
    <row r="737" spans="1:27" ht="14.6" x14ac:dyDescent="0.4">
      <c r="A737" s="13"/>
      <c r="B737" s="15"/>
      <c r="C737" s="13"/>
      <c r="D737" s="15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</row>
    <row r="738" spans="1:27" ht="14.6" x14ac:dyDescent="0.4">
      <c r="A738" s="13"/>
      <c r="B738" s="15"/>
      <c r="C738" s="13"/>
      <c r="D738" s="15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</row>
    <row r="739" spans="1:27" ht="14.6" x14ac:dyDescent="0.4">
      <c r="A739" s="13"/>
      <c r="B739" s="15"/>
      <c r="C739" s="13"/>
      <c r="D739" s="15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</row>
    <row r="740" spans="1:27" ht="14.6" x14ac:dyDescent="0.4">
      <c r="A740" s="13"/>
      <c r="B740" s="15"/>
      <c r="C740" s="13"/>
      <c r="D740" s="15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</row>
    <row r="741" spans="1:27" ht="14.6" x14ac:dyDescent="0.4">
      <c r="A741" s="13"/>
      <c r="B741" s="15"/>
      <c r="C741" s="13"/>
      <c r="D741" s="15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</row>
    <row r="742" spans="1:27" ht="14.6" x14ac:dyDescent="0.4">
      <c r="A742" s="13"/>
      <c r="B742" s="15"/>
      <c r="C742" s="13"/>
      <c r="D742" s="15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</row>
    <row r="743" spans="1:27" ht="14.6" x14ac:dyDescent="0.4">
      <c r="A743" s="13"/>
      <c r="B743" s="15"/>
      <c r="C743" s="13"/>
      <c r="D743" s="15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</row>
    <row r="744" spans="1:27" ht="14.6" x14ac:dyDescent="0.4">
      <c r="A744" s="13"/>
      <c r="B744" s="15"/>
      <c r="C744" s="13"/>
      <c r="D744" s="15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</row>
    <row r="745" spans="1:27" ht="14.6" x14ac:dyDescent="0.4">
      <c r="A745" s="13"/>
      <c r="B745" s="15"/>
      <c r="C745" s="13"/>
      <c r="D745" s="15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</row>
    <row r="746" spans="1:27" ht="14.6" x14ac:dyDescent="0.4">
      <c r="A746" s="13"/>
      <c r="B746" s="15"/>
      <c r="C746" s="13"/>
      <c r="D746" s="15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</row>
    <row r="747" spans="1:27" ht="14.6" x14ac:dyDescent="0.4">
      <c r="A747" s="13"/>
      <c r="B747" s="15"/>
      <c r="C747" s="13"/>
      <c r="D747" s="15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</row>
    <row r="748" spans="1:27" ht="14.6" x14ac:dyDescent="0.4">
      <c r="A748" s="13"/>
      <c r="B748" s="15"/>
      <c r="C748" s="13"/>
      <c r="D748" s="15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</row>
    <row r="749" spans="1:27" ht="14.6" x14ac:dyDescent="0.4">
      <c r="A749" s="13"/>
      <c r="B749" s="15"/>
      <c r="C749" s="13"/>
      <c r="D749" s="15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</row>
    <row r="750" spans="1:27" ht="14.6" x14ac:dyDescent="0.4">
      <c r="A750" s="13"/>
      <c r="B750" s="15"/>
      <c r="C750" s="13"/>
      <c r="D750" s="15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</row>
    <row r="751" spans="1:27" ht="14.6" x14ac:dyDescent="0.4">
      <c r="A751" s="13"/>
      <c r="B751" s="15"/>
      <c r="C751" s="13"/>
      <c r="D751" s="15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</row>
    <row r="752" spans="1:27" ht="14.6" x14ac:dyDescent="0.4">
      <c r="A752" s="13"/>
      <c r="B752" s="15"/>
      <c r="C752" s="13"/>
      <c r="D752" s="15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</row>
    <row r="753" spans="1:27" ht="14.6" x14ac:dyDescent="0.4">
      <c r="A753" s="13"/>
      <c r="B753" s="15"/>
      <c r="C753" s="13"/>
      <c r="D753" s="15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</row>
    <row r="754" spans="1:27" ht="14.6" x14ac:dyDescent="0.4">
      <c r="A754" s="13"/>
      <c r="B754" s="15"/>
      <c r="C754" s="13"/>
      <c r="D754" s="15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</row>
    <row r="755" spans="1:27" ht="14.6" x14ac:dyDescent="0.4">
      <c r="A755" s="13"/>
      <c r="B755" s="15"/>
      <c r="C755" s="13"/>
      <c r="D755" s="15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</row>
    <row r="756" spans="1:27" ht="14.6" x14ac:dyDescent="0.4">
      <c r="A756" s="13"/>
      <c r="B756" s="15"/>
      <c r="C756" s="13"/>
      <c r="D756" s="15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</row>
    <row r="757" spans="1:27" ht="14.6" x14ac:dyDescent="0.4">
      <c r="A757" s="13"/>
      <c r="B757" s="15"/>
      <c r="C757" s="13"/>
      <c r="D757" s="15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</row>
    <row r="758" spans="1:27" ht="14.6" x14ac:dyDescent="0.4">
      <c r="A758" s="13"/>
      <c r="B758" s="15"/>
      <c r="C758" s="13"/>
      <c r="D758" s="15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</row>
    <row r="759" spans="1:27" ht="14.6" x14ac:dyDescent="0.4">
      <c r="A759" s="13"/>
      <c r="B759" s="15"/>
      <c r="C759" s="13"/>
      <c r="D759" s="15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</row>
    <row r="760" spans="1:27" ht="14.6" x14ac:dyDescent="0.4">
      <c r="A760" s="13"/>
      <c r="B760" s="15"/>
      <c r="C760" s="13"/>
      <c r="D760" s="15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</row>
    <row r="761" spans="1:27" ht="14.6" x14ac:dyDescent="0.4">
      <c r="A761" s="13"/>
      <c r="B761" s="15"/>
      <c r="C761" s="13"/>
      <c r="D761" s="15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</row>
    <row r="762" spans="1:27" ht="14.6" x14ac:dyDescent="0.4">
      <c r="A762" s="13"/>
      <c r="B762" s="15"/>
      <c r="C762" s="13"/>
      <c r="D762" s="15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</row>
    <row r="763" spans="1:27" ht="14.6" x14ac:dyDescent="0.4">
      <c r="A763" s="13"/>
      <c r="B763" s="15"/>
      <c r="C763" s="13"/>
      <c r="D763" s="15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</row>
    <row r="764" spans="1:27" ht="14.6" x14ac:dyDescent="0.4">
      <c r="A764" s="13"/>
      <c r="B764" s="15"/>
      <c r="C764" s="13"/>
      <c r="D764" s="15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</row>
    <row r="765" spans="1:27" ht="14.6" x14ac:dyDescent="0.4">
      <c r="A765" s="13"/>
      <c r="B765" s="15"/>
      <c r="C765" s="13"/>
      <c r="D765" s="15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</row>
    <row r="766" spans="1:27" ht="14.6" x14ac:dyDescent="0.4">
      <c r="A766" s="13"/>
      <c r="B766" s="15"/>
      <c r="C766" s="13"/>
      <c r="D766" s="15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</row>
    <row r="767" spans="1:27" ht="14.6" x14ac:dyDescent="0.4">
      <c r="A767" s="13"/>
      <c r="B767" s="15"/>
      <c r="C767" s="13"/>
      <c r="D767" s="15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</row>
    <row r="768" spans="1:27" ht="14.6" x14ac:dyDescent="0.4">
      <c r="A768" s="13"/>
      <c r="B768" s="15"/>
      <c r="C768" s="13"/>
      <c r="D768" s="15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</row>
    <row r="769" spans="1:27" ht="14.6" x14ac:dyDescent="0.4">
      <c r="A769" s="13"/>
      <c r="B769" s="15"/>
      <c r="C769" s="13"/>
      <c r="D769" s="15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</row>
    <row r="770" spans="1:27" ht="14.6" x14ac:dyDescent="0.4">
      <c r="A770" s="13"/>
      <c r="B770" s="15"/>
      <c r="C770" s="13"/>
      <c r="D770" s="15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</row>
    <row r="771" spans="1:27" ht="14.6" x14ac:dyDescent="0.4">
      <c r="A771" s="13"/>
      <c r="B771" s="15"/>
      <c r="C771" s="13"/>
      <c r="D771" s="15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</row>
    <row r="772" spans="1:27" ht="14.6" x14ac:dyDescent="0.4">
      <c r="A772" s="13"/>
      <c r="B772" s="15"/>
      <c r="C772" s="13"/>
      <c r="D772" s="15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</row>
    <row r="773" spans="1:27" ht="14.6" x14ac:dyDescent="0.4">
      <c r="A773" s="13"/>
      <c r="B773" s="15"/>
      <c r="C773" s="13"/>
      <c r="D773" s="15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</row>
    <row r="774" spans="1:27" ht="14.6" x14ac:dyDescent="0.4">
      <c r="A774" s="13"/>
      <c r="B774" s="15"/>
      <c r="C774" s="13"/>
      <c r="D774" s="15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</row>
    <row r="775" spans="1:27" ht="14.6" x14ac:dyDescent="0.4">
      <c r="A775" s="13"/>
      <c r="B775" s="15"/>
      <c r="C775" s="13"/>
      <c r="D775" s="15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</row>
    <row r="776" spans="1:27" ht="14.6" x14ac:dyDescent="0.4">
      <c r="A776" s="13"/>
      <c r="B776" s="15"/>
      <c r="C776" s="13"/>
      <c r="D776" s="15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</row>
    <row r="777" spans="1:27" ht="14.6" x14ac:dyDescent="0.4">
      <c r="A777" s="13"/>
      <c r="B777" s="15"/>
      <c r="C777" s="13"/>
      <c r="D777" s="15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</row>
    <row r="778" spans="1:27" ht="14.6" x14ac:dyDescent="0.4">
      <c r="A778" s="13"/>
      <c r="B778" s="15"/>
      <c r="C778" s="13"/>
      <c r="D778" s="15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</row>
    <row r="779" spans="1:27" ht="14.6" x14ac:dyDescent="0.4">
      <c r="A779" s="13"/>
      <c r="B779" s="15"/>
      <c r="C779" s="13"/>
      <c r="D779" s="15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</row>
    <row r="780" spans="1:27" ht="14.6" x14ac:dyDescent="0.4">
      <c r="A780" s="13"/>
      <c r="B780" s="15"/>
      <c r="C780" s="13"/>
      <c r="D780" s="15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</row>
    <row r="781" spans="1:27" ht="14.6" x14ac:dyDescent="0.4">
      <c r="A781" s="13"/>
      <c r="B781" s="15"/>
      <c r="C781" s="13"/>
      <c r="D781" s="15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</row>
    <row r="782" spans="1:27" ht="14.6" x14ac:dyDescent="0.4">
      <c r="A782" s="13"/>
      <c r="B782" s="15"/>
      <c r="C782" s="13"/>
      <c r="D782" s="15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</row>
    <row r="783" spans="1:27" ht="14.6" x14ac:dyDescent="0.4">
      <c r="A783" s="13"/>
      <c r="B783" s="15"/>
      <c r="C783" s="13"/>
      <c r="D783" s="15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</row>
    <row r="784" spans="1:27" ht="14.6" x14ac:dyDescent="0.4">
      <c r="A784" s="13"/>
      <c r="B784" s="15"/>
      <c r="C784" s="13"/>
      <c r="D784" s="15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</row>
    <row r="785" spans="1:27" ht="14.6" x14ac:dyDescent="0.4">
      <c r="A785" s="13"/>
      <c r="B785" s="15"/>
      <c r="C785" s="13"/>
      <c r="D785" s="15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</row>
    <row r="786" spans="1:27" ht="14.6" x14ac:dyDescent="0.4">
      <c r="A786" s="13"/>
      <c r="B786" s="15"/>
      <c r="C786" s="13"/>
      <c r="D786" s="15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</row>
    <row r="787" spans="1:27" ht="14.6" x14ac:dyDescent="0.4">
      <c r="A787" s="13"/>
      <c r="B787" s="15"/>
      <c r="C787" s="13"/>
      <c r="D787" s="15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</row>
    <row r="788" spans="1:27" ht="14.6" x14ac:dyDescent="0.4">
      <c r="A788" s="13"/>
      <c r="B788" s="15"/>
      <c r="C788" s="13"/>
      <c r="D788" s="15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</row>
    <row r="789" spans="1:27" ht="14.6" x14ac:dyDescent="0.4">
      <c r="A789" s="13"/>
      <c r="B789" s="15"/>
      <c r="C789" s="13"/>
      <c r="D789" s="15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</row>
    <row r="790" spans="1:27" ht="14.6" x14ac:dyDescent="0.4">
      <c r="A790" s="13"/>
      <c r="B790" s="15"/>
      <c r="C790" s="13"/>
      <c r="D790" s="15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</row>
    <row r="791" spans="1:27" ht="14.6" x14ac:dyDescent="0.4">
      <c r="A791" s="13"/>
      <c r="B791" s="15"/>
      <c r="C791" s="13"/>
      <c r="D791" s="15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</row>
    <row r="792" spans="1:27" ht="14.6" x14ac:dyDescent="0.4">
      <c r="A792" s="13"/>
      <c r="B792" s="15"/>
      <c r="C792" s="13"/>
      <c r="D792" s="15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</row>
    <row r="793" spans="1:27" ht="14.6" x14ac:dyDescent="0.4">
      <c r="A793" s="13"/>
      <c r="B793" s="15"/>
      <c r="C793" s="13"/>
      <c r="D793" s="15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764"/>
  <sheetViews>
    <sheetView workbookViewId="0">
      <selection activeCell="E26" sqref="B1:E26"/>
    </sheetView>
  </sheetViews>
  <sheetFormatPr defaultColWidth="12.53515625" defaultRowHeight="15.75" customHeight="1" x14ac:dyDescent="0.35"/>
  <cols>
    <col min="1" max="1" width="8.3046875" style="22" customWidth="1"/>
    <col min="2" max="2" width="7.15234375" style="22" customWidth="1"/>
    <col min="3" max="3" width="5.69140625" style="22" customWidth="1"/>
    <col min="4" max="4" width="8" style="22" customWidth="1"/>
    <col min="5" max="5" width="75.3828125" style="22" customWidth="1"/>
    <col min="6" max="16384" width="12.53515625" style="22"/>
  </cols>
  <sheetData>
    <row r="1" spans="1:27" ht="15.75" customHeight="1" x14ac:dyDescent="0.35">
      <c r="A1" s="34" t="s">
        <v>98</v>
      </c>
      <c r="B1" s="35" t="s">
        <v>99</v>
      </c>
      <c r="C1" s="34" t="s">
        <v>100</v>
      </c>
      <c r="D1" s="34" t="s">
        <v>167</v>
      </c>
      <c r="E1" s="34" t="s">
        <v>168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5.75" customHeight="1" x14ac:dyDescent="0.35">
      <c r="A2" s="28" t="s">
        <v>169</v>
      </c>
      <c r="B2" s="27">
        <v>293.83999999999997</v>
      </c>
      <c r="C2" s="28" t="s">
        <v>103</v>
      </c>
      <c r="D2" s="31">
        <v>300.10000000000002</v>
      </c>
      <c r="E2" s="28" t="s">
        <v>170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27" ht="15.75" customHeight="1" x14ac:dyDescent="0.35">
      <c r="A3" s="28" t="s">
        <v>169</v>
      </c>
      <c r="B3" s="27">
        <v>300</v>
      </c>
      <c r="C3" s="28" t="s">
        <v>103</v>
      </c>
      <c r="D3" s="31">
        <v>300.10000000000002</v>
      </c>
      <c r="E3" s="28" t="s">
        <v>171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27" ht="15.75" customHeight="1" x14ac:dyDescent="0.35">
      <c r="A4" s="28" t="s">
        <v>169</v>
      </c>
      <c r="B4" s="27">
        <v>300</v>
      </c>
      <c r="C4" s="28" t="s">
        <v>103</v>
      </c>
      <c r="D4" s="31">
        <v>300.10000000000002</v>
      </c>
      <c r="E4" s="28" t="s">
        <v>172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1:27" ht="15.75" customHeight="1" x14ac:dyDescent="0.35">
      <c r="A5" s="28" t="s">
        <v>169</v>
      </c>
      <c r="B5" s="27">
        <v>300.01</v>
      </c>
      <c r="C5" s="28" t="s">
        <v>103</v>
      </c>
      <c r="D5" s="31">
        <v>300.12</v>
      </c>
      <c r="E5" s="28" t="s">
        <v>173</v>
      </c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</row>
    <row r="6" spans="1:27" ht="15.75" customHeight="1" x14ac:dyDescent="0.35">
      <c r="A6" s="28" t="s">
        <v>169</v>
      </c>
      <c r="B6" s="27">
        <v>300.02</v>
      </c>
      <c r="C6" s="28" t="s">
        <v>103</v>
      </c>
      <c r="D6" s="31">
        <v>300.11</v>
      </c>
      <c r="E6" s="28" t="s">
        <v>174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27" ht="15.75" customHeight="1" x14ac:dyDescent="0.35">
      <c r="A7" s="28" t="s">
        <v>169</v>
      </c>
      <c r="B7" s="27">
        <v>300.08999999999997</v>
      </c>
      <c r="C7" s="28" t="s">
        <v>103</v>
      </c>
      <c r="D7" s="31">
        <v>300.10000000000002</v>
      </c>
      <c r="E7" s="28" t="s">
        <v>175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27" ht="15.75" customHeight="1" x14ac:dyDescent="0.35">
      <c r="A8" s="28" t="s">
        <v>169</v>
      </c>
      <c r="B8" s="27">
        <v>300.2</v>
      </c>
      <c r="C8" s="28" t="s">
        <v>103</v>
      </c>
      <c r="D8" s="31">
        <v>300.13</v>
      </c>
      <c r="E8" s="28" t="s">
        <v>176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</row>
    <row r="9" spans="1:27" ht="15.75" customHeight="1" x14ac:dyDescent="0.35">
      <c r="A9" s="28" t="s">
        <v>169</v>
      </c>
      <c r="B9" s="27">
        <v>300.20999999999998</v>
      </c>
      <c r="C9" s="28" t="s">
        <v>103</v>
      </c>
      <c r="D9" s="31">
        <v>300.12</v>
      </c>
      <c r="E9" s="28" t="s">
        <v>177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spans="1:27" ht="15.75" customHeight="1" x14ac:dyDescent="0.35">
      <c r="A10" s="28" t="s">
        <v>169</v>
      </c>
      <c r="B10" s="27">
        <v>300.22000000000003</v>
      </c>
      <c r="C10" s="28" t="s">
        <v>103</v>
      </c>
      <c r="D10" s="31">
        <v>300.12</v>
      </c>
      <c r="E10" s="28" t="s">
        <v>178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</row>
    <row r="11" spans="1:27" ht="15.75" customHeight="1" x14ac:dyDescent="0.35">
      <c r="A11" s="28" t="s">
        <v>169</v>
      </c>
      <c r="B11" s="27">
        <v>300.23</v>
      </c>
      <c r="C11" s="28" t="s">
        <v>103</v>
      </c>
      <c r="D11" s="31">
        <v>300.12</v>
      </c>
      <c r="E11" s="28" t="s">
        <v>179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</row>
    <row r="12" spans="1:27" ht="15.75" customHeight="1" x14ac:dyDescent="0.35">
      <c r="A12" s="28" t="s">
        <v>169</v>
      </c>
      <c r="B12" s="27">
        <v>300.29000000000002</v>
      </c>
      <c r="C12" s="28" t="s">
        <v>103</v>
      </c>
      <c r="D12" s="31">
        <v>300.13</v>
      </c>
      <c r="E12" s="28" t="s">
        <v>180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</row>
    <row r="13" spans="1:27" ht="15.75" customHeight="1" x14ac:dyDescent="0.35">
      <c r="A13" s="28" t="s">
        <v>169</v>
      </c>
      <c r="B13" s="27">
        <v>309.20999999999998</v>
      </c>
      <c r="C13" s="28" t="s">
        <v>103</v>
      </c>
      <c r="D13" s="31">
        <v>313</v>
      </c>
      <c r="E13" s="28" t="s">
        <v>181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</row>
    <row r="14" spans="1:27" ht="15.75" customHeight="1" x14ac:dyDescent="0.35">
      <c r="A14" s="28" t="s">
        <v>169</v>
      </c>
      <c r="B14" s="27" t="s">
        <v>182</v>
      </c>
      <c r="C14" s="28" t="s">
        <v>125</v>
      </c>
      <c r="D14" s="31">
        <v>300.10000000000002</v>
      </c>
      <c r="E14" s="28" t="s">
        <v>183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</row>
    <row r="15" spans="1:27" ht="15.75" customHeight="1" x14ac:dyDescent="0.35">
      <c r="A15" s="28" t="s">
        <v>169</v>
      </c>
      <c r="B15" s="27" t="s">
        <v>184</v>
      </c>
      <c r="C15" s="28" t="s">
        <v>125</v>
      </c>
      <c r="D15" s="31">
        <v>300.13</v>
      </c>
      <c r="E15" s="28" t="s">
        <v>185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</row>
    <row r="16" spans="1:27" ht="15.75" customHeight="1" x14ac:dyDescent="0.35">
      <c r="A16" s="28" t="s">
        <v>169</v>
      </c>
      <c r="B16" s="27" t="s">
        <v>186</v>
      </c>
      <c r="C16" s="28" t="s">
        <v>125</v>
      </c>
      <c r="D16" s="31">
        <v>300.12</v>
      </c>
      <c r="E16" s="28" t="s">
        <v>187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</row>
    <row r="17" spans="1:27" ht="15.75" customHeight="1" x14ac:dyDescent="0.35">
      <c r="A17" s="28" t="s">
        <v>169</v>
      </c>
      <c r="B17" s="27" t="s">
        <v>188</v>
      </c>
      <c r="C17" s="28" t="s">
        <v>125</v>
      </c>
      <c r="D17" s="31">
        <v>300.12</v>
      </c>
      <c r="E17" s="28" t="s">
        <v>189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1:27" ht="15.75" customHeight="1" x14ac:dyDescent="0.35">
      <c r="A18" s="28" t="s">
        <v>169</v>
      </c>
      <c r="B18" s="27" t="s">
        <v>190</v>
      </c>
      <c r="C18" s="28" t="s">
        <v>125</v>
      </c>
      <c r="D18" s="31">
        <v>300.13</v>
      </c>
      <c r="E18" s="28" t="s">
        <v>191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ht="15.75" customHeight="1" x14ac:dyDescent="0.35">
      <c r="A19" s="28" t="s">
        <v>169</v>
      </c>
      <c r="B19" s="27" t="s">
        <v>192</v>
      </c>
      <c r="C19" s="28" t="s">
        <v>125</v>
      </c>
      <c r="D19" s="31">
        <v>300.13</v>
      </c>
      <c r="E19" s="28" t="s">
        <v>193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ht="15.75" customHeight="1" x14ac:dyDescent="0.35">
      <c r="A20" s="28" t="s">
        <v>169</v>
      </c>
      <c r="B20" s="27" t="s">
        <v>194</v>
      </c>
      <c r="C20" s="28" t="s">
        <v>125</v>
      </c>
      <c r="D20" s="31">
        <v>300.13</v>
      </c>
      <c r="E20" s="28" t="s">
        <v>195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ht="15.75" customHeight="1" x14ac:dyDescent="0.35">
      <c r="A21" s="28" t="s">
        <v>169</v>
      </c>
      <c r="B21" s="27" t="s">
        <v>196</v>
      </c>
      <c r="C21" s="28" t="s">
        <v>125</v>
      </c>
      <c r="D21" s="31">
        <v>300.12</v>
      </c>
      <c r="E21" s="28" t="s">
        <v>197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7" ht="15.75" customHeight="1" x14ac:dyDescent="0.35">
      <c r="A22" s="28" t="s">
        <v>169</v>
      </c>
      <c r="B22" s="27" t="s">
        <v>198</v>
      </c>
      <c r="C22" s="28" t="s">
        <v>125</v>
      </c>
      <c r="D22" s="31">
        <v>300.11</v>
      </c>
      <c r="E22" s="28" t="s">
        <v>174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7" ht="15.75" customHeight="1" x14ac:dyDescent="0.35">
      <c r="A23" s="28" t="s">
        <v>169</v>
      </c>
      <c r="B23" s="27" t="s">
        <v>199</v>
      </c>
      <c r="C23" s="28" t="s">
        <v>125</v>
      </c>
      <c r="D23" s="31">
        <v>300.10000000000002</v>
      </c>
      <c r="E23" s="28" t="s">
        <v>200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1:27" ht="15.75" customHeight="1" x14ac:dyDescent="0.35">
      <c r="A24" s="28" t="s">
        <v>169</v>
      </c>
      <c r="B24" s="27" t="s">
        <v>201</v>
      </c>
      <c r="C24" s="28" t="s">
        <v>125</v>
      </c>
      <c r="D24" s="31">
        <v>300.10000000000002</v>
      </c>
      <c r="E24" s="28" t="s">
        <v>202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</row>
    <row r="25" spans="1:27" ht="15.75" customHeight="1" x14ac:dyDescent="0.35">
      <c r="A25" s="28" t="s">
        <v>169</v>
      </c>
      <c r="B25" s="27" t="s">
        <v>203</v>
      </c>
      <c r="C25" s="28" t="s">
        <v>125</v>
      </c>
      <c r="D25" s="31">
        <v>300.10000000000002</v>
      </c>
      <c r="E25" s="28" t="s">
        <v>204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7" ht="12.9" x14ac:dyDescent="0.35">
      <c r="A26" s="28" t="s">
        <v>169</v>
      </c>
      <c r="B26" s="27" t="s">
        <v>205</v>
      </c>
      <c r="C26" s="28" t="s">
        <v>125</v>
      </c>
      <c r="D26" s="31">
        <v>300.10000000000002</v>
      </c>
      <c r="E26" s="28" t="s">
        <v>206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27" ht="12.9" x14ac:dyDescent="0.35">
      <c r="A27" s="33"/>
      <c r="B27" s="23"/>
      <c r="C27" s="33"/>
      <c r="D27" s="2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7" ht="12.9" x14ac:dyDescent="0.35">
      <c r="A28" s="33"/>
      <c r="B28" s="23"/>
      <c r="C28" s="33"/>
      <c r="D28" s="2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</row>
    <row r="29" spans="1:27" ht="12.9" x14ac:dyDescent="0.35">
      <c r="A29" s="33"/>
      <c r="B29" s="23"/>
      <c r="C29" s="33"/>
      <c r="D29" s="2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spans="1:27" ht="12.9" x14ac:dyDescent="0.35">
      <c r="A30" s="33"/>
      <c r="B30" s="23"/>
      <c r="C30" s="33"/>
      <c r="D30" s="2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12.9" x14ac:dyDescent="0.35">
      <c r="A31" s="33"/>
      <c r="B31" s="23"/>
      <c r="C31" s="33"/>
      <c r="D31" s="2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ht="12.9" x14ac:dyDescent="0.35">
      <c r="A32" s="33"/>
      <c r="B32" s="23"/>
      <c r="C32" s="33"/>
      <c r="D32" s="2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ht="12.9" x14ac:dyDescent="0.35">
      <c r="A33" s="33"/>
      <c r="B33" s="23"/>
      <c r="C33" s="33"/>
      <c r="D33" s="2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ht="12.9" x14ac:dyDescent="0.35">
      <c r="A34" s="33"/>
      <c r="B34" s="23"/>
      <c r="C34" s="33"/>
      <c r="D34" s="2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12.9" x14ac:dyDescent="0.35">
      <c r="A35" s="33"/>
      <c r="B35" s="23"/>
      <c r="C35" s="33"/>
      <c r="D35" s="2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1:27" ht="12.9" x14ac:dyDescent="0.35">
      <c r="A36" s="33"/>
      <c r="B36" s="23"/>
      <c r="C36" s="33"/>
      <c r="D36" s="2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ht="12.9" x14ac:dyDescent="0.35">
      <c r="A37" s="33"/>
      <c r="B37" s="23"/>
      <c r="C37" s="33"/>
      <c r="D37" s="2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ht="12.9" x14ac:dyDescent="0.35">
      <c r="A38" s="33"/>
      <c r="B38" s="23"/>
      <c r="C38" s="33"/>
      <c r="D38" s="2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27" ht="12.9" x14ac:dyDescent="0.35">
      <c r="A39" s="33"/>
      <c r="B39" s="23"/>
      <c r="C39" s="33"/>
      <c r="D39" s="2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ht="12.9" x14ac:dyDescent="0.35">
      <c r="A40" s="33"/>
      <c r="B40" s="23"/>
      <c r="C40" s="33"/>
      <c r="D40" s="2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ht="12.9" x14ac:dyDescent="0.35">
      <c r="A41" s="33"/>
      <c r="B41" s="23"/>
      <c r="C41" s="33"/>
      <c r="D41" s="2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 ht="12.9" x14ac:dyDescent="0.35">
      <c r="A42" s="33"/>
      <c r="B42" s="23"/>
      <c r="C42" s="33"/>
      <c r="D42" s="2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ht="12.9" x14ac:dyDescent="0.35">
      <c r="A43" s="33"/>
      <c r="B43" s="23"/>
      <c r="C43" s="33"/>
      <c r="D43" s="2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2.9" x14ac:dyDescent="0.35">
      <c r="A44" s="33"/>
      <c r="B44" s="23"/>
      <c r="C44" s="33"/>
      <c r="D44" s="2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ht="12.9" x14ac:dyDescent="0.35">
      <c r="A45" s="33"/>
      <c r="B45" s="23"/>
      <c r="C45" s="33"/>
      <c r="D45" s="2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ht="12.9" x14ac:dyDescent="0.35">
      <c r="A46" s="33"/>
      <c r="B46" s="23"/>
      <c r="C46" s="33"/>
      <c r="D46" s="2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1:27" ht="12.9" x14ac:dyDescent="0.35">
      <c r="A47" s="33"/>
      <c r="B47" s="23"/>
      <c r="C47" s="33"/>
      <c r="D47" s="2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ht="12.9" x14ac:dyDescent="0.35">
      <c r="A48" s="33"/>
      <c r="B48" s="23"/>
      <c r="C48" s="33"/>
      <c r="D48" s="2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27" ht="12.9" x14ac:dyDescent="0.35">
      <c r="A49" s="33"/>
      <c r="B49" s="23"/>
      <c r="C49" s="33"/>
      <c r="D49" s="2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1:27" ht="12.9" x14ac:dyDescent="0.35">
      <c r="A50" s="33"/>
      <c r="B50" s="23"/>
      <c r="C50" s="33"/>
      <c r="D50" s="2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27" ht="12.9" x14ac:dyDescent="0.35">
      <c r="A51" s="33"/>
      <c r="B51" s="23"/>
      <c r="C51" s="33"/>
      <c r="D51" s="2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spans="1:27" ht="12.9" x14ac:dyDescent="0.35">
      <c r="A52" s="33"/>
      <c r="B52" s="23"/>
      <c r="C52" s="33"/>
      <c r="D52" s="2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 ht="12.9" x14ac:dyDescent="0.35">
      <c r="A53" s="33"/>
      <c r="B53" s="23"/>
      <c r="C53" s="33"/>
      <c r="D53" s="2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27" ht="12.9" x14ac:dyDescent="0.35">
      <c r="A54" s="33"/>
      <c r="B54" s="23"/>
      <c r="C54" s="33"/>
      <c r="D54" s="2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27" ht="12.9" x14ac:dyDescent="0.35">
      <c r="A55" s="33"/>
      <c r="B55" s="23"/>
      <c r="C55" s="33"/>
      <c r="D55" s="2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spans="1:27" ht="12.9" x14ac:dyDescent="0.35">
      <c r="A56" s="33"/>
      <c r="B56" s="23"/>
      <c r="C56" s="33"/>
      <c r="D56" s="2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ht="12.9" x14ac:dyDescent="0.35">
      <c r="A57" s="33"/>
      <c r="B57" s="23"/>
      <c r="C57" s="33"/>
      <c r="D57" s="2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27" ht="12.9" x14ac:dyDescent="0.35">
      <c r="A58" s="33"/>
      <c r="B58" s="23"/>
      <c r="C58" s="33"/>
      <c r="D58" s="2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ht="12.9" x14ac:dyDescent="0.35">
      <c r="A59" s="33"/>
      <c r="B59" s="23"/>
      <c r="C59" s="33"/>
      <c r="D59" s="2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</row>
    <row r="60" spans="1:27" ht="12.9" x14ac:dyDescent="0.35">
      <c r="A60" s="33"/>
      <c r="B60" s="23"/>
      <c r="C60" s="33"/>
      <c r="D60" s="2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:27" ht="12.9" x14ac:dyDescent="0.35">
      <c r="A61" s="33"/>
      <c r="B61" s="23"/>
      <c r="C61" s="33"/>
      <c r="D61" s="2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spans="1:27" ht="12.9" x14ac:dyDescent="0.35">
      <c r="A62" s="33"/>
      <c r="B62" s="23"/>
      <c r="C62" s="33"/>
      <c r="D62" s="2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 spans="1:27" ht="12.9" x14ac:dyDescent="0.35">
      <c r="A63" s="33"/>
      <c r="B63" s="23"/>
      <c r="C63" s="33"/>
      <c r="D63" s="2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spans="1:27" ht="12.9" x14ac:dyDescent="0.35">
      <c r="A64" s="33"/>
      <c r="B64" s="23"/>
      <c r="C64" s="33"/>
      <c r="D64" s="2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1:27" ht="12.9" x14ac:dyDescent="0.35">
      <c r="A65" s="33"/>
      <c r="B65" s="23"/>
      <c r="C65" s="33"/>
      <c r="D65" s="2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 ht="12.9" x14ac:dyDescent="0.35">
      <c r="A66" s="33"/>
      <c r="B66" s="23"/>
      <c r="C66" s="33"/>
      <c r="D66" s="2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:27" ht="12.9" x14ac:dyDescent="0.35">
      <c r="A67" s="33"/>
      <c r="B67" s="23"/>
      <c r="C67" s="33"/>
      <c r="D67" s="2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:27" ht="12.9" x14ac:dyDescent="0.35">
      <c r="A68" s="33"/>
      <c r="B68" s="23"/>
      <c r="C68" s="33"/>
      <c r="D68" s="2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</row>
    <row r="69" spans="1:27" ht="12.9" x14ac:dyDescent="0.35">
      <c r="A69" s="33"/>
      <c r="B69" s="23"/>
      <c r="C69" s="33"/>
      <c r="D69" s="2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ht="12.9" x14ac:dyDescent="0.35">
      <c r="A70" s="33"/>
      <c r="B70" s="23"/>
      <c r="C70" s="33"/>
      <c r="D70" s="2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1:27" ht="12.9" x14ac:dyDescent="0.35">
      <c r="A71" s="33"/>
      <c r="B71" s="23"/>
      <c r="C71" s="33"/>
      <c r="D71" s="2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7" ht="12.9" x14ac:dyDescent="0.35">
      <c r="A72" s="33"/>
      <c r="B72" s="23"/>
      <c r="C72" s="33"/>
      <c r="D72" s="2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</row>
    <row r="73" spans="1:27" ht="12.9" x14ac:dyDescent="0.35">
      <c r="A73" s="33"/>
      <c r="B73" s="23"/>
      <c r="C73" s="33"/>
      <c r="D73" s="2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</row>
    <row r="74" spans="1:27" ht="12.9" x14ac:dyDescent="0.35">
      <c r="A74" s="33"/>
      <c r="B74" s="23"/>
      <c r="C74" s="33"/>
      <c r="D74" s="2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</row>
    <row r="75" spans="1:27" ht="12.9" x14ac:dyDescent="0.35">
      <c r="A75" s="33"/>
      <c r="B75" s="23"/>
      <c r="C75" s="33"/>
      <c r="D75" s="2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</row>
    <row r="76" spans="1:27" ht="12.9" x14ac:dyDescent="0.35">
      <c r="A76" s="33"/>
      <c r="B76" s="23"/>
      <c r="C76" s="33"/>
      <c r="D76" s="2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</row>
    <row r="77" spans="1:27" ht="12.9" x14ac:dyDescent="0.35">
      <c r="A77" s="33"/>
      <c r="B77" s="23"/>
      <c r="C77" s="33"/>
      <c r="D77" s="2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</row>
    <row r="78" spans="1:27" ht="12.9" x14ac:dyDescent="0.35">
      <c r="A78" s="33"/>
      <c r="B78" s="23"/>
      <c r="C78" s="33"/>
      <c r="D78" s="2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</row>
    <row r="79" spans="1:27" ht="12.9" x14ac:dyDescent="0.35">
      <c r="A79" s="33"/>
      <c r="B79" s="23"/>
      <c r="C79" s="33"/>
      <c r="D79" s="2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1:27" ht="12.9" x14ac:dyDescent="0.35">
      <c r="A80" s="33"/>
      <c r="B80" s="23"/>
      <c r="C80" s="33"/>
      <c r="D80" s="2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</row>
    <row r="81" spans="1:27" ht="12.9" x14ac:dyDescent="0.35">
      <c r="A81" s="33"/>
      <c r="B81" s="23"/>
      <c r="C81" s="33"/>
      <c r="D81" s="2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</row>
    <row r="82" spans="1:27" ht="12.9" x14ac:dyDescent="0.35">
      <c r="A82" s="33"/>
      <c r="B82" s="23"/>
      <c r="C82" s="33"/>
      <c r="D82" s="2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ht="12.9" x14ac:dyDescent="0.35">
      <c r="A83" s="33"/>
      <c r="B83" s="23"/>
      <c r="C83" s="33"/>
      <c r="D83" s="2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</row>
    <row r="84" spans="1:27" ht="12.9" x14ac:dyDescent="0.35">
      <c r="A84" s="33"/>
      <c r="B84" s="23"/>
      <c r="C84" s="33"/>
      <c r="D84" s="2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</row>
    <row r="85" spans="1:27" ht="12.9" x14ac:dyDescent="0.35">
      <c r="A85" s="33"/>
      <c r="B85" s="23"/>
      <c r="C85" s="33"/>
      <c r="D85" s="2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</row>
    <row r="86" spans="1:27" ht="12.9" x14ac:dyDescent="0.35">
      <c r="A86" s="33"/>
      <c r="B86" s="23"/>
      <c r="C86" s="33"/>
      <c r="D86" s="2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</row>
    <row r="87" spans="1:27" ht="12.9" x14ac:dyDescent="0.35">
      <c r="A87" s="33"/>
      <c r="B87" s="23"/>
      <c r="C87" s="33"/>
      <c r="D87" s="2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</row>
    <row r="88" spans="1:27" ht="12.9" x14ac:dyDescent="0.35">
      <c r="A88" s="33"/>
      <c r="B88" s="23"/>
      <c r="C88" s="33"/>
      <c r="D88" s="2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</row>
    <row r="89" spans="1:27" ht="12.9" x14ac:dyDescent="0.35">
      <c r="A89" s="33"/>
      <c r="B89" s="23"/>
      <c r="C89" s="33"/>
      <c r="D89" s="2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spans="1:27" ht="12.9" x14ac:dyDescent="0.35">
      <c r="A90" s="33"/>
      <c r="B90" s="23"/>
      <c r="C90" s="33"/>
      <c r="D90" s="2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</row>
    <row r="91" spans="1:27" ht="12.9" x14ac:dyDescent="0.35">
      <c r="A91" s="33"/>
      <c r="B91" s="23"/>
      <c r="C91" s="33"/>
      <c r="D91" s="2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</row>
    <row r="92" spans="1:27" ht="12.9" x14ac:dyDescent="0.35">
      <c r="A92" s="33"/>
      <c r="B92" s="23"/>
      <c r="C92" s="33"/>
      <c r="D92" s="2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</row>
    <row r="93" spans="1:27" ht="12.9" x14ac:dyDescent="0.35">
      <c r="A93" s="33"/>
      <c r="B93" s="23"/>
      <c r="C93" s="33"/>
      <c r="D93" s="2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:27" ht="12.9" x14ac:dyDescent="0.35">
      <c r="A94" s="33"/>
      <c r="B94" s="23"/>
      <c r="C94" s="33"/>
      <c r="D94" s="2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</row>
    <row r="95" spans="1:27" ht="12.9" x14ac:dyDescent="0.35">
      <c r="A95" s="33"/>
      <c r="B95" s="23"/>
      <c r="C95" s="33"/>
      <c r="D95" s="2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ht="12.9" x14ac:dyDescent="0.35">
      <c r="A96" s="33"/>
      <c r="B96" s="23"/>
      <c r="C96" s="33"/>
      <c r="D96" s="2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1:27" ht="12.9" x14ac:dyDescent="0.35">
      <c r="A97" s="33"/>
      <c r="B97" s="23"/>
      <c r="C97" s="33"/>
      <c r="D97" s="2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spans="1:27" ht="12.9" x14ac:dyDescent="0.35">
      <c r="A98" s="33"/>
      <c r="B98" s="23"/>
      <c r="C98" s="33"/>
      <c r="D98" s="2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spans="1:27" ht="12.9" x14ac:dyDescent="0.35">
      <c r="A99" s="33"/>
      <c r="B99" s="23"/>
      <c r="C99" s="33"/>
      <c r="D99" s="2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:27" ht="12.9" x14ac:dyDescent="0.35">
      <c r="A100" s="33"/>
      <c r="B100" s="23"/>
      <c r="C100" s="33"/>
      <c r="D100" s="2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</row>
    <row r="101" spans="1:27" ht="12.9" x14ac:dyDescent="0.35">
      <c r="A101" s="33"/>
      <c r="B101" s="23"/>
      <c r="C101" s="33"/>
      <c r="D101" s="2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</row>
    <row r="102" spans="1:27" ht="12.9" x14ac:dyDescent="0.35">
      <c r="A102" s="33"/>
      <c r="B102" s="23"/>
      <c r="C102" s="33"/>
      <c r="D102" s="2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</row>
    <row r="103" spans="1:27" ht="12.9" x14ac:dyDescent="0.35">
      <c r="A103" s="33"/>
      <c r="B103" s="23"/>
      <c r="C103" s="33"/>
      <c r="D103" s="2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</row>
    <row r="104" spans="1:27" ht="12.9" x14ac:dyDescent="0.35">
      <c r="A104" s="33"/>
      <c r="B104" s="23"/>
      <c r="C104" s="33"/>
      <c r="D104" s="2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</row>
    <row r="105" spans="1:27" ht="12.9" x14ac:dyDescent="0.35">
      <c r="A105" s="33"/>
      <c r="B105" s="23"/>
      <c r="C105" s="33"/>
      <c r="D105" s="2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</row>
    <row r="106" spans="1:27" ht="12.9" x14ac:dyDescent="0.35">
      <c r="A106" s="33"/>
      <c r="B106" s="23"/>
      <c r="C106" s="33"/>
      <c r="D106" s="2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</row>
    <row r="107" spans="1:27" ht="12.9" x14ac:dyDescent="0.35">
      <c r="A107" s="33"/>
      <c r="B107" s="23"/>
      <c r="C107" s="33"/>
      <c r="D107" s="2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</row>
    <row r="108" spans="1:27" ht="12.9" x14ac:dyDescent="0.35">
      <c r="A108" s="33"/>
      <c r="B108" s="23"/>
      <c r="C108" s="33"/>
      <c r="D108" s="2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 ht="12.9" x14ac:dyDescent="0.35">
      <c r="A109" s="33"/>
      <c r="B109" s="23"/>
      <c r="C109" s="33"/>
      <c r="D109" s="2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 ht="12.9" x14ac:dyDescent="0.35">
      <c r="A110" s="33"/>
      <c r="B110" s="23"/>
      <c r="C110" s="33"/>
      <c r="D110" s="2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 ht="12.9" x14ac:dyDescent="0.35">
      <c r="A111" s="33"/>
      <c r="B111" s="23"/>
      <c r="C111" s="33"/>
      <c r="D111" s="2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 ht="12.9" x14ac:dyDescent="0.35">
      <c r="A112" s="33"/>
      <c r="B112" s="23"/>
      <c r="C112" s="33"/>
      <c r="D112" s="2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3" spans="1:27" ht="12.9" x14ac:dyDescent="0.35">
      <c r="A113" s="33"/>
      <c r="B113" s="23"/>
      <c r="C113" s="33"/>
      <c r="D113" s="2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</row>
    <row r="114" spans="1:27" ht="12.9" x14ac:dyDescent="0.35">
      <c r="A114" s="33"/>
      <c r="B114" s="23"/>
      <c r="C114" s="33"/>
      <c r="D114" s="2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</row>
    <row r="115" spans="1:27" ht="12.9" x14ac:dyDescent="0.35">
      <c r="A115" s="33"/>
      <c r="B115" s="23"/>
      <c r="C115" s="33"/>
      <c r="D115" s="2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</row>
    <row r="116" spans="1:27" ht="12.9" x14ac:dyDescent="0.35">
      <c r="A116" s="33"/>
      <c r="B116" s="23"/>
      <c r="C116" s="33"/>
      <c r="D116" s="2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</row>
    <row r="117" spans="1:27" ht="12.9" x14ac:dyDescent="0.35">
      <c r="A117" s="33"/>
      <c r="B117" s="23"/>
      <c r="C117" s="33"/>
      <c r="D117" s="2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</row>
    <row r="118" spans="1:27" ht="12.9" x14ac:dyDescent="0.35">
      <c r="A118" s="33"/>
      <c r="B118" s="23"/>
      <c r="C118" s="33"/>
      <c r="D118" s="2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</row>
    <row r="119" spans="1:27" ht="12.9" x14ac:dyDescent="0.35">
      <c r="A119" s="33"/>
      <c r="B119" s="23"/>
      <c r="C119" s="33"/>
      <c r="D119" s="2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</row>
    <row r="120" spans="1:27" ht="12.9" x14ac:dyDescent="0.35">
      <c r="A120" s="33"/>
      <c r="B120" s="23"/>
      <c r="C120" s="33"/>
      <c r="D120" s="2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</row>
    <row r="121" spans="1:27" ht="12.9" x14ac:dyDescent="0.35">
      <c r="A121" s="33"/>
      <c r="B121" s="23"/>
      <c r="C121" s="33"/>
      <c r="D121" s="2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</row>
    <row r="122" spans="1:27" ht="12.9" x14ac:dyDescent="0.35">
      <c r="A122" s="33"/>
      <c r="B122" s="23"/>
      <c r="C122" s="33"/>
      <c r="D122" s="2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</row>
    <row r="123" spans="1:27" ht="12.9" x14ac:dyDescent="0.35">
      <c r="A123" s="33"/>
      <c r="B123" s="23"/>
      <c r="C123" s="33"/>
      <c r="D123" s="2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1:27" ht="12.9" x14ac:dyDescent="0.35">
      <c r="A124" s="33"/>
      <c r="B124" s="23"/>
      <c r="C124" s="33"/>
      <c r="D124" s="2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</row>
    <row r="125" spans="1:27" ht="12.9" x14ac:dyDescent="0.35">
      <c r="A125" s="33"/>
      <c r="B125" s="23"/>
      <c r="C125" s="33"/>
      <c r="D125" s="2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</row>
    <row r="126" spans="1:27" ht="12.9" x14ac:dyDescent="0.35">
      <c r="A126" s="33"/>
      <c r="B126" s="23"/>
      <c r="C126" s="33"/>
      <c r="D126" s="2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</row>
    <row r="127" spans="1:27" ht="12.9" x14ac:dyDescent="0.35">
      <c r="A127" s="33"/>
      <c r="B127" s="23"/>
      <c r="C127" s="33"/>
      <c r="D127" s="2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</row>
    <row r="128" spans="1:27" ht="12.9" x14ac:dyDescent="0.35">
      <c r="A128" s="33"/>
      <c r="B128" s="23"/>
      <c r="C128" s="33"/>
      <c r="D128" s="2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</row>
    <row r="129" spans="1:27" ht="12.9" x14ac:dyDescent="0.35">
      <c r="A129" s="33"/>
      <c r="B129" s="23"/>
      <c r="C129" s="33"/>
      <c r="D129" s="2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</row>
    <row r="130" spans="1:27" ht="12.9" x14ac:dyDescent="0.35">
      <c r="A130" s="33"/>
      <c r="B130" s="23"/>
      <c r="C130" s="33"/>
      <c r="D130" s="2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</row>
    <row r="131" spans="1:27" ht="12.9" x14ac:dyDescent="0.35">
      <c r="A131" s="33"/>
      <c r="B131" s="23"/>
      <c r="C131" s="33"/>
      <c r="D131" s="2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</row>
    <row r="132" spans="1:27" ht="12.9" x14ac:dyDescent="0.35">
      <c r="A132" s="33"/>
      <c r="B132" s="23"/>
      <c r="C132" s="33"/>
      <c r="D132" s="2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</row>
    <row r="133" spans="1:27" ht="12.9" x14ac:dyDescent="0.35">
      <c r="A133" s="33"/>
      <c r="B133" s="23"/>
      <c r="C133" s="33"/>
      <c r="D133" s="2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</row>
    <row r="134" spans="1:27" ht="12.9" x14ac:dyDescent="0.35">
      <c r="A134" s="33"/>
      <c r="B134" s="23"/>
      <c r="C134" s="33"/>
      <c r="D134" s="2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</row>
    <row r="135" spans="1:27" ht="12.9" x14ac:dyDescent="0.35">
      <c r="A135" s="33"/>
      <c r="B135" s="23"/>
      <c r="C135" s="33"/>
      <c r="D135" s="2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</row>
    <row r="136" spans="1:27" ht="12.9" x14ac:dyDescent="0.35">
      <c r="A136" s="33"/>
      <c r="B136" s="23"/>
      <c r="C136" s="33"/>
      <c r="D136" s="2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</row>
    <row r="137" spans="1:27" ht="12.9" x14ac:dyDescent="0.35">
      <c r="A137" s="33"/>
      <c r="B137" s="23"/>
      <c r="C137" s="33"/>
      <c r="D137" s="2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</row>
    <row r="138" spans="1:27" ht="12.9" x14ac:dyDescent="0.35">
      <c r="A138" s="33"/>
      <c r="B138" s="23"/>
      <c r="C138" s="33"/>
      <c r="D138" s="2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</row>
    <row r="139" spans="1:27" ht="12.9" x14ac:dyDescent="0.35">
      <c r="A139" s="33"/>
      <c r="B139" s="23"/>
      <c r="C139" s="33"/>
      <c r="D139" s="2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</row>
    <row r="140" spans="1:27" ht="12.9" x14ac:dyDescent="0.35">
      <c r="A140" s="33"/>
      <c r="B140" s="23"/>
      <c r="C140" s="33"/>
      <c r="D140" s="2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</row>
    <row r="141" spans="1:27" ht="12.9" x14ac:dyDescent="0.35">
      <c r="A141" s="33"/>
      <c r="B141" s="23"/>
      <c r="C141" s="33"/>
      <c r="D141" s="2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</row>
    <row r="142" spans="1:27" ht="12.9" x14ac:dyDescent="0.35">
      <c r="A142" s="33"/>
      <c r="B142" s="23"/>
      <c r="C142" s="33"/>
      <c r="D142" s="2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</row>
    <row r="143" spans="1:27" ht="12.9" x14ac:dyDescent="0.35">
      <c r="A143" s="33"/>
      <c r="B143" s="23"/>
      <c r="C143" s="33"/>
      <c r="D143" s="2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</row>
    <row r="144" spans="1:27" ht="12.9" x14ac:dyDescent="0.35">
      <c r="A144" s="33"/>
      <c r="B144" s="23"/>
      <c r="C144" s="33"/>
      <c r="D144" s="2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</row>
    <row r="145" spans="1:27" ht="12.9" x14ac:dyDescent="0.35">
      <c r="A145" s="33"/>
      <c r="B145" s="23"/>
      <c r="C145" s="33"/>
      <c r="D145" s="2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</row>
    <row r="146" spans="1:27" ht="12.9" x14ac:dyDescent="0.35">
      <c r="A146" s="33"/>
      <c r="B146" s="23"/>
      <c r="C146" s="33"/>
      <c r="D146" s="2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</row>
    <row r="147" spans="1:27" ht="12.9" x14ac:dyDescent="0.35">
      <c r="A147" s="33"/>
      <c r="B147" s="23"/>
      <c r="C147" s="33"/>
      <c r="D147" s="2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</row>
    <row r="148" spans="1:27" ht="12.9" x14ac:dyDescent="0.35">
      <c r="A148" s="33"/>
      <c r="B148" s="23"/>
      <c r="C148" s="33"/>
      <c r="D148" s="2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</row>
    <row r="149" spans="1:27" ht="12.9" x14ac:dyDescent="0.35">
      <c r="A149" s="33"/>
      <c r="B149" s="23"/>
      <c r="C149" s="33"/>
      <c r="D149" s="2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</row>
    <row r="150" spans="1:27" ht="12.9" x14ac:dyDescent="0.35">
      <c r="A150" s="33"/>
      <c r="B150" s="23"/>
      <c r="C150" s="33"/>
      <c r="D150" s="2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</row>
    <row r="151" spans="1:27" ht="12.9" x14ac:dyDescent="0.35">
      <c r="A151" s="33"/>
      <c r="B151" s="23"/>
      <c r="C151" s="33"/>
      <c r="D151" s="2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</row>
    <row r="152" spans="1:27" ht="12.9" x14ac:dyDescent="0.35">
      <c r="A152" s="33"/>
      <c r="B152" s="23"/>
      <c r="C152" s="33"/>
      <c r="D152" s="2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</row>
    <row r="153" spans="1:27" ht="12.9" x14ac:dyDescent="0.35">
      <c r="A153" s="33"/>
      <c r="B153" s="23"/>
      <c r="C153" s="33"/>
      <c r="D153" s="2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</row>
    <row r="154" spans="1:27" ht="12.9" x14ac:dyDescent="0.35">
      <c r="A154" s="33"/>
      <c r="B154" s="23"/>
      <c r="C154" s="33"/>
      <c r="D154" s="2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</row>
    <row r="155" spans="1:27" ht="12.9" x14ac:dyDescent="0.35">
      <c r="A155" s="33"/>
      <c r="B155" s="23"/>
      <c r="C155" s="33"/>
      <c r="D155" s="2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</row>
    <row r="156" spans="1:27" ht="12.9" x14ac:dyDescent="0.35">
      <c r="A156" s="33"/>
      <c r="B156" s="23"/>
      <c r="C156" s="33"/>
      <c r="D156" s="2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</row>
    <row r="157" spans="1:27" ht="12.9" x14ac:dyDescent="0.35">
      <c r="A157" s="33"/>
      <c r="B157" s="23"/>
      <c r="C157" s="33"/>
      <c r="D157" s="2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</row>
    <row r="158" spans="1:27" ht="12.9" x14ac:dyDescent="0.35">
      <c r="A158" s="33"/>
      <c r="B158" s="23"/>
      <c r="C158" s="33"/>
      <c r="D158" s="2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</row>
    <row r="159" spans="1:27" ht="12.9" x14ac:dyDescent="0.35">
      <c r="A159" s="33"/>
      <c r="B159" s="23"/>
      <c r="C159" s="33"/>
      <c r="D159" s="2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</row>
    <row r="160" spans="1:27" ht="12.9" x14ac:dyDescent="0.35">
      <c r="A160" s="33"/>
      <c r="B160" s="23"/>
      <c r="C160" s="33"/>
      <c r="D160" s="2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</row>
    <row r="161" spans="1:27" ht="12.9" x14ac:dyDescent="0.35">
      <c r="A161" s="33"/>
      <c r="B161" s="23"/>
      <c r="C161" s="33"/>
      <c r="D161" s="2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</row>
    <row r="162" spans="1:27" ht="12.9" x14ac:dyDescent="0.35">
      <c r="A162" s="33"/>
      <c r="B162" s="23"/>
      <c r="C162" s="33"/>
      <c r="D162" s="2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</row>
    <row r="163" spans="1:27" ht="12.9" x14ac:dyDescent="0.35">
      <c r="A163" s="33"/>
      <c r="B163" s="23"/>
      <c r="C163" s="33"/>
      <c r="D163" s="2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</row>
    <row r="164" spans="1:27" ht="12.9" x14ac:dyDescent="0.35">
      <c r="A164" s="33"/>
      <c r="B164" s="23"/>
      <c r="C164" s="33"/>
      <c r="D164" s="2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</row>
    <row r="165" spans="1:27" ht="12.9" x14ac:dyDescent="0.35">
      <c r="A165" s="33"/>
      <c r="B165" s="23"/>
      <c r="C165" s="33"/>
      <c r="D165" s="2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</row>
    <row r="166" spans="1:27" ht="12.9" x14ac:dyDescent="0.35">
      <c r="A166" s="33"/>
      <c r="B166" s="23"/>
      <c r="C166" s="33"/>
      <c r="D166" s="2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</row>
    <row r="167" spans="1:27" ht="12.9" x14ac:dyDescent="0.35">
      <c r="A167" s="33"/>
      <c r="B167" s="23"/>
      <c r="C167" s="33"/>
      <c r="D167" s="2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</row>
    <row r="168" spans="1:27" ht="12.9" x14ac:dyDescent="0.35">
      <c r="A168" s="33"/>
      <c r="B168" s="23"/>
      <c r="C168" s="33"/>
      <c r="D168" s="2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</row>
    <row r="169" spans="1:27" ht="12.9" x14ac:dyDescent="0.35">
      <c r="A169" s="33"/>
      <c r="B169" s="23"/>
      <c r="C169" s="33"/>
      <c r="D169" s="2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</row>
    <row r="170" spans="1:27" ht="12.9" x14ac:dyDescent="0.35">
      <c r="A170" s="33"/>
      <c r="B170" s="23"/>
      <c r="C170" s="33"/>
      <c r="D170" s="2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</row>
    <row r="171" spans="1:27" ht="12.9" x14ac:dyDescent="0.35">
      <c r="A171" s="33"/>
      <c r="B171" s="23"/>
      <c r="C171" s="33"/>
      <c r="D171" s="2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</row>
    <row r="172" spans="1:27" ht="12.9" x14ac:dyDescent="0.35">
      <c r="A172" s="33"/>
      <c r="B172" s="23"/>
      <c r="C172" s="33"/>
      <c r="D172" s="2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</row>
    <row r="173" spans="1:27" ht="12.9" x14ac:dyDescent="0.35">
      <c r="A173" s="33"/>
      <c r="B173" s="23"/>
      <c r="C173" s="33"/>
      <c r="D173" s="2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</row>
    <row r="174" spans="1:27" ht="12.9" x14ac:dyDescent="0.35">
      <c r="A174" s="33"/>
      <c r="B174" s="23"/>
      <c r="C174" s="33"/>
      <c r="D174" s="2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</row>
    <row r="175" spans="1:27" ht="12.9" x14ac:dyDescent="0.35">
      <c r="A175" s="33"/>
      <c r="B175" s="23"/>
      <c r="C175" s="33"/>
      <c r="D175" s="2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</row>
    <row r="176" spans="1:27" ht="12.9" x14ac:dyDescent="0.35">
      <c r="A176" s="33"/>
      <c r="B176" s="23"/>
      <c r="C176" s="33"/>
      <c r="D176" s="2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</row>
    <row r="177" spans="1:27" ht="12.9" x14ac:dyDescent="0.35">
      <c r="A177" s="33"/>
      <c r="B177" s="23"/>
      <c r="C177" s="33"/>
      <c r="D177" s="2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</row>
    <row r="178" spans="1:27" ht="12.9" x14ac:dyDescent="0.35">
      <c r="A178" s="33"/>
      <c r="B178" s="23"/>
      <c r="C178" s="33"/>
      <c r="D178" s="2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</row>
    <row r="179" spans="1:27" ht="12.9" x14ac:dyDescent="0.35">
      <c r="A179" s="33"/>
      <c r="B179" s="23"/>
      <c r="C179" s="33"/>
      <c r="D179" s="2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</row>
    <row r="180" spans="1:27" ht="12.9" x14ac:dyDescent="0.35">
      <c r="A180" s="33"/>
      <c r="B180" s="23"/>
      <c r="C180" s="33"/>
      <c r="D180" s="2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</row>
    <row r="181" spans="1:27" ht="12.9" x14ac:dyDescent="0.35">
      <c r="A181" s="33"/>
      <c r="B181" s="23"/>
      <c r="C181" s="33"/>
      <c r="D181" s="2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</row>
    <row r="182" spans="1:27" ht="12.9" x14ac:dyDescent="0.35">
      <c r="A182" s="33"/>
      <c r="B182" s="23"/>
      <c r="C182" s="33"/>
      <c r="D182" s="2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</row>
    <row r="183" spans="1:27" ht="12.9" x14ac:dyDescent="0.35">
      <c r="A183" s="33"/>
      <c r="B183" s="23"/>
      <c r="C183" s="33"/>
      <c r="D183" s="2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</row>
    <row r="184" spans="1:27" ht="12.9" x14ac:dyDescent="0.35">
      <c r="A184" s="33"/>
      <c r="B184" s="23"/>
      <c r="C184" s="33"/>
      <c r="D184" s="2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</row>
    <row r="185" spans="1:27" ht="12.9" x14ac:dyDescent="0.35">
      <c r="A185" s="33"/>
      <c r="B185" s="23"/>
      <c r="C185" s="33"/>
      <c r="D185" s="2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</row>
    <row r="186" spans="1:27" ht="12.9" x14ac:dyDescent="0.35">
      <c r="A186" s="33"/>
      <c r="B186" s="23"/>
      <c r="C186" s="33"/>
      <c r="D186" s="2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</row>
    <row r="187" spans="1:27" ht="12.9" x14ac:dyDescent="0.35">
      <c r="A187" s="33"/>
      <c r="B187" s="23"/>
      <c r="C187" s="33"/>
      <c r="D187" s="2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</row>
    <row r="188" spans="1:27" ht="12.9" x14ac:dyDescent="0.35">
      <c r="A188" s="33"/>
      <c r="B188" s="23"/>
      <c r="C188" s="33"/>
      <c r="D188" s="2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</row>
    <row r="189" spans="1:27" ht="12.9" x14ac:dyDescent="0.35">
      <c r="A189" s="33"/>
      <c r="B189" s="23"/>
      <c r="C189" s="33"/>
      <c r="D189" s="2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</row>
    <row r="190" spans="1:27" ht="12.9" x14ac:dyDescent="0.35">
      <c r="A190" s="33"/>
      <c r="B190" s="23"/>
      <c r="C190" s="33"/>
      <c r="D190" s="2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</row>
    <row r="191" spans="1:27" ht="12.9" x14ac:dyDescent="0.35">
      <c r="A191" s="33"/>
      <c r="B191" s="23"/>
      <c r="C191" s="33"/>
      <c r="D191" s="2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</row>
    <row r="192" spans="1:27" ht="12.9" x14ac:dyDescent="0.35">
      <c r="A192" s="33"/>
      <c r="B192" s="23"/>
      <c r="C192" s="33"/>
      <c r="D192" s="2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</row>
    <row r="193" spans="1:27" ht="12.9" x14ac:dyDescent="0.35">
      <c r="A193" s="33"/>
      <c r="B193" s="23"/>
      <c r="C193" s="33"/>
      <c r="D193" s="2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</row>
    <row r="194" spans="1:27" ht="12.9" x14ac:dyDescent="0.35">
      <c r="A194" s="33"/>
      <c r="B194" s="23"/>
      <c r="C194" s="33"/>
      <c r="D194" s="2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</row>
    <row r="195" spans="1:27" ht="12.9" x14ac:dyDescent="0.35">
      <c r="A195" s="33"/>
      <c r="B195" s="23"/>
      <c r="C195" s="33"/>
      <c r="D195" s="2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</row>
    <row r="196" spans="1:27" ht="12.9" x14ac:dyDescent="0.35">
      <c r="A196" s="33"/>
      <c r="B196" s="23"/>
      <c r="C196" s="33"/>
      <c r="D196" s="2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</row>
    <row r="197" spans="1:27" ht="12.9" x14ac:dyDescent="0.35">
      <c r="A197" s="33"/>
      <c r="B197" s="23"/>
      <c r="C197" s="33"/>
      <c r="D197" s="2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</row>
    <row r="198" spans="1:27" ht="12.9" x14ac:dyDescent="0.35">
      <c r="A198" s="33"/>
      <c r="B198" s="23"/>
      <c r="C198" s="33"/>
      <c r="D198" s="2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</row>
    <row r="199" spans="1:27" ht="12.9" x14ac:dyDescent="0.35">
      <c r="A199" s="33"/>
      <c r="B199" s="23"/>
      <c r="C199" s="33"/>
      <c r="D199" s="2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</row>
    <row r="200" spans="1:27" ht="12.9" x14ac:dyDescent="0.35">
      <c r="A200" s="33"/>
      <c r="B200" s="23"/>
      <c r="C200" s="33"/>
      <c r="D200" s="2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</row>
    <row r="201" spans="1:27" ht="12.9" x14ac:dyDescent="0.35">
      <c r="A201" s="33"/>
      <c r="B201" s="23"/>
      <c r="C201" s="33"/>
      <c r="D201" s="2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</row>
    <row r="202" spans="1:27" ht="12.9" x14ac:dyDescent="0.35">
      <c r="A202" s="33"/>
      <c r="B202" s="23"/>
      <c r="C202" s="33"/>
      <c r="D202" s="2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</row>
    <row r="203" spans="1:27" ht="12.9" x14ac:dyDescent="0.35">
      <c r="A203" s="33"/>
      <c r="B203" s="23"/>
      <c r="C203" s="33"/>
      <c r="D203" s="2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</row>
    <row r="204" spans="1:27" ht="12.9" x14ac:dyDescent="0.35">
      <c r="A204" s="33"/>
      <c r="B204" s="23"/>
      <c r="C204" s="33"/>
      <c r="D204" s="2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</row>
    <row r="205" spans="1:27" ht="12.9" x14ac:dyDescent="0.35">
      <c r="A205" s="33"/>
      <c r="B205" s="23"/>
      <c r="C205" s="33"/>
      <c r="D205" s="2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</row>
    <row r="206" spans="1:27" ht="12.9" x14ac:dyDescent="0.35">
      <c r="A206" s="33"/>
      <c r="B206" s="23"/>
      <c r="C206" s="33"/>
      <c r="D206" s="2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</row>
    <row r="207" spans="1:27" ht="12.9" x14ac:dyDescent="0.35">
      <c r="A207" s="33"/>
      <c r="B207" s="23"/>
      <c r="C207" s="33"/>
      <c r="D207" s="2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</row>
    <row r="208" spans="1:27" ht="12.9" x14ac:dyDescent="0.35">
      <c r="A208" s="33"/>
      <c r="B208" s="23"/>
      <c r="C208" s="33"/>
      <c r="D208" s="2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</row>
    <row r="209" spans="1:27" ht="12.9" x14ac:dyDescent="0.35">
      <c r="A209" s="33"/>
      <c r="B209" s="23"/>
      <c r="C209" s="33"/>
      <c r="D209" s="2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</row>
    <row r="210" spans="1:27" ht="12.9" x14ac:dyDescent="0.35">
      <c r="A210" s="33"/>
      <c r="B210" s="23"/>
      <c r="C210" s="33"/>
      <c r="D210" s="2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</row>
    <row r="211" spans="1:27" ht="12.9" x14ac:dyDescent="0.35">
      <c r="A211" s="33"/>
      <c r="B211" s="23"/>
      <c r="C211" s="33"/>
      <c r="D211" s="2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</row>
    <row r="212" spans="1:27" ht="12.9" x14ac:dyDescent="0.35">
      <c r="A212" s="33"/>
      <c r="B212" s="23"/>
      <c r="C212" s="33"/>
      <c r="D212" s="2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</row>
    <row r="213" spans="1:27" ht="12.9" x14ac:dyDescent="0.35">
      <c r="A213" s="33"/>
      <c r="B213" s="23"/>
      <c r="C213" s="33"/>
      <c r="D213" s="2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</row>
    <row r="214" spans="1:27" ht="12.9" x14ac:dyDescent="0.35">
      <c r="A214" s="33"/>
      <c r="B214" s="23"/>
      <c r="C214" s="33"/>
      <c r="D214" s="2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</row>
    <row r="215" spans="1:27" ht="12.9" x14ac:dyDescent="0.35">
      <c r="A215" s="33"/>
      <c r="B215" s="23"/>
      <c r="C215" s="33"/>
      <c r="D215" s="2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</row>
    <row r="216" spans="1:27" ht="12.9" x14ac:dyDescent="0.35">
      <c r="A216" s="33"/>
      <c r="B216" s="23"/>
      <c r="C216" s="33"/>
      <c r="D216" s="2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</row>
    <row r="217" spans="1:27" ht="12.9" x14ac:dyDescent="0.35">
      <c r="A217" s="33"/>
      <c r="B217" s="23"/>
      <c r="C217" s="33"/>
      <c r="D217" s="2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</row>
    <row r="218" spans="1:27" ht="12.9" x14ac:dyDescent="0.35">
      <c r="A218" s="33"/>
      <c r="B218" s="23"/>
      <c r="C218" s="33"/>
      <c r="D218" s="2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</row>
    <row r="219" spans="1:27" ht="12.9" x14ac:dyDescent="0.35">
      <c r="A219" s="33"/>
      <c r="B219" s="23"/>
      <c r="C219" s="33"/>
      <c r="D219" s="2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</row>
    <row r="220" spans="1:27" ht="12.9" x14ac:dyDescent="0.35">
      <c r="A220" s="33"/>
      <c r="B220" s="23"/>
      <c r="C220" s="33"/>
      <c r="D220" s="2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</row>
    <row r="221" spans="1:27" ht="12.9" x14ac:dyDescent="0.35">
      <c r="A221" s="33"/>
      <c r="B221" s="23"/>
      <c r="C221" s="33"/>
      <c r="D221" s="2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</row>
    <row r="222" spans="1:27" ht="12.9" x14ac:dyDescent="0.35">
      <c r="A222" s="33"/>
      <c r="B222" s="23"/>
      <c r="C222" s="33"/>
      <c r="D222" s="2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</row>
    <row r="223" spans="1:27" ht="12.9" x14ac:dyDescent="0.35">
      <c r="A223" s="33"/>
      <c r="B223" s="23"/>
      <c r="C223" s="33"/>
      <c r="D223" s="2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</row>
    <row r="224" spans="1:27" ht="12.9" x14ac:dyDescent="0.35">
      <c r="A224" s="33"/>
      <c r="B224" s="23"/>
      <c r="C224" s="33"/>
      <c r="D224" s="2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</row>
    <row r="225" spans="1:27" ht="12.9" x14ac:dyDescent="0.35">
      <c r="A225" s="33"/>
      <c r="B225" s="23"/>
      <c r="C225" s="33"/>
      <c r="D225" s="2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</row>
    <row r="226" spans="1:27" ht="12.9" x14ac:dyDescent="0.35">
      <c r="A226" s="33"/>
      <c r="B226" s="23"/>
      <c r="C226" s="33"/>
      <c r="D226" s="2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</row>
    <row r="227" spans="1:27" ht="12.9" x14ac:dyDescent="0.35">
      <c r="A227" s="33"/>
      <c r="B227" s="23"/>
      <c r="C227" s="33"/>
      <c r="D227" s="2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</row>
    <row r="228" spans="1:27" ht="12.9" x14ac:dyDescent="0.35">
      <c r="A228" s="33"/>
      <c r="B228" s="23"/>
      <c r="C228" s="33"/>
      <c r="D228" s="2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</row>
    <row r="229" spans="1:27" ht="12.9" x14ac:dyDescent="0.35">
      <c r="A229" s="33"/>
      <c r="B229" s="23"/>
      <c r="C229" s="33"/>
      <c r="D229" s="2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</row>
    <row r="230" spans="1:27" ht="12.9" x14ac:dyDescent="0.35">
      <c r="A230" s="33"/>
      <c r="B230" s="23"/>
      <c r="C230" s="33"/>
      <c r="D230" s="2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</row>
    <row r="231" spans="1:27" ht="12.9" x14ac:dyDescent="0.35">
      <c r="A231" s="33"/>
      <c r="B231" s="23"/>
      <c r="C231" s="33"/>
      <c r="D231" s="2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</row>
    <row r="232" spans="1:27" ht="12.9" x14ac:dyDescent="0.35">
      <c r="A232" s="33"/>
      <c r="B232" s="23"/>
      <c r="C232" s="33"/>
      <c r="D232" s="2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</row>
    <row r="233" spans="1:27" ht="12.9" x14ac:dyDescent="0.35">
      <c r="A233" s="33"/>
      <c r="B233" s="23"/>
      <c r="C233" s="33"/>
      <c r="D233" s="2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</row>
    <row r="234" spans="1:27" ht="12.9" x14ac:dyDescent="0.35">
      <c r="A234" s="33"/>
      <c r="B234" s="23"/>
      <c r="C234" s="33"/>
      <c r="D234" s="2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</row>
    <row r="235" spans="1:27" ht="12.9" x14ac:dyDescent="0.35">
      <c r="A235" s="33"/>
      <c r="B235" s="23"/>
      <c r="C235" s="33"/>
      <c r="D235" s="2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</row>
    <row r="236" spans="1:27" ht="12.9" x14ac:dyDescent="0.35">
      <c r="A236" s="33"/>
      <c r="B236" s="23"/>
      <c r="C236" s="33"/>
      <c r="D236" s="2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</row>
    <row r="237" spans="1:27" ht="12.9" x14ac:dyDescent="0.35">
      <c r="A237" s="33"/>
      <c r="B237" s="23"/>
      <c r="C237" s="33"/>
      <c r="D237" s="2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</row>
    <row r="238" spans="1:27" ht="12.9" x14ac:dyDescent="0.35">
      <c r="A238" s="33"/>
      <c r="B238" s="23"/>
      <c r="C238" s="33"/>
      <c r="D238" s="2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</row>
    <row r="239" spans="1:27" ht="12.9" x14ac:dyDescent="0.35">
      <c r="A239" s="33"/>
      <c r="B239" s="23"/>
      <c r="C239" s="33"/>
      <c r="D239" s="2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</row>
    <row r="240" spans="1:27" ht="12.9" x14ac:dyDescent="0.35">
      <c r="A240" s="33"/>
      <c r="B240" s="23"/>
      <c r="C240" s="33"/>
      <c r="D240" s="2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</row>
    <row r="241" spans="1:27" ht="12.9" x14ac:dyDescent="0.35">
      <c r="A241" s="33"/>
      <c r="B241" s="23"/>
      <c r="C241" s="33"/>
      <c r="D241" s="2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</row>
    <row r="242" spans="1:27" ht="12.9" x14ac:dyDescent="0.35">
      <c r="A242" s="33"/>
      <c r="B242" s="23"/>
      <c r="C242" s="33"/>
      <c r="D242" s="2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</row>
    <row r="243" spans="1:27" ht="12.9" x14ac:dyDescent="0.35">
      <c r="A243" s="33"/>
      <c r="B243" s="23"/>
      <c r="C243" s="33"/>
      <c r="D243" s="2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</row>
    <row r="244" spans="1:27" ht="12.9" x14ac:dyDescent="0.35">
      <c r="A244" s="33"/>
      <c r="B244" s="23"/>
      <c r="C244" s="33"/>
      <c r="D244" s="2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</row>
    <row r="245" spans="1:27" ht="12.9" x14ac:dyDescent="0.35">
      <c r="A245" s="33"/>
      <c r="B245" s="23"/>
      <c r="C245" s="33"/>
      <c r="D245" s="2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</row>
    <row r="246" spans="1:27" ht="12.9" x14ac:dyDescent="0.35">
      <c r="A246" s="33"/>
      <c r="B246" s="23"/>
      <c r="C246" s="33"/>
      <c r="D246" s="2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</row>
    <row r="247" spans="1:27" ht="12.9" x14ac:dyDescent="0.35">
      <c r="A247" s="33"/>
      <c r="B247" s="23"/>
      <c r="C247" s="33"/>
      <c r="D247" s="2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</row>
    <row r="248" spans="1:27" ht="12.9" x14ac:dyDescent="0.35">
      <c r="A248" s="33"/>
      <c r="B248" s="23"/>
      <c r="C248" s="33"/>
      <c r="D248" s="2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</row>
    <row r="249" spans="1:27" ht="12.9" x14ac:dyDescent="0.35">
      <c r="A249" s="33"/>
      <c r="B249" s="23"/>
      <c r="C249" s="33"/>
      <c r="D249" s="2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</row>
    <row r="250" spans="1:27" ht="12.9" x14ac:dyDescent="0.35">
      <c r="A250" s="33"/>
      <c r="B250" s="23"/>
      <c r="C250" s="33"/>
      <c r="D250" s="2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</row>
    <row r="251" spans="1:27" ht="12.9" x14ac:dyDescent="0.35">
      <c r="A251" s="33"/>
      <c r="B251" s="23"/>
      <c r="C251" s="33"/>
      <c r="D251" s="2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</row>
    <row r="252" spans="1:27" ht="12.9" x14ac:dyDescent="0.35">
      <c r="A252" s="33"/>
      <c r="B252" s="23"/>
      <c r="C252" s="33"/>
      <c r="D252" s="2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</row>
    <row r="253" spans="1:27" ht="12.9" x14ac:dyDescent="0.35">
      <c r="A253" s="33"/>
      <c r="B253" s="23"/>
      <c r="C253" s="33"/>
      <c r="D253" s="2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</row>
    <row r="254" spans="1:27" ht="12.9" x14ac:dyDescent="0.35">
      <c r="A254" s="33"/>
      <c r="B254" s="23"/>
      <c r="C254" s="33"/>
      <c r="D254" s="2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</row>
    <row r="255" spans="1:27" ht="12.9" x14ac:dyDescent="0.35">
      <c r="A255" s="33"/>
      <c r="B255" s="23"/>
      <c r="C255" s="33"/>
      <c r="D255" s="2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</row>
    <row r="256" spans="1:27" ht="12.9" x14ac:dyDescent="0.35">
      <c r="A256" s="33"/>
      <c r="B256" s="23"/>
      <c r="C256" s="33"/>
      <c r="D256" s="2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</row>
    <row r="257" spans="1:27" ht="12.9" x14ac:dyDescent="0.35">
      <c r="A257" s="33"/>
      <c r="B257" s="23"/>
      <c r="C257" s="33"/>
      <c r="D257" s="2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</row>
    <row r="258" spans="1:27" ht="12.9" x14ac:dyDescent="0.35">
      <c r="A258" s="33"/>
      <c r="B258" s="23"/>
      <c r="C258" s="33"/>
      <c r="D258" s="2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</row>
    <row r="259" spans="1:27" ht="12.9" x14ac:dyDescent="0.35">
      <c r="A259" s="33"/>
      <c r="B259" s="23"/>
      <c r="C259" s="33"/>
      <c r="D259" s="2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</row>
    <row r="260" spans="1:27" ht="12.9" x14ac:dyDescent="0.35">
      <c r="A260" s="33"/>
      <c r="B260" s="23"/>
      <c r="C260" s="33"/>
      <c r="D260" s="2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</row>
    <row r="261" spans="1:27" ht="12.9" x14ac:dyDescent="0.35">
      <c r="A261" s="33"/>
      <c r="B261" s="23"/>
      <c r="C261" s="33"/>
      <c r="D261" s="2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</row>
    <row r="262" spans="1:27" ht="12.9" x14ac:dyDescent="0.35">
      <c r="A262" s="33"/>
      <c r="B262" s="23"/>
      <c r="C262" s="33"/>
      <c r="D262" s="2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</row>
    <row r="263" spans="1:27" ht="12.9" x14ac:dyDescent="0.35">
      <c r="A263" s="33"/>
      <c r="B263" s="23"/>
      <c r="C263" s="33"/>
      <c r="D263" s="2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</row>
    <row r="264" spans="1:27" ht="12.9" x14ac:dyDescent="0.35">
      <c r="A264" s="33"/>
      <c r="B264" s="23"/>
      <c r="C264" s="33"/>
      <c r="D264" s="2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</row>
    <row r="265" spans="1:27" ht="12.9" x14ac:dyDescent="0.35">
      <c r="A265" s="33"/>
      <c r="B265" s="23"/>
      <c r="C265" s="33"/>
      <c r="D265" s="2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</row>
    <row r="266" spans="1:27" ht="12.9" x14ac:dyDescent="0.35">
      <c r="A266" s="33"/>
      <c r="B266" s="23"/>
      <c r="C266" s="33"/>
      <c r="D266" s="2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</row>
    <row r="267" spans="1:27" ht="12.9" x14ac:dyDescent="0.35">
      <c r="A267" s="33"/>
      <c r="B267" s="23"/>
      <c r="C267" s="33"/>
      <c r="D267" s="2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</row>
    <row r="268" spans="1:27" ht="12.9" x14ac:dyDescent="0.35">
      <c r="A268" s="33"/>
      <c r="B268" s="23"/>
      <c r="C268" s="33"/>
      <c r="D268" s="2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</row>
    <row r="269" spans="1:27" ht="12.9" x14ac:dyDescent="0.35">
      <c r="A269" s="33"/>
      <c r="B269" s="23"/>
      <c r="C269" s="33"/>
      <c r="D269" s="2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</row>
    <row r="270" spans="1:27" ht="12.9" x14ac:dyDescent="0.35">
      <c r="A270" s="33"/>
      <c r="B270" s="23"/>
      <c r="C270" s="33"/>
      <c r="D270" s="2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</row>
    <row r="271" spans="1:27" ht="12.9" x14ac:dyDescent="0.35">
      <c r="A271" s="33"/>
      <c r="B271" s="23"/>
      <c r="C271" s="33"/>
      <c r="D271" s="2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</row>
    <row r="272" spans="1:27" ht="12.9" x14ac:dyDescent="0.35">
      <c r="A272" s="33"/>
      <c r="B272" s="23"/>
      <c r="C272" s="33"/>
      <c r="D272" s="2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</row>
    <row r="273" spans="1:27" ht="12.9" x14ac:dyDescent="0.35">
      <c r="A273" s="33"/>
      <c r="B273" s="23"/>
      <c r="C273" s="33"/>
      <c r="D273" s="2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</row>
    <row r="274" spans="1:27" ht="12.9" x14ac:dyDescent="0.35">
      <c r="A274" s="33"/>
      <c r="B274" s="23"/>
      <c r="C274" s="33"/>
      <c r="D274" s="2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</row>
    <row r="275" spans="1:27" ht="12.9" x14ac:dyDescent="0.35">
      <c r="A275" s="33"/>
      <c r="B275" s="23"/>
      <c r="C275" s="33"/>
      <c r="D275" s="2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</row>
    <row r="276" spans="1:27" ht="12.9" x14ac:dyDescent="0.35">
      <c r="A276" s="33"/>
      <c r="B276" s="23"/>
      <c r="C276" s="33"/>
      <c r="D276" s="2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</row>
    <row r="277" spans="1:27" ht="12.9" x14ac:dyDescent="0.35">
      <c r="A277" s="33"/>
      <c r="B277" s="23"/>
      <c r="C277" s="33"/>
      <c r="D277" s="2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</row>
    <row r="278" spans="1:27" ht="12.9" x14ac:dyDescent="0.35">
      <c r="A278" s="33"/>
      <c r="B278" s="23"/>
      <c r="C278" s="33"/>
      <c r="D278" s="2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</row>
    <row r="279" spans="1:27" ht="12.9" x14ac:dyDescent="0.35">
      <c r="A279" s="33"/>
      <c r="B279" s="23"/>
      <c r="C279" s="33"/>
      <c r="D279" s="2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</row>
    <row r="280" spans="1:27" ht="12.9" x14ac:dyDescent="0.35">
      <c r="A280" s="33"/>
      <c r="B280" s="23"/>
      <c r="C280" s="33"/>
      <c r="D280" s="2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</row>
    <row r="281" spans="1:27" ht="12.9" x14ac:dyDescent="0.35">
      <c r="A281" s="33"/>
      <c r="B281" s="23"/>
      <c r="C281" s="33"/>
      <c r="D281" s="2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</row>
    <row r="282" spans="1:27" ht="12.9" x14ac:dyDescent="0.35">
      <c r="A282" s="33"/>
      <c r="B282" s="23"/>
      <c r="C282" s="33"/>
      <c r="D282" s="2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</row>
    <row r="283" spans="1:27" ht="12.9" x14ac:dyDescent="0.35">
      <c r="A283" s="33"/>
      <c r="B283" s="23"/>
      <c r="C283" s="33"/>
      <c r="D283" s="2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</row>
    <row r="284" spans="1:27" ht="12.9" x14ac:dyDescent="0.35">
      <c r="A284" s="33"/>
      <c r="B284" s="23"/>
      <c r="C284" s="33"/>
      <c r="D284" s="2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</row>
    <row r="285" spans="1:27" ht="12.9" x14ac:dyDescent="0.35">
      <c r="A285" s="33"/>
      <c r="B285" s="23"/>
      <c r="C285" s="33"/>
      <c r="D285" s="2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</row>
    <row r="286" spans="1:27" ht="12.9" x14ac:dyDescent="0.35">
      <c r="A286" s="33"/>
      <c r="B286" s="23"/>
      <c r="C286" s="33"/>
      <c r="D286" s="2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</row>
    <row r="287" spans="1:27" ht="12.9" x14ac:dyDescent="0.35">
      <c r="A287" s="33"/>
      <c r="B287" s="23"/>
      <c r="C287" s="33"/>
      <c r="D287" s="2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</row>
    <row r="288" spans="1:27" ht="12.9" x14ac:dyDescent="0.35">
      <c r="A288" s="33"/>
      <c r="B288" s="23"/>
      <c r="C288" s="33"/>
      <c r="D288" s="2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</row>
    <row r="289" spans="1:27" ht="12.9" x14ac:dyDescent="0.35">
      <c r="A289" s="33"/>
      <c r="B289" s="23"/>
      <c r="C289" s="33"/>
      <c r="D289" s="2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</row>
    <row r="290" spans="1:27" ht="12.9" x14ac:dyDescent="0.35">
      <c r="A290" s="33"/>
      <c r="B290" s="23"/>
      <c r="C290" s="33"/>
      <c r="D290" s="2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</row>
    <row r="291" spans="1:27" ht="12.9" x14ac:dyDescent="0.35">
      <c r="A291" s="33"/>
      <c r="B291" s="23"/>
      <c r="C291" s="33"/>
      <c r="D291" s="2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</row>
    <row r="292" spans="1:27" ht="12.9" x14ac:dyDescent="0.35">
      <c r="A292" s="33"/>
      <c r="B292" s="23"/>
      <c r="C292" s="33"/>
      <c r="D292" s="2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</row>
    <row r="293" spans="1:27" ht="12.9" x14ac:dyDescent="0.35">
      <c r="A293" s="33"/>
      <c r="B293" s="23"/>
      <c r="C293" s="33"/>
      <c r="D293" s="2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</row>
    <row r="294" spans="1:27" ht="12.9" x14ac:dyDescent="0.35">
      <c r="A294" s="33"/>
      <c r="B294" s="23"/>
      <c r="C294" s="33"/>
      <c r="D294" s="2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</row>
    <row r="295" spans="1:27" ht="12.9" x14ac:dyDescent="0.35">
      <c r="A295" s="33"/>
      <c r="B295" s="23"/>
      <c r="C295" s="33"/>
      <c r="D295" s="2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</row>
    <row r="296" spans="1:27" ht="12.9" x14ac:dyDescent="0.35">
      <c r="A296" s="33"/>
      <c r="B296" s="23"/>
      <c r="C296" s="33"/>
      <c r="D296" s="2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</row>
    <row r="297" spans="1:27" ht="12.9" x14ac:dyDescent="0.35">
      <c r="A297" s="33"/>
      <c r="B297" s="23"/>
      <c r="C297" s="33"/>
      <c r="D297" s="2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</row>
    <row r="298" spans="1:27" ht="12.9" x14ac:dyDescent="0.35">
      <c r="A298" s="33"/>
      <c r="B298" s="23"/>
      <c r="C298" s="33"/>
      <c r="D298" s="2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</row>
    <row r="299" spans="1:27" ht="12.9" x14ac:dyDescent="0.35">
      <c r="A299" s="33"/>
      <c r="B299" s="23"/>
      <c r="C299" s="33"/>
      <c r="D299" s="2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</row>
    <row r="300" spans="1:27" ht="12.9" x14ac:dyDescent="0.35">
      <c r="A300" s="33"/>
      <c r="B300" s="23"/>
      <c r="C300" s="33"/>
      <c r="D300" s="2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</row>
    <row r="301" spans="1:27" ht="12.9" x14ac:dyDescent="0.35">
      <c r="A301" s="33"/>
      <c r="B301" s="23"/>
      <c r="C301" s="33"/>
      <c r="D301" s="2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</row>
    <row r="302" spans="1:27" ht="12.9" x14ac:dyDescent="0.35">
      <c r="A302" s="33"/>
      <c r="B302" s="23"/>
      <c r="C302" s="33"/>
      <c r="D302" s="2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</row>
    <row r="303" spans="1:27" ht="12.9" x14ac:dyDescent="0.35">
      <c r="A303" s="33"/>
      <c r="B303" s="23"/>
      <c r="C303" s="33"/>
      <c r="D303" s="2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</row>
    <row r="304" spans="1:27" ht="12.9" x14ac:dyDescent="0.35">
      <c r="A304" s="33"/>
      <c r="B304" s="23"/>
      <c r="C304" s="33"/>
      <c r="D304" s="2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</row>
    <row r="305" spans="1:27" ht="12.9" x14ac:dyDescent="0.35">
      <c r="A305" s="33"/>
      <c r="B305" s="23"/>
      <c r="C305" s="33"/>
      <c r="D305" s="2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</row>
    <row r="306" spans="1:27" ht="12.9" x14ac:dyDescent="0.35">
      <c r="A306" s="33"/>
      <c r="B306" s="23"/>
      <c r="C306" s="33"/>
      <c r="D306" s="2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</row>
    <row r="307" spans="1:27" ht="12.9" x14ac:dyDescent="0.35">
      <c r="A307" s="33"/>
      <c r="B307" s="23"/>
      <c r="C307" s="33"/>
      <c r="D307" s="2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</row>
    <row r="308" spans="1:27" ht="12.9" x14ac:dyDescent="0.35">
      <c r="A308" s="33"/>
      <c r="B308" s="23"/>
      <c r="C308" s="33"/>
      <c r="D308" s="2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</row>
    <row r="309" spans="1:27" ht="12.9" x14ac:dyDescent="0.35">
      <c r="A309" s="33"/>
      <c r="B309" s="23"/>
      <c r="C309" s="33"/>
      <c r="D309" s="2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</row>
    <row r="310" spans="1:27" ht="12.9" x14ac:dyDescent="0.35">
      <c r="A310" s="33"/>
      <c r="B310" s="23"/>
      <c r="C310" s="33"/>
      <c r="D310" s="2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</row>
    <row r="311" spans="1:27" ht="12.9" x14ac:dyDescent="0.35">
      <c r="A311" s="33"/>
      <c r="B311" s="23"/>
      <c r="C311" s="33"/>
      <c r="D311" s="2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</row>
    <row r="312" spans="1:27" ht="12.9" x14ac:dyDescent="0.35">
      <c r="A312" s="33"/>
      <c r="B312" s="23"/>
      <c r="C312" s="33"/>
      <c r="D312" s="2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</row>
    <row r="313" spans="1:27" ht="12.9" x14ac:dyDescent="0.35">
      <c r="A313" s="33"/>
      <c r="B313" s="23"/>
      <c r="C313" s="33"/>
      <c r="D313" s="2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</row>
    <row r="314" spans="1:27" ht="12.9" x14ac:dyDescent="0.35">
      <c r="A314" s="33"/>
      <c r="B314" s="23"/>
      <c r="C314" s="33"/>
      <c r="D314" s="2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</row>
    <row r="315" spans="1:27" ht="12.9" x14ac:dyDescent="0.35">
      <c r="A315" s="33"/>
      <c r="B315" s="23"/>
      <c r="C315" s="33"/>
      <c r="D315" s="2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</row>
    <row r="316" spans="1:27" ht="12.9" x14ac:dyDescent="0.35">
      <c r="A316" s="33"/>
      <c r="B316" s="23"/>
      <c r="C316" s="33"/>
      <c r="D316" s="2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</row>
    <row r="317" spans="1:27" ht="12.9" x14ac:dyDescent="0.35">
      <c r="A317" s="33"/>
      <c r="B317" s="23"/>
      <c r="C317" s="33"/>
      <c r="D317" s="2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</row>
    <row r="318" spans="1:27" ht="12.9" x14ac:dyDescent="0.35">
      <c r="A318" s="33"/>
      <c r="B318" s="23"/>
      <c r="C318" s="33"/>
      <c r="D318" s="2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</row>
    <row r="319" spans="1:27" ht="12.9" x14ac:dyDescent="0.35">
      <c r="A319" s="33"/>
      <c r="B319" s="23"/>
      <c r="C319" s="33"/>
      <c r="D319" s="2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</row>
    <row r="320" spans="1:27" ht="12.9" x14ac:dyDescent="0.35">
      <c r="A320" s="33"/>
      <c r="B320" s="23"/>
      <c r="C320" s="33"/>
      <c r="D320" s="2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</row>
    <row r="321" spans="1:27" ht="12.9" x14ac:dyDescent="0.35">
      <c r="A321" s="33"/>
      <c r="B321" s="23"/>
      <c r="C321" s="33"/>
      <c r="D321" s="2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</row>
    <row r="322" spans="1:27" ht="12.9" x14ac:dyDescent="0.35">
      <c r="A322" s="33"/>
      <c r="B322" s="23"/>
      <c r="C322" s="33"/>
      <c r="D322" s="2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</row>
    <row r="323" spans="1:27" ht="12.9" x14ac:dyDescent="0.35">
      <c r="A323" s="33"/>
      <c r="B323" s="23"/>
      <c r="C323" s="33"/>
      <c r="D323" s="2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</row>
    <row r="324" spans="1:27" ht="12.9" x14ac:dyDescent="0.35">
      <c r="A324" s="33"/>
      <c r="B324" s="23"/>
      <c r="C324" s="33"/>
      <c r="D324" s="2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</row>
    <row r="325" spans="1:27" ht="12.9" x14ac:dyDescent="0.35">
      <c r="A325" s="33"/>
      <c r="B325" s="23"/>
      <c r="C325" s="33"/>
      <c r="D325" s="2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</row>
    <row r="326" spans="1:27" ht="12.9" x14ac:dyDescent="0.35">
      <c r="A326" s="33"/>
      <c r="B326" s="23"/>
      <c r="C326" s="33"/>
      <c r="D326" s="2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</row>
    <row r="327" spans="1:27" ht="12.9" x14ac:dyDescent="0.35">
      <c r="A327" s="33"/>
      <c r="B327" s="23"/>
      <c r="C327" s="33"/>
      <c r="D327" s="2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</row>
    <row r="328" spans="1:27" ht="12.9" x14ac:dyDescent="0.35">
      <c r="A328" s="33"/>
      <c r="B328" s="23"/>
      <c r="C328" s="33"/>
      <c r="D328" s="2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</row>
    <row r="329" spans="1:27" ht="12.9" x14ac:dyDescent="0.35">
      <c r="A329" s="33"/>
      <c r="B329" s="23"/>
      <c r="C329" s="33"/>
      <c r="D329" s="2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</row>
    <row r="330" spans="1:27" ht="12.9" x14ac:dyDescent="0.35">
      <c r="A330" s="33"/>
      <c r="B330" s="23"/>
      <c r="C330" s="33"/>
      <c r="D330" s="2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</row>
    <row r="331" spans="1:27" ht="12.9" x14ac:dyDescent="0.35">
      <c r="A331" s="33"/>
      <c r="B331" s="23"/>
      <c r="C331" s="33"/>
      <c r="D331" s="2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</row>
    <row r="332" spans="1:27" ht="12.9" x14ac:dyDescent="0.35">
      <c r="A332" s="33"/>
      <c r="B332" s="23"/>
      <c r="C332" s="33"/>
      <c r="D332" s="2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</row>
    <row r="333" spans="1:27" ht="12.9" x14ac:dyDescent="0.35">
      <c r="A333" s="33"/>
      <c r="B333" s="23"/>
      <c r="C333" s="33"/>
      <c r="D333" s="2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</row>
    <row r="334" spans="1:27" ht="12.9" x14ac:dyDescent="0.35">
      <c r="A334" s="33"/>
      <c r="B334" s="23"/>
      <c r="C334" s="33"/>
      <c r="D334" s="2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</row>
    <row r="335" spans="1:27" ht="12.9" x14ac:dyDescent="0.35">
      <c r="A335" s="33"/>
      <c r="B335" s="23"/>
      <c r="C335" s="33"/>
      <c r="D335" s="2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</row>
    <row r="336" spans="1:27" ht="12.9" x14ac:dyDescent="0.35">
      <c r="A336" s="33"/>
      <c r="B336" s="23"/>
      <c r="C336" s="33"/>
      <c r="D336" s="2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</row>
    <row r="337" spans="1:27" ht="12.9" x14ac:dyDescent="0.35">
      <c r="A337" s="33"/>
      <c r="B337" s="23"/>
      <c r="C337" s="33"/>
      <c r="D337" s="2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</row>
    <row r="338" spans="1:27" ht="12.9" x14ac:dyDescent="0.35">
      <c r="A338" s="33"/>
      <c r="B338" s="23"/>
      <c r="C338" s="33"/>
      <c r="D338" s="2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</row>
    <row r="339" spans="1:27" ht="12.9" x14ac:dyDescent="0.35">
      <c r="A339" s="33"/>
      <c r="B339" s="23"/>
      <c r="C339" s="33"/>
      <c r="D339" s="2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</row>
    <row r="340" spans="1:27" ht="12.9" x14ac:dyDescent="0.35">
      <c r="A340" s="33"/>
      <c r="B340" s="23"/>
      <c r="C340" s="33"/>
      <c r="D340" s="2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</row>
    <row r="341" spans="1:27" ht="12.9" x14ac:dyDescent="0.35">
      <c r="A341" s="33"/>
      <c r="B341" s="23"/>
      <c r="C341" s="33"/>
      <c r="D341" s="2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</row>
    <row r="342" spans="1:27" ht="12.9" x14ac:dyDescent="0.35">
      <c r="A342" s="33"/>
      <c r="B342" s="23"/>
      <c r="C342" s="33"/>
      <c r="D342" s="2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</row>
    <row r="343" spans="1:27" ht="12.9" x14ac:dyDescent="0.35">
      <c r="A343" s="33"/>
      <c r="B343" s="23"/>
      <c r="C343" s="33"/>
      <c r="D343" s="2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</row>
    <row r="344" spans="1:27" ht="12.9" x14ac:dyDescent="0.35">
      <c r="A344" s="33"/>
      <c r="B344" s="23"/>
      <c r="C344" s="33"/>
      <c r="D344" s="2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</row>
    <row r="345" spans="1:27" ht="12.9" x14ac:dyDescent="0.35">
      <c r="A345" s="33"/>
      <c r="B345" s="23"/>
      <c r="C345" s="33"/>
      <c r="D345" s="2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</row>
    <row r="346" spans="1:27" ht="12.9" x14ac:dyDescent="0.35">
      <c r="A346" s="33"/>
      <c r="B346" s="23"/>
      <c r="C346" s="33"/>
      <c r="D346" s="2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</row>
    <row r="347" spans="1:27" ht="12.9" x14ac:dyDescent="0.35">
      <c r="A347" s="33"/>
      <c r="B347" s="23"/>
      <c r="C347" s="33"/>
      <c r="D347" s="2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</row>
    <row r="348" spans="1:27" ht="12.9" x14ac:dyDescent="0.35">
      <c r="A348" s="33"/>
      <c r="B348" s="23"/>
      <c r="C348" s="33"/>
      <c r="D348" s="2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</row>
    <row r="349" spans="1:27" ht="12.9" x14ac:dyDescent="0.35">
      <c r="A349" s="33"/>
      <c r="B349" s="23"/>
      <c r="C349" s="33"/>
      <c r="D349" s="2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</row>
    <row r="350" spans="1:27" ht="12.9" x14ac:dyDescent="0.35">
      <c r="A350" s="33"/>
      <c r="B350" s="23"/>
      <c r="C350" s="33"/>
      <c r="D350" s="2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</row>
    <row r="351" spans="1:27" ht="12.9" x14ac:dyDescent="0.35">
      <c r="A351" s="33"/>
      <c r="B351" s="23"/>
      <c r="C351" s="33"/>
      <c r="D351" s="2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</row>
    <row r="352" spans="1:27" ht="12.9" x14ac:dyDescent="0.35">
      <c r="A352" s="33"/>
      <c r="B352" s="23"/>
      <c r="C352" s="33"/>
      <c r="D352" s="2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</row>
    <row r="353" spans="1:27" ht="12.9" x14ac:dyDescent="0.35">
      <c r="A353" s="33"/>
      <c r="B353" s="23"/>
      <c r="C353" s="33"/>
      <c r="D353" s="2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</row>
    <row r="354" spans="1:27" ht="12.9" x14ac:dyDescent="0.35">
      <c r="A354" s="33"/>
      <c r="B354" s="23"/>
      <c r="C354" s="33"/>
      <c r="D354" s="2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</row>
    <row r="355" spans="1:27" ht="12.9" x14ac:dyDescent="0.35">
      <c r="A355" s="33"/>
      <c r="B355" s="23"/>
      <c r="C355" s="33"/>
      <c r="D355" s="2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</row>
    <row r="356" spans="1:27" ht="12.9" x14ac:dyDescent="0.35">
      <c r="A356" s="33"/>
      <c r="B356" s="23"/>
      <c r="C356" s="33"/>
      <c r="D356" s="2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</row>
    <row r="357" spans="1:27" ht="12.9" x14ac:dyDescent="0.35">
      <c r="A357" s="33"/>
      <c r="B357" s="23"/>
      <c r="C357" s="33"/>
      <c r="D357" s="2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</row>
    <row r="358" spans="1:27" ht="12.9" x14ac:dyDescent="0.35">
      <c r="A358" s="33"/>
      <c r="B358" s="23"/>
      <c r="C358" s="33"/>
      <c r="D358" s="2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</row>
    <row r="359" spans="1:27" ht="12.9" x14ac:dyDescent="0.35">
      <c r="A359" s="33"/>
      <c r="B359" s="23"/>
      <c r="C359" s="33"/>
      <c r="D359" s="2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</row>
    <row r="360" spans="1:27" ht="12.9" x14ac:dyDescent="0.35">
      <c r="A360" s="33"/>
      <c r="B360" s="23"/>
      <c r="C360" s="33"/>
      <c r="D360" s="2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</row>
    <row r="361" spans="1:27" ht="12.9" x14ac:dyDescent="0.35">
      <c r="A361" s="33"/>
      <c r="B361" s="23"/>
      <c r="C361" s="33"/>
      <c r="D361" s="2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</row>
    <row r="362" spans="1:27" ht="12.9" x14ac:dyDescent="0.35">
      <c r="A362" s="33"/>
      <c r="B362" s="23"/>
      <c r="C362" s="33"/>
      <c r="D362" s="2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</row>
    <row r="363" spans="1:27" ht="12.9" x14ac:dyDescent="0.35">
      <c r="A363" s="33"/>
      <c r="B363" s="23"/>
      <c r="C363" s="33"/>
      <c r="D363" s="2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</row>
    <row r="364" spans="1:27" ht="12.9" x14ac:dyDescent="0.35">
      <c r="A364" s="33"/>
      <c r="B364" s="23"/>
      <c r="C364" s="33"/>
      <c r="D364" s="2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</row>
    <row r="365" spans="1:27" ht="12.9" x14ac:dyDescent="0.35">
      <c r="A365" s="33"/>
      <c r="B365" s="23"/>
      <c r="C365" s="33"/>
      <c r="D365" s="2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</row>
    <row r="366" spans="1:27" ht="12.9" x14ac:dyDescent="0.35">
      <c r="A366" s="33"/>
      <c r="B366" s="23"/>
      <c r="C366" s="33"/>
      <c r="D366" s="2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</row>
    <row r="367" spans="1:27" ht="12.9" x14ac:dyDescent="0.35">
      <c r="A367" s="33"/>
      <c r="B367" s="23"/>
      <c r="C367" s="33"/>
      <c r="D367" s="2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</row>
    <row r="368" spans="1:27" ht="12.9" x14ac:dyDescent="0.35">
      <c r="A368" s="33"/>
      <c r="B368" s="23"/>
      <c r="C368" s="33"/>
      <c r="D368" s="2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</row>
    <row r="369" spans="1:27" ht="12.9" x14ac:dyDescent="0.35">
      <c r="A369" s="33"/>
      <c r="B369" s="23"/>
      <c r="C369" s="33"/>
      <c r="D369" s="2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</row>
    <row r="370" spans="1:27" ht="12.9" x14ac:dyDescent="0.35">
      <c r="A370" s="33"/>
      <c r="B370" s="23"/>
      <c r="C370" s="33"/>
      <c r="D370" s="2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</row>
    <row r="371" spans="1:27" ht="12.9" x14ac:dyDescent="0.35">
      <c r="A371" s="33"/>
      <c r="B371" s="23"/>
      <c r="C371" s="33"/>
      <c r="D371" s="2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</row>
    <row r="372" spans="1:27" ht="12.9" x14ac:dyDescent="0.35">
      <c r="A372" s="33"/>
      <c r="B372" s="23"/>
      <c r="C372" s="33"/>
      <c r="D372" s="2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</row>
    <row r="373" spans="1:27" ht="12.9" x14ac:dyDescent="0.35">
      <c r="A373" s="33"/>
      <c r="B373" s="23"/>
      <c r="C373" s="33"/>
      <c r="D373" s="2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</row>
    <row r="374" spans="1:27" ht="12.9" x14ac:dyDescent="0.35">
      <c r="A374" s="33"/>
      <c r="B374" s="23"/>
      <c r="C374" s="33"/>
      <c r="D374" s="2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</row>
    <row r="375" spans="1:27" ht="12.9" x14ac:dyDescent="0.35">
      <c r="A375" s="33"/>
      <c r="B375" s="23"/>
      <c r="C375" s="33"/>
      <c r="D375" s="2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</row>
    <row r="376" spans="1:27" ht="12.9" x14ac:dyDescent="0.35">
      <c r="A376" s="33"/>
      <c r="B376" s="23"/>
      <c r="C376" s="33"/>
      <c r="D376" s="2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</row>
    <row r="377" spans="1:27" ht="12.9" x14ac:dyDescent="0.35">
      <c r="A377" s="33"/>
      <c r="B377" s="23"/>
      <c r="C377" s="33"/>
      <c r="D377" s="2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</row>
    <row r="378" spans="1:27" ht="12.9" x14ac:dyDescent="0.35">
      <c r="A378" s="33"/>
      <c r="B378" s="23"/>
      <c r="C378" s="33"/>
      <c r="D378" s="2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</row>
    <row r="379" spans="1:27" ht="12.9" x14ac:dyDescent="0.35">
      <c r="A379" s="33"/>
      <c r="B379" s="23"/>
      <c r="C379" s="33"/>
      <c r="D379" s="2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</row>
    <row r="380" spans="1:27" ht="12.9" x14ac:dyDescent="0.35">
      <c r="A380" s="33"/>
      <c r="B380" s="23"/>
      <c r="C380" s="33"/>
      <c r="D380" s="2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</row>
    <row r="381" spans="1:27" ht="12.9" x14ac:dyDescent="0.35">
      <c r="A381" s="33"/>
      <c r="B381" s="23"/>
      <c r="C381" s="33"/>
      <c r="D381" s="2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</row>
    <row r="382" spans="1:27" ht="12.9" x14ac:dyDescent="0.35">
      <c r="A382" s="33"/>
      <c r="B382" s="23"/>
      <c r="C382" s="33"/>
      <c r="D382" s="2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</row>
    <row r="383" spans="1:27" ht="12.9" x14ac:dyDescent="0.35">
      <c r="A383" s="33"/>
      <c r="B383" s="23"/>
      <c r="C383" s="33"/>
      <c r="D383" s="2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</row>
    <row r="384" spans="1:27" ht="12.9" x14ac:dyDescent="0.35">
      <c r="A384" s="33"/>
      <c r="B384" s="23"/>
      <c r="C384" s="33"/>
      <c r="D384" s="2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</row>
    <row r="385" spans="1:27" ht="12.9" x14ac:dyDescent="0.35">
      <c r="A385" s="33"/>
      <c r="B385" s="23"/>
      <c r="C385" s="33"/>
      <c r="D385" s="2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</row>
    <row r="386" spans="1:27" ht="12.9" x14ac:dyDescent="0.35">
      <c r="A386" s="33"/>
      <c r="B386" s="23"/>
      <c r="C386" s="33"/>
      <c r="D386" s="2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</row>
    <row r="387" spans="1:27" ht="12.9" x14ac:dyDescent="0.35">
      <c r="A387" s="33"/>
      <c r="B387" s="23"/>
      <c r="C387" s="33"/>
      <c r="D387" s="2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</row>
    <row r="388" spans="1:27" ht="12.9" x14ac:dyDescent="0.35">
      <c r="A388" s="33"/>
      <c r="B388" s="23"/>
      <c r="C388" s="33"/>
      <c r="D388" s="2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</row>
    <row r="389" spans="1:27" ht="12.9" x14ac:dyDescent="0.35">
      <c r="A389" s="33"/>
      <c r="B389" s="23"/>
      <c r="C389" s="33"/>
      <c r="D389" s="2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</row>
    <row r="390" spans="1:27" ht="12.9" x14ac:dyDescent="0.35">
      <c r="A390" s="33"/>
      <c r="B390" s="23"/>
      <c r="C390" s="33"/>
      <c r="D390" s="2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</row>
    <row r="391" spans="1:27" ht="12.9" x14ac:dyDescent="0.35">
      <c r="A391" s="33"/>
      <c r="B391" s="23"/>
      <c r="C391" s="33"/>
      <c r="D391" s="2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</row>
    <row r="392" spans="1:27" ht="12.9" x14ac:dyDescent="0.35">
      <c r="A392" s="33"/>
      <c r="B392" s="23"/>
      <c r="C392" s="33"/>
      <c r="D392" s="2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</row>
    <row r="393" spans="1:27" ht="12.9" x14ac:dyDescent="0.35">
      <c r="A393" s="33"/>
      <c r="B393" s="23"/>
      <c r="C393" s="33"/>
      <c r="D393" s="2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</row>
    <row r="394" spans="1:27" ht="12.9" x14ac:dyDescent="0.35">
      <c r="A394" s="33"/>
      <c r="B394" s="23"/>
      <c r="C394" s="33"/>
      <c r="D394" s="2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</row>
    <row r="395" spans="1:27" ht="12.9" x14ac:dyDescent="0.35">
      <c r="A395" s="33"/>
      <c r="B395" s="23"/>
      <c r="C395" s="33"/>
      <c r="D395" s="2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</row>
    <row r="396" spans="1:27" ht="12.9" x14ac:dyDescent="0.35">
      <c r="A396" s="33"/>
      <c r="B396" s="23"/>
      <c r="C396" s="33"/>
      <c r="D396" s="2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</row>
    <row r="397" spans="1:27" ht="12.9" x14ac:dyDescent="0.35">
      <c r="A397" s="33"/>
      <c r="B397" s="23"/>
      <c r="C397" s="33"/>
      <c r="D397" s="2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</row>
    <row r="398" spans="1:27" ht="12.9" x14ac:dyDescent="0.35">
      <c r="A398" s="33"/>
      <c r="B398" s="23"/>
      <c r="C398" s="33"/>
      <c r="D398" s="2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</row>
    <row r="399" spans="1:27" ht="12.9" x14ac:dyDescent="0.35">
      <c r="A399" s="33"/>
      <c r="B399" s="23"/>
      <c r="C399" s="33"/>
      <c r="D399" s="2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</row>
    <row r="400" spans="1:27" ht="12.9" x14ac:dyDescent="0.35">
      <c r="A400" s="33"/>
      <c r="B400" s="23"/>
      <c r="C400" s="33"/>
      <c r="D400" s="2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</row>
    <row r="401" spans="1:27" ht="12.9" x14ac:dyDescent="0.35">
      <c r="A401" s="33"/>
      <c r="B401" s="23"/>
      <c r="C401" s="33"/>
      <c r="D401" s="2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</row>
    <row r="402" spans="1:27" ht="12.9" x14ac:dyDescent="0.35">
      <c r="A402" s="33"/>
      <c r="B402" s="23"/>
      <c r="C402" s="33"/>
      <c r="D402" s="2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</row>
    <row r="403" spans="1:27" ht="12.9" x14ac:dyDescent="0.35">
      <c r="A403" s="33"/>
      <c r="B403" s="23"/>
      <c r="C403" s="33"/>
      <c r="D403" s="2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</row>
    <row r="404" spans="1:27" ht="12.9" x14ac:dyDescent="0.35">
      <c r="A404" s="33"/>
      <c r="B404" s="23"/>
      <c r="C404" s="33"/>
      <c r="D404" s="2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</row>
    <row r="405" spans="1:27" ht="12.9" x14ac:dyDescent="0.35">
      <c r="A405" s="33"/>
      <c r="B405" s="23"/>
      <c r="C405" s="33"/>
      <c r="D405" s="2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</row>
    <row r="406" spans="1:27" ht="12.9" x14ac:dyDescent="0.35">
      <c r="A406" s="33"/>
      <c r="B406" s="23"/>
      <c r="C406" s="33"/>
      <c r="D406" s="2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</row>
    <row r="407" spans="1:27" ht="12.9" x14ac:dyDescent="0.35">
      <c r="A407" s="33"/>
      <c r="B407" s="23"/>
      <c r="C407" s="33"/>
      <c r="D407" s="2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</row>
    <row r="408" spans="1:27" ht="12.9" x14ac:dyDescent="0.35">
      <c r="A408" s="33"/>
      <c r="B408" s="23"/>
      <c r="C408" s="33"/>
      <c r="D408" s="2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</row>
    <row r="409" spans="1:27" ht="12.9" x14ac:dyDescent="0.35">
      <c r="A409" s="33"/>
      <c r="B409" s="23"/>
      <c r="C409" s="33"/>
      <c r="D409" s="2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</row>
    <row r="410" spans="1:27" ht="12.9" x14ac:dyDescent="0.35">
      <c r="A410" s="33"/>
      <c r="B410" s="23"/>
      <c r="C410" s="33"/>
      <c r="D410" s="2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</row>
    <row r="411" spans="1:27" ht="12.9" x14ac:dyDescent="0.35">
      <c r="A411" s="33"/>
      <c r="B411" s="23"/>
      <c r="C411" s="33"/>
      <c r="D411" s="2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</row>
    <row r="412" spans="1:27" ht="12.9" x14ac:dyDescent="0.35">
      <c r="A412" s="33"/>
      <c r="B412" s="23"/>
      <c r="C412" s="33"/>
      <c r="D412" s="2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</row>
    <row r="413" spans="1:27" ht="12.9" x14ac:dyDescent="0.35">
      <c r="A413" s="33"/>
      <c r="B413" s="23"/>
      <c r="C413" s="33"/>
      <c r="D413" s="2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</row>
    <row r="414" spans="1:27" ht="12.9" x14ac:dyDescent="0.35">
      <c r="A414" s="33"/>
      <c r="B414" s="23"/>
      <c r="C414" s="33"/>
      <c r="D414" s="2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</row>
    <row r="415" spans="1:27" ht="12.9" x14ac:dyDescent="0.35">
      <c r="A415" s="33"/>
      <c r="B415" s="23"/>
      <c r="C415" s="33"/>
      <c r="D415" s="2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</row>
    <row r="416" spans="1:27" ht="12.9" x14ac:dyDescent="0.35">
      <c r="A416" s="33"/>
      <c r="B416" s="23"/>
      <c r="C416" s="33"/>
      <c r="D416" s="2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</row>
    <row r="417" spans="1:27" ht="12.9" x14ac:dyDescent="0.35">
      <c r="A417" s="33"/>
      <c r="B417" s="23"/>
      <c r="C417" s="33"/>
      <c r="D417" s="2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</row>
    <row r="418" spans="1:27" ht="12.9" x14ac:dyDescent="0.35">
      <c r="A418" s="33"/>
      <c r="B418" s="23"/>
      <c r="C418" s="33"/>
      <c r="D418" s="2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</row>
    <row r="419" spans="1:27" ht="12.9" x14ac:dyDescent="0.35">
      <c r="A419" s="33"/>
      <c r="B419" s="23"/>
      <c r="C419" s="33"/>
      <c r="D419" s="2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</row>
    <row r="420" spans="1:27" ht="12.9" x14ac:dyDescent="0.35">
      <c r="A420" s="33"/>
      <c r="B420" s="23"/>
      <c r="C420" s="33"/>
      <c r="D420" s="2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</row>
    <row r="421" spans="1:27" ht="12.9" x14ac:dyDescent="0.35">
      <c r="A421" s="33"/>
      <c r="B421" s="23"/>
      <c r="C421" s="33"/>
      <c r="D421" s="2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</row>
    <row r="422" spans="1:27" ht="12.9" x14ac:dyDescent="0.35">
      <c r="A422" s="33"/>
      <c r="B422" s="23"/>
      <c r="C422" s="33"/>
      <c r="D422" s="2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</row>
    <row r="423" spans="1:27" ht="12.9" x14ac:dyDescent="0.35">
      <c r="A423" s="33"/>
      <c r="B423" s="23"/>
      <c r="C423" s="33"/>
      <c r="D423" s="2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</row>
    <row r="424" spans="1:27" ht="12.9" x14ac:dyDescent="0.35">
      <c r="A424" s="33"/>
      <c r="B424" s="23"/>
      <c r="C424" s="33"/>
      <c r="D424" s="2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</row>
    <row r="425" spans="1:27" ht="12.9" x14ac:dyDescent="0.35">
      <c r="A425" s="33"/>
      <c r="B425" s="23"/>
      <c r="C425" s="33"/>
      <c r="D425" s="2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</row>
    <row r="426" spans="1:27" ht="12.9" x14ac:dyDescent="0.35">
      <c r="A426" s="33"/>
      <c r="B426" s="23"/>
      <c r="C426" s="33"/>
      <c r="D426" s="2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</row>
    <row r="427" spans="1:27" ht="12.9" x14ac:dyDescent="0.35">
      <c r="A427" s="33"/>
      <c r="B427" s="23"/>
      <c r="C427" s="33"/>
      <c r="D427" s="2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</row>
    <row r="428" spans="1:27" ht="12.9" x14ac:dyDescent="0.35">
      <c r="A428" s="33"/>
      <c r="B428" s="23"/>
      <c r="C428" s="33"/>
      <c r="D428" s="2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</row>
    <row r="429" spans="1:27" ht="12.9" x14ac:dyDescent="0.35">
      <c r="A429" s="33"/>
      <c r="B429" s="23"/>
      <c r="C429" s="33"/>
      <c r="D429" s="2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</row>
    <row r="430" spans="1:27" ht="12.9" x14ac:dyDescent="0.35">
      <c r="A430" s="33"/>
      <c r="B430" s="23"/>
      <c r="C430" s="33"/>
      <c r="D430" s="2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</row>
    <row r="431" spans="1:27" ht="12.9" x14ac:dyDescent="0.35">
      <c r="A431" s="33"/>
      <c r="B431" s="23"/>
      <c r="C431" s="33"/>
      <c r="D431" s="2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</row>
    <row r="432" spans="1:27" ht="12.9" x14ac:dyDescent="0.35">
      <c r="A432" s="33"/>
      <c r="B432" s="23"/>
      <c r="C432" s="33"/>
      <c r="D432" s="2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</row>
    <row r="433" spans="1:27" ht="12.9" x14ac:dyDescent="0.35">
      <c r="A433" s="33"/>
      <c r="B433" s="23"/>
      <c r="C433" s="33"/>
      <c r="D433" s="2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</row>
    <row r="434" spans="1:27" ht="12.9" x14ac:dyDescent="0.35">
      <c r="A434" s="33"/>
      <c r="B434" s="23"/>
      <c r="C434" s="33"/>
      <c r="D434" s="2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</row>
    <row r="435" spans="1:27" ht="12.9" x14ac:dyDescent="0.35">
      <c r="A435" s="33"/>
      <c r="B435" s="23"/>
      <c r="C435" s="33"/>
      <c r="D435" s="2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</row>
    <row r="436" spans="1:27" ht="12.9" x14ac:dyDescent="0.35">
      <c r="A436" s="33"/>
      <c r="B436" s="23"/>
      <c r="C436" s="33"/>
      <c r="D436" s="2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</row>
    <row r="437" spans="1:27" ht="12.9" x14ac:dyDescent="0.35">
      <c r="A437" s="33"/>
      <c r="B437" s="23"/>
      <c r="C437" s="33"/>
      <c r="D437" s="2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</row>
    <row r="438" spans="1:27" ht="12.9" x14ac:dyDescent="0.35">
      <c r="A438" s="33"/>
      <c r="B438" s="23"/>
      <c r="C438" s="33"/>
      <c r="D438" s="2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</row>
    <row r="439" spans="1:27" ht="12.9" x14ac:dyDescent="0.35">
      <c r="A439" s="33"/>
      <c r="B439" s="23"/>
      <c r="C439" s="33"/>
      <c r="D439" s="2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</row>
    <row r="440" spans="1:27" ht="12.9" x14ac:dyDescent="0.35">
      <c r="A440" s="33"/>
      <c r="B440" s="23"/>
      <c r="C440" s="33"/>
      <c r="D440" s="2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</row>
    <row r="441" spans="1:27" ht="12.9" x14ac:dyDescent="0.35">
      <c r="A441" s="33"/>
      <c r="B441" s="23"/>
      <c r="C441" s="33"/>
      <c r="D441" s="2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</row>
    <row r="442" spans="1:27" ht="12.9" x14ac:dyDescent="0.35">
      <c r="A442" s="33"/>
      <c r="B442" s="23"/>
      <c r="C442" s="33"/>
      <c r="D442" s="2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</row>
    <row r="443" spans="1:27" ht="12.9" x14ac:dyDescent="0.35">
      <c r="A443" s="33"/>
      <c r="B443" s="23"/>
      <c r="C443" s="33"/>
      <c r="D443" s="2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</row>
    <row r="444" spans="1:27" ht="12.9" x14ac:dyDescent="0.35">
      <c r="A444" s="33"/>
      <c r="B444" s="23"/>
      <c r="C444" s="33"/>
      <c r="D444" s="2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</row>
    <row r="445" spans="1:27" ht="12.9" x14ac:dyDescent="0.35">
      <c r="A445" s="33"/>
      <c r="B445" s="23"/>
      <c r="C445" s="33"/>
      <c r="D445" s="2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</row>
    <row r="446" spans="1:27" ht="12.9" x14ac:dyDescent="0.35">
      <c r="A446" s="33"/>
      <c r="B446" s="23"/>
      <c r="C446" s="33"/>
      <c r="D446" s="2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</row>
    <row r="447" spans="1:27" ht="12.9" x14ac:dyDescent="0.35">
      <c r="A447" s="33"/>
      <c r="B447" s="23"/>
      <c r="C447" s="33"/>
      <c r="D447" s="2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</row>
    <row r="448" spans="1:27" ht="12.9" x14ac:dyDescent="0.35">
      <c r="A448" s="33"/>
      <c r="B448" s="23"/>
      <c r="C448" s="33"/>
      <c r="D448" s="2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</row>
    <row r="449" spans="1:27" ht="12.9" x14ac:dyDescent="0.35">
      <c r="A449" s="33"/>
      <c r="B449" s="23"/>
      <c r="C449" s="33"/>
      <c r="D449" s="2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</row>
    <row r="450" spans="1:27" ht="12.9" x14ac:dyDescent="0.35">
      <c r="A450" s="33"/>
      <c r="B450" s="23"/>
      <c r="C450" s="33"/>
      <c r="D450" s="2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</row>
    <row r="451" spans="1:27" ht="12.9" x14ac:dyDescent="0.35">
      <c r="A451" s="33"/>
      <c r="B451" s="23"/>
      <c r="C451" s="33"/>
      <c r="D451" s="2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</row>
    <row r="452" spans="1:27" ht="12.9" x14ac:dyDescent="0.35">
      <c r="A452" s="33"/>
      <c r="B452" s="23"/>
      <c r="C452" s="33"/>
      <c r="D452" s="2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</row>
    <row r="453" spans="1:27" ht="12.9" x14ac:dyDescent="0.35">
      <c r="A453" s="33"/>
      <c r="B453" s="23"/>
      <c r="C453" s="33"/>
      <c r="D453" s="2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</row>
    <row r="454" spans="1:27" ht="12.9" x14ac:dyDescent="0.35">
      <c r="A454" s="33"/>
      <c r="B454" s="23"/>
      <c r="C454" s="33"/>
      <c r="D454" s="2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</row>
    <row r="455" spans="1:27" ht="12.9" x14ac:dyDescent="0.35">
      <c r="A455" s="33"/>
      <c r="B455" s="23"/>
      <c r="C455" s="33"/>
      <c r="D455" s="2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</row>
    <row r="456" spans="1:27" ht="12.9" x14ac:dyDescent="0.35">
      <c r="A456" s="33"/>
      <c r="B456" s="23"/>
      <c r="C456" s="33"/>
      <c r="D456" s="2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</row>
    <row r="457" spans="1:27" ht="12.9" x14ac:dyDescent="0.35">
      <c r="A457" s="33"/>
      <c r="B457" s="23"/>
      <c r="C457" s="33"/>
      <c r="D457" s="2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</row>
    <row r="458" spans="1:27" ht="12.9" x14ac:dyDescent="0.35">
      <c r="A458" s="33"/>
      <c r="B458" s="23"/>
      <c r="C458" s="33"/>
      <c r="D458" s="2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</row>
    <row r="459" spans="1:27" ht="12.9" x14ac:dyDescent="0.35">
      <c r="A459" s="33"/>
      <c r="B459" s="23"/>
      <c r="C459" s="33"/>
      <c r="D459" s="2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</row>
    <row r="460" spans="1:27" ht="12.9" x14ac:dyDescent="0.35">
      <c r="A460" s="33"/>
      <c r="B460" s="23"/>
      <c r="C460" s="33"/>
      <c r="D460" s="2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</row>
    <row r="461" spans="1:27" ht="12.9" x14ac:dyDescent="0.35">
      <c r="A461" s="33"/>
      <c r="B461" s="23"/>
      <c r="C461" s="33"/>
      <c r="D461" s="2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</row>
    <row r="462" spans="1:27" ht="12.9" x14ac:dyDescent="0.35">
      <c r="A462" s="33"/>
      <c r="B462" s="23"/>
      <c r="C462" s="33"/>
      <c r="D462" s="2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</row>
    <row r="463" spans="1:27" ht="12.9" x14ac:dyDescent="0.35">
      <c r="A463" s="33"/>
      <c r="B463" s="23"/>
      <c r="C463" s="33"/>
      <c r="D463" s="2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</row>
    <row r="464" spans="1:27" ht="12.9" x14ac:dyDescent="0.35">
      <c r="A464" s="33"/>
      <c r="B464" s="23"/>
      <c r="C464" s="33"/>
      <c r="D464" s="2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</row>
    <row r="465" spans="1:27" ht="12.9" x14ac:dyDescent="0.35">
      <c r="A465" s="33"/>
      <c r="B465" s="23"/>
      <c r="C465" s="33"/>
      <c r="D465" s="2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</row>
    <row r="466" spans="1:27" ht="12.9" x14ac:dyDescent="0.35">
      <c r="A466" s="33"/>
      <c r="B466" s="23"/>
      <c r="C466" s="33"/>
      <c r="D466" s="2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</row>
    <row r="467" spans="1:27" ht="12.9" x14ac:dyDescent="0.35">
      <c r="A467" s="33"/>
      <c r="B467" s="23"/>
      <c r="C467" s="33"/>
      <c r="D467" s="2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</row>
    <row r="468" spans="1:27" ht="12.9" x14ac:dyDescent="0.35">
      <c r="A468" s="33"/>
      <c r="B468" s="23"/>
      <c r="C468" s="33"/>
      <c r="D468" s="2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</row>
    <row r="469" spans="1:27" ht="12.9" x14ac:dyDescent="0.35">
      <c r="A469" s="33"/>
      <c r="B469" s="23"/>
      <c r="C469" s="33"/>
      <c r="D469" s="2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</row>
    <row r="470" spans="1:27" ht="12.9" x14ac:dyDescent="0.35">
      <c r="A470" s="33"/>
      <c r="B470" s="23"/>
      <c r="C470" s="33"/>
      <c r="D470" s="2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</row>
    <row r="471" spans="1:27" ht="12.9" x14ac:dyDescent="0.35">
      <c r="A471" s="33"/>
      <c r="B471" s="23"/>
      <c r="C471" s="33"/>
      <c r="D471" s="2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</row>
    <row r="472" spans="1:27" ht="12.9" x14ac:dyDescent="0.35">
      <c r="A472" s="33"/>
      <c r="B472" s="23"/>
      <c r="C472" s="33"/>
      <c r="D472" s="2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</row>
    <row r="473" spans="1:27" ht="12.9" x14ac:dyDescent="0.35">
      <c r="A473" s="33"/>
      <c r="B473" s="23"/>
      <c r="C473" s="33"/>
      <c r="D473" s="2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</row>
    <row r="474" spans="1:27" ht="12.9" x14ac:dyDescent="0.35">
      <c r="A474" s="33"/>
      <c r="B474" s="23"/>
      <c r="C474" s="33"/>
      <c r="D474" s="2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</row>
    <row r="475" spans="1:27" ht="12.9" x14ac:dyDescent="0.35">
      <c r="A475" s="33"/>
      <c r="B475" s="23"/>
      <c r="C475" s="33"/>
      <c r="D475" s="2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</row>
    <row r="476" spans="1:27" ht="12.9" x14ac:dyDescent="0.35">
      <c r="A476" s="33"/>
      <c r="B476" s="23"/>
      <c r="C476" s="33"/>
      <c r="D476" s="2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</row>
    <row r="477" spans="1:27" ht="12.9" x14ac:dyDescent="0.35">
      <c r="A477" s="33"/>
      <c r="B477" s="23"/>
      <c r="C477" s="33"/>
      <c r="D477" s="2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</row>
    <row r="478" spans="1:27" ht="12.9" x14ac:dyDescent="0.35">
      <c r="A478" s="33"/>
      <c r="B478" s="23"/>
      <c r="C478" s="33"/>
      <c r="D478" s="2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</row>
    <row r="479" spans="1:27" ht="12.9" x14ac:dyDescent="0.35">
      <c r="A479" s="33"/>
      <c r="B479" s="23"/>
      <c r="C479" s="33"/>
      <c r="D479" s="2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</row>
    <row r="480" spans="1:27" ht="12.9" x14ac:dyDescent="0.35">
      <c r="A480" s="33"/>
      <c r="B480" s="23"/>
      <c r="C480" s="33"/>
      <c r="D480" s="2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</row>
    <row r="481" spans="1:27" ht="12.9" x14ac:dyDescent="0.35">
      <c r="A481" s="33"/>
      <c r="B481" s="23"/>
      <c r="C481" s="33"/>
      <c r="D481" s="2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</row>
    <row r="482" spans="1:27" ht="12.9" x14ac:dyDescent="0.35">
      <c r="A482" s="33"/>
      <c r="B482" s="23"/>
      <c r="C482" s="33"/>
      <c r="D482" s="2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</row>
    <row r="483" spans="1:27" ht="12.9" x14ac:dyDescent="0.35">
      <c r="A483" s="33"/>
      <c r="B483" s="23"/>
      <c r="C483" s="33"/>
      <c r="D483" s="2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</row>
    <row r="484" spans="1:27" ht="12.9" x14ac:dyDescent="0.35">
      <c r="A484" s="33"/>
      <c r="B484" s="23"/>
      <c r="C484" s="33"/>
      <c r="D484" s="2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</row>
    <row r="485" spans="1:27" ht="12.9" x14ac:dyDescent="0.35">
      <c r="A485" s="33"/>
      <c r="B485" s="23"/>
      <c r="C485" s="33"/>
      <c r="D485" s="2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</row>
    <row r="486" spans="1:27" ht="12.9" x14ac:dyDescent="0.35">
      <c r="A486" s="33"/>
      <c r="B486" s="23"/>
      <c r="C486" s="33"/>
      <c r="D486" s="2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</row>
    <row r="487" spans="1:27" ht="12.9" x14ac:dyDescent="0.35">
      <c r="A487" s="33"/>
      <c r="B487" s="23"/>
      <c r="C487" s="33"/>
      <c r="D487" s="2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</row>
    <row r="488" spans="1:27" ht="12.9" x14ac:dyDescent="0.35">
      <c r="A488" s="33"/>
      <c r="B488" s="23"/>
      <c r="C488" s="33"/>
      <c r="D488" s="2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</row>
    <row r="489" spans="1:27" ht="12.9" x14ac:dyDescent="0.35">
      <c r="A489" s="33"/>
      <c r="B489" s="23"/>
      <c r="C489" s="33"/>
      <c r="D489" s="2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</row>
    <row r="490" spans="1:27" ht="12.9" x14ac:dyDescent="0.35">
      <c r="A490" s="33"/>
      <c r="B490" s="23"/>
      <c r="C490" s="33"/>
      <c r="D490" s="2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</row>
    <row r="491" spans="1:27" ht="12.9" x14ac:dyDescent="0.35">
      <c r="A491" s="33"/>
      <c r="B491" s="23"/>
      <c r="C491" s="33"/>
      <c r="D491" s="2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</row>
    <row r="492" spans="1:27" ht="12.9" x14ac:dyDescent="0.35">
      <c r="A492" s="33"/>
      <c r="B492" s="23"/>
      <c r="C492" s="33"/>
      <c r="D492" s="2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</row>
    <row r="493" spans="1:27" ht="12.9" x14ac:dyDescent="0.35">
      <c r="A493" s="33"/>
      <c r="B493" s="23"/>
      <c r="C493" s="33"/>
      <c r="D493" s="2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</row>
    <row r="494" spans="1:27" ht="12.9" x14ac:dyDescent="0.35">
      <c r="A494" s="33"/>
      <c r="B494" s="23"/>
      <c r="C494" s="33"/>
      <c r="D494" s="2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</row>
    <row r="495" spans="1:27" ht="12.9" x14ac:dyDescent="0.35">
      <c r="A495" s="33"/>
      <c r="B495" s="23"/>
      <c r="C495" s="33"/>
      <c r="D495" s="2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</row>
    <row r="496" spans="1:27" ht="12.9" x14ac:dyDescent="0.35">
      <c r="A496" s="33"/>
      <c r="B496" s="23"/>
      <c r="C496" s="33"/>
      <c r="D496" s="2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</row>
    <row r="497" spans="1:27" ht="12.9" x14ac:dyDescent="0.35">
      <c r="A497" s="33"/>
      <c r="B497" s="23"/>
      <c r="C497" s="33"/>
      <c r="D497" s="2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</row>
    <row r="498" spans="1:27" ht="12.9" x14ac:dyDescent="0.35">
      <c r="A498" s="33"/>
      <c r="B498" s="23"/>
      <c r="C498" s="33"/>
      <c r="D498" s="2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</row>
    <row r="499" spans="1:27" ht="12.9" x14ac:dyDescent="0.35">
      <c r="A499" s="33"/>
      <c r="B499" s="23"/>
      <c r="C499" s="33"/>
      <c r="D499" s="2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</row>
    <row r="500" spans="1:27" ht="12.9" x14ac:dyDescent="0.35">
      <c r="A500" s="33"/>
      <c r="B500" s="23"/>
      <c r="C500" s="33"/>
      <c r="D500" s="2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</row>
    <row r="501" spans="1:27" ht="12.9" x14ac:dyDescent="0.35">
      <c r="A501" s="33"/>
      <c r="B501" s="23"/>
      <c r="C501" s="33"/>
      <c r="D501" s="2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</row>
    <row r="502" spans="1:27" ht="12.9" x14ac:dyDescent="0.35">
      <c r="A502" s="33"/>
      <c r="B502" s="23"/>
      <c r="C502" s="33"/>
      <c r="D502" s="2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</row>
    <row r="503" spans="1:27" ht="12.9" x14ac:dyDescent="0.35">
      <c r="A503" s="33"/>
      <c r="B503" s="23"/>
      <c r="C503" s="33"/>
      <c r="D503" s="2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</row>
    <row r="504" spans="1:27" ht="12.9" x14ac:dyDescent="0.35">
      <c r="A504" s="33"/>
      <c r="B504" s="23"/>
      <c r="C504" s="33"/>
      <c r="D504" s="2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</row>
    <row r="505" spans="1:27" ht="12.9" x14ac:dyDescent="0.35">
      <c r="A505" s="33"/>
      <c r="B505" s="23"/>
      <c r="C505" s="33"/>
      <c r="D505" s="2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</row>
    <row r="506" spans="1:27" ht="12.9" x14ac:dyDescent="0.35">
      <c r="A506" s="33"/>
      <c r="B506" s="23"/>
      <c r="C506" s="33"/>
      <c r="D506" s="2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</row>
    <row r="507" spans="1:27" ht="12.9" x14ac:dyDescent="0.35">
      <c r="A507" s="33"/>
      <c r="B507" s="23"/>
      <c r="C507" s="33"/>
      <c r="D507" s="2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</row>
    <row r="508" spans="1:27" ht="12.9" x14ac:dyDescent="0.35">
      <c r="A508" s="33"/>
      <c r="B508" s="23"/>
      <c r="C508" s="33"/>
      <c r="D508" s="2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</row>
    <row r="509" spans="1:27" ht="12.9" x14ac:dyDescent="0.35">
      <c r="A509" s="33"/>
      <c r="B509" s="23"/>
      <c r="C509" s="33"/>
      <c r="D509" s="2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</row>
    <row r="510" spans="1:27" ht="12.9" x14ac:dyDescent="0.35">
      <c r="A510" s="33"/>
      <c r="B510" s="23"/>
      <c r="C510" s="33"/>
      <c r="D510" s="2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</row>
    <row r="511" spans="1:27" ht="12.9" x14ac:dyDescent="0.35">
      <c r="A511" s="33"/>
      <c r="B511" s="23"/>
      <c r="C511" s="33"/>
      <c r="D511" s="2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</row>
    <row r="512" spans="1:27" ht="12.9" x14ac:dyDescent="0.35">
      <c r="A512" s="33"/>
      <c r="B512" s="23"/>
      <c r="C512" s="33"/>
      <c r="D512" s="2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</row>
    <row r="513" spans="1:27" ht="12.9" x14ac:dyDescent="0.35">
      <c r="A513" s="33"/>
      <c r="B513" s="23"/>
      <c r="C513" s="33"/>
      <c r="D513" s="2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</row>
    <row r="514" spans="1:27" ht="12.9" x14ac:dyDescent="0.35">
      <c r="A514" s="33"/>
      <c r="B514" s="23"/>
      <c r="C514" s="33"/>
      <c r="D514" s="2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</row>
    <row r="515" spans="1:27" ht="12.9" x14ac:dyDescent="0.35">
      <c r="A515" s="33"/>
      <c r="B515" s="23"/>
      <c r="C515" s="33"/>
      <c r="D515" s="2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</row>
    <row r="516" spans="1:27" ht="12.9" x14ac:dyDescent="0.35">
      <c r="A516" s="33"/>
      <c r="B516" s="23"/>
      <c r="C516" s="33"/>
      <c r="D516" s="2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</row>
    <row r="517" spans="1:27" ht="12.9" x14ac:dyDescent="0.35">
      <c r="A517" s="33"/>
      <c r="B517" s="23"/>
      <c r="C517" s="33"/>
      <c r="D517" s="2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</row>
    <row r="518" spans="1:27" ht="12.9" x14ac:dyDescent="0.35">
      <c r="A518" s="33"/>
      <c r="B518" s="23"/>
      <c r="C518" s="33"/>
      <c r="D518" s="2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</row>
    <row r="519" spans="1:27" ht="12.9" x14ac:dyDescent="0.35">
      <c r="A519" s="33"/>
      <c r="B519" s="23"/>
      <c r="C519" s="33"/>
      <c r="D519" s="2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</row>
    <row r="520" spans="1:27" ht="12.9" x14ac:dyDescent="0.35">
      <c r="A520" s="33"/>
      <c r="B520" s="23"/>
      <c r="C520" s="33"/>
      <c r="D520" s="2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</row>
    <row r="521" spans="1:27" ht="12.9" x14ac:dyDescent="0.35">
      <c r="A521" s="33"/>
      <c r="B521" s="23"/>
      <c r="C521" s="33"/>
      <c r="D521" s="2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</row>
    <row r="522" spans="1:27" ht="12.9" x14ac:dyDescent="0.35">
      <c r="A522" s="33"/>
      <c r="B522" s="23"/>
      <c r="C522" s="33"/>
      <c r="D522" s="2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</row>
    <row r="523" spans="1:27" ht="12.9" x14ac:dyDescent="0.35">
      <c r="A523" s="33"/>
      <c r="B523" s="23"/>
      <c r="C523" s="33"/>
      <c r="D523" s="2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</row>
    <row r="524" spans="1:27" ht="12.9" x14ac:dyDescent="0.35">
      <c r="A524" s="33"/>
      <c r="B524" s="23"/>
      <c r="C524" s="33"/>
      <c r="D524" s="2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</row>
    <row r="525" spans="1:27" ht="12.9" x14ac:dyDescent="0.35">
      <c r="A525" s="33"/>
      <c r="B525" s="23"/>
      <c r="C525" s="33"/>
      <c r="D525" s="2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</row>
    <row r="526" spans="1:27" ht="12.9" x14ac:dyDescent="0.35">
      <c r="A526" s="33"/>
      <c r="B526" s="23"/>
      <c r="C526" s="33"/>
      <c r="D526" s="2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</row>
    <row r="527" spans="1:27" ht="12.9" x14ac:dyDescent="0.35">
      <c r="A527" s="33"/>
      <c r="B527" s="23"/>
      <c r="C527" s="33"/>
      <c r="D527" s="2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</row>
    <row r="528" spans="1:27" ht="12.9" x14ac:dyDescent="0.35">
      <c r="A528" s="33"/>
      <c r="B528" s="23"/>
      <c r="C528" s="33"/>
      <c r="D528" s="2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</row>
    <row r="529" spans="1:27" ht="12.9" x14ac:dyDescent="0.35">
      <c r="A529" s="33"/>
      <c r="B529" s="23"/>
      <c r="C529" s="33"/>
      <c r="D529" s="2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</row>
    <row r="530" spans="1:27" ht="12.9" x14ac:dyDescent="0.35">
      <c r="A530" s="33"/>
      <c r="B530" s="23"/>
      <c r="C530" s="33"/>
      <c r="D530" s="2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</row>
    <row r="531" spans="1:27" ht="12.9" x14ac:dyDescent="0.35">
      <c r="A531" s="33"/>
      <c r="B531" s="23"/>
      <c r="C531" s="33"/>
      <c r="D531" s="2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</row>
    <row r="532" spans="1:27" ht="12.9" x14ac:dyDescent="0.35">
      <c r="A532" s="33"/>
      <c r="B532" s="23"/>
      <c r="C532" s="33"/>
      <c r="D532" s="2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</row>
    <row r="533" spans="1:27" ht="12.9" x14ac:dyDescent="0.35">
      <c r="A533" s="33"/>
      <c r="B533" s="23"/>
      <c r="C533" s="33"/>
      <c r="D533" s="2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</row>
    <row r="534" spans="1:27" ht="12.9" x14ac:dyDescent="0.35">
      <c r="A534" s="33"/>
      <c r="B534" s="23"/>
      <c r="C534" s="33"/>
      <c r="D534" s="2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</row>
    <row r="535" spans="1:27" ht="12.9" x14ac:dyDescent="0.35">
      <c r="A535" s="33"/>
      <c r="B535" s="23"/>
      <c r="C535" s="33"/>
      <c r="D535" s="2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</row>
    <row r="536" spans="1:27" ht="12.9" x14ac:dyDescent="0.35">
      <c r="A536" s="33"/>
      <c r="B536" s="23"/>
      <c r="C536" s="33"/>
      <c r="D536" s="2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</row>
    <row r="537" spans="1:27" ht="12.9" x14ac:dyDescent="0.35">
      <c r="A537" s="33"/>
      <c r="B537" s="23"/>
      <c r="C537" s="33"/>
      <c r="D537" s="2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</row>
    <row r="538" spans="1:27" ht="12.9" x14ac:dyDescent="0.35">
      <c r="A538" s="33"/>
      <c r="B538" s="23"/>
      <c r="C538" s="33"/>
      <c r="D538" s="2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</row>
    <row r="539" spans="1:27" ht="12.9" x14ac:dyDescent="0.35">
      <c r="A539" s="33"/>
      <c r="B539" s="23"/>
      <c r="C539" s="33"/>
      <c r="D539" s="2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</row>
    <row r="540" spans="1:27" ht="12.9" x14ac:dyDescent="0.35">
      <c r="A540" s="33"/>
      <c r="B540" s="23"/>
      <c r="C540" s="33"/>
      <c r="D540" s="2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</row>
    <row r="541" spans="1:27" ht="12.9" x14ac:dyDescent="0.35">
      <c r="A541" s="33"/>
      <c r="B541" s="23"/>
      <c r="C541" s="33"/>
      <c r="D541" s="2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</row>
    <row r="542" spans="1:27" ht="12.9" x14ac:dyDescent="0.35">
      <c r="A542" s="33"/>
      <c r="B542" s="23"/>
      <c r="C542" s="33"/>
      <c r="D542" s="2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</row>
    <row r="543" spans="1:27" ht="12.9" x14ac:dyDescent="0.35">
      <c r="A543" s="33"/>
      <c r="B543" s="23"/>
      <c r="C543" s="33"/>
      <c r="D543" s="2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</row>
    <row r="544" spans="1:27" ht="12.9" x14ac:dyDescent="0.35">
      <c r="A544" s="33"/>
      <c r="B544" s="23"/>
      <c r="C544" s="33"/>
      <c r="D544" s="2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</row>
    <row r="545" spans="1:27" ht="12.9" x14ac:dyDescent="0.35">
      <c r="A545" s="33"/>
      <c r="B545" s="23"/>
      <c r="C545" s="33"/>
      <c r="D545" s="2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</row>
    <row r="546" spans="1:27" ht="12.9" x14ac:dyDescent="0.35">
      <c r="A546" s="33"/>
      <c r="B546" s="23"/>
      <c r="C546" s="33"/>
      <c r="D546" s="2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</row>
    <row r="547" spans="1:27" ht="12.9" x14ac:dyDescent="0.35">
      <c r="A547" s="33"/>
      <c r="B547" s="23"/>
      <c r="C547" s="33"/>
      <c r="D547" s="2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</row>
    <row r="548" spans="1:27" ht="12.9" x14ac:dyDescent="0.35">
      <c r="A548" s="33"/>
      <c r="B548" s="23"/>
      <c r="C548" s="33"/>
      <c r="D548" s="2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</row>
    <row r="549" spans="1:27" ht="12.9" x14ac:dyDescent="0.35">
      <c r="A549" s="33"/>
      <c r="B549" s="23"/>
      <c r="C549" s="33"/>
      <c r="D549" s="2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</row>
    <row r="550" spans="1:27" ht="12.9" x14ac:dyDescent="0.35">
      <c r="A550" s="33"/>
      <c r="B550" s="23"/>
      <c r="C550" s="33"/>
      <c r="D550" s="2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</row>
    <row r="551" spans="1:27" ht="12.9" x14ac:dyDescent="0.35">
      <c r="A551" s="33"/>
      <c r="B551" s="23"/>
      <c r="C551" s="33"/>
      <c r="D551" s="2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</row>
    <row r="552" spans="1:27" ht="12.9" x14ac:dyDescent="0.35">
      <c r="A552" s="33"/>
      <c r="B552" s="23"/>
      <c r="C552" s="33"/>
      <c r="D552" s="2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</row>
    <row r="553" spans="1:27" ht="12.9" x14ac:dyDescent="0.35">
      <c r="A553" s="33"/>
      <c r="B553" s="23"/>
      <c r="C553" s="33"/>
      <c r="D553" s="2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</row>
    <row r="554" spans="1:27" ht="12.9" x14ac:dyDescent="0.35">
      <c r="A554" s="33"/>
      <c r="B554" s="23"/>
      <c r="C554" s="33"/>
      <c r="D554" s="2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</row>
    <row r="555" spans="1:27" ht="12.9" x14ac:dyDescent="0.35">
      <c r="A555" s="33"/>
      <c r="B555" s="23"/>
      <c r="C555" s="33"/>
      <c r="D555" s="2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</row>
    <row r="556" spans="1:27" ht="12.9" x14ac:dyDescent="0.35">
      <c r="A556" s="33"/>
      <c r="B556" s="23"/>
      <c r="C556" s="33"/>
      <c r="D556" s="2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</row>
    <row r="557" spans="1:27" ht="12.9" x14ac:dyDescent="0.35">
      <c r="A557" s="33"/>
      <c r="B557" s="23"/>
      <c r="C557" s="33"/>
      <c r="D557" s="2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</row>
    <row r="558" spans="1:27" ht="12.9" x14ac:dyDescent="0.35">
      <c r="A558" s="33"/>
      <c r="B558" s="23"/>
      <c r="C558" s="33"/>
      <c r="D558" s="2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</row>
    <row r="559" spans="1:27" ht="12.9" x14ac:dyDescent="0.35">
      <c r="A559" s="33"/>
      <c r="B559" s="23"/>
      <c r="C559" s="33"/>
      <c r="D559" s="2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</row>
    <row r="560" spans="1:27" ht="12.9" x14ac:dyDescent="0.35">
      <c r="A560" s="33"/>
      <c r="B560" s="23"/>
      <c r="C560" s="33"/>
      <c r="D560" s="2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</row>
    <row r="561" spans="1:27" ht="12.9" x14ac:dyDescent="0.35">
      <c r="A561" s="33"/>
      <c r="B561" s="23"/>
      <c r="C561" s="33"/>
      <c r="D561" s="2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</row>
    <row r="562" spans="1:27" ht="12.9" x14ac:dyDescent="0.35">
      <c r="A562" s="33"/>
      <c r="B562" s="23"/>
      <c r="C562" s="33"/>
      <c r="D562" s="2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</row>
    <row r="563" spans="1:27" ht="12.9" x14ac:dyDescent="0.35">
      <c r="A563" s="33"/>
      <c r="B563" s="23"/>
      <c r="C563" s="33"/>
      <c r="D563" s="2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</row>
    <row r="564" spans="1:27" ht="12.9" x14ac:dyDescent="0.35">
      <c r="A564" s="33"/>
      <c r="B564" s="23"/>
      <c r="C564" s="33"/>
      <c r="D564" s="2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</row>
    <row r="565" spans="1:27" ht="12.9" x14ac:dyDescent="0.35">
      <c r="A565" s="33"/>
      <c r="B565" s="23"/>
      <c r="C565" s="33"/>
      <c r="D565" s="2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</row>
    <row r="566" spans="1:27" ht="12.9" x14ac:dyDescent="0.35">
      <c r="A566" s="33"/>
      <c r="B566" s="23"/>
      <c r="C566" s="33"/>
      <c r="D566" s="2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</row>
    <row r="567" spans="1:27" ht="12.9" x14ac:dyDescent="0.35">
      <c r="A567" s="33"/>
      <c r="B567" s="23"/>
      <c r="C567" s="33"/>
      <c r="D567" s="2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</row>
    <row r="568" spans="1:27" ht="12.9" x14ac:dyDescent="0.35">
      <c r="A568" s="33"/>
      <c r="B568" s="23"/>
      <c r="C568" s="33"/>
      <c r="D568" s="2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</row>
    <row r="569" spans="1:27" ht="12.9" x14ac:dyDescent="0.35">
      <c r="A569" s="33"/>
      <c r="B569" s="23"/>
      <c r="C569" s="33"/>
      <c r="D569" s="2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</row>
    <row r="570" spans="1:27" ht="12.9" x14ac:dyDescent="0.35">
      <c r="A570" s="33"/>
      <c r="B570" s="23"/>
      <c r="C570" s="33"/>
      <c r="D570" s="2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</row>
    <row r="571" spans="1:27" ht="12.9" x14ac:dyDescent="0.35">
      <c r="A571" s="33"/>
      <c r="B571" s="23"/>
      <c r="C571" s="33"/>
      <c r="D571" s="2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</row>
    <row r="572" spans="1:27" ht="12.9" x14ac:dyDescent="0.35">
      <c r="A572" s="33"/>
      <c r="B572" s="23"/>
      <c r="C572" s="33"/>
      <c r="D572" s="2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</row>
    <row r="573" spans="1:27" ht="12.9" x14ac:dyDescent="0.35">
      <c r="A573" s="33"/>
      <c r="B573" s="23"/>
      <c r="C573" s="33"/>
      <c r="D573" s="2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</row>
    <row r="574" spans="1:27" ht="12.9" x14ac:dyDescent="0.35">
      <c r="A574" s="33"/>
      <c r="B574" s="23"/>
      <c r="C574" s="33"/>
      <c r="D574" s="2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</row>
    <row r="575" spans="1:27" ht="12.9" x14ac:dyDescent="0.35">
      <c r="A575" s="33"/>
      <c r="B575" s="23"/>
      <c r="C575" s="33"/>
      <c r="D575" s="2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</row>
    <row r="576" spans="1:27" ht="12.9" x14ac:dyDescent="0.35">
      <c r="A576" s="33"/>
      <c r="B576" s="23"/>
      <c r="C576" s="33"/>
      <c r="D576" s="2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</row>
    <row r="577" spans="1:27" ht="12.9" x14ac:dyDescent="0.35">
      <c r="A577" s="33"/>
      <c r="B577" s="23"/>
      <c r="C577" s="33"/>
      <c r="D577" s="2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</row>
    <row r="578" spans="1:27" ht="12.9" x14ac:dyDescent="0.35">
      <c r="A578" s="33"/>
      <c r="B578" s="23"/>
      <c r="C578" s="33"/>
      <c r="D578" s="2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</row>
    <row r="579" spans="1:27" ht="12.9" x14ac:dyDescent="0.35">
      <c r="A579" s="33"/>
      <c r="B579" s="23"/>
      <c r="C579" s="33"/>
      <c r="D579" s="2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</row>
    <row r="580" spans="1:27" ht="12.9" x14ac:dyDescent="0.35">
      <c r="A580" s="33"/>
      <c r="B580" s="23"/>
      <c r="C580" s="33"/>
      <c r="D580" s="2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</row>
    <row r="581" spans="1:27" ht="12.9" x14ac:dyDescent="0.35">
      <c r="A581" s="33"/>
      <c r="B581" s="23"/>
      <c r="C581" s="33"/>
      <c r="D581" s="2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</row>
    <row r="582" spans="1:27" ht="12.9" x14ac:dyDescent="0.35">
      <c r="A582" s="33"/>
      <c r="B582" s="23"/>
      <c r="C582" s="33"/>
      <c r="D582" s="2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</row>
    <row r="583" spans="1:27" ht="12.9" x14ac:dyDescent="0.35">
      <c r="A583" s="33"/>
      <c r="B583" s="23"/>
      <c r="C583" s="33"/>
      <c r="D583" s="2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</row>
    <row r="584" spans="1:27" ht="12.9" x14ac:dyDescent="0.35">
      <c r="A584" s="33"/>
      <c r="B584" s="23"/>
      <c r="C584" s="33"/>
      <c r="D584" s="2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</row>
    <row r="585" spans="1:27" ht="12.9" x14ac:dyDescent="0.35">
      <c r="A585" s="33"/>
      <c r="B585" s="23"/>
      <c r="C585" s="33"/>
      <c r="D585" s="2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</row>
    <row r="586" spans="1:27" ht="12.9" x14ac:dyDescent="0.35">
      <c r="A586" s="33"/>
      <c r="B586" s="23"/>
      <c r="C586" s="33"/>
      <c r="D586" s="2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</row>
    <row r="587" spans="1:27" ht="12.9" x14ac:dyDescent="0.35">
      <c r="A587" s="33"/>
      <c r="B587" s="23"/>
      <c r="C587" s="33"/>
      <c r="D587" s="2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</row>
    <row r="588" spans="1:27" ht="12.9" x14ac:dyDescent="0.35">
      <c r="A588" s="33"/>
      <c r="B588" s="23"/>
      <c r="C588" s="33"/>
      <c r="D588" s="2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</row>
    <row r="589" spans="1:27" ht="12.9" x14ac:dyDescent="0.35">
      <c r="A589" s="33"/>
      <c r="B589" s="23"/>
      <c r="C589" s="33"/>
      <c r="D589" s="2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</row>
    <row r="590" spans="1:27" ht="12.9" x14ac:dyDescent="0.35">
      <c r="A590" s="33"/>
      <c r="B590" s="23"/>
      <c r="C590" s="33"/>
      <c r="D590" s="2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</row>
    <row r="591" spans="1:27" ht="12.9" x14ac:dyDescent="0.35">
      <c r="A591" s="33"/>
      <c r="B591" s="23"/>
      <c r="C591" s="33"/>
      <c r="D591" s="2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</row>
    <row r="592" spans="1:27" ht="12.9" x14ac:dyDescent="0.35">
      <c r="A592" s="33"/>
      <c r="B592" s="23"/>
      <c r="C592" s="33"/>
      <c r="D592" s="2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</row>
    <row r="593" spans="1:27" ht="12.9" x14ac:dyDescent="0.35">
      <c r="A593" s="33"/>
      <c r="B593" s="23"/>
      <c r="C593" s="33"/>
      <c r="D593" s="2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</row>
    <row r="594" spans="1:27" ht="12.9" x14ac:dyDescent="0.35">
      <c r="A594" s="33"/>
      <c r="B594" s="23"/>
      <c r="C594" s="33"/>
      <c r="D594" s="2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</row>
    <row r="595" spans="1:27" ht="12.9" x14ac:dyDescent="0.35">
      <c r="A595" s="33"/>
      <c r="B595" s="23"/>
      <c r="C595" s="33"/>
      <c r="D595" s="2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</row>
    <row r="596" spans="1:27" ht="12.9" x14ac:dyDescent="0.35">
      <c r="A596" s="33"/>
      <c r="B596" s="23"/>
      <c r="C596" s="33"/>
      <c r="D596" s="2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</row>
    <row r="597" spans="1:27" ht="12.9" x14ac:dyDescent="0.35">
      <c r="A597" s="33"/>
      <c r="B597" s="23"/>
      <c r="C597" s="33"/>
      <c r="D597" s="2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</row>
    <row r="598" spans="1:27" ht="12.9" x14ac:dyDescent="0.35">
      <c r="A598" s="33"/>
      <c r="B598" s="23"/>
      <c r="C598" s="33"/>
      <c r="D598" s="2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</row>
    <row r="599" spans="1:27" ht="12.9" x14ac:dyDescent="0.35">
      <c r="A599" s="33"/>
      <c r="B599" s="23"/>
      <c r="C599" s="33"/>
      <c r="D599" s="2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</row>
    <row r="600" spans="1:27" ht="12.9" x14ac:dyDescent="0.35">
      <c r="A600" s="33"/>
      <c r="B600" s="23"/>
      <c r="C600" s="33"/>
      <c r="D600" s="2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</row>
    <row r="601" spans="1:27" ht="12.9" x14ac:dyDescent="0.35">
      <c r="A601" s="33"/>
      <c r="B601" s="23"/>
      <c r="C601" s="33"/>
      <c r="D601" s="2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</row>
    <row r="602" spans="1:27" ht="12.9" x14ac:dyDescent="0.35">
      <c r="A602" s="33"/>
      <c r="B602" s="23"/>
      <c r="C602" s="33"/>
      <c r="D602" s="2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</row>
    <row r="603" spans="1:27" ht="12.9" x14ac:dyDescent="0.35">
      <c r="A603" s="33"/>
      <c r="B603" s="23"/>
      <c r="C603" s="33"/>
      <c r="D603" s="2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</row>
    <row r="604" spans="1:27" ht="12.9" x14ac:dyDescent="0.35">
      <c r="A604" s="33"/>
      <c r="B604" s="23"/>
      <c r="C604" s="33"/>
      <c r="D604" s="2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</row>
    <row r="605" spans="1:27" ht="12.9" x14ac:dyDescent="0.35">
      <c r="A605" s="33"/>
      <c r="B605" s="23"/>
      <c r="C605" s="33"/>
      <c r="D605" s="2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</row>
    <row r="606" spans="1:27" ht="12.9" x14ac:dyDescent="0.35">
      <c r="A606" s="33"/>
      <c r="B606" s="23"/>
      <c r="C606" s="33"/>
      <c r="D606" s="2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</row>
    <row r="607" spans="1:27" ht="12.9" x14ac:dyDescent="0.35">
      <c r="A607" s="33"/>
      <c r="B607" s="23"/>
      <c r="C607" s="33"/>
      <c r="D607" s="2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</row>
    <row r="608" spans="1:27" ht="12.9" x14ac:dyDescent="0.35">
      <c r="A608" s="33"/>
      <c r="B608" s="23"/>
      <c r="C608" s="33"/>
      <c r="D608" s="2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</row>
    <row r="609" spans="1:27" ht="12.9" x14ac:dyDescent="0.35">
      <c r="A609" s="33"/>
      <c r="B609" s="23"/>
      <c r="C609" s="33"/>
      <c r="D609" s="2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</row>
    <row r="610" spans="1:27" ht="12.9" x14ac:dyDescent="0.35">
      <c r="A610" s="33"/>
      <c r="B610" s="23"/>
      <c r="C610" s="33"/>
      <c r="D610" s="2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</row>
    <row r="611" spans="1:27" ht="12.9" x14ac:dyDescent="0.35">
      <c r="A611" s="33"/>
      <c r="B611" s="23"/>
      <c r="C611" s="33"/>
      <c r="D611" s="2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</row>
    <row r="612" spans="1:27" ht="12.9" x14ac:dyDescent="0.35">
      <c r="A612" s="33"/>
      <c r="B612" s="23"/>
      <c r="C612" s="33"/>
      <c r="D612" s="2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</row>
    <row r="613" spans="1:27" ht="12.9" x14ac:dyDescent="0.35">
      <c r="A613" s="33"/>
      <c r="B613" s="23"/>
      <c r="C613" s="33"/>
      <c r="D613" s="2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</row>
    <row r="614" spans="1:27" ht="12.9" x14ac:dyDescent="0.35">
      <c r="A614" s="33"/>
      <c r="B614" s="23"/>
      <c r="C614" s="33"/>
      <c r="D614" s="2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</row>
    <row r="615" spans="1:27" ht="12.9" x14ac:dyDescent="0.35">
      <c r="A615" s="33"/>
      <c r="B615" s="23"/>
      <c r="C615" s="33"/>
      <c r="D615" s="2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</row>
    <row r="616" spans="1:27" ht="12.9" x14ac:dyDescent="0.35">
      <c r="A616" s="33"/>
      <c r="B616" s="23"/>
      <c r="C616" s="33"/>
      <c r="D616" s="2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</row>
    <row r="617" spans="1:27" ht="12.9" x14ac:dyDescent="0.35">
      <c r="A617" s="33"/>
      <c r="B617" s="23"/>
      <c r="C617" s="33"/>
      <c r="D617" s="2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</row>
    <row r="618" spans="1:27" ht="12.9" x14ac:dyDescent="0.35">
      <c r="A618" s="33"/>
      <c r="B618" s="23"/>
      <c r="C618" s="33"/>
      <c r="D618" s="2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</row>
    <row r="619" spans="1:27" ht="12.9" x14ac:dyDescent="0.35">
      <c r="A619" s="33"/>
      <c r="B619" s="23"/>
      <c r="C619" s="33"/>
      <c r="D619" s="2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</row>
    <row r="620" spans="1:27" ht="12.9" x14ac:dyDescent="0.35">
      <c r="A620" s="33"/>
      <c r="B620" s="23"/>
      <c r="C620" s="33"/>
      <c r="D620" s="2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</row>
    <row r="621" spans="1:27" ht="12.9" x14ac:dyDescent="0.35">
      <c r="A621" s="33"/>
      <c r="B621" s="23"/>
      <c r="C621" s="33"/>
      <c r="D621" s="2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</row>
    <row r="622" spans="1:27" ht="12.9" x14ac:dyDescent="0.35">
      <c r="A622" s="33"/>
      <c r="B622" s="23"/>
      <c r="C622" s="33"/>
      <c r="D622" s="2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</row>
    <row r="623" spans="1:27" ht="12.9" x14ac:dyDescent="0.35">
      <c r="A623" s="33"/>
      <c r="B623" s="23"/>
      <c r="C623" s="33"/>
      <c r="D623" s="2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</row>
    <row r="624" spans="1:27" ht="12.9" x14ac:dyDescent="0.35">
      <c r="A624" s="33"/>
      <c r="B624" s="23"/>
      <c r="C624" s="33"/>
      <c r="D624" s="2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</row>
    <row r="625" spans="1:27" ht="12.9" x14ac:dyDescent="0.35">
      <c r="A625" s="33"/>
      <c r="B625" s="23"/>
      <c r="C625" s="33"/>
      <c r="D625" s="2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</row>
    <row r="626" spans="1:27" ht="12.9" x14ac:dyDescent="0.35">
      <c r="A626" s="33"/>
      <c r="B626" s="23"/>
      <c r="C626" s="33"/>
      <c r="D626" s="2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</row>
    <row r="627" spans="1:27" ht="12.9" x14ac:dyDescent="0.35">
      <c r="A627" s="33"/>
      <c r="B627" s="23"/>
      <c r="C627" s="33"/>
      <c r="D627" s="2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</row>
    <row r="628" spans="1:27" ht="12.9" x14ac:dyDescent="0.35">
      <c r="A628" s="33"/>
      <c r="B628" s="23"/>
      <c r="C628" s="33"/>
      <c r="D628" s="2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</row>
    <row r="629" spans="1:27" ht="12.9" x14ac:dyDescent="0.35">
      <c r="A629" s="33"/>
      <c r="B629" s="23"/>
      <c r="C629" s="33"/>
      <c r="D629" s="2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</row>
    <row r="630" spans="1:27" ht="12.9" x14ac:dyDescent="0.35">
      <c r="A630" s="33"/>
      <c r="B630" s="23"/>
      <c r="C630" s="33"/>
      <c r="D630" s="2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</row>
    <row r="631" spans="1:27" ht="12.9" x14ac:dyDescent="0.35">
      <c r="A631" s="33"/>
      <c r="B631" s="23"/>
      <c r="C631" s="33"/>
      <c r="D631" s="2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</row>
    <row r="632" spans="1:27" ht="12.9" x14ac:dyDescent="0.35">
      <c r="A632" s="33"/>
      <c r="B632" s="23"/>
      <c r="C632" s="33"/>
      <c r="D632" s="2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</row>
    <row r="633" spans="1:27" ht="12.9" x14ac:dyDescent="0.35">
      <c r="A633" s="33"/>
      <c r="B633" s="23"/>
      <c r="C633" s="33"/>
      <c r="D633" s="2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</row>
    <row r="634" spans="1:27" ht="12.9" x14ac:dyDescent="0.35">
      <c r="A634" s="33"/>
      <c r="B634" s="23"/>
      <c r="C634" s="33"/>
      <c r="D634" s="2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</row>
    <row r="635" spans="1:27" ht="12.9" x14ac:dyDescent="0.35">
      <c r="A635" s="33"/>
      <c r="B635" s="23"/>
      <c r="C635" s="33"/>
      <c r="D635" s="2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</row>
    <row r="636" spans="1:27" ht="12.9" x14ac:dyDescent="0.35">
      <c r="A636" s="33"/>
      <c r="B636" s="23"/>
      <c r="C636" s="33"/>
      <c r="D636" s="2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</row>
    <row r="637" spans="1:27" ht="12.9" x14ac:dyDescent="0.35">
      <c r="A637" s="33"/>
      <c r="B637" s="23"/>
      <c r="C637" s="33"/>
      <c r="D637" s="2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</row>
    <row r="638" spans="1:27" ht="12.9" x14ac:dyDescent="0.35">
      <c r="A638" s="33"/>
      <c r="B638" s="23"/>
      <c r="C638" s="33"/>
      <c r="D638" s="2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</row>
    <row r="639" spans="1:27" ht="12.9" x14ac:dyDescent="0.35">
      <c r="A639" s="33"/>
      <c r="B639" s="23"/>
      <c r="C639" s="33"/>
      <c r="D639" s="2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</row>
    <row r="640" spans="1:27" ht="12.9" x14ac:dyDescent="0.35">
      <c r="A640" s="33"/>
      <c r="B640" s="23"/>
      <c r="C640" s="33"/>
      <c r="D640" s="2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</row>
    <row r="641" spans="1:27" ht="12.9" x14ac:dyDescent="0.35">
      <c r="A641" s="33"/>
      <c r="B641" s="23"/>
      <c r="C641" s="33"/>
      <c r="D641" s="2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</row>
    <row r="642" spans="1:27" ht="12.9" x14ac:dyDescent="0.35">
      <c r="A642" s="33"/>
      <c r="B642" s="23"/>
      <c r="C642" s="33"/>
      <c r="D642" s="2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</row>
    <row r="643" spans="1:27" ht="12.9" x14ac:dyDescent="0.35">
      <c r="A643" s="33"/>
      <c r="B643" s="23"/>
      <c r="C643" s="33"/>
      <c r="D643" s="2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</row>
    <row r="644" spans="1:27" ht="12.9" x14ac:dyDescent="0.35">
      <c r="A644" s="33"/>
      <c r="B644" s="23"/>
      <c r="C644" s="33"/>
      <c r="D644" s="2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</row>
    <row r="645" spans="1:27" ht="12.9" x14ac:dyDescent="0.35">
      <c r="A645" s="33"/>
      <c r="B645" s="23"/>
      <c r="C645" s="33"/>
      <c r="D645" s="2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</row>
    <row r="646" spans="1:27" ht="12.9" x14ac:dyDescent="0.35">
      <c r="A646" s="33"/>
      <c r="B646" s="23"/>
      <c r="C646" s="33"/>
      <c r="D646" s="2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</row>
    <row r="647" spans="1:27" ht="12.9" x14ac:dyDescent="0.35">
      <c r="A647" s="33"/>
      <c r="B647" s="23"/>
      <c r="C647" s="33"/>
      <c r="D647" s="2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</row>
    <row r="648" spans="1:27" ht="12.9" x14ac:dyDescent="0.35">
      <c r="A648" s="33"/>
      <c r="B648" s="23"/>
      <c r="C648" s="33"/>
      <c r="D648" s="2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</row>
    <row r="649" spans="1:27" ht="12.9" x14ac:dyDescent="0.35">
      <c r="A649" s="33"/>
      <c r="B649" s="23"/>
      <c r="C649" s="33"/>
      <c r="D649" s="2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</row>
    <row r="650" spans="1:27" ht="12.9" x14ac:dyDescent="0.35">
      <c r="A650" s="33"/>
      <c r="B650" s="23"/>
      <c r="C650" s="33"/>
      <c r="D650" s="2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</row>
    <row r="651" spans="1:27" ht="12.9" x14ac:dyDescent="0.35">
      <c r="A651" s="33"/>
      <c r="B651" s="23"/>
      <c r="C651" s="33"/>
      <c r="D651" s="2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</row>
    <row r="652" spans="1:27" ht="12.9" x14ac:dyDescent="0.35">
      <c r="A652" s="33"/>
      <c r="B652" s="23"/>
      <c r="C652" s="33"/>
      <c r="D652" s="2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</row>
    <row r="653" spans="1:27" ht="12.9" x14ac:dyDescent="0.35">
      <c r="A653" s="33"/>
      <c r="B653" s="23"/>
      <c r="C653" s="33"/>
      <c r="D653" s="2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</row>
    <row r="654" spans="1:27" ht="12.9" x14ac:dyDescent="0.35">
      <c r="A654" s="33"/>
      <c r="B654" s="23"/>
      <c r="C654" s="33"/>
      <c r="D654" s="2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</row>
    <row r="655" spans="1:27" ht="12.9" x14ac:dyDescent="0.35">
      <c r="A655" s="33"/>
      <c r="B655" s="23"/>
      <c r="C655" s="33"/>
      <c r="D655" s="2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</row>
    <row r="656" spans="1:27" ht="12.9" x14ac:dyDescent="0.35">
      <c r="A656" s="33"/>
      <c r="B656" s="23"/>
      <c r="C656" s="33"/>
      <c r="D656" s="2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</row>
    <row r="657" spans="1:27" ht="12.9" x14ac:dyDescent="0.35">
      <c r="A657" s="33"/>
      <c r="B657" s="23"/>
      <c r="C657" s="33"/>
      <c r="D657" s="2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</row>
    <row r="658" spans="1:27" ht="12.9" x14ac:dyDescent="0.35">
      <c r="A658" s="33"/>
      <c r="B658" s="23"/>
      <c r="C658" s="33"/>
      <c r="D658" s="2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</row>
    <row r="659" spans="1:27" ht="12.9" x14ac:dyDescent="0.35">
      <c r="A659" s="33"/>
      <c r="B659" s="23"/>
      <c r="C659" s="33"/>
      <c r="D659" s="2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</row>
    <row r="660" spans="1:27" ht="12.9" x14ac:dyDescent="0.35">
      <c r="A660" s="33"/>
      <c r="B660" s="23"/>
      <c r="C660" s="33"/>
      <c r="D660" s="2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</row>
    <row r="661" spans="1:27" ht="12.9" x14ac:dyDescent="0.35">
      <c r="A661" s="33"/>
      <c r="B661" s="23"/>
      <c r="C661" s="33"/>
      <c r="D661" s="2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</row>
    <row r="662" spans="1:27" ht="12.9" x14ac:dyDescent="0.35">
      <c r="A662" s="33"/>
      <c r="B662" s="23"/>
      <c r="C662" s="33"/>
      <c r="D662" s="2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</row>
    <row r="663" spans="1:27" ht="12.9" x14ac:dyDescent="0.35">
      <c r="A663" s="33"/>
      <c r="B663" s="23"/>
      <c r="C663" s="33"/>
      <c r="D663" s="2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</row>
    <row r="664" spans="1:27" ht="12.9" x14ac:dyDescent="0.35">
      <c r="A664" s="33"/>
      <c r="B664" s="23"/>
      <c r="C664" s="33"/>
      <c r="D664" s="2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</row>
    <row r="665" spans="1:27" ht="12.9" x14ac:dyDescent="0.35">
      <c r="A665" s="33"/>
      <c r="B665" s="23"/>
      <c r="C665" s="33"/>
      <c r="D665" s="2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</row>
    <row r="666" spans="1:27" ht="12.9" x14ac:dyDescent="0.35">
      <c r="A666" s="33"/>
      <c r="B666" s="23"/>
      <c r="C666" s="33"/>
      <c r="D666" s="2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</row>
    <row r="667" spans="1:27" ht="12.9" x14ac:dyDescent="0.35">
      <c r="A667" s="33"/>
      <c r="B667" s="23"/>
      <c r="C667" s="33"/>
      <c r="D667" s="2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</row>
    <row r="668" spans="1:27" ht="12.9" x14ac:dyDescent="0.35">
      <c r="A668" s="33"/>
      <c r="B668" s="23"/>
      <c r="C668" s="33"/>
      <c r="D668" s="2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</row>
    <row r="669" spans="1:27" ht="12.9" x14ac:dyDescent="0.35">
      <c r="A669" s="33"/>
      <c r="B669" s="23"/>
      <c r="C669" s="33"/>
      <c r="D669" s="2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</row>
    <row r="670" spans="1:27" ht="12.9" x14ac:dyDescent="0.35">
      <c r="A670" s="33"/>
      <c r="B670" s="23"/>
      <c r="C670" s="33"/>
      <c r="D670" s="2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</row>
    <row r="671" spans="1:27" ht="12.9" x14ac:dyDescent="0.35">
      <c r="A671" s="33"/>
      <c r="B671" s="23"/>
      <c r="C671" s="33"/>
      <c r="D671" s="2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</row>
    <row r="672" spans="1:27" ht="12.9" x14ac:dyDescent="0.35">
      <c r="A672" s="33"/>
      <c r="B672" s="23"/>
      <c r="C672" s="33"/>
      <c r="D672" s="2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</row>
    <row r="673" spans="1:27" ht="12.9" x14ac:dyDescent="0.35">
      <c r="A673" s="33"/>
      <c r="B673" s="23"/>
      <c r="C673" s="33"/>
      <c r="D673" s="2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</row>
    <row r="674" spans="1:27" ht="12.9" x14ac:dyDescent="0.35">
      <c r="A674" s="33"/>
      <c r="B674" s="23"/>
      <c r="C674" s="33"/>
      <c r="D674" s="2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</row>
    <row r="675" spans="1:27" ht="12.9" x14ac:dyDescent="0.35">
      <c r="A675" s="33"/>
      <c r="B675" s="23"/>
      <c r="C675" s="33"/>
      <c r="D675" s="2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</row>
    <row r="676" spans="1:27" ht="12.9" x14ac:dyDescent="0.35">
      <c r="A676" s="33"/>
      <c r="B676" s="23"/>
      <c r="C676" s="33"/>
      <c r="D676" s="2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</row>
    <row r="677" spans="1:27" ht="12.9" x14ac:dyDescent="0.35">
      <c r="A677" s="33"/>
      <c r="B677" s="23"/>
      <c r="C677" s="33"/>
      <c r="D677" s="2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</row>
    <row r="678" spans="1:27" ht="12.9" x14ac:dyDescent="0.35">
      <c r="A678" s="33"/>
      <c r="B678" s="23"/>
      <c r="C678" s="33"/>
      <c r="D678" s="2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</row>
    <row r="679" spans="1:27" ht="12.9" x14ac:dyDescent="0.35">
      <c r="A679" s="33"/>
      <c r="B679" s="23"/>
      <c r="C679" s="33"/>
      <c r="D679" s="2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</row>
    <row r="680" spans="1:27" ht="12.9" x14ac:dyDescent="0.35">
      <c r="A680" s="33"/>
      <c r="B680" s="23"/>
      <c r="C680" s="33"/>
      <c r="D680" s="2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</row>
    <row r="681" spans="1:27" ht="12.9" x14ac:dyDescent="0.35">
      <c r="A681" s="33"/>
      <c r="B681" s="23"/>
      <c r="C681" s="33"/>
      <c r="D681" s="2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</row>
    <row r="682" spans="1:27" ht="12.9" x14ac:dyDescent="0.35">
      <c r="A682" s="33"/>
      <c r="B682" s="23"/>
      <c r="C682" s="33"/>
      <c r="D682" s="2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</row>
    <row r="683" spans="1:27" ht="12.9" x14ac:dyDescent="0.35">
      <c r="A683" s="33"/>
      <c r="B683" s="23"/>
      <c r="C683" s="33"/>
      <c r="D683" s="2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</row>
    <row r="684" spans="1:27" ht="12.9" x14ac:dyDescent="0.35">
      <c r="A684" s="33"/>
      <c r="B684" s="23"/>
      <c r="C684" s="33"/>
      <c r="D684" s="2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</row>
    <row r="685" spans="1:27" ht="12.9" x14ac:dyDescent="0.35">
      <c r="A685" s="33"/>
      <c r="B685" s="23"/>
      <c r="C685" s="33"/>
      <c r="D685" s="2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</row>
    <row r="686" spans="1:27" ht="12.9" x14ac:dyDescent="0.35">
      <c r="A686" s="33"/>
      <c r="B686" s="23"/>
      <c r="C686" s="33"/>
      <c r="D686" s="2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</row>
    <row r="687" spans="1:27" ht="12.9" x14ac:dyDescent="0.35">
      <c r="A687" s="33"/>
      <c r="B687" s="23"/>
      <c r="C687" s="33"/>
      <c r="D687" s="2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</row>
    <row r="688" spans="1:27" ht="12.9" x14ac:dyDescent="0.35">
      <c r="A688" s="33"/>
      <c r="B688" s="23"/>
      <c r="C688" s="33"/>
      <c r="D688" s="2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</row>
    <row r="689" spans="1:27" ht="12.9" x14ac:dyDescent="0.35">
      <c r="A689" s="33"/>
      <c r="B689" s="23"/>
      <c r="C689" s="33"/>
      <c r="D689" s="2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</row>
    <row r="690" spans="1:27" ht="12.9" x14ac:dyDescent="0.35">
      <c r="A690" s="33"/>
      <c r="B690" s="23"/>
      <c r="C690" s="33"/>
      <c r="D690" s="2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</row>
    <row r="691" spans="1:27" ht="12.9" x14ac:dyDescent="0.35">
      <c r="A691" s="33"/>
      <c r="B691" s="23"/>
      <c r="C691" s="33"/>
      <c r="D691" s="2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</row>
    <row r="692" spans="1:27" ht="12.9" x14ac:dyDescent="0.35">
      <c r="A692" s="33"/>
      <c r="B692" s="23"/>
      <c r="C692" s="33"/>
      <c r="D692" s="2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</row>
    <row r="693" spans="1:27" ht="12.9" x14ac:dyDescent="0.35">
      <c r="A693" s="33"/>
      <c r="B693" s="23"/>
      <c r="C693" s="33"/>
      <c r="D693" s="2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</row>
    <row r="694" spans="1:27" ht="12.9" x14ac:dyDescent="0.35">
      <c r="A694" s="33"/>
      <c r="B694" s="23"/>
      <c r="C694" s="33"/>
      <c r="D694" s="2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</row>
    <row r="695" spans="1:27" ht="12.9" x14ac:dyDescent="0.35">
      <c r="A695" s="33"/>
      <c r="B695" s="23"/>
      <c r="C695" s="33"/>
      <c r="D695" s="2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</row>
    <row r="696" spans="1:27" ht="12.9" x14ac:dyDescent="0.35">
      <c r="A696" s="33"/>
      <c r="B696" s="23"/>
      <c r="C696" s="33"/>
      <c r="D696" s="2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</row>
    <row r="697" spans="1:27" ht="12.9" x14ac:dyDescent="0.35">
      <c r="A697" s="33"/>
      <c r="B697" s="23"/>
      <c r="C697" s="33"/>
      <c r="D697" s="2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</row>
    <row r="698" spans="1:27" ht="12.9" x14ac:dyDescent="0.35">
      <c r="A698" s="33"/>
      <c r="B698" s="23"/>
      <c r="C698" s="33"/>
      <c r="D698" s="2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</row>
    <row r="699" spans="1:27" ht="12.9" x14ac:dyDescent="0.35">
      <c r="A699" s="33"/>
      <c r="B699" s="23"/>
      <c r="C699" s="33"/>
      <c r="D699" s="2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</row>
    <row r="700" spans="1:27" ht="12.9" x14ac:dyDescent="0.35">
      <c r="A700" s="33"/>
      <c r="B700" s="23"/>
      <c r="C700" s="33"/>
      <c r="D700" s="2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</row>
    <row r="701" spans="1:27" ht="12.9" x14ac:dyDescent="0.35">
      <c r="A701" s="33"/>
      <c r="B701" s="23"/>
      <c r="C701" s="33"/>
      <c r="D701" s="2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</row>
    <row r="702" spans="1:27" ht="12.9" x14ac:dyDescent="0.35">
      <c r="A702" s="33"/>
      <c r="B702" s="23"/>
      <c r="C702" s="33"/>
      <c r="D702" s="2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</row>
    <row r="703" spans="1:27" ht="12.9" x14ac:dyDescent="0.35">
      <c r="A703" s="33"/>
      <c r="B703" s="23"/>
      <c r="C703" s="33"/>
      <c r="D703" s="2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</row>
    <row r="704" spans="1:27" ht="12.9" x14ac:dyDescent="0.35">
      <c r="A704" s="33"/>
      <c r="B704" s="23"/>
      <c r="C704" s="33"/>
      <c r="D704" s="2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</row>
    <row r="705" spans="1:27" ht="12.9" x14ac:dyDescent="0.35">
      <c r="A705" s="33"/>
      <c r="B705" s="23"/>
      <c r="C705" s="33"/>
      <c r="D705" s="2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</row>
    <row r="706" spans="1:27" ht="12.9" x14ac:dyDescent="0.35">
      <c r="A706" s="33"/>
      <c r="B706" s="23"/>
      <c r="C706" s="33"/>
      <c r="D706" s="2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</row>
    <row r="707" spans="1:27" ht="12.9" x14ac:dyDescent="0.35">
      <c r="A707" s="33"/>
      <c r="B707" s="23"/>
      <c r="C707" s="33"/>
      <c r="D707" s="2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</row>
    <row r="708" spans="1:27" ht="12.9" x14ac:dyDescent="0.35">
      <c r="A708" s="33"/>
      <c r="B708" s="23"/>
      <c r="C708" s="33"/>
      <c r="D708" s="2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</row>
    <row r="709" spans="1:27" ht="12.9" x14ac:dyDescent="0.35">
      <c r="A709" s="33"/>
      <c r="B709" s="23"/>
      <c r="C709" s="33"/>
      <c r="D709" s="2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</row>
    <row r="710" spans="1:27" ht="12.9" x14ac:dyDescent="0.35">
      <c r="A710" s="33"/>
      <c r="B710" s="23"/>
      <c r="C710" s="33"/>
      <c r="D710" s="2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</row>
    <row r="711" spans="1:27" ht="12.9" x14ac:dyDescent="0.35">
      <c r="A711" s="33"/>
      <c r="B711" s="23"/>
      <c r="C711" s="33"/>
      <c r="D711" s="2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</row>
    <row r="712" spans="1:27" ht="12.9" x14ac:dyDescent="0.35">
      <c r="A712" s="33"/>
      <c r="B712" s="23"/>
      <c r="C712" s="33"/>
      <c r="D712" s="2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</row>
    <row r="713" spans="1:27" ht="12.9" x14ac:dyDescent="0.35">
      <c r="A713" s="33"/>
      <c r="B713" s="23"/>
      <c r="C713" s="33"/>
      <c r="D713" s="2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</row>
    <row r="714" spans="1:27" ht="12.9" x14ac:dyDescent="0.35">
      <c r="A714" s="33"/>
      <c r="B714" s="23"/>
      <c r="C714" s="33"/>
      <c r="D714" s="2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</row>
    <row r="715" spans="1:27" ht="12.9" x14ac:dyDescent="0.35">
      <c r="A715" s="33"/>
      <c r="B715" s="23"/>
      <c r="C715" s="33"/>
      <c r="D715" s="2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</row>
    <row r="716" spans="1:27" ht="12.9" x14ac:dyDescent="0.35">
      <c r="A716" s="33"/>
      <c r="B716" s="23"/>
      <c r="C716" s="33"/>
      <c r="D716" s="2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</row>
    <row r="717" spans="1:27" ht="12.9" x14ac:dyDescent="0.35">
      <c r="A717" s="33"/>
      <c r="B717" s="23"/>
      <c r="C717" s="33"/>
      <c r="D717" s="2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</row>
    <row r="718" spans="1:27" ht="12.9" x14ac:dyDescent="0.35">
      <c r="A718" s="33"/>
      <c r="B718" s="23"/>
      <c r="C718" s="33"/>
      <c r="D718" s="2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</row>
    <row r="719" spans="1:27" ht="12.9" x14ac:dyDescent="0.35">
      <c r="A719" s="33"/>
      <c r="B719" s="23"/>
      <c r="C719" s="33"/>
      <c r="D719" s="2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</row>
    <row r="720" spans="1:27" ht="12.9" x14ac:dyDescent="0.35">
      <c r="A720" s="33"/>
      <c r="B720" s="23"/>
      <c r="C720" s="33"/>
      <c r="D720" s="2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</row>
    <row r="721" spans="1:27" ht="12.9" x14ac:dyDescent="0.35">
      <c r="A721" s="33"/>
      <c r="B721" s="23"/>
      <c r="C721" s="33"/>
      <c r="D721" s="2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</row>
    <row r="722" spans="1:27" ht="12.9" x14ac:dyDescent="0.35">
      <c r="A722" s="33"/>
      <c r="B722" s="23"/>
      <c r="C722" s="33"/>
      <c r="D722" s="2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</row>
    <row r="723" spans="1:27" ht="12.9" x14ac:dyDescent="0.35">
      <c r="A723" s="33"/>
      <c r="B723" s="23"/>
      <c r="C723" s="33"/>
      <c r="D723" s="2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</row>
    <row r="724" spans="1:27" ht="12.9" x14ac:dyDescent="0.35">
      <c r="A724" s="33"/>
      <c r="B724" s="23"/>
      <c r="C724" s="33"/>
      <c r="D724" s="2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</row>
    <row r="725" spans="1:27" ht="12.9" x14ac:dyDescent="0.35">
      <c r="A725" s="33"/>
      <c r="B725" s="23"/>
      <c r="C725" s="33"/>
      <c r="D725" s="2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</row>
    <row r="726" spans="1:27" ht="12.9" x14ac:dyDescent="0.35">
      <c r="A726" s="33"/>
      <c r="B726" s="23"/>
      <c r="C726" s="33"/>
      <c r="D726" s="2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</row>
    <row r="727" spans="1:27" ht="12.9" x14ac:dyDescent="0.35">
      <c r="A727" s="33"/>
      <c r="B727" s="23"/>
      <c r="C727" s="33"/>
      <c r="D727" s="2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</row>
    <row r="728" spans="1:27" ht="12.9" x14ac:dyDescent="0.35">
      <c r="A728" s="33"/>
      <c r="B728" s="23"/>
      <c r="C728" s="33"/>
      <c r="D728" s="2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</row>
    <row r="729" spans="1:27" ht="12.9" x14ac:dyDescent="0.35">
      <c r="A729" s="33"/>
      <c r="B729" s="23"/>
      <c r="C729" s="33"/>
      <c r="D729" s="2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</row>
    <row r="730" spans="1:27" ht="12.9" x14ac:dyDescent="0.35">
      <c r="A730" s="33"/>
      <c r="B730" s="23"/>
      <c r="C730" s="33"/>
      <c r="D730" s="2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</row>
    <row r="731" spans="1:27" ht="12.9" x14ac:dyDescent="0.35">
      <c r="A731" s="33"/>
      <c r="B731" s="23"/>
      <c r="C731" s="33"/>
      <c r="D731" s="2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</row>
    <row r="732" spans="1:27" ht="12.9" x14ac:dyDescent="0.35">
      <c r="A732" s="33"/>
      <c r="B732" s="23"/>
      <c r="C732" s="33"/>
      <c r="D732" s="2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</row>
    <row r="733" spans="1:27" ht="12.9" x14ac:dyDescent="0.35">
      <c r="A733" s="33"/>
      <c r="B733" s="23"/>
      <c r="C733" s="33"/>
      <c r="D733" s="2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</row>
    <row r="734" spans="1:27" ht="12.9" x14ac:dyDescent="0.35">
      <c r="A734" s="33"/>
      <c r="B734" s="23"/>
      <c r="C734" s="33"/>
      <c r="D734" s="2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</row>
    <row r="735" spans="1:27" ht="12.9" x14ac:dyDescent="0.35">
      <c r="A735" s="33"/>
      <c r="B735" s="23"/>
      <c r="C735" s="33"/>
      <c r="D735" s="2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</row>
    <row r="736" spans="1:27" ht="12.9" x14ac:dyDescent="0.35">
      <c r="A736" s="33"/>
      <c r="B736" s="23"/>
      <c r="C736" s="33"/>
      <c r="D736" s="2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</row>
    <row r="737" spans="1:27" ht="12.9" x14ac:dyDescent="0.35">
      <c r="A737" s="33"/>
      <c r="B737" s="23"/>
      <c r="C737" s="33"/>
      <c r="D737" s="2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</row>
    <row r="738" spans="1:27" ht="12.9" x14ac:dyDescent="0.35">
      <c r="A738" s="33"/>
      <c r="B738" s="23"/>
      <c r="C738" s="33"/>
      <c r="D738" s="2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</row>
    <row r="739" spans="1:27" ht="12.9" x14ac:dyDescent="0.35">
      <c r="A739" s="33"/>
      <c r="B739" s="23"/>
      <c r="C739" s="33"/>
      <c r="D739" s="2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</row>
    <row r="740" spans="1:27" ht="12.9" x14ac:dyDescent="0.35">
      <c r="A740" s="33"/>
      <c r="B740" s="23"/>
      <c r="C740" s="33"/>
      <c r="D740" s="2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</row>
    <row r="741" spans="1:27" ht="12.9" x14ac:dyDescent="0.35">
      <c r="A741" s="33"/>
      <c r="B741" s="23"/>
      <c r="C741" s="33"/>
      <c r="D741" s="2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</row>
    <row r="742" spans="1:27" ht="12.9" x14ac:dyDescent="0.35">
      <c r="A742" s="33"/>
      <c r="B742" s="23"/>
      <c r="C742" s="33"/>
      <c r="D742" s="2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</row>
    <row r="743" spans="1:27" ht="12.9" x14ac:dyDescent="0.35">
      <c r="A743" s="33"/>
      <c r="B743" s="23"/>
      <c r="C743" s="33"/>
      <c r="D743" s="2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</row>
    <row r="744" spans="1:27" ht="12.9" x14ac:dyDescent="0.35">
      <c r="A744" s="33"/>
      <c r="B744" s="23"/>
      <c r="C744" s="33"/>
      <c r="D744" s="2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</row>
    <row r="745" spans="1:27" ht="12.9" x14ac:dyDescent="0.35">
      <c r="A745" s="33"/>
      <c r="B745" s="23"/>
      <c r="C745" s="33"/>
      <c r="D745" s="2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</row>
    <row r="746" spans="1:27" ht="12.9" x14ac:dyDescent="0.35">
      <c r="A746" s="33"/>
      <c r="B746" s="23"/>
      <c r="C746" s="33"/>
      <c r="D746" s="2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</row>
    <row r="747" spans="1:27" ht="12.9" x14ac:dyDescent="0.35">
      <c r="A747" s="33"/>
      <c r="B747" s="23"/>
      <c r="C747" s="33"/>
      <c r="D747" s="2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</row>
    <row r="748" spans="1:27" ht="12.9" x14ac:dyDescent="0.35">
      <c r="A748" s="33"/>
      <c r="B748" s="23"/>
      <c r="C748" s="33"/>
      <c r="D748" s="2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</row>
    <row r="749" spans="1:27" ht="12.9" x14ac:dyDescent="0.35">
      <c r="A749" s="33"/>
      <c r="B749" s="23"/>
      <c r="C749" s="33"/>
      <c r="D749" s="2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</row>
    <row r="750" spans="1:27" ht="12.9" x14ac:dyDescent="0.35">
      <c r="A750" s="33"/>
      <c r="B750" s="23"/>
      <c r="C750" s="33"/>
      <c r="D750" s="2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</row>
    <row r="751" spans="1:27" ht="12.9" x14ac:dyDescent="0.35">
      <c r="A751" s="33"/>
      <c r="B751" s="23"/>
      <c r="C751" s="33"/>
      <c r="D751" s="2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</row>
    <row r="752" spans="1:27" ht="12.9" x14ac:dyDescent="0.35">
      <c r="A752" s="33"/>
      <c r="B752" s="23"/>
      <c r="C752" s="33"/>
      <c r="D752" s="2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</row>
    <row r="753" spans="1:27" ht="12.9" x14ac:dyDescent="0.35">
      <c r="A753" s="33"/>
      <c r="B753" s="23"/>
      <c r="C753" s="33"/>
      <c r="D753" s="2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</row>
    <row r="754" spans="1:27" ht="12.9" x14ac:dyDescent="0.35">
      <c r="A754" s="33"/>
      <c r="B754" s="23"/>
      <c r="C754" s="33"/>
      <c r="D754" s="2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</row>
    <row r="755" spans="1:27" ht="12.9" x14ac:dyDescent="0.35">
      <c r="A755" s="33"/>
      <c r="B755" s="23"/>
      <c r="C755" s="33"/>
      <c r="D755" s="2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</row>
    <row r="756" spans="1:27" ht="12.9" x14ac:dyDescent="0.35">
      <c r="A756" s="33"/>
      <c r="B756" s="23"/>
      <c r="C756" s="33"/>
      <c r="D756" s="2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</row>
    <row r="757" spans="1:27" ht="12.9" x14ac:dyDescent="0.35">
      <c r="A757" s="33"/>
      <c r="B757" s="23"/>
      <c r="C757" s="33"/>
      <c r="D757" s="2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</row>
    <row r="758" spans="1:27" ht="12.9" x14ac:dyDescent="0.35">
      <c r="A758" s="33"/>
      <c r="B758" s="23"/>
      <c r="C758" s="33"/>
      <c r="D758" s="2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</row>
    <row r="759" spans="1:27" ht="12.9" x14ac:dyDescent="0.35">
      <c r="A759" s="33"/>
      <c r="B759" s="23"/>
      <c r="C759" s="33"/>
      <c r="D759" s="2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</row>
    <row r="760" spans="1:27" ht="12.9" x14ac:dyDescent="0.35">
      <c r="A760" s="33"/>
      <c r="B760" s="23"/>
      <c r="C760" s="33"/>
      <c r="D760" s="2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</row>
    <row r="761" spans="1:27" ht="12.9" x14ac:dyDescent="0.35">
      <c r="A761" s="33"/>
      <c r="B761" s="23"/>
      <c r="C761" s="33"/>
      <c r="D761" s="2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</row>
    <row r="762" spans="1:27" ht="12.9" x14ac:dyDescent="0.35">
      <c r="A762" s="33"/>
      <c r="B762" s="23"/>
      <c r="C762" s="33"/>
      <c r="D762" s="2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</row>
    <row r="763" spans="1:27" ht="12.9" x14ac:dyDescent="0.35">
      <c r="A763" s="33"/>
      <c r="B763" s="23"/>
      <c r="C763" s="33"/>
      <c r="D763" s="2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</row>
    <row r="764" spans="1:27" ht="12.9" x14ac:dyDescent="0.35">
      <c r="A764" s="33"/>
      <c r="B764" s="23"/>
      <c r="C764" s="33"/>
      <c r="D764" s="2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M19"/>
  <sheetViews>
    <sheetView workbookViewId="0">
      <selection activeCell="I14" sqref="A1:I14"/>
    </sheetView>
  </sheetViews>
  <sheetFormatPr defaultColWidth="12.53515625" defaultRowHeight="15.75" customHeight="1" x14ac:dyDescent="0.3"/>
  <cols>
    <col min="1" max="1" width="22.84375" customWidth="1"/>
  </cols>
  <sheetData>
    <row r="1" spans="1:13" ht="12.9" x14ac:dyDescent="0.35">
      <c r="A1" s="28"/>
      <c r="B1" s="36" t="s">
        <v>207</v>
      </c>
      <c r="C1" s="24" t="s">
        <v>208</v>
      </c>
      <c r="D1" s="24" t="s">
        <v>209</v>
      </c>
      <c r="E1" s="24" t="s">
        <v>307</v>
      </c>
      <c r="F1" s="24" t="s">
        <v>307</v>
      </c>
      <c r="G1" s="24" t="s">
        <v>307</v>
      </c>
      <c r="H1" s="24" t="s">
        <v>210</v>
      </c>
      <c r="I1" s="24" t="s">
        <v>210</v>
      </c>
      <c r="J1" s="20" t="s">
        <v>211</v>
      </c>
      <c r="K1" s="20" t="s">
        <v>211</v>
      </c>
      <c r="L1" s="20" t="s">
        <v>211</v>
      </c>
      <c r="M1" s="20" t="s">
        <v>211</v>
      </c>
    </row>
    <row r="2" spans="1:13" ht="12.9" x14ac:dyDescent="0.35">
      <c r="A2" s="28"/>
      <c r="B2" s="36" t="s">
        <v>212</v>
      </c>
      <c r="C2" s="24" t="s">
        <v>213</v>
      </c>
      <c r="D2" s="24" t="s">
        <v>213</v>
      </c>
      <c r="E2" s="24" t="s">
        <v>213</v>
      </c>
      <c r="F2" s="24" t="s">
        <v>214</v>
      </c>
      <c r="G2" s="24" t="s">
        <v>215</v>
      </c>
      <c r="H2" s="24" t="s">
        <v>213</v>
      </c>
      <c r="I2" s="24" t="s">
        <v>214</v>
      </c>
      <c r="J2" s="20" t="s">
        <v>213</v>
      </c>
      <c r="K2" s="20" t="s">
        <v>214</v>
      </c>
      <c r="L2" s="20" t="s">
        <v>215</v>
      </c>
      <c r="M2" s="20" t="s">
        <v>216</v>
      </c>
    </row>
    <row r="3" spans="1:13" ht="15.75" customHeight="1" x14ac:dyDescent="0.35">
      <c r="A3" s="24" t="s">
        <v>217</v>
      </c>
      <c r="B3" s="36" t="s">
        <v>218</v>
      </c>
      <c r="C3" s="37">
        <v>7719</v>
      </c>
      <c r="D3" s="37">
        <v>24824</v>
      </c>
      <c r="E3" s="37">
        <v>10146</v>
      </c>
      <c r="F3" s="37">
        <v>7038</v>
      </c>
      <c r="G3" s="37">
        <v>9034</v>
      </c>
      <c r="H3" s="37">
        <v>66903</v>
      </c>
      <c r="I3" s="37">
        <v>15283</v>
      </c>
      <c r="J3" s="33">
        <f>SUM(C3:E3)+H3</f>
        <v>109592</v>
      </c>
      <c r="K3" s="33">
        <f>F3+I3</f>
        <v>22321</v>
      </c>
      <c r="L3" s="21">
        <v>9034</v>
      </c>
      <c r="M3" s="33">
        <f t="shared" ref="M3:M10" si="0">SUM(J3:L3)</f>
        <v>140947</v>
      </c>
    </row>
    <row r="4" spans="1:13" ht="15.75" customHeight="1" x14ac:dyDescent="0.35">
      <c r="A4" s="28"/>
      <c r="B4" s="26" t="s">
        <v>219</v>
      </c>
      <c r="C4" s="37" t="s">
        <v>220</v>
      </c>
      <c r="D4" s="37" t="s">
        <v>221</v>
      </c>
      <c r="E4" s="37" t="s">
        <v>222</v>
      </c>
      <c r="F4" s="37" t="s">
        <v>223</v>
      </c>
      <c r="G4" s="37" t="s">
        <v>224</v>
      </c>
      <c r="H4" s="37" t="s">
        <v>225</v>
      </c>
      <c r="I4" s="37" t="s">
        <v>226</v>
      </c>
      <c r="J4" s="33">
        <f>5216+14208+7800+46072</f>
        <v>73296</v>
      </c>
      <c r="K4" s="33">
        <f>5058+11734</f>
        <v>16792</v>
      </c>
      <c r="L4" s="21">
        <v>5904</v>
      </c>
      <c r="M4" s="33">
        <f t="shared" si="0"/>
        <v>95992</v>
      </c>
    </row>
    <row r="5" spans="1:13" ht="15.75" customHeight="1" x14ac:dyDescent="0.35">
      <c r="A5" s="61" t="s">
        <v>227</v>
      </c>
      <c r="B5" s="26" t="s">
        <v>228</v>
      </c>
      <c r="C5" s="37" t="s">
        <v>229</v>
      </c>
      <c r="D5" s="37" t="s">
        <v>230</v>
      </c>
      <c r="E5" s="37" t="s">
        <v>231</v>
      </c>
      <c r="F5" s="37" t="s">
        <v>232</v>
      </c>
      <c r="G5" s="37" t="s">
        <v>233</v>
      </c>
      <c r="H5" s="37" t="s">
        <v>234</v>
      </c>
      <c r="I5" s="37" t="s">
        <v>235</v>
      </c>
      <c r="J5" s="33">
        <f>994+1922+857+7301</f>
        <v>11074</v>
      </c>
      <c r="K5" s="33">
        <f>1028+1472</f>
        <v>2500</v>
      </c>
      <c r="L5" s="21">
        <v>1344</v>
      </c>
      <c r="M5" s="33">
        <f t="shared" si="0"/>
        <v>14918</v>
      </c>
    </row>
    <row r="6" spans="1:13" ht="15.75" customHeight="1" x14ac:dyDescent="0.35">
      <c r="A6" s="62"/>
      <c r="B6" s="26" t="s">
        <v>236</v>
      </c>
      <c r="C6" s="37" t="s">
        <v>237</v>
      </c>
      <c r="D6" s="37" t="s">
        <v>238</v>
      </c>
      <c r="E6" s="37" t="s">
        <v>239</v>
      </c>
      <c r="F6" s="37" t="s">
        <v>240</v>
      </c>
      <c r="G6" s="37" t="s">
        <v>241</v>
      </c>
      <c r="H6" s="37" t="s">
        <v>242</v>
      </c>
      <c r="I6" s="37" t="s">
        <v>243</v>
      </c>
      <c r="J6" s="33">
        <f>556+3869+814+5572</f>
        <v>10811</v>
      </c>
      <c r="K6" s="33">
        <f>405+873</f>
        <v>1278</v>
      </c>
      <c r="L6" s="21">
        <v>593</v>
      </c>
      <c r="M6" s="33">
        <f t="shared" si="0"/>
        <v>12682</v>
      </c>
    </row>
    <row r="7" spans="1:13" ht="15.75" customHeight="1" x14ac:dyDescent="0.35">
      <c r="A7" s="62"/>
      <c r="B7" s="26" t="s">
        <v>244</v>
      </c>
      <c r="C7" s="37" t="s">
        <v>245</v>
      </c>
      <c r="D7" s="37" t="s">
        <v>246</v>
      </c>
      <c r="E7" s="37" t="s">
        <v>247</v>
      </c>
      <c r="F7" s="37" t="s">
        <v>248</v>
      </c>
      <c r="G7" s="37" t="s">
        <v>249</v>
      </c>
      <c r="H7" s="37" t="s">
        <v>250</v>
      </c>
      <c r="I7" s="37" t="s">
        <v>251</v>
      </c>
      <c r="J7" s="33">
        <f>953+4825+675+7958</f>
        <v>14411</v>
      </c>
      <c r="K7" s="33">
        <f>547+1204</f>
        <v>1751</v>
      </c>
      <c r="L7" s="21">
        <v>1193</v>
      </c>
      <c r="M7" s="33">
        <f t="shared" si="0"/>
        <v>17355</v>
      </c>
    </row>
    <row r="8" spans="1:13" ht="15.75" customHeight="1" x14ac:dyDescent="0.35">
      <c r="A8" s="61" t="s">
        <v>252</v>
      </c>
      <c r="B8" s="26" t="s">
        <v>228</v>
      </c>
      <c r="C8" s="37" t="s">
        <v>253</v>
      </c>
      <c r="D8" s="37" t="s">
        <v>254</v>
      </c>
      <c r="E8" s="37" t="s">
        <v>255</v>
      </c>
      <c r="F8" s="37" t="s">
        <v>256</v>
      </c>
      <c r="G8" s="37" t="s">
        <v>257</v>
      </c>
      <c r="H8" s="37" t="s">
        <v>258</v>
      </c>
      <c r="I8" s="37" t="s">
        <v>259</v>
      </c>
      <c r="J8" s="21">
        <f>787+1297+620+5773</f>
        <v>8477</v>
      </c>
      <c r="K8" s="33">
        <f>708+1177</f>
        <v>1885</v>
      </c>
      <c r="L8" s="21">
        <v>1005</v>
      </c>
      <c r="M8" s="33">
        <f t="shared" si="0"/>
        <v>11367</v>
      </c>
    </row>
    <row r="9" spans="1:13" ht="15.75" customHeight="1" x14ac:dyDescent="0.35">
      <c r="A9" s="62"/>
      <c r="B9" s="26" t="s">
        <v>236</v>
      </c>
      <c r="C9" s="37" t="s">
        <v>260</v>
      </c>
      <c r="D9" s="37" t="s">
        <v>261</v>
      </c>
      <c r="E9" s="37" t="s">
        <v>262</v>
      </c>
      <c r="F9" s="37" t="s">
        <v>263</v>
      </c>
      <c r="G9" s="37" t="s">
        <v>264</v>
      </c>
      <c r="H9" s="37" t="s">
        <v>265</v>
      </c>
      <c r="I9" s="37" t="s">
        <v>266</v>
      </c>
      <c r="J9" s="33">
        <f>684+3295+426+4170</f>
        <v>8575</v>
      </c>
      <c r="K9" s="33">
        <f>236+643</f>
        <v>879</v>
      </c>
      <c r="L9" s="21">
        <v>364</v>
      </c>
      <c r="M9" s="33">
        <f t="shared" si="0"/>
        <v>9818</v>
      </c>
    </row>
    <row r="10" spans="1:13" ht="15.75" customHeight="1" x14ac:dyDescent="0.35">
      <c r="A10" s="62"/>
      <c r="B10" s="26" t="s">
        <v>244</v>
      </c>
      <c r="C10" s="37" t="s">
        <v>267</v>
      </c>
      <c r="D10" s="37" t="s">
        <v>268</v>
      </c>
      <c r="E10" s="37" t="s">
        <v>269</v>
      </c>
      <c r="F10" s="37" t="s">
        <v>270</v>
      </c>
      <c r="G10" s="37" t="s">
        <v>271</v>
      </c>
      <c r="H10" s="37" t="s">
        <v>272</v>
      </c>
      <c r="I10" s="37" t="s">
        <v>273</v>
      </c>
      <c r="J10" s="33">
        <f>684+3295+426+4947</f>
        <v>9352</v>
      </c>
      <c r="K10" s="33">
        <f>338+728</f>
        <v>1066</v>
      </c>
      <c r="L10" s="21">
        <v>817</v>
      </c>
      <c r="M10" s="33">
        <f t="shared" si="0"/>
        <v>11235</v>
      </c>
    </row>
    <row r="11" spans="1:13" ht="15.75" customHeight="1" x14ac:dyDescent="0.35">
      <c r="A11" s="26" t="s">
        <v>274</v>
      </c>
      <c r="B11" s="26" t="s">
        <v>275</v>
      </c>
      <c r="C11" s="37" t="s">
        <v>276</v>
      </c>
      <c r="D11" s="26" t="s">
        <v>277</v>
      </c>
      <c r="E11" s="38" t="s">
        <v>278</v>
      </c>
      <c r="F11" s="38" t="s">
        <v>279</v>
      </c>
      <c r="G11" s="38" t="s">
        <v>280</v>
      </c>
      <c r="H11" s="28"/>
      <c r="I11" s="28"/>
      <c r="J11" s="22"/>
      <c r="K11" s="22"/>
      <c r="L11" s="22"/>
      <c r="M11" s="22"/>
    </row>
    <row r="12" spans="1:13" ht="15.75" customHeight="1" x14ac:dyDescent="0.35">
      <c r="A12" s="26" t="s">
        <v>281</v>
      </c>
      <c r="B12" s="26" t="s">
        <v>282</v>
      </c>
      <c r="C12" s="37" t="s">
        <v>283</v>
      </c>
      <c r="D12" s="26" t="s">
        <v>284</v>
      </c>
      <c r="E12" s="38" t="s">
        <v>285</v>
      </c>
      <c r="F12" s="38" t="s">
        <v>286</v>
      </c>
      <c r="G12" s="38" t="s">
        <v>287</v>
      </c>
      <c r="H12" s="28"/>
      <c r="I12" s="28"/>
      <c r="J12" s="22"/>
      <c r="K12" s="22"/>
      <c r="L12" s="22"/>
      <c r="M12" s="22"/>
    </row>
    <row r="13" spans="1:13" ht="15.75" customHeight="1" x14ac:dyDescent="0.35">
      <c r="A13" s="26" t="s">
        <v>288</v>
      </c>
      <c r="B13" s="26" t="s">
        <v>275</v>
      </c>
      <c r="C13" s="37" t="s">
        <v>289</v>
      </c>
      <c r="D13" s="26" t="s">
        <v>290</v>
      </c>
      <c r="E13" s="38" t="s">
        <v>291</v>
      </c>
      <c r="F13" s="38" t="s">
        <v>292</v>
      </c>
      <c r="G13" s="38" t="s">
        <v>293</v>
      </c>
      <c r="H13" s="28"/>
      <c r="I13" s="28"/>
      <c r="J13" s="22"/>
      <c r="K13" s="22"/>
      <c r="L13" s="22"/>
      <c r="M13" s="22"/>
    </row>
    <row r="14" spans="1:13" ht="15.75" customHeight="1" x14ac:dyDescent="0.35">
      <c r="A14" s="26" t="s">
        <v>294</v>
      </c>
      <c r="B14" s="26" t="s">
        <v>275</v>
      </c>
      <c r="C14" s="37" t="s">
        <v>295</v>
      </c>
      <c r="D14" s="26" t="s">
        <v>296</v>
      </c>
      <c r="E14" s="38" t="s">
        <v>297</v>
      </c>
      <c r="F14" s="38" t="s">
        <v>298</v>
      </c>
      <c r="G14" s="38" t="s">
        <v>299</v>
      </c>
      <c r="H14" s="28"/>
      <c r="I14" s="28"/>
      <c r="J14" s="22"/>
      <c r="K14" s="22"/>
      <c r="L14" s="22"/>
      <c r="M14" s="22"/>
    </row>
    <row r="19" spans="3:4" ht="14.15" x14ac:dyDescent="0.35">
      <c r="C19" s="17"/>
      <c r="D19" s="17"/>
    </row>
  </sheetData>
  <mergeCells count="2">
    <mergeCell ref="A5:A7"/>
    <mergeCell ref="A8:A10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A1001"/>
  <sheetViews>
    <sheetView workbookViewId="0">
      <selection activeCell="J16" sqref="A1:J16"/>
    </sheetView>
  </sheetViews>
  <sheetFormatPr defaultColWidth="12.53515625" defaultRowHeight="15.75" customHeight="1" x14ac:dyDescent="0.3"/>
  <cols>
    <col min="1" max="1" width="5.3046875" bestFit="1" customWidth="1"/>
    <col min="2" max="2" width="8.3046875" bestFit="1" customWidth="1"/>
    <col min="3" max="3" width="8.69140625" bestFit="1" customWidth="1"/>
    <col min="4" max="5" width="6.3828125" bestFit="1" customWidth="1"/>
    <col min="6" max="6" width="6.69140625" bestFit="1" customWidth="1"/>
    <col min="7" max="7" width="8.53515625" bestFit="1" customWidth="1"/>
    <col min="8" max="8" width="6.3828125" bestFit="1" customWidth="1"/>
    <col min="9" max="9" width="6.69140625" bestFit="1" customWidth="1"/>
    <col min="10" max="10" width="8.53515625" bestFit="1" customWidth="1"/>
  </cols>
  <sheetData>
    <row r="1" spans="1:27" ht="15.75" customHeight="1" x14ac:dyDescent="0.35">
      <c r="A1" s="39"/>
      <c r="B1" s="40"/>
      <c r="C1" s="41"/>
      <c r="D1" s="42"/>
      <c r="E1" s="63" t="s">
        <v>300</v>
      </c>
      <c r="F1" s="64"/>
      <c r="G1" s="65"/>
      <c r="H1" s="63" t="s">
        <v>301</v>
      </c>
      <c r="I1" s="64"/>
      <c r="J1" s="65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7" ht="15.75" customHeight="1" x14ac:dyDescent="0.3">
      <c r="A2" s="39"/>
      <c r="B2" s="43" t="s">
        <v>207</v>
      </c>
      <c r="C2" s="43" t="s">
        <v>212</v>
      </c>
      <c r="D2" s="43" t="s">
        <v>302</v>
      </c>
      <c r="E2" s="43" t="s">
        <v>303</v>
      </c>
      <c r="F2" s="43" t="s">
        <v>304</v>
      </c>
      <c r="G2" s="43" t="s">
        <v>305</v>
      </c>
      <c r="H2" s="43" t="s">
        <v>303</v>
      </c>
      <c r="I2" s="43" t="s">
        <v>304</v>
      </c>
      <c r="J2" s="43" t="s">
        <v>305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 ht="15.75" customHeight="1" x14ac:dyDescent="0.35">
      <c r="A3" s="66" t="s">
        <v>102</v>
      </c>
      <c r="B3" s="44" t="s">
        <v>208</v>
      </c>
      <c r="C3" s="45" t="s">
        <v>213</v>
      </c>
      <c r="D3" s="46">
        <v>5772</v>
      </c>
      <c r="E3" s="47">
        <v>1947</v>
      </c>
      <c r="F3" s="48">
        <v>8.8000000000000005E-3</v>
      </c>
      <c r="G3" s="49">
        <v>3.0199999999999999E-10</v>
      </c>
      <c r="H3" s="47">
        <v>1644</v>
      </c>
      <c r="I3" s="48">
        <v>1.04E-2</v>
      </c>
      <c r="J3" s="49">
        <v>1.6200000000000001E-10</v>
      </c>
    </row>
    <row r="4" spans="1:27" ht="15.75" customHeight="1" x14ac:dyDescent="0.35">
      <c r="A4" s="67"/>
      <c r="B4" s="50" t="s">
        <v>209</v>
      </c>
      <c r="C4" s="22" t="s">
        <v>213</v>
      </c>
      <c r="D4" s="51">
        <v>18077</v>
      </c>
      <c r="E4" s="52">
        <v>6747</v>
      </c>
      <c r="F4" s="53">
        <v>1.1900000000000001E-2</v>
      </c>
      <c r="G4" s="54">
        <v>2.08E-40</v>
      </c>
      <c r="H4" s="52">
        <v>5250</v>
      </c>
      <c r="I4" s="53">
        <v>1.32E-2</v>
      </c>
      <c r="J4" s="54">
        <v>2.4999999999999999E-37</v>
      </c>
    </row>
    <row r="5" spans="1:27" ht="15.75" customHeight="1" x14ac:dyDescent="0.35">
      <c r="A5" s="67"/>
      <c r="B5" s="50" t="s">
        <v>306</v>
      </c>
      <c r="C5" s="22" t="s">
        <v>213</v>
      </c>
      <c r="D5" s="51">
        <v>8614</v>
      </c>
      <c r="E5" s="52">
        <v>1532</v>
      </c>
      <c r="F5" s="53">
        <v>5.0000000000000001E-3</v>
      </c>
      <c r="G5" s="54">
        <v>8.1200000000000002E-6</v>
      </c>
      <c r="H5" s="52">
        <v>1046</v>
      </c>
      <c r="I5" s="53">
        <v>5.3E-3</v>
      </c>
      <c r="J5" s="54">
        <v>9.2100000000000003E-5</v>
      </c>
    </row>
    <row r="6" spans="1:27" ht="15.75" customHeight="1" x14ac:dyDescent="0.35">
      <c r="A6" s="67"/>
      <c r="B6" s="50" t="s">
        <v>210</v>
      </c>
      <c r="C6" s="22" t="s">
        <v>213</v>
      </c>
      <c r="D6" s="51">
        <v>51644</v>
      </c>
      <c r="E6" s="52">
        <v>15259</v>
      </c>
      <c r="F6" s="53">
        <v>8.0999999999999996E-3</v>
      </c>
      <c r="G6" s="54">
        <v>6.2600000000000003E-65</v>
      </c>
      <c r="H6" s="52">
        <v>10720</v>
      </c>
      <c r="I6" s="53">
        <v>8.2000000000000007E-3</v>
      </c>
      <c r="J6" s="54">
        <v>1.2300000000000001E-50</v>
      </c>
    </row>
    <row r="7" spans="1:27" ht="15.75" customHeight="1" x14ac:dyDescent="0.35">
      <c r="A7" s="67"/>
      <c r="B7" s="50" t="s">
        <v>306</v>
      </c>
      <c r="C7" s="22" t="s">
        <v>214</v>
      </c>
      <c r="D7" s="51">
        <v>5463</v>
      </c>
      <c r="E7" s="52">
        <v>1575</v>
      </c>
      <c r="F7" s="53">
        <v>2E-3</v>
      </c>
      <c r="G7" s="51">
        <v>6.1000000000000004E-3</v>
      </c>
      <c r="H7" s="52">
        <v>1046</v>
      </c>
      <c r="I7" s="53">
        <v>1.1999999999999999E-3</v>
      </c>
      <c r="J7" s="51">
        <v>7.2400000000000006E-2</v>
      </c>
    </row>
    <row r="8" spans="1:27" ht="15.75" customHeight="1" x14ac:dyDescent="0.35">
      <c r="A8" s="67"/>
      <c r="B8" s="50" t="s">
        <v>210</v>
      </c>
      <c r="C8" s="22" t="s">
        <v>214</v>
      </c>
      <c r="D8" s="51">
        <v>12607</v>
      </c>
      <c r="E8" s="52">
        <v>2676</v>
      </c>
      <c r="F8" s="53">
        <v>1.1000000000000001E-3</v>
      </c>
      <c r="G8" s="51">
        <v>4.4000000000000003E-3</v>
      </c>
      <c r="H8" s="52">
        <v>1905</v>
      </c>
      <c r="I8" s="53">
        <v>2.2000000000000001E-3</v>
      </c>
      <c r="J8" s="51">
        <v>6.9999999999999999E-4</v>
      </c>
    </row>
    <row r="9" spans="1:27" ht="15.75" customHeight="1" x14ac:dyDescent="0.35">
      <c r="A9" s="68"/>
      <c r="B9" s="55" t="s">
        <v>306</v>
      </c>
      <c r="C9" s="56" t="s">
        <v>215</v>
      </c>
      <c r="D9" s="57">
        <v>6497</v>
      </c>
      <c r="E9" s="58">
        <v>2537</v>
      </c>
      <c r="F9" s="59">
        <v>3.5000000000000001E-3</v>
      </c>
      <c r="G9" s="60">
        <v>7.5599999999999996E-6</v>
      </c>
      <c r="H9" s="58">
        <v>1822</v>
      </c>
      <c r="I9" s="59">
        <v>5.7000000000000002E-3</v>
      </c>
      <c r="J9" s="60">
        <v>4.2599999999999998E-7</v>
      </c>
    </row>
    <row r="10" spans="1:27" ht="15.75" customHeight="1" x14ac:dyDescent="0.35">
      <c r="A10" s="66" t="s">
        <v>169</v>
      </c>
      <c r="B10" s="50" t="s">
        <v>208</v>
      </c>
      <c r="C10" s="22" t="s">
        <v>213</v>
      </c>
      <c r="D10" s="51">
        <v>6210</v>
      </c>
      <c r="E10" s="52">
        <v>1509</v>
      </c>
      <c r="F10" s="53">
        <v>4.0000000000000001E-3</v>
      </c>
      <c r="G10" s="54">
        <v>8.8599999999999999E-5</v>
      </c>
      <c r="H10" s="52">
        <v>1117</v>
      </c>
      <c r="I10" s="53">
        <v>5.1999999999999998E-3</v>
      </c>
      <c r="J10" s="54">
        <v>8.0900000000000001E-5</v>
      </c>
    </row>
    <row r="11" spans="1:27" ht="15.75" customHeight="1" x14ac:dyDescent="0.35">
      <c r="A11" s="67"/>
      <c r="B11" s="50" t="s">
        <v>209</v>
      </c>
      <c r="C11" s="22" t="s">
        <v>213</v>
      </c>
      <c r="D11" s="51">
        <v>16130</v>
      </c>
      <c r="E11" s="52">
        <v>8694</v>
      </c>
      <c r="F11" s="53">
        <v>4.3E-3</v>
      </c>
      <c r="G11" s="54">
        <v>5.1500000000000003E-18</v>
      </c>
      <c r="H11" s="52">
        <v>6108</v>
      </c>
      <c r="I11" s="53">
        <v>6.6E-3</v>
      </c>
      <c r="J11" s="54">
        <v>3.0599999999999999E-21</v>
      </c>
    </row>
    <row r="12" spans="1:27" ht="15.75" customHeight="1" x14ac:dyDescent="0.35">
      <c r="A12" s="67"/>
      <c r="B12" s="50" t="s">
        <v>306</v>
      </c>
      <c r="C12" s="22" t="s">
        <v>213</v>
      </c>
      <c r="D12" s="51">
        <v>8657</v>
      </c>
      <c r="E12" s="52">
        <v>1489</v>
      </c>
      <c r="F12" s="53">
        <v>1E-3</v>
      </c>
      <c r="G12" s="51">
        <v>5.04E-2</v>
      </c>
      <c r="H12" s="52">
        <v>920</v>
      </c>
      <c r="I12" s="53">
        <v>1.1999999999999999E-3</v>
      </c>
      <c r="J12" s="51">
        <v>8.5900000000000004E-2</v>
      </c>
    </row>
    <row r="13" spans="1:27" ht="15.75" customHeight="1" x14ac:dyDescent="0.35">
      <c r="A13" s="67"/>
      <c r="B13" s="50" t="s">
        <v>210</v>
      </c>
      <c r="C13" s="22" t="s">
        <v>213</v>
      </c>
      <c r="D13" s="51">
        <v>53373</v>
      </c>
      <c r="E13" s="52">
        <v>13530</v>
      </c>
      <c r="F13" s="53">
        <v>3.0999999999999999E-3</v>
      </c>
      <c r="G13" s="54">
        <v>2.4899999999999999E-24</v>
      </c>
      <c r="H13" s="52">
        <v>9117</v>
      </c>
      <c r="I13" s="53">
        <v>3.5000000000000001E-3</v>
      </c>
      <c r="J13" s="54">
        <v>4.0899999999999998E-20</v>
      </c>
    </row>
    <row r="14" spans="1:27" ht="15.75" customHeight="1" x14ac:dyDescent="0.35">
      <c r="A14" s="67"/>
      <c r="B14" s="50" t="s">
        <v>306</v>
      </c>
      <c r="C14" s="22" t="s">
        <v>214</v>
      </c>
      <c r="D14" s="51">
        <v>6086</v>
      </c>
      <c r="E14" s="52">
        <v>952</v>
      </c>
      <c r="F14" s="53">
        <v>2.0000000000000001E-4</v>
      </c>
      <c r="G14" s="51">
        <v>0.46910000000000002</v>
      </c>
      <c r="H14" s="52">
        <v>574</v>
      </c>
      <c r="I14" s="53">
        <v>4.0000000000000002E-4</v>
      </c>
      <c r="J14" s="51">
        <v>0.43659999999999999</v>
      </c>
    </row>
    <row r="15" spans="1:27" ht="15.75" customHeight="1" x14ac:dyDescent="0.35">
      <c r="A15" s="67"/>
      <c r="B15" s="50" t="s">
        <v>210</v>
      </c>
      <c r="C15" s="22" t="s">
        <v>214</v>
      </c>
      <c r="D15" s="51">
        <v>13206</v>
      </c>
      <c r="E15" s="52">
        <v>2077</v>
      </c>
      <c r="F15" s="53">
        <v>1.9E-3</v>
      </c>
      <c r="G15" s="51">
        <v>1.1000000000000001E-3</v>
      </c>
      <c r="H15" s="52">
        <v>1371</v>
      </c>
      <c r="I15" s="53">
        <v>1.5E-3</v>
      </c>
      <c r="J15" s="51">
        <v>1.37E-2</v>
      </c>
    </row>
    <row r="16" spans="1:27" ht="15.75" customHeight="1" x14ac:dyDescent="0.35">
      <c r="A16" s="68"/>
      <c r="B16" s="55" t="s">
        <v>306</v>
      </c>
      <c r="C16" s="56" t="s">
        <v>215</v>
      </c>
      <c r="D16" s="57">
        <v>7248</v>
      </c>
      <c r="E16" s="58">
        <v>1786</v>
      </c>
      <c r="F16" s="59">
        <v>8.9999999999999998E-4</v>
      </c>
      <c r="G16" s="57">
        <v>4.7899999999999998E-2</v>
      </c>
      <c r="H16" s="58">
        <v>1181</v>
      </c>
      <c r="I16" s="59">
        <v>6.9999999999999999E-4</v>
      </c>
      <c r="J16" s="57">
        <v>0.13420000000000001</v>
      </c>
    </row>
    <row r="17" spans="1:1" ht="12.45" x14ac:dyDescent="0.3">
      <c r="A17" s="19"/>
    </row>
    <row r="18" spans="1:1" ht="12.45" x14ac:dyDescent="0.3">
      <c r="A18" s="19"/>
    </row>
    <row r="19" spans="1:1" ht="12.45" x14ac:dyDescent="0.3">
      <c r="A19" s="19"/>
    </row>
    <row r="20" spans="1:1" ht="12.45" x14ac:dyDescent="0.3">
      <c r="A20" s="19"/>
    </row>
    <row r="21" spans="1:1" ht="12.45" x14ac:dyDescent="0.3">
      <c r="A21" s="19"/>
    </row>
    <row r="22" spans="1:1" ht="12.45" x14ac:dyDescent="0.3">
      <c r="A22" s="19"/>
    </row>
    <row r="23" spans="1:1" ht="12.45" x14ac:dyDescent="0.3">
      <c r="A23" s="19"/>
    </row>
    <row r="24" spans="1:1" ht="12.45" x14ac:dyDescent="0.3">
      <c r="A24" s="19"/>
    </row>
    <row r="25" spans="1:1" ht="12.45" x14ac:dyDescent="0.3">
      <c r="A25" s="19"/>
    </row>
    <row r="26" spans="1:1" ht="12.45" x14ac:dyDescent="0.3">
      <c r="A26" s="19"/>
    </row>
    <row r="27" spans="1:1" ht="12.45" x14ac:dyDescent="0.3">
      <c r="A27" s="19"/>
    </row>
    <row r="28" spans="1:1" ht="12.45" x14ac:dyDescent="0.3">
      <c r="A28" s="19"/>
    </row>
    <row r="29" spans="1:1" ht="12.45" x14ac:dyDescent="0.3">
      <c r="A29" s="19"/>
    </row>
    <row r="30" spans="1:1" ht="12.45" x14ac:dyDescent="0.3">
      <c r="A30" s="19"/>
    </row>
    <row r="31" spans="1:1" ht="12.45" x14ac:dyDescent="0.3">
      <c r="A31" s="19"/>
    </row>
    <row r="32" spans="1:1" ht="12.45" x14ac:dyDescent="0.3">
      <c r="A32" s="19"/>
    </row>
    <row r="33" spans="1:1" ht="12.45" x14ac:dyDescent="0.3">
      <c r="A33" s="19"/>
    </row>
    <row r="34" spans="1:1" ht="12.45" x14ac:dyDescent="0.3">
      <c r="A34" s="19"/>
    </row>
    <row r="35" spans="1:1" ht="12.45" x14ac:dyDescent="0.3">
      <c r="A35" s="19"/>
    </row>
    <row r="36" spans="1:1" ht="12.45" x14ac:dyDescent="0.3">
      <c r="A36" s="19"/>
    </row>
    <row r="37" spans="1:1" ht="12.45" x14ac:dyDescent="0.3">
      <c r="A37" s="19"/>
    </row>
    <row r="38" spans="1:1" ht="12.45" x14ac:dyDescent="0.3">
      <c r="A38" s="19"/>
    </row>
    <row r="39" spans="1:1" ht="12.45" x14ac:dyDescent="0.3">
      <c r="A39" s="19"/>
    </row>
    <row r="40" spans="1:1" ht="12.45" x14ac:dyDescent="0.3">
      <c r="A40" s="19"/>
    </row>
    <row r="41" spans="1:1" ht="12.45" x14ac:dyDescent="0.3">
      <c r="A41" s="19"/>
    </row>
    <row r="42" spans="1:1" ht="12.45" x14ac:dyDescent="0.3">
      <c r="A42" s="19"/>
    </row>
    <row r="43" spans="1:1" ht="12.45" x14ac:dyDescent="0.3">
      <c r="A43" s="19"/>
    </row>
    <row r="44" spans="1:1" ht="12.45" x14ac:dyDescent="0.3">
      <c r="A44" s="19"/>
    </row>
    <row r="45" spans="1:1" ht="12.45" x14ac:dyDescent="0.3">
      <c r="A45" s="19"/>
    </row>
    <row r="46" spans="1:1" ht="12.45" x14ac:dyDescent="0.3">
      <c r="A46" s="19"/>
    </row>
    <row r="47" spans="1:1" ht="12.45" x14ac:dyDescent="0.3">
      <c r="A47" s="19"/>
    </row>
    <row r="48" spans="1:1" ht="12.45" x14ac:dyDescent="0.3">
      <c r="A48" s="19"/>
    </row>
    <row r="49" spans="1:1" ht="12.45" x14ac:dyDescent="0.3">
      <c r="A49" s="19"/>
    </row>
    <row r="50" spans="1:1" ht="12.45" x14ac:dyDescent="0.3">
      <c r="A50" s="19"/>
    </row>
    <row r="51" spans="1:1" ht="12.45" x14ac:dyDescent="0.3">
      <c r="A51" s="19"/>
    </row>
    <row r="52" spans="1:1" ht="12.45" x14ac:dyDescent="0.3">
      <c r="A52" s="19"/>
    </row>
    <row r="53" spans="1:1" ht="12.45" x14ac:dyDescent="0.3">
      <c r="A53" s="19"/>
    </row>
    <row r="54" spans="1:1" ht="12.45" x14ac:dyDescent="0.3">
      <c r="A54" s="19"/>
    </row>
    <row r="55" spans="1:1" ht="12.45" x14ac:dyDescent="0.3">
      <c r="A55" s="19"/>
    </row>
    <row r="56" spans="1:1" ht="12.45" x14ac:dyDescent="0.3">
      <c r="A56" s="19"/>
    </row>
    <row r="57" spans="1:1" ht="12.45" x14ac:dyDescent="0.3">
      <c r="A57" s="19"/>
    </row>
    <row r="58" spans="1:1" ht="12.45" x14ac:dyDescent="0.3">
      <c r="A58" s="19"/>
    </row>
    <row r="59" spans="1:1" ht="12.45" x14ac:dyDescent="0.3">
      <c r="A59" s="19"/>
    </row>
    <row r="60" spans="1:1" ht="12.45" x14ac:dyDescent="0.3">
      <c r="A60" s="19"/>
    </row>
    <row r="61" spans="1:1" ht="12.45" x14ac:dyDescent="0.3">
      <c r="A61" s="19"/>
    </row>
    <row r="62" spans="1:1" ht="12.45" x14ac:dyDescent="0.3">
      <c r="A62" s="19"/>
    </row>
    <row r="63" spans="1:1" ht="12.45" x14ac:dyDescent="0.3">
      <c r="A63" s="19"/>
    </row>
    <row r="64" spans="1:1" ht="12.45" x14ac:dyDescent="0.3">
      <c r="A64" s="19"/>
    </row>
    <row r="65" spans="1:1" ht="12.45" x14ac:dyDescent="0.3">
      <c r="A65" s="19"/>
    </row>
    <row r="66" spans="1:1" ht="12.45" x14ac:dyDescent="0.3">
      <c r="A66" s="19"/>
    </row>
    <row r="67" spans="1:1" ht="12.45" x14ac:dyDescent="0.3">
      <c r="A67" s="19"/>
    </row>
    <row r="68" spans="1:1" ht="12.45" x14ac:dyDescent="0.3">
      <c r="A68" s="19"/>
    </row>
    <row r="69" spans="1:1" ht="12.45" x14ac:dyDescent="0.3">
      <c r="A69" s="19"/>
    </row>
    <row r="70" spans="1:1" ht="12.45" x14ac:dyDescent="0.3">
      <c r="A70" s="19"/>
    </row>
    <row r="71" spans="1:1" ht="12.45" x14ac:dyDescent="0.3">
      <c r="A71" s="19"/>
    </row>
    <row r="72" spans="1:1" ht="12.45" x14ac:dyDescent="0.3">
      <c r="A72" s="19"/>
    </row>
    <row r="73" spans="1:1" ht="12.45" x14ac:dyDescent="0.3">
      <c r="A73" s="19"/>
    </row>
    <row r="74" spans="1:1" ht="12.45" x14ac:dyDescent="0.3">
      <c r="A74" s="19"/>
    </row>
    <row r="75" spans="1:1" ht="12.45" x14ac:dyDescent="0.3">
      <c r="A75" s="19"/>
    </row>
    <row r="76" spans="1:1" ht="12.45" x14ac:dyDescent="0.3">
      <c r="A76" s="19"/>
    </row>
    <row r="77" spans="1:1" ht="12.45" x14ac:dyDescent="0.3">
      <c r="A77" s="19"/>
    </row>
    <row r="78" spans="1:1" ht="12.45" x14ac:dyDescent="0.3">
      <c r="A78" s="19"/>
    </row>
    <row r="79" spans="1:1" ht="12.45" x14ac:dyDescent="0.3">
      <c r="A79" s="19"/>
    </row>
    <row r="80" spans="1:1" ht="12.45" x14ac:dyDescent="0.3">
      <c r="A80" s="19"/>
    </row>
    <row r="81" spans="1:1" ht="12.45" x14ac:dyDescent="0.3">
      <c r="A81" s="19"/>
    </row>
    <row r="82" spans="1:1" ht="12.45" x14ac:dyDescent="0.3">
      <c r="A82" s="19"/>
    </row>
    <row r="83" spans="1:1" ht="12.45" x14ac:dyDescent="0.3">
      <c r="A83" s="19"/>
    </row>
    <row r="84" spans="1:1" ht="12.45" x14ac:dyDescent="0.3">
      <c r="A84" s="19"/>
    </row>
    <row r="85" spans="1:1" ht="12.45" x14ac:dyDescent="0.3">
      <c r="A85" s="19"/>
    </row>
    <row r="86" spans="1:1" ht="12.45" x14ac:dyDescent="0.3">
      <c r="A86" s="19"/>
    </row>
    <row r="87" spans="1:1" ht="12.45" x14ac:dyDescent="0.3">
      <c r="A87" s="19"/>
    </row>
    <row r="88" spans="1:1" ht="12.45" x14ac:dyDescent="0.3">
      <c r="A88" s="19"/>
    </row>
    <row r="89" spans="1:1" ht="12.45" x14ac:dyDescent="0.3">
      <c r="A89" s="19"/>
    </row>
    <row r="90" spans="1:1" ht="12.45" x14ac:dyDescent="0.3">
      <c r="A90" s="19"/>
    </row>
    <row r="91" spans="1:1" ht="12.45" x14ac:dyDescent="0.3">
      <c r="A91" s="19"/>
    </row>
    <row r="92" spans="1:1" ht="12.45" x14ac:dyDescent="0.3">
      <c r="A92" s="19"/>
    </row>
    <row r="93" spans="1:1" ht="12.45" x14ac:dyDescent="0.3">
      <c r="A93" s="19"/>
    </row>
    <row r="94" spans="1:1" ht="12.45" x14ac:dyDescent="0.3">
      <c r="A94" s="19"/>
    </row>
    <row r="95" spans="1:1" ht="12.45" x14ac:dyDescent="0.3">
      <c r="A95" s="19"/>
    </row>
    <row r="96" spans="1:1" ht="12.45" x14ac:dyDescent="0.3">
      <c r="A96" s="19"/>
    </row>
    <row r="97" spans="1:1" ht="12.45" x14ac:dyDescent="0.3">
      <c r="A97" s="19"/>
    </row>
    <row r="98" spans="1:1" ht="12.45" x14ac:dyDescent="0.3">
      <c r="A98" s="19"/>
    </row>
    <row r="99" spans="1:1" ht="12.45" x14ac:dyDescent="0.3">
      <c r="A99" s="19"/>
    </row>
    <row r="100" spans="1:1" ht="12.45" x14ac:dyDescent="0.3">
      <c r="A100" s="19"/>
    </row>
    <row r="101" spans="1:1" ht="12.45" x14ac:dyDescent="0.3">
      <c r="A101" s="19"/>
    </row>
    <row r="102" spans="1:1" ht="12.45" x14ac:dyDescent="0.3">
      <c r="A102" s="19"/>
    </row>
    <row r="103" spans="1:1" ht="12.45" x14ac:dyDescent="0.3">
      <c r="A103" s="19"/>
    </row>
    <row r="104" spans="1:1" ht="12.45" x14ac:dyDescent="0.3">
      <c r="A104" s="19"/>
    </row>
    <row r="105" spans="1:1" ht="12.45" x14ac:dyDescent="0.3">
      <c r="A105" s="19"/>
    </row>
    <row r="106" spans="1:1" ht="12.45" x14ac:dyDescent="0.3">
      <c r="A106" s="19"/>
    </row>
    <row r="107" spans="1:1" ht="12.45" x14ac:dyDescent="0.3">
      <c r="A107" s="19"/>
    </row>
    <row r="108" spans="1:1" ht="12.45" x14ac:dyDescent="0.3">
      <c r="A108" s="19"/>
    </row>
    <row r="109" spans="1:1" ht="12.45" x14ac:dyDescent="0.3">
      <c r="A109" s="19"/>
    </row>
    <row r="110" spans="1:1" ht="12.45" x14ac:dyDescent="0.3">
      <c r="A110" s="19"/>
    </row>
    <row r="111" spans="1:1" ht="12.45" x14ac:dyDescent="0.3">
      <c r="A111" s="19"/>
    </row>
    <row r="112" spans="1:1" ht="12.45" x14ac:dyDescent="0.3">
      <c r="A112" s="19"/>
    </row>
    <row r="113" spans="1:1" ht="12.45" x14ac:dyDescent="0.3">
      <c r="A113" s="19"/>
    </row>
    <row r="114" spans="1:1" ht="12.45" x14ac:dyDescent="0.3">
      <c r="A114" s="19"/>
    </row>
    <row r="115" spans="1:1" ht="12.45" x14ac:dyDescent="0.3">
      <c r="A115" s="19"/>
    </row>
    <row r="116" spans="1:1" ht="12.45" x14ac:dyDescent="0.3">
      <c r="A116" s="19"/>
    </row>
    <row r="117" spans="1:1" ht="12.45" x14ac:dyDescent="0.3">
      <c r="A117" s="19"/>
    </row>
    <row r="118" spans="1:1" ht="12.45" x14ac:dyDescent="0.3">
      <c r="A118" s="19"/>
    </row>
    <row r="119" spans="1:1" ht="12.45" x14ac:dyDescent="0.3">
      <c r="A119" s="19"/>
    </row>
    <row r="120" spans="1:1" ht="12.45" x14ac:dyDescent="0.3">
      <c r="A120" s="19"/>
    </row>
    <row r="121" spans="1:1" ht="12.45" x14ac:dyDescent="0.3">
      <c r="A121" s="19"/>
    </row>
    <row r="122" spans="1:1" ht="12.45" x14ac:dyDescent="0.3">
      <c r="A122" s="19"/>
    </row>
    <row r="123" spans="1:1" ht="12.45" x14ac:dyDescent="0.3">
      <c r="A123" s="19"/>
    </row>
    <row r="124" spans="1:1" ht="12.45" x14ac:dyDescent="0.3">
      <c r="A124" s="19"/>
    </row>
    <row r="125" spans="1:1" ht="12.45" x14ac:dyDescent="0.3">
      <c r="A125" s="19"/>
    </row>
    <row r="126" spans="1:1" ht="12.45" x14ac:dyDescent="0.3">
      <c r="A126" s="19"/>
    </row>
    <row r="127" spans="1:1" ht="12.45" x14ac:dyDescent="0.3">
      <c r="A127" s="19"/>
    </row>
    <row r="128" spans="1:1" ht="12.45" x14ac:dyDescent="0.3">
      <c r="A128" s="19"/>
    </row>
    <row r="129" spans="1:1" ht="12.45" x14ac:dyDescent="0.3">
      <c r="A129" s="19"/>
    </row>
    <row r="130" spans="1:1" ht="12.45" x14ac:dyDescent="0.3">
      <c r="A130" s="19"/>
    </row>
    <row r="131" spans="1:1" ht="12.45" x14ac:dyDescent="0.3">
      <c r="A131" s="19"/>
    </row>
    <row r="132" spans="1:1" ht="12.45" x14ac:dyDescent="0.3">
      <c r="A132" s="19"/>
    </row>
    <row r="133" spans="1:1" ht="12.45" x14ac:dyDescent="0.3">
      <c r="A133" s="19"/>
    </row>
    <row r="134" spans="1:1" ht="12.45" x14ac:dyDescent="0.3">
      <c r="A134" s="19"/>
    </row>
    <row r="135" spans="1:1" ht="12.45" x14ac:dyDescent="0.3">
      <c r="A135" s="19"/>
    </row>
    <row r="136" spans="1:1" ht="12.45" x14ac:dyDescent="0.3">
      <c r="A136" s="19"/>
    </row>
    <row r="137" spans="1:1" ht="12.45" x14ac:dyDescent="0.3">
      <c r="A137" s="19"/>
    </row>
    <row r="138" spans="1:1" ht="12.45" x14ac:dyDescent="0.3">
      <c r="A138" s="19"/>
    </row>
    <row r="139" spans="1:1" ht="12.45" x14ac:dyDescent="0.3">
      <c r="A139" s="19"/>
    </row>
    <row r="140" spans="1:1" ht="12.45" x14ac:dyDescent="0.3">
      <c r="A140" s="19"/>
    </row>
    <row r="141" spans="1:1" ht="12.45" x14ac:dyDescent="0.3">
      <c r="A141" s="19"/>
    </row>
    <row r="142" spans="1:1" ht="12.45" x14ac:dyDescent="0.3">
      <c r="A142" s="19"/>
    </row>
    <row r="143" spans="1:1" ht="12.45" x14ac:dyDescent="0.3">
      <c r="A143" s="19"/>
    </row>
    <row r="144" spans="1:1" ht="12.45" x14ac:dyDescent="0.3">
      <c r="A144" s="19"/>
    </row>
    <row r="145" spans="1:1" ht="12.45" x14ac:dyDescent="0.3">
      <c r="A145" s="19"/>
    </row>
    <row r="146" spans="1:1" ht="12.45" x14ac:dyDescent="0.3">
      <c r="A146" s="19"/>
    </row>
    <row r="147" spans="1:1" ht="12.45" x14ac:dyDescent="0.3">
      <c r="A147" s="19"/>
    </row>
    <row r="148" spans="1:1" ht="12.45" x14ac:dyDescent="0.3">
      <c r="A148" s="19"/>
    </row>
    <row r="149" spans="1:1" ht="12.45" x14ac:dyDescent="0.3">
      <c r="A149" s="19"/>
    </row>
    <row r="150" spans="1:1" ht="12.45" x14ac:dyDescent="0.3">
      <c r="A150" s="19"/>
    </row>
    <row r="151" spans="1:1" ht="12.45" x14ac:dyDescent="0.3">
      <c r="A151" s="19"/>
    </row>
    <row r="152" spans="1:1" ht="12.45" x14ac:dyDescent="0.3">
      <c r="A152" s="19"/>
    </row>
    <row r="153" spans="1:1" ht="12.45" x14ac:dyDescent="0.3">
      <c r="A153" s="19"/>
    </row>
    <row r="154" spans="1:1" ht="12.45" x14ac:dyDescent="0.3">
      <c r="A154" s="19"/>
    </row>
    <row r="155" spans="1:1" ht="12.45" x14ac:dyDescent="0.3">
      <c r="A155" s="19"/>
    </row>
    <row r="156" spans="1:1" ht="12.45" x14ac:dyDescent="0.3">
      <c r="A156" s="19"/>
    </row>
    <row r="157" spans="1:1" ht="12.45" x14ac:dyDescent="0.3">
      <c r="A157" s="19"/>
    </row>
    <row r="158" spans="1:1" ht="12.45" x14ac:dyDescent="0.3">
      <c r="A158" s="19"/>
    </row>
    <row r="159" spans="1:1" ht="12.45" x14ac:dyDescent="0.3">
      <c r="A159" s="19"/>
    </row>
    <row r="160" spans="1:1" ht="12.45" x14ac:dyDescent="0.3">
      <c r="A160" s="19"/>
    </row>
    <row r="161" spans="1:1" ht="12.45" x14ac:dyDescent="0.3">
      <c r="A161" s="19"/>
    </row>
    <row r="162" spans="1:1" ht="12.45" x14ac:dyDescent="0.3">
      <c r="A162" s="19"/>
    </row>
    <row r="163" spans="1:1" ht="12.45" x14ac:dyDescent="0.3">
      <c r="A163" s="19"/>
    </row>
    <row r="164" spans="1:1" ht="12.45" x14ac:dyDescent="0.3">
      <c r="A164" s="19"/>
    </row>
    <row r="165" spans="1:1" ht="12.45" x14ac:dyDescent="0.3">
      <c r="A165" s="19"/>
    </row>
    <row r="166" spans="1:1" ht="12.45" x14ac:dyDescent="0.3">
      <c r="A166" s="19"/>
    </row>
    <row r="167" spans="1:1" ht="12.45" x14ac:dyDescent="0.3">
      <c r="A167" s="19"/>
    </row>
    <row r="168" spans="1:1" ht="12.45" x14ac:dyDescent="0.3">
      <c r="A168" s="19"/>
    </row>
    <row r="169" spans="1:1" ht="12.45" x14ac:dyDescent="0.3">
      <c r="A169" s="19"/>
    </row>
    <row r="170" spans="1:1" ht="12.45" x14ac:dyDescent="0.3">
      <c r="A170" s="19"/>
    </row>
    <row r="171" spans="1:1" ht="12.45" x14ac:dyDescent="0.3">
      <c r="A171" s="19"/>
    </row>
    <row r="172" spans="1:1" ht="12.45" x14ac:dyDescent="0.3">
      <c r="A172" s="19"/>
    </row>
    <row r="173" spans="1:1" ht="12.45" x14ac:dyDescent="0.3">
      <c r="A173" s="19"/>
    </row>
    <row r="174" spans="1:1" ht="12.45" x14ac:dyDescent="0.3">
      <c r="A174" s="19"/>
    </row>
    <row r="175" spans="1:1" ht="12.45" x14ac:dyDescent="0.3">
      <c r="A175" s="19"/>
    </row>
    <row r="176" spans="1:1" ht="12.45" x14ac:dyDescent="0.3">
      <c r="A176" s="19"/>
    </row>
    <row r="177" spans="1:1" ht="12.45" x14ac:dyDescent="0.3">
      <c r="A177" s="19"/>
    </row>
    <row r="178" spans="1:1" ht="12.45" x14ac:dyDescent="0.3">
      <c r="A178" s="19"/>
    </row>
    <row r="179" spans="1:1" ht="12.45" x14ac:dyDescent="0.3">
      <c r="A179" s="19"/>
    </row>
    <row r="180" spans="1:1" ht="12.45" x14ac:dyDescent="0.3">
      <c r="A180" s="19"/>
    </row>
    <row r="181" spans="1:1" ht="12.45" x14ac:dyDescent="0.3">
      <c r="A181" s="19"/>
    </row>
    <row r="182" spans="1:1" ht="12.45" x14ac:dyDescent="0.3">
      <c r="A182" s="19"/>
    </row>
    <row r="183" spans="1:1" ht="12.45" x14ac:dyDescent="0.3">
      <c r="A183" s="19"/>
    </row>
    <row r="184" spans="1:1" ht="12.45" x14ac:dyDescent="0.3">
      <c r="A184" s="19"/>
    </row>
    <row r="185" spans="1:1" ht="12.45" x14ac:dyDescent="0.3">
      <c r="A185" s="19"/>
    </row>
    <row r="186" spans="1:1" ht="12.45" x14ac:dyDescent="0.3">
      <c r="A186" s="19"/>
    </row>
    <row r="187" spans="1:1" ht="12.45" x14ac:dyDescent="0.3">
      <c r="A187" s="19"/>
    </row>
    <row r="188" spans="1:1" ht="12.45" x14ac:dyDescent="0.3">
      <c r="A188" s="19"/>
    </row>
    <row r="189" spans="1:1" ht="12.45" x14ac:dyDescent="0.3">
      <c r="A189" s="19"/>
    </row>
    <row r="190" spans="1:1" ht="12.45" x14ac:dyDescent="0.3">
      <c r="A190" s="19"/>
    </row>
    <row r="191" spans="1:1" ht="12.45" x14ac:dyDescent="0.3">
      <c r="A191" s="19"/>
    </row>
    <row r="192" spans="1:1" ht="12.45" x14ac:dyDescent="0.3">
      <c r="A192" s="19"/>
    </row>
    <row r="193" spans="1:1" ht="12.45" x14ac:dyDescent="0.3">
      <c r="A193" s="19"/>
    </row>
    <row r="194" spans="1:1" ht="12.45" x14ac:dyDescent="0.3">
      <c r="A194" s="19"/>
    </row>
    <row r="195" spans="1:1" ht="12.45" x14ac:dyDescent="0.3">
      <c r="A195" s="19"/>
    </row>
    <row r="196" spans="1:1" ht="12.45" x14ac:dyDescent="0.3">
      <c r="A196" s="19"/>
    </row>
    <row r="197" spans="1:1" ht="12.45" x14ac:dyDescent="0.3">
      <c r="A197" s="19"/>
    </row>
    <row r="198" spans="1:1" ht="12.45" x14ac:dyDescent="0.3">
      <c r="A198" s="19"/>
    </row>
    <row r="199" spans="1:1" ht="12.45" x14ac:dyDescent="0.3">
      <c r="A199" s="19"/>
    </row>
    <row r="200" spans="1:1" ht="12.45" x14ac:dyDescent="0.3">
      <c r="A200" s="19"/>
    </row>
    <row r="201" spans="1:1" ht="12.45" x14ac:dyDescent="0.3">
      <c r="A201" s="19"/>
    </row>
    <row r="202" spans="1:1" ht="12.45" x14ac:dyDescent="0.3">
      <c r="A202" s="19"/>
    </row>
    <row r="203" spans="1:1" ht="12.45" x14ac:dyDescent="0.3">
      <c r="A203" s="19"/>
    </row>
    <row r="204" spans="1:1" ht="12.45" x14ac:dyDescent="0.3">
      <c r="A204" s="19"/>
    </row>
    <row r="205" spans="1:1" ht="12.45" x14ac:dyDescent="0.3">
      <c r="A205" s="19"/>
    </row>
    <row r="206" spans="1:1" ht="12.45" x14ac:dyDescent="0.3">
      <c r="A206" s="19"/>
    </row>
    <row r="207" spans="1:1" ht="12.45" x14ac:dyDescent="0.3">
      <c r="A207" s="19"/>
    </row>
    <row r="208" spans="1:1" ht="12.45" x14ac:dyDescent="0.3">
      <c r="A208" s="19"/>
    </row>
    <row r="209" spans="1:1" ht="12.45" x14ac:dyDescent="0.3">
      <c r="A209" s="19"/>
    </row>
    <row r="210" spans="1:1" ht="12.45" x14ac:dyDescent="0.3">
      <c r="A210" s="19"/>
    </row>
    <row r="211" spans="1:1" ht="12.45" x14ac:dyDescent="0.3">
      <c r="A211" s="19"/>
    </row>
    <row r="212" spans="1:1" ht="12.45" x14ac:dyDescent="0.3">
      <c r="A212" s="19"/>
    </row>
    <row r="213" spans="1:1" ht="12.45" x14ac:dyDescent="0.3">
      <c r="A213" s="19"/>
    </row>
    <row r="214" spans="1:1" ht="12.45" x14ac:dyDescent="0.3">
      <c r="A214" s="19"/>
    </row>
    <row r="215" spans="1:1" ht="12.45" x14ac:dyDescent="0.3">
      <c r="A215" s="19"/>
    </row>
    <row r="216" spans="1:1" ht="12.45" x14ac:dyDescent="0.3">
      <c r="A216" s="19"/>
    </row>
    <row r="217" spans="1:1" ht="12.45" x14ac:dyDescent="0.3">
      <c r="A217" s="19"/>
    </row>
    <row r="218" spans="1:1" ht="12.45" x14ac:dyDescent="0.3">
      <c r="A218" s="19"/>
    </row>
    <row r="219" spans="1:1" ht="12.45" x14ac:dyDescent="0.3">
      <c r="A219" s="19"/>
    </row>
    <row r="220" spans="1:1" ht="12.45" x14ac:dyDescent="0.3">
      <c r="A220" s="19"/>
    </row>
    <row r="221" spans="1:1" ht="12.45" x14ac:dyDescent="0.3">
      <c r="A221" s="19"/>
    </row>
    <row r="222" spans="1:1" ht="12.45" x14ac:dyDescent="0.3">
      <c r="A222" s="19"/>
    </row>
    <row r="223" spans="1:1" ht="12.45" x14ac:dyDescent="0.3">
      <c r="A223" s="19"/>
    </row>
    <row r="224" spans="1:1" ht="12.45" x14ac:dyDescent="0.3">
      <c r="A224" s="19"/>
    </row>
    <row r="225" spans="1:1" ht="12.45" x14ac:dyDescent="0.3">
      <c r="A225" s="19"/>
    </row>
    <row r="226" spans="1:1" ht="12.45" x14ac:dyDescent="0.3">
      <c r="A226" s="19"/>
    </row>
    <row r="227" spans="1:1" ht="12.45" x14ac:dyDescent="0.3">
      <c r="A227" s="19"/>
    </row>
    <row r="228" spans="1:1" ht="12.45" x14ac:dyDescent="0.3">
      <c r="A228" s="19"/>
    </row>
    <row r="229" spans="1:1" ht="12.45" x14ac:dyDescent="0.3">
      <c r="A229" s="19"/>
    </row>
    <row r="230" spans="1:1" ht="12.45" x14ac:dyDescent="0.3">
      <c r="A230" s="19"/>
    </row>
    <row r="231" spans="1:1" ht="12.45" x14ac:dyDescent="0.3">
      <c r="A231" s="19"/>
    </row>
    <row r="232" spans="1:1" ht="12.45" x14ac:dyDescent="0.3">
      <c r="A232" s="19"/>
    </row>
    <row r="233" spans="1:1" ht="12.45" x14ac:dyDescent="0.3">
      <c r="A233" s="19"/>
    </row>
    <row r="234" spans="1:1" ht="12.45" x14ac:dyDescent="0.3">
      <c r="A234" s="19"/>
    </row>
    <row r="235" spans="1:1" ht="12.45" x14ac:dyDescent="0.3">
      <c r="A235" s="19"/>
    </row>
    <row r="236" spans="1:1" ht="12.45" x14ac:dyDescent="0.3">
      <c r="A236" s="19"/>
    </row>
    <row r="237" spans="1:1" ht="12.45" x14ac:dyDescent="0.3">
      <c r="A237" s="19"/>
    </row>
    <row r="238" spans="1:1" ht="12.45" x14ac:dyDescent="0.3">
      <c r="A238" s="19"/>
    </row>
    <row r="239" spans="1:1" ht="12.45" x14ac:dyDescent="0.3">
      <c r="A239" s="19"/>
    </row>
    <row r="240" spans="1:1" ht="12.45" x14ac:dyDescent="0.3">
      <c r="A240" s="19"/>
    </row>
    <row r="241" spans="1:1" ht="12.45" x14ac:dyDescent="0.3">
      <c r="A241" s="19"/>
    </row>
    <row r="242" spans="1:1" ht="12.45" x14ac:dyDescent="0.3">
      <c r="A242" s="19"/>
    </row>
    <row r="243" spans="1:1" ht="12.45" x14ac:dyDescent="0.3">
      <c r="A243" s="19"/>
    </row>
    <row r="244" spans="1:1" ht="12.45" x14ac:dyDescent="0.3">
      <c r="A244" s="19"/>
    </row>
    <row r="245" spans="1:1" ht="12.45" x14ac:dyDescent="0.3">
      <c r="A245" s="19"/>
    </row>
    <row r="246" spans="1:1" ht="12.45" x14ac:dyDescent="0.3">
      <c r="A246" s="19"/>
    </row>
    <row r="247" spans="1:1" ht="12.45" x14ac:dyDescent="0.3">
      <c r="A247" s="19"/>
    </row>
    <row r="248" spans="1:1" ht="12.45" x14ac:dyDescent="0.3">
      <c r="A248" s="19"/>
    </row>
    <row r="249" spans="1:1" ht="12.45" x14ac:dyDescent="0.3">
      <c r="A249" s="19"/>
    </row>
    <row r="250" spans="1:1" ht="12.45" x14ac:dyDescent="0.3">
      <c r="A250" s="19"/>
    </row>
    <row r="251" spans="1:1" ht="12.45" x14ac:dyDescent="0.3">
      <c r="A251" s="19"/>
    </row>
    <row r="252" spans="1:1" ht="12.45" x14ac:dyDescent="0.3">
      <c r="A252" s="19"/>
    </row>
    <row r="253" spans="1:1" ht="12.45" x14ac:dyDescent="0.3">
      <c r="A253" s="19"/>
    </row>
    <row r="254" spans="1:1" ht="12.45" x14ac:dyDescent="0.3">
      <c r="A254" s="19"/>
    </row>
    <row r="255" spans="1:1" ht="12.45" x14ac:dyDescent="0.3">
      <c r="A255" s="19"/>
    </row>
    <row r="256" spans="1:1" ht="12.45" x14ac:dyDescent="0.3">
      <c r="A256" s="19"/>
    </row>
    <row r="257" spans="1:1" ht="12.45" x14ac:dyDescent="0.3">
      <c r="A257" s="19"/>
    </row>
    <row r="258" spans="1:1" ht="12.45" x14ac:dyDescent="0.3">
      <c r="A258" s="19"/>
    </row>
    <row r="259" spans="1:1" ht="12.45" x14ac:dyDescent="0.3">
      <c r="A259" s="19"/>
    </row>
    <row r="260" spans="1:1" ht="12.45" x14ac:dyDescent="0.3">
      <c r="A260" s="19"/>
    </row>
    <row r="261" spans="1:1" ht="12.45" x14ac:dyDescent="0.3">
      <c r="A261" s="19"/>
    </row>
    <row r="262" spans="1:1" ht="12.45" x14ac:dyDescent="0.3">
      <c r="A262" s="19"/>
    </row>
    <row r="263" spans="1:1" ht="12.45" x14ac:dyDescent="0.3">
      <c r="A263" s="19"/>
    </row>
    <row r="264" spans="1:1" ht="12.45" x14ac:dyDescent="0.3">
      <c r="A264" s="19"/>
    </row>
    <row r="265" spans="1:1" ht="12.45" x14ac:dyDescent="0.3">
      <c r="A265" s="19"/>
    </row>
    <row r="266" spans="1:1" ht="12.45" x14ac:dyDescent="0.3">
      <c r="A266" s="19"/>
    </row>
    <row r="267" spans="1:1" ht="12.45" x14ac:dyDescent="0.3">
      <c r="A267" s="19"/>
    </row>
    <row r="268" spans="1:1" ht="12.45" x14ac:dyDescent="0.3">
      <c r="A268" s="19"/>
    </row>
    <row r="269" spans="1:1" ht="12.45" x14ac:dyDescent="0.3">
      <c r="A269" s="19"/>
    </row>
    <row r="270" spans="1:1" ht="12.45" x14ac:dyDescent="0.3">
      <c r="A270" s="19"/>
    </row>
    <row r="271" spans="1:1" ht="12.45" x14ac:dyDescent="0.3">
      <c r="A271" s="19"/>
    </row>
    <row r="272" spans="1:1" ht="12.45" x14ac:dyDescent="0.3">
      <c r="A272" s="19"/>
    </row>
    <row r="273" spans="1:1" ht="12.45" x14ac:dyDescent="0.3">
      <c r="A273" s="19"/>
    </row>
    <row r="274" spans="1:1" ht="12.45" x14ac:dyDescent="0.3">
      <c r="A274" s="19"/>
    </row>
    <row r="275" spans="1:1" ht="12.45" x14ac:dyDescent="0.3">
      <c r="A275" s="19"/>
    </row>
    <row r="276" spans="1:1" ht="12.45" x14ac:dyDescent="0.3">
      <c r="A276" s="19"/>
    </row>
    <row r="277" spans="1:1" ht="12.45" x14ac:dyDescent="0.3">
      <c r="A277" s="19"/>
    </row>
    <row r="278" spans="1:1" ht="12.45" x14ac:dyDescent="0.3">
      <c r="A278" s="19"/>
    </row>
    <row r="279" spans="1:1" ht="12.45" x14ac:dyDescent="0.3">
      <c r="A279" s="19"/>
    </row>
    <row r="280" spans="1:1" ht="12.45" x14ac:dyDescent="0.3">
      <c r="A280" s="19"/>
    </row>
    <row r="281" spans="1:1" ht="12.45" x14ac:dyDescent="0.3">
      <c r="A281" s="19"/>
    </row>
    <row r="282" spans="1:1" ht="12.45" x14ac:dyDescent="0.3">
      <c r="A282" s="19"/>
    </row>
    <row r="283" spans="1:1" ht="12.45" x14ac:dyDescent="0.3">
      <c r="A283" s="19"/>
    </row>
    <row r="284" spans="1:1" ht="12.45" x14ac:dyDescent="0.3">
      <c r="A284" s="19"/>
    </row>
    <row r="285" spans="1:1" ht="12.45" x14ac:dyDescent="0.3">
      <c r="A285" s="19"/>
    </row>
    <row r="286" spans="1:1" ht="12.45" x14ac:dyDescent="0.3">
      <c r="A286" s="19"/>
    </row>
    <row r="287" spans="1:1" ht="12.45" x14ac:dyDescent="0.3">
      <c r="A287" s="19"/>
    </row>
    <row r="288" spans="1:1" ht="12.45" x14ac:dyDescent="0.3">
      <c r="A288" s="19"/>
    </row>
    <row r="289" spans="1:1" ht="12.45" x14ac:dyDescent="0.3">
      <c r="A289" s="19"/>
    </row>
    <row r="290" spans="1:1" ht="12.45" x14ac:dyDescent="0.3">
      <c r="A290" s="19"/>
    </row>
    <row r="291" spans="1:1" ht="12.45" x14ac:dyDescent="0.3">
      <c r="A291" s="19"/>
    </row>
    <row r="292" spans="1:1" ht="12.45" x14ac:dyDescent="0.3">
      <c r="A292" s="19"/>
    </row>
    <row r="293" spans="1:1" ht="12.45" x14ac:dyDescent="0.3">
      <c r="A293" s="19"/>
    </row>
    <row r="294" spans="1:1" ht="12.45" x14ac:dyDescent="0.3">
      <c r="A294" s="19"/>
    </row>
    <row r="295" spans="1:1" ht="12.45" x14ac:dyDescent="0.3">
      <c r="A295" s="19"/>
    </row>
    <row r="296" spans="1:1" ht="12.45" x14ac:dyDescent="0.3">
      <c r="A296" s="19"/>
    </row>
    <row r="297" spans="1:1" ht="12.45" x14ac:dyDescent="0.3">
      <c r="A297" s="19"/>
    </row>
    <row r="298" spans="1:1" ht="12.45" x14ac:dyDescent="0.3">
      <c r="A298" s="19"/>
    </row>
    <row r="299" spans="1:1" ht="12.45" x14ac:dyDescent="0.3">
      <c r="A299" s="19"/>
    </row>
    <row r="300" spans="1:1" ht="12.45" x14ac:dyDescent="0.3">
      <c r="A300" s="19"/>
    </row>
    <row r="301" spans="1:1" ht="12.45" x14ac:dyDescent="0.3">
      <c r="A301" s="19"/>
    </row>
    <row r="302" spans="1:1" ht="12.45" x14ac:dyDescent="0.3">
      <c r="A302" s="19"/>
    </row>
    <row r="303" spans="1:1" ht="12.45" x14ac:dyDescent="0.3">
      <c r="A303" s="19"/>
    </row>
    <row r="304" spans="1:1" ht="12.45" x14ac:dyDescent="0.3">
      <c r="A304" s="19"/>
    </row>
    <row r="305" spans="1:1" ht="12.45" x14ac:dyDescent="0.3">
      <c r="A305" s="19"/>
    </row>
    <row r="306" spans="1:1" ht="12.45" x14ac:dyDescent="0.3">
      <c r="A306" s="19"/>
    </row>
    <row r="307" spans="1:1" ht="12.45" x14ac:dyDescent="0.3">
      <c r="A307" s="19"/>
    </row>
    <row r="308" spans="1:1" ht="12.45" x14ac:dyDescent="0.3">
      <c r="A308" s="19"/>
    </row>
    <row r="309" spans="1:1" ht="12.45" x14ac:dyDescent="0.3">
      <c r="A309" s="19"/>
    </row>
    <row r="310" spans="1:1" ht="12.45" x14ac:dyDescent="0.3">
      <c r="A310" s="19"/>
    </row>
    <row r="311" spans="1:1" ht="12.45" x14ac:dyDescent="0.3">
      <c r="A311" s="19"/>
    </row>
    <row r="312" spans="1:1" ht="12.45" x14ac:dyDescent="0.3">
      <c r="A312" s="19"/>
    </row>
    <row r="313" spans="1:1" ht="12.45" x14ac:dyDescent="0.3">
      <c r="A313" s="19"/>
    </row>
    <row r="314" spans="1:1" ht="12.45" x14ac:dyDescent="0.3">
      <c r="A314" s="19"/>
    </row>
    <row r="315" spans="1:1" ht="12.45" x14ac:dyDescent="0.3">
      <c r="A315" s="19"/>
    </row>
    <row r="316" spans="1:1" ht="12.45" x14ac:dyDescent="0.3">
      <c r="A316" s="19"/>
    </row>
    <row r="317" spans="1:1" ht="12.45" x14ac:dyDescent="0.3">
      <c r="A317" s="19"/>
    </row>
    <row r="318" spans="1:1" ht="12.45" x14ac:dyDescent="0.3">
      <c r="A318" s="19"/>
    </row>
    <row r="319" spans="1:1" ht="12.45" x14ac:dyDescent="0.3">
      <c r="A319" s="19"/>
    </row>
    <row r="320" spans="1:1" ht="12.45" x14ac:dyDescent="0.3">
      <c r="A320" s="19"/>
    </row>
    <row r="321" spans="1:1" ht="12.45" x14ac:dyDescent="0.3">
      <c r="A321" s="19"/>
    </row>
    <row r="322" spans="1:1" ht="12.45" x14ac:dyDescent="0.3">
      <c r="A322" s="19"/>
    </row>
    <row r="323" spans="1:1" ht="12.45" x14ac:dyDescent="0.3">
      <c r="A323" s="19"/>
    </row>
    <row r="324" spans="1:1" ht="12.45" x14ac:dyDescent="0.3">
      <c r="A324" s="19"/>
    </row>
    <row r="325" spans="1:1" ht="12.45" x14ac:dyDescent="0.3">
      <c r="A325" s="19"/>
    </row>
    <row r="326" spans="1:1" ht="12.45" x14ac:dyDescent="0.3">
      <c r="A326" s="19"/>
    </row>
    <row r="327" spans="1:1" ht="12.45" x14ac:dyDescent="0.3">
      <c r="A327" s="19"/>
    </row>
    <row r="328" spans="1:1" ht="12.45" x14ac:dyDescent="0.3">
      <c r="A328" s="19"/>
    </row>
    <row r="329" spans="1:1" ht="12.45" x14ac:dyDescent="0.3">
      <c r="A329" s="19"/>
    </row>
    <row r="330" spans="1:1" ht="12.45" x14ac:dyDescent="0.3">
      <c r="A330" s="19"/>
    </row>
    <row r="331" spans="1:1" ht="12.45" x14ac:dyDescent="0.3">
      <c r="A331" s="19"/>
    </row>
    <row r="332" spans="1:1" ht="12.45" x14ac:dyDescent="0.3">
      <c r="A332" s="19"/>
    </row>
    <row r="333" spans="1:1" ht="12.45" x14ac:dyDescent="0.3">
      <c r="A333" s="19"/>
    </row>
    <row r="334" spans="1:1" ht="12.45" x14ac:dyDescent="0.3">
      <c r="A334" s="19"/>
    </row>
    <row r="335" spans="1:1" ht="12.45" x14ac:dyDescent="0.3">
      <c r="A335" s="19"/>
    </row>
    <row r="336" spans="1:1" ht="12.45" x14ac:dyDescent="0.3">
      <c r="A336" s="19"/>
    </row>
    <row r="337" spans="1:1" ht="12.45" x14ac:dyDescent="0.3">
      <c r="A337" s="19"/>
    </row>
    <row r="338" spans="1:1" ht="12.45" x14ac:dyDescent="0.3">
      <c r="A338" s="19"/>
    </row>
    <row r="339" spans="1:1" ht="12.45" x14ac:dyDescent="0.3">
      <c r="A339" s="19"/>
    </row>
    <row r="340" spans="1:1" ht="12.45" x14ac:dyDescent="0.3">
      <c r="A340" s="19"/>
    </row>
    <row r="341" spans="1:1" ht="12.45" x14ac:dyDescent="0.3">
      <c r="A341" s="19"/>
    </row>
    <row r="342" spans="1:1" ht="12.45" x14ac:dyDescent="0.3">
      <c r="A342" s="19"/>
    </row>
    <row r="343" spans="1:1" ht="12.45" x14ac:dyDescent="0.3">
      <c r="A343" s="19"/>
    </row>
    <row r="344" spans="1:1" ht="12.45" x14ac:dyDescent="0.3">
      <c r="A344" s="19"/>
    </row>
    <row r="345" spans="1:1" ht="12.45" x14ac:dyDescent="0.3">
      <c r="A345" s="19"/>
    </row>
    <row r="346" spans="1:1" ht="12.45" x14ac:dyDescent="0.3">
      <c r="A346" s="19"/>
    </row>
    <row r="347" spans="1:1" ht="12.45" x14ac:dyDescent="0.3">
      <c r="A347" s="19"/>
    </row>
    <row r="348" spans="1:1" ht="12.45" x14ac:dyDescent="0.3">
      <c r="A348" s="19"/>
    </row>
    <row r="349" spans="1:1" ht="12.45" x14ac:dyDescent="0.3">
      <c r="A349" s="19"/>
    </row>
    <row r="350" spans="1:1" ht="12.45" x14ac:dyDescent="0.3">
      <c r="A350" s="19"/>
    </row>
    <row r="351" spans="1:1" ht="12.45" x14ac:dyDescent="0.3">
      <c r="A351" s="19"/>
    </row>
    <row r="352" spans="1:1" ht="12.45" x14ac:dyDescent="0.3">
      <c r="A352" s="19"/>
    </row>
    <row r="353" spans="1:1" ht="12.45" x14ac:dyDescent="0.3">
      <c r="A353" s="19"/>
    </row>
    <row r="354" spans="1:1" ht="12.45" x14ac:dyDescent="0.3">
      <c r="A354" s="19"/>
    </row>
    <row r="355" spans="1:1" ht="12.45" x14ac:dyDescent="0.3">
      <c r="A355" s="19"/>
    </row>
    <row r="356" spans="1:1" ht="12.45" x14ac:dyDescent="0.3">
      <c r="A356" s="19"/>
    </row>
    <row r="357" spans="1:1" ht="12.45" x14ac:dyDescent="0.3">
      <c r="A357" s="19"/>
    </row>
    <row r="358" spans="1:1" ht="12.45" x14ac:dyDescent="0.3">
      <c r="A358" s="19"/>
    </row>
    <row r="359" spans="1:1" ht="12.45" x14ac:dyDescent="0.3">
      <c r="A359" s="19"/>
    </row>
    <row r="360" spans="1:1" ht="12.45" x14ac:dyDescent="0.3">
      <c r="A360" s="19"/>
    </row>
    <row r="361" spans="1:1" ht="12.45" x14ac:dyDescent="0.3">
      <c r="A361" s="19"/>
    </row>
    <row r="362" spans="1:1" ht="12.45" x14ac:dyDescent="0.3">
      <c r="A362" s="19"/>
    </row>
    <row r="363" spans="1:1" ht="12.45" x14ac:dyDescent="0.3">
      <c r="A363" s="19"/>
    </row>
    <row r="364" spans="1:1" ht="12.45" x14ac:dyDescent="0.3">
      <c r="A364" s="19"/>
    </row>
    <row r="365" spans="1:1" ht="12.45" x14ac:dyDescent="0.3">
      <c r="A365" s="19"/>
    </row>
    <row r="366" spans="1:1" ht="12.45" x14ac:dyDescent="0.3">
      <c r="A366" s="19"/>
    </row>
    <row r="367" spans="1:1" ht="12.45" x14ac:dyDescent="0.3">
      <c r="A367" s="19"/>
    </row>
    <row r="368" spans="1:1" ht="12.45" x14ac:dyDescent="0.3">
      <c r="A368" s="19"/>
    </row>
    <row r="369" spans="1:1" ht="12.45" x14ac:dyDescent="0.3">
      <c r="A369" s="19"/>
    </row>
    <row r="370" spans="1:1" ht="12.45" x14ac:dyDescent="0.3">
      <c r="A370" s="19"/>
    </row>
    <row r="371" spans="1:1" ht="12.45" x14ac:dyDescent="0.3">
      <c r="A371" s="19"/>
    </row>
    <row r="372" spans="1:1" ht="12.45" x14ac:dyDescent="0.3">
      <c r="A372" s="19"/>
    </row>
    <row r="373" spans="1:1" ht="12.45" x14ac:dyDescent="0.3">
      <c r="A373" s="19"/>
    </row>
    <row r="374" spans="1:1" ht="12.45" x14ac:dyDescent="0.3">
      <c r="A374" s="19"/>
    </row>
    <row r="375" spans="1:1" ht="12.45" x14ac:dyDescent="0.3">
      <c r="A375" s="19"/>
    </row>
    <row r="376" spans="1:1" ht="12.45" x14ac:dyDescent="0.3">
      <c r="A376" s="19"/>
    </row>
    <row r="377" spans="1:1" ht="12.45" x14ac:dyDescent="0.3">
      <c r="A377" s="19"/>
    </row>
    <row r="378" spans="1:1" ht="12.45" x14ac:dyDescent="0.3">
      <c r="A378" s="19"/>
    </row>
    <row r="379" spans="1:1" ht="12.45" x14ac:dyDescent="0.3">
      <c r="A379" s="19"/>
    </row>
    <row r="380" spans="1:1" ht="12.45" x14ac:dyDescent="0.3">
      <c r="A380" s="19"/>
    </row>
    <row r="381" spans="1:1" ht="12.45" x14ac:dyDescent="0.3">
      <c r="A381" s="19"/>
    </row>
    <row r="382" spans="1:1" ht="12.45" x14ac:dyDescent="0.3">
      <c r="A382" s="19"/>
    </row>
    <row r="383" spans="1:1" ht="12.45" x14ac:dyDescent="0.3">
      <c r="A383" s="19"/>
    </row>
    <row r="384" spans="1:1" ht="12.45" x14ac:dyDescent="0.3">
      <c r="A384" s="19"/>
    </row>
    <row r="385" spans="1:1" ht="12.45" x14ac:dyDescent="0.3">
      <c r="A385" s="19"/>
    </row>
    <row r="386" spans="1:1" ht="12.45" x14ac:dyDescent="0.3">
      <c r="A386" s="19"/>
    </row>
    <row r="387" spans="1:1" ht="12.45" x14ac:dyDescent="0.3">
      <c r="A387" s="19"/>
    </row>
    <row r="388" spans="1:1" ht="12.45" x14ac:dyDescent="0.3">
      <c r="A388" s="19"/>
    </row>
    <row r="389" spans="1:1" ht="12.45" x14ac:dyDescent="0.3">
      <c r="A389" s="19"/>
    </row>
    <row r="390" spans="1:1" ht="12.45" x14ac:dyDescent="0.3">
      <c r="A390" s="19"/>
    </row>
    <row r="391" spans="1:1" ht="12.45" x14ac:dyDescent="0.3">
      <c r="A391" s="19"/>
    </row>
    <row r="392" spans="1:1" ht="12.45" x14ac:dyDescent="0.3">
      <c r="A392" s="19"/>
    </row>
    <row r="393" spans="1:1" ht="12.45" x14ac:dyDescent="0.3">
      <c r="A393" s="19"/>
    </row>
    <row r="394" spans="1:1" ht="12.45" x14ac:dyDescent="0.3">
      <c r="A394" s="19"/>
    </row>
    <row r="395" spans="1:1" ht="12.45" x14ac:dyDescent="0.3">
      <c r="A395" s="19"/>
    </row>
    <row r="396" spans="1:1" ht="12.45" x14ac:dyDescent="0.3">
      <c r="A396" s="19"/>
    </row>
    <row r="397" spans="1:1" ht="12.45" x14ac:dyDescent="0.3">
      <c r="A397" s="19"/>
    </row>
    <row r="398" spans="1:1" ht="12.45" x14ac:dyDescent="0.3">
      <c r="A398" s="19"/>
    </row>
    <row r="399" spans="1:1" ht="12.45" x14ac:dyDescent="0.3">
      <c r="A399" s="19"/>
    </row>
    <row r="400" spans="1:1" ht="12.45" x14ac:dyDescent="0.3">
      <c r="A400" s="19"/>
    </row>
    <row r="401" spans="1:1" ht="12.45" x14ac:dyDescent="0.3">
      <c r="A401" s="19"/>
    </row>
    <row r="402" spans="1:1" ht="12.45" x14ac:dyDescent="0.3">
      <c r="A402" s="19"/>
    </row>
    <row r="403" spans="1:1" ht="12.45" x14ac:dyDescent="0.3">
      <c r="A403" s="19"/>
    </row>
    <row r="404" spans="1:1" ht="12.45" x14ac:dyDescent="0.3">
      <c r="A404" s="19"/>
    </row>
    <row r="405" spans="1:1" ht="12.45" x14ac:dyDescent="0.3">
      <c r="A405" s="19"/>
    </row>
    <row r="406" spans="1:1" ht="12.45" x14ac:dyDescent="0.3">
      <c r="A406" s="19"/>
    </row>
    <row r="407" spans="1:1" ht="12.45" x14ac:dyDescent="0.3">
      <c r="A407" s="19"/>
    </row>
    <row r="408" spans="1:1" ht="12.45" x14ac:dyDescent="0.3">
      <c r="A408" s="19"/>
    </row>
    <row r="409" spans="1:1" ht="12.45" x14ac:dyDescent="0.3">
      <c r="A409" s="19"/>
    </row>
    <row r="410" spans="1:1" ht="12.45" x14ac:dyDescent="0.3">
      <c r="A410" s="19"/>
    </row>
    <row r="411" spans="1:1" ht="12.45" x14ac:dyDescent="0.3">
      <c r="A411" s="19"/>
    </row>
    <row r="412" spans="1:1" ht="12.45" x14ac:dyDescent="0.3">
      <c r="A412" s="19"/>
    </row>
    <row r="413" spans="1:1" ht="12.45" x14ac:dyDescent="0.3">
      <c r="A413" s="19"/>
    </row>
    <row r="414" spans="1:1" ht="12.45" x14ac:dyDescent="0.3">
      <c r="A414" s="19"/>
    </row>
    <row r="415" spans="1:1" ht="12.45" x14ac:dyDescent="0.3">
      <c r="A415" s="19"/>
    </row>
    <row r="416" spans="1:1" ht="12.45" x14ac:dyDescent="0.3">
      <c r="A416" s="19"/>
    </row>
    <row r="417" spans="1:1" ht="12.45" x14ac:dyDescent="0.3">
      <c r="A417" s="19"/>
    </row>
    <row r="418" spans="1:1" ht="12.45" x14ac:dyDescent="0.3">
      <c r="A418" s="19"/>
    </row>
    <row r="419" spans="1:1" ht="12.45" x14ac:dyDescent="0.3">
      <c r="A419" s="19"/>
    </row>
    <row r="420" spans="1:1" ht="12.45" x14ac:dyDescent="0.3">
      <c r="A420" s="19"/>
    </row>
    <row r="421" spans="1:1" ht="12.45" x14ac:dyDescent="0.3">
      <c r="A421" s="19"/>
    </row>
    <row r="422" spans="1:1" ht="12.45" x14ac:dyDescent="0.3">
      <c r="A422" s="19"/>
    </row>
    <row r="423" spans="1:1" ht="12.45" x14ac:dyDescent="0.3">
      <c r="A423" s="19"/>
    </row>
    <row r="424" spans="1:1" ht="12.45" x14ac:dyDescent="0.3">
      <c r="A424" s="19"/>
    </row>
    <row r="425" spans="1:1" ht="12.45" x14ac:dyDescent="0.3">
      <c r="A425" s="19"/>
    </row>
    <row r="426" spans="1:1" ht="12.45" x14ac:dyDescent="0.3">
      <c r="A426" s="19"/>
    </row>
    <row r="427" spans="1:1" ht="12.45" x14ac:dyDescent="0.3">
      <c r="A427" s="19"/>
    </row>
    <row r="428" spans="1:1" ht="12.45" x14ac:dyDescent="0.3">
      <c r="A428" s="19"/>
    </row>
    <row r="429" spans="1:1" ht="12.45" x14ac:dyDescent="0.3">
      <c r="A429" s="19"/>
    </row>
    <row r="430" spans="1:1" ht="12.45" x14ac:dyDescent="0.3">
      <c r="A430" s="19"/>
    </row>
    <row r="431" spans="1:1" ht="12.45" x14ac:dyDescent="0.3">
      <c r="A431" s="19"/>
    </row>
    <row r="432" spans="1:1" ht="12.45" x14ac:dyDescent="0.3">
      <c r="A432" s="19"/>
    </row>
    <row r="433" spans="1:1" ht="12.45" x14ac:dyDescent="0.3">
      <c r="A433" s="19"/>
    </row>
    <row r="434" spans="1:1" ht="12.45" x14ac:dyDescent="0.3">
      <c r="A434" s="19"/>
    </row>
    <row r="435" spans="1:1" ht="12.45" x14ac:dyDescent="0.3">
      <c r="A435" s="19"/>
    </row>
    <row r="436" spans="1:1" ht="12.45" x14ac:dyDescent="0.3">
      <c r="A436" s="19"/>
    </row>
    <row r="437" spans="1:1" ht="12.45" x14ac:dyDescent="0.3">
      <c r="A437" s="19"/>
    </row>
    <row r="438" spans="1:1" ht="12.45" x14ac:dyDescent="0.3">
      <c r="A438" s="19"/>
    </row>
    <row r="439" spans="1:1" ht="12.45" x14ac:dyDescent="0.3">
      <c r="A439" s="19"/>
    </row>
    <row r="440" spans="1:1" ht="12.45" x14ac:dyDescent="0.3">
      <c r="A440" s="19"/>
    </row>
    <row r="441" spans="1:1" ht="12.45" x14ac:dyDescent="0.3">
      <c r="A441" s="19"/>
    </row>
    <row r="442" spans="1:1" ht="12.45" x14ac:dyDescent="0.3">
      <c r="A442" s="19"/>
    </row>
    <row r="443" spans="1:1" ht="12.45" x14ac:dyDescent="0.3">
      <c r="A443" s="19"/>
    </row>
    <row r="444" spans="1:1" ht="12.45" x14ac:dyDescent="0.3">
      <c r="A444" s="19"/>
    </row>
    <row r="445" spans="1:1" ht="12.45" x14ac:dyDescent="0.3">
      <c r="A445" s="19"/>
    </row>
    <row r="446" spans="1:1" ht="12.45" x14ac:dyDescent="0.3">
      <c r="A446" s="19"/>
    </row>
    <row r="447" spans="1:1" ht="12.45" x14ac:dyDescent="0.3">
      <c r="A447" s="19"/>
    </row>
    <row r="448" spans="1:1" ht="12.45" x14ac:dyDescent="0.3">
      <c r="A448" s="19"/>
    </row>
    <row r="449" spans="1:1" ht="12.45" x14ac:dyDescent="0.3">
      <c r="A449" s="19"/>
    </row>
    <row r="450" spans="1:1" ht="12.45" x14ac:dyDescent="0.3">
      <c r="A450" s="19"/>
    </row>
    <row r="451" spans="1:1" ht="12.45" x14ac:dyDescent="0.3">
      <c r="A451" s="19"/>
    </row>
    <row r="452" spans="1:1" ht="12.45" x14ac:dyDescent="0.3">
      <c r="A452" s="19"/>
    </row>
    <row r="453" spans="1:1" ht="12.45" x14ac:dyDescent="0.3">
      <c r="A453" s="19"/>
    </row>
    <row r="454" spans="1:1" ht="12.45" x14ac:dyDescent="0.3">
      <c r="A454" s="19"/>
    </row>
    <row r="455" spans="1:1" ht="12.45" x14ac:dyDescent="0.3">
      <c r="A455" s="19"/>
    </row>
    <row r="456" spans="1:1" ht="12.45" x14ac:dyDescent="0.3">
      <c r="A456" s="19"/>
    </row>
    <row r="457" spans="1:1" ht="12.45" x14ac:dyDescent="0.3">
      <c r="A457" s="19"/>
    </row>
    <row r="458" spans="1:1" ht="12.45" x14ac:dyDescent="0.3">
      <c r="A458" s="19"/>
    </row>
    <row r="459" spans="1:1" ht="12.45" x14ac:dyDescent="0.3">
      <c r="A459" s="19"/>
    </row>
    <row r="460" spans="1:1" ht="12.45" x14ac:dyDescent="0.3">
      <c r="A460" s="19"/>
    </row>
    <row r="461" spans="1:1" ht="12.45" x14ac:dyDescent="0.3">
      <c r="A461" s="19"/>
    </row>
    <row r="462" spans="1:1" ht="12.45" x14ac:dyDescent="0.3">
      <c r="A462" s="19"/>
    </row>
    <row r="463" spans="1:1" ht="12.45" x14ac:dyDescent="0.3">
      <c r="A463" s="19"/>
    </row>
    <row r="464" spans="1:1" ht="12.45" x14ac:dyDescent="0.3">
      <c r="A464" s="19"/>
    </row>
    <row r="465" spans="1:1" ht="12.45" x14ac:dyDescent="0.3">
      <c r="A465" s="19"/>
    </row>
    <row r="466" spans="1:1" ht="12.45" x14ac:dyDescent="0.3">
      <c r="A466" s="19"/>
    </row>
    <row r="467" spans="1:1" ht="12.45" x14ac:dyDescent="0.3">
      <c r="A467" s="19"/>
    </row>
    <row r="468" spans="1:1" ht="12.45" x14ac:dyDescent="0.3">
      <c r="A468" s="19"/>
    </row>
    <row r="469" spans="1:1" ht="12.45" x14ac:dyDescent="0.3">
      <c r="A469" s="19"/>
    </row>
    <row r="470" spans="1:1" ht="12.45" x14ac:dyDescent="0.3">
      <c r="A470" s="19"/>
    </row>
    <row r="471" spans="1:1" ht="12.45" x14ac:dyDescent="0.3">
      <c r="A471" s="19"/>
    </row>
    <row r="472" spans="1:1" ht="12.45" x14ac:dyDescent="0.3">
      <c r="A472" s="19"/>
    </row>
    <row r="473" spans="1:1" ht="12.45" x14ac:dyDescent="0.3">
      <c r="A473" s="19"/>
    </row>
    <row r="474" spans="1:1" ht="12.45" x14ac:dyDescent="0.3">
      <c r="A474" s="19"/>
    </row>
    <row r="475" spans="1:1" ht="12.45" x14ac:dyDescent="0.3">
      <c r="A475" s="19"/>
    </row>
    <row r="476" spans="1:1" ht="12.45" x14ac:dyDescent="0.3">
      <c r="A476" s="19"/>
    </row>
    <row r="477" spans="1:1" ht="12.45" x14ac:dyDescent="0.3">
      <c r="A477" s="19"/>
    </row>
    <row r="478" spans="1:1" ht="12.45" x14ac:dyDescent="0.3">
      <c r="A478" s="19"/>
    </row>
    <row r="479" spans="1:1" ht="12.45" x14ac:dyDescent="0.3">
      <c r="A479" s="19"/>
    </row>
    <row r="480" spans="1:1" ht="12.45" x14ac:dyDescent="0.3">
      <c r="A480" s="19"/>
    </row>
    <row r="481" spans="1:1" ht="12.45" x14ac:dyDescent="0.3">
      <c r="A481" s="19"/>
    </row>
    <row r="482" spans="1:1" ht="12.45" x14ac:dyDescent="0.3">
      <c r="A482" s="19"/>
    </row>
    <row r="483" spans="1:1" ht="12.45" x14ac:dyDescent="0.3">
      <c r="A483" s="19"/>
    </row>
    <row r="484" spans="1:1" ht="12.45" x14ac:dyDescent="0.3">
      <c r="A484" s="19"/>
    </row>
    <row r="485" spans="1:1" ht="12.45" x14ac:dyDescent="0.3">
      <c r="A485" s="19"/>
    </row>
    <row r="486" spans="1:1" ht="12.45" x14ac:dyDescent="0.3">
      <c r="A486" s="19"/>
    </row>
    <row r="487" spans="1:1" ht="12.45" x14ac:dyDescent="0.3">
      <c r="A487" s="19"/>
    </row>
    <row r="488" spans="1:1" ht="12.45" x14ac:dyDescent="0.3">
      <c r="A488" s="19"/>
    </row>
    <row r="489" spans="1:1" ht="12.45" x14ac:dyDescent="0.3">
      <c r="A489" s="19"/>
    </row>
    <row r="490" spans="1:1" ht="12.45" x14ac:dyDescent="0.3">
      <c r="A490" s="19"/>
    </row>
    <row r="491" spans="1:1" ht="12.45" x14ac:dyDescent="0.3">
      <c r="A491" s="19"/>
    </row>
    <row r="492" spans="1:1" ht="12.45" x14ac:dyDescent="0.3">
      <c r="A492" s="19"/>
    </row>
    <row r="493" spans="1:1" ht="12.45" x14ac:dyDescent="0.3">
      <c r="A493" s="19"/>
    </row>
    <row r="494" spans="1:1" ht="12.45" x14ac:dyDescent="0.3">
      <c r="A494" s="19"/>
    </row>
    <row r="495" spans="1:1" ht="12.45" x14ac:dyDescent="0.3">
      <c r="A495" s="19"/>
    </row>
    <row r="496" spans="1:1" ht="12.45" x14ac:dyDescent="0.3">
      <c r="A496" s="19"/>
    </row>
    <row r="497" spans="1:1" ht="12.45" x14ac:dyDescent="0.3">
      <c r="A497" s="19"/>
    </row>
    <row r="498" spans="1:1" ht="12.45" x14ac:dyDescent="0.3">
      <c r="A498" s="19"/>
    </row>
    <row r="499" spans="1:1" ht="12.45" x14ac:dyDescent="0.3">
      <c r="A499" s="19"/>
    </row>
    <row r="500" spans="1:1" ht="12.45" x14ac:dyDescent="0.3">
      <c r="A500" s="19"/>
    </row>
    <row r="501" spans="1:1" ht="12.45" x14ac:dyDescent="0.3">
      <c r="A501" s="19"/>
    </row>
    <row r="502" spans="1:1" ht="12.45" x14ac:dyDescent="0.3">
      <c r="A502" s="19"/>
    </row>
    <row r="503" spans="1:1" ht="12.45" x14ac:dyDescent="0.3">
      <c r="A503" s="19"/>
    </row>
    <row r="504" spans="1:1" ht="12.45" x14ac:dyDescent="0.3">
      <c r="A504" s="19"/>
    </row>
    <row r="505" spans="1:1" ht="12.45" x14ac:dyDescent="0.3">
      <c r="A505" s="19"/>
    </row>
    <row r="506" spans="1:1" ht="12.45" x14ac:dyDescent="0.3">
      <c r="A506" s="19"/>
    </row>
    <row r="507" spans="1:1" ht="12.45" x14ac:dyDescent="0.3">
      <c r="A507" s="19"/>
    </row>
    <row r="508" spans="1:1" ht="12.45" x14ac:dyDescent="0.3">
      <c r="A508" s="19"/>
    </row>
    <row r="509" spans="1:1" ht="12.45" x14ac:dyDescent="0.3">
      <c r="A509" s="19"/>
    </row>
    <row r="510" spans="1:1" ht="12.45" x14ac:dyDescent="0.3">
      <c r="A510" s="19"/>
    </row>
    <row r="511" spans="1:1" ht="12.45" x14ac:dyDescent="0.3">
      <c r="A511" s="19"/>
    </row>
    <row r="512" spans="1:1" ht="12.45" x14ac:dyDescent="0.3">
      <c r="A512" s="19"/>
    </row>
    <row r="513" spans="1:1" ht="12.45" x14ac:dyDescent="0.3">
      <c r="A513" s="19"/>
    </row>
    <row r="514" spans="1:1" ht="12.45" x14ac:dyDescent="0.3">
      <c r="A514" s="19"/>
    </row>
    <row r="515" spans="1:1" ht="12.45" x14ac:dyDescent="0.3">
      <c r="A515" s="19"/>
    </row>
    <row r="516" spans="1:1" ht="12.45" x14ac:dyDescent="0.3">
      <c r="A516" s="19"/>
    </row>
    <row r="517" spans="1:1" ht="12.45" x14ac:dyDescent="0.3">
      <c r="A517" s="19"/>
    </row>
    <row r="518" spans="1:1" ht="12.45" x14ac:dyDescent="0.3">
      <c r="A518" s="19"/>
    </row>
    <row r="519" spans="1:1" ht="12.45" x14ac:dyDescent="0.3">
      <c r="A519" s="19"/>
    </row>
    <row r="520" spans="1:1" ht="12.45" x14ac:dyDescent="0.3">
      <c r="A520" s="19"/>
    </row>
    <row r="521" spans="1:1" ht="12.45" x14ac:dyDescent="0.3">
      <c r="A521" s="19"/>
    </row>
    <row r="522" spans="1:1" ht="12.45" x14ac:dyDescent="0.3">
      <c r="A522" s="19"/>
    </row>
    <row r="523" spans="1:1" ht="12.45" x14ac:dyDescent="0.3">
      <c r="A523" s="19"/>
    </row>
    <row r="524" spans="1:1" ht="12.45" x14ac:dyDescent="0.3">
      <c r="A524" s="19"/>
    </row>
    <row r="525" spans="1:1" ht="12.45" x14ac:dyDescent="0.3">
      <c r="A525" s="19"/>
    </row>
    <row r="526" spans="1:1" ht="12.45" x14ac:dyDescent="0.3">
      <c r="A526" s="19"/>
    </row>
    <row r="527" spans="1:1" ht="12.45" x14ac:dyDescent="0.3">
      <c r="A527" s="19"/>
    </row>
    <row r="528" spans="1:1" ht="12.45" x14ac:dyDescent="0.3">
      <c r="A528" s="19"/>
    </row>
    <row r="529" spans="1:1" ht="12.45" x14ac:dyDescent="0.3">
      <c r="A529" s="19"/>
    </row>
    <row r="530" spans="1:1" ht="12.45" x14ac:dyDescent="0.3">
      <c r="A530" s="19"/>
    </row>
    <row r="531" spans="1:1" ht="12.45" x14ac:dyDescent="0.3">
      <c r="A531" s="19"/>
    </row>
    <row r="532" spans="1:1" ht="12.45" x14ac:dyDescent="0.3">
      <c r="A532" s="19"/>
    </row>
    <row r="533" spans="1:1" ht="12.45" x14ac:dyDescent="0.3">
      <c r="A533" s="19"/>
    </row>
    <row r="534" spans="1:1" ht="12.45" x14ac:dyDescent="0.3">
      <c r="A534" s="19"/>
    </row>
    <row r="535" spans="1:1" ht="12.45" x14ac:dyDescent="0.3">
      <c r="A535" s="19"/>
    </row>
    <row r="536" spans="1:1" ht="12.45" x14ac:dyDescent="0.3">
      <c r="A536" s="19"/>
    </row>
    <row r="537" spans="1:1" ht="12.45" x14ac:dyDescent="0.3">
      <c r="A537" s="19"/>
    </row>
    <row r="538" spans="1:1" ht="12.45" x14ac:dyDescent="0.3">
      <c r="A538" s="19"/>
    </row>
    <row r="539" spans="1:1" ht="12.45" x14ac:dyDescent="0.3">
      <c r="A539" s="19"/>
    </row>
    <row r="540" spans="1:1" ht="12.45" x14ac:dyDescent="0.3">
      <c r="A540" s="19"/>
    </row>
    <row r="541" spans="1:1" ht="12.45" x14ac:dyDescent="0.3">
      <c r="A541" s="19"/>
    </row>
    <row r="542" spans="1:1" ht="12.45" x14ac:dyDescent="0.3">
      <c r="A542" s="19"/>
    </row>
    <row r="543" spans="1:1" ht="12.45" x14ac:dyDescent="0.3">
      <c r="A543" s="19"/>
    </row>
    <row r="544" spans="1:1" ht="12.45" x14ac:dyDescent="0.3">
      <c r="A544" s="19"/>
    </row>
    <row r="545" spans="1:1" ht="12.45" x14ac:dyDescent="0.3">
      <c r="A545" s="19"/>
    </row>
    <row r="546" spans="1:1" ht="12.45" x14ac:dyDescent="0.3">
      <c r="A546" s="19"/>
    </row>
    <row r="547" spans="1:1" ht="12.45" x14ac:dyDescent="0.3">
      <c r="A547" s="19"/>
    </row>
    <row r="548" spans="1:1" ht="12.45" x14ac:dyDescent="0.3">
      <c r="A548" s="19"/>
    </row>
    <row r="549" spans="1:1" ht="12.45" x14ac:dyDescent="0.3">
      <c r="A549" s="19"/>
    </row>
    <row r="550" spans="1:1" ht="12.45" x14ac:dyDescent="0.3">
      <c r="A550" s="19"/>
    </row>
    <row r="551" spans="1:1" ht="12.45" x14ac:dyDescent="0.3">
      <c r="A551" s="19"/>
    </row>
    <row r="552" spans="1:1" ht="12.45" x14ac:dyDescent="0.3">
      <c r="A552" s="19"/>
    </row>
    <row r="553" spans="1:1" ht="12.45" x14ac:dyDescent="0.3">
      <c r="A553" s="19"/>
    </row>
    <row r="554" spans="1:1" ht="12.45" x14ac:dyDescent="0.3">
      <c r="A554" s="19"/>
    </row>
    <row r="555" spans="1:1" ht="12.45" x14ac:dyDescent="0.3">
      <c r="A555" s="19"/>
    </row>
    <row r="556" spans="1:1" ht="12.45" x14ac:dyDescent="0.3">
      <c r="A556" s="19"/>
    </row>
    <row r="557" spans="1:1" ht="12.45" x14ac:dyDescent="0.3">
      <c r="A557" s="19"/>
    </row>
    <row r="558" spans="1:1" ht="12.45" x14ac:dyDescent="0.3">
      <c r="A558" s="19"/>
    </row>
    <row r="559" spans="1:1" ht="12.45" x14ac:dyDescent="0.3">
      <c r="A559" s="19"/>
    </row>
    <row r="560" spans="1:1" ht="12.45" x14ac:dyDescent="0.3">
      <c r="A560" s="19"/>
    </row>
    <row r="561" spans="1:1" ht="12.45" x14ac:dyDescent="0.3">
      <c r="A561" s="19"/>
    </row>
    <row r="562" spans="1:1" ht="12.45" x14ac:dyDescent="0.3">
      <c r="A562" s="19"/>
    </row>
    <row r="563" spans="1:1" ht="12.45" x14ac:dyDescent="0.3">
      <c r="A563" s="19"/>
    </row>
    <row r="564" spans="1:1" ht="12.45" x14ac:dyDescent="0.3">
      <c r="A564" s="19"/>
    </row>
    <row r="565" spans="1:1" ht="12.45" x14ac:dyDescent="0.3">
      <c r="A565" s="19"/>
    </row>
    <row r="566" spans="1:1" ht="12.45" x14ac:dyDescent="0.3">
      <c r="A566" s="19"/>
    </row>
    <row r="567" spans="1:1" ht="12.45" x14ac:dyDescent="0.3">
      <c r="A567" s="19"/>
    </row>
    <row r="568" spans="1:1" ht="12.45" x14ac:dyDescent="0.3">
      <c r="A568" s="19"/>
    </row>
    <row r="569" spans="1:1" ht="12.45" x14ac:dyDescent="0.3">
      <c r="A569" s="19"/>
    </row>
    <row r="570" spans="1:1" ht="12.45" x14ac:dyDescent="0.3">
      <c r="A570" s="19"/>
    </row>
    <row r="571" spans="1:1" ht="12.45" x14ac:dyDescent="0.3">
      <c r="A571" s="19"/>
    </row>
    <row r="572" spans="1:1" ht="12.45" x14ac:dyDescent="0.3">
      <c r="A572" s="19"/>
    </row>
    <row r="573" spans="1:1" ht="12.45" x14ac:dyDescent="0.3">
      <c r="A573" s="19"/>
    </row>
    <row r="574" spans="1:1" ht="12.45" x14ac:dyDescent="0.3">
      <c r="A574" s="19"/>
    </row>
    <row r="575" spans="1:1" ht="12.45" x14ac:dyDescent="0.3">
      <c r="A575" s="19"/>
    </row>
    <row r="576" spans="1:1" ht="12.45" x14ac:dyDescent="0.3">
      <c r="A576" s="19"/>
    </row>
    <row r="577" spans="1:1" ht="12.45" x14ac:dyDescent="0.3">
      <c r="A577" s="19"/>
    </row>
    <row r="578" spans="1:1" ht="12.45" x14ac:dyDescent="0.3">
      <c r="A578" s="19"/>
    </row>
    <row r="579" spans="1:1" ht="12.45" x14ac:dyDescent="0.3">
      <c r="A579" s="19"/>
    </row>
    <row r="580" spans="1:1" ht="12.45" x14ac:dyDescent="0.3">
      <c r="A580" s="19"/>
    </row>
    <row r="581" spans="1:1" ht="12.45" x14ac:dyDescent="0.3">
      <c r="A581" s="19"/>
    </row>
    <row r="582" spans="1:1" ht="12.45" x14ac:dyDescent="0.3">
      <c r="A582" s="19"/>
    </row>
    <row r="583" spans="1:1" ht="12.45" x14ac:dyDescent="0.3">
      <c r="A583" s="19"/>
    </row>
    <row r="584" spans="1:1" ht="12.45" x14ac:dyDescent="0.3">
      <c r="A584" s="19"/>
    </row>
    <row r="585" spans="1:1" ht="12.45" x14ac:dyDescent="0.3">
      <c r="A585" s="19"/>
    </row>
    <row r="586" spans="1:1" ht="12.45" x14ac:dyDescent="0.3">
      <c r="A586" s="19"/>
    </row>
    <row r="587" spans="1:1" ht="12.45" x14ac:dyDescent="0.3">
      <c r="A587" s="19"/>
    </row>
    <row r="588" spans="1:1" ht="12.45" x14ac:dyDescent="0.3">
      <c r="A588" s="19"/>
    </row>
    <row r="589" spans="1:1" ht="12.45" x14ac:dyDescent="0.3">
      <c r="A589" s="19"/>
    </row>
    <row r="590" spans="1:1" ht="12.45" x14ac:dyDescent="0.3">
      <c r="A590" s="19"/>
    </row>
    <row r="591" spans="1:1" ht="12.45" x14ac:dyDescent="0.3">
      <c r="A591" s="19"/>
    </row>
    <row r="592" spans="1:1" ht="12.45" x14ac:dyDescent="0.3">
      <c r="A592" s="19"/>
    </row>
    <row r="593" spans="1:1" ht="12.45" x14ac:dyDescent="0.3">
      <c r="A593" s="19"/>
    </row>
    <row r="594" spans="1:1" ht="12.45" x14ac:dyDescent="0.3">
      <c r="A594" s="19"/>
    </row>
    <row r="595" spans="1:1" ht="12.45" x14ac:dyDescent="0.3">
      <c r="A595" s="19"/>
    </row>
    <row r="596" spans="1:1" ht="12.45" x14ac:dyDescent="0.3">
      <c r="A596" s="19"/>
    </row>
    <row r="597" spans="1:1" ht="12.45" x14ac:dyDescent="0.3">
      <c r="A597" s="19"/>
    </row>
    <row r="598" spans="1:1" ht="12.45" x14ac:dyDescent="0.3">
      <c r="A598" s="19"/>
    </row>
    <row r="599" spans="1:1" ht="12.45" x14ac:dyDescent="0.3">
      <c r="A599" s="19"/>
    </row>
    <row r="600" spans="1:1" ht="12.45" x14ac:dyDescent="0.3">
      <c r="A600" s="19"/>
    </row>
    <row r="601" spans="1:1" ht="12.45" x14ac:dyDescent="0.3">
      <c r="A601" s="19"/>
    </row>
    <row r="602" spans="1:1" ht="12.45" x14ac:dyDescent="0.3">
      <c r="A602" s="19"/>
    </row>
    <row r="603" spans="1:1" ht="12.45" x14ac:dyDescent="0.3">
      <c r="A603" s="19"/>
    </row>
    <row r="604" spans="1:1" ht="12.45" x14ac:dyDescent="0.3">
      <c r="A604" s="19"/>
    </row>
    <row r="605" spans="1:1" ht="12.45" x14ac:dyDescent="0.3">
      <c r="A605" s="19"/>
    </row>
    <row r="606" spans="1:1" ht="12.45" x14ac:dyDescent="0.3">
      <c r="A606" s="19"/>
    </row>
    <row r="607" spans="1:1" ht="12.45" x14ac:dyDescent="0.3">
      <c r="A607" s="19"/>
    </row>
    <row r="608" spans="1:1" ht="12.45" x14ac:dyDescent="0.3">
      <c r="A608" s="19"/>
    </row>
    <row r="609" spans="1:1" ht="12.45" x14ac:dyDescent="0.3">
      <c r="A609" s="19"/>
    </row>
    <row r="610" spans="1:1" ht="12.45" x14ac:dyDescent="0.3">
      <c r="A610" s="19"/>
    </row>
    <row r="611" spans="1:1" ht="12.45" x14ac:dyDescent="0.3">
      <c r="A611" s="19"/>
    </row>
    <row r="612" spans="1:1" ht="12.45" x14ac:dyDescent="0.3">
      <c r="A612" s="19"/>
    </row>
    <row r="613" spans="1:1" ht="12.45" x14ac:dyDescent="0.3">
      <c r="A613" s="19"/>
    </row>
    <row r="614" spans="1:1" ht="12.45" x14ac:dyDescent="0.3">
      <c r="A614" s="19"/>
    </row>
    <row r="615" spans="1:1" ht="12.45" x14ac:dyDescent="0.3">
      <c r="A615" s="19"/>
    </row>
    <row r="616" spans="1:1" ht="12.45" x14ac:dyDescent="0.3">
      <c r="A616" s="19"/>
    </row>
    <row r="617" spans="1:1" ht="12.45" x14ac:dyDescent="0.3">
      <c r="A617" s="19"/>
    </row>
    <row r="618" spans="1:1" ht="12.45" x14ac:dyDescent="0.3">
      <c r="A618" s="19"/>
    </row>
    <row r="619" spans="1:1" ht="12.45" x14ac:dyDescent="0.3">
      <c r="A619" s="19"/>
    </row>
    <row r="620" spans="1:1" ht="12.45" x14ac:dyDescent="0.3">
      <c r="A620" s="19"/>
    </row>
    <row r="621" spans="1:1" ht="12.45" x14ac:dyDescent="0.3">
      <c r="A621" s="19"/>
    </row>
    <row r="622" spans="1:1" ht="12.45" x14ac:dyDescent="0.3">
      <c r="A622" s="19"/>
    </row>
    <row r="623" spans="1:1" ht="12.45" x14ac:dyDescent="0.3">
      <c r="A623" s="19"/>
    </row>
    <row r="624" spans="1:1" ht="12.45" x14ac:dyDescent="0.3">
      <c r="A624" s="19"/>
    </row>
    <row r="625" spans="1:1" ht="12.45" x14ac:dyDescent="0.3">
      <c r="A625" s="19"/>
    </row>
    <row r="626" spans="1:1" ht="12.45" x14ac:dyDescent="0.3">
      <c r="A626" s="19"/>
    </row>
    <row r="627" spans="1:1" ht="12.45" x14ac:dyDescent="0.3">
      <c r="A627" s="19"/>
    </row>
    <row r="628" spans="1:1" ht="12.45" x14ac:dyDescent="0.3">
      <c r="A628" s="19"/>
    </row>
    <row r="629" spans="1:1" ht="12.45" x14ac:dyDescent="0.3">
      <c r="A629" s="19"/>
    </row>
    <row r="630" spans="1:1" ht="12.45" x14ac:dyDescent="0.3">
      <c r="A630" s="19"/>
    </row>
    <row r="631" spans="1:1" ht="12.45" x14ac:dyDescent="0.3">
      <c r="A631" s="19"/>
    </row>
    <row r="632" spans="1:1" ht="12.45" x14ac:dyDescent="0.3">
      <c r="A632" s="19"/>
    </row>
    <row r="633" spans="1:1" ht="12.45" x14ac:dyDescent="0.3">
      <c r="A633" s="19"/>
    </row>
    <row r="634" spans="1:1" ht="12.45" x14ac:dyDescent="0.3">
      <c r="A634" s="19"/>
    </row>
    <row r="635" spans="1:1" ht="12.45" x14ac:dyDescent="0.3">
      <c r="A635" s="19"/>
    </row>
    <row r="636" spans="1:1" ht="12.45" x14ac:dyDescent="0.3">
      <c r="A636" s="19"/>
    </row>
    <row r="637" spans="1:1" ht="12.45" x14ac:dyDescent="0.3">
      <c r="A637" s="19"/>
    </row>
    <row r="638" spans="1:1" ht="12.45" x14ac:dyDescent="0.3">
      <c r="A638" s="19"/>
    </row>
    <row r="639" spans="1:1" ht="12.45" x14ac:dyDescent="0.3">
      <c r="A639" s="19"/>
    </row>
    <row r="640" spans="1:1" ht="12.45" x14ac:dyDescent="0.3">
      <c r="A640" s="19"/>
    </row>
    <row r="641" spans="1:1" ht="12.45" x14ac:dyDescent="0.3">
      <c r="A641" s="19"/>
    </row>
    <row r="642" spans="1:1" ht="12.45" x14ac:dyDescent="0.3">
      <c r="A642" s="19"/>
    </row>
    <row r="643" spans="1:1" ht="12.45" x14ac:dyDescent="0.3">
      <c r="A643" s="19"/>
    </row>
    <row r="644" spans="1:1" ht="12.45" x14ac:dyDescent="0.3">
      <c r="A644" s="19"/>
    </row>
    <row r="645" spans="1:1" ht="12.45" x14ac:dyDescent="0.3">
      <c r="A645" s="19"/>
    </row>
    <row r="646" spans="1:1" ht="12.45" x14ac:dyDescent="0.3">
      <c r="A646" s="19"/>
    </row>
    <row r="647" spans="1:1" ht="12.45" x14ac:dyDescent="0.3">
      <c r="A647" s="19"/>
    </row>
    <row r="648" spans="1:1" ht="12.45" x14ac:dyDescent="0.3">
      <c r="A648" s="19"/>
    </row>
    <row r="649" spans="1:1" ht="12.45" x14ac:dyDescent="0.3">
      <c r="A649" s="19"/>
    </row>
    <row r="650" spans="1:1" ht="12.45" x14ac:dyDescent="0.3">
      <c r="A650" s="19"/>
    </row>
    <row r="651" spans="1:1" ht="12.45" x14ac:dyDescent="0.3">
      <c r="A651" s="19"/>
    </row>
    <row r="652" spans="1:1" ht="12.45" x14ac:dyDescent="0.3">
      <c r="A652" s="19"/>
    </row>
    <row r="653" spans="1:1" ht="12.45" x14ac:dyDescent="0.3">
      <c r="A653" s="19"/>
    </row>
    <row r="654" spans="1:1" ht="12.45" x14ac:dyDescent="0.3">
      <c r="A654" s="19"/>
    </row>
    <row r="655" spans="1:1" ht="12.45" x14ac:dyDescent="0.3">
      <c r="A655" s="19"/>
    </row>
    <row r="656" spans="1:1" ht="12.45" x14ac:dyDescent="0.3">
      <c r="A656" s="19"/>
    </row>
    <row r="657" spans="1:1" ht="12.45" x14ac:dyDescent="0.3">
      <c r="A657" s="19"/>
    </row>
    <row r="658" spans="1:1" ht="12.45" x14ac:dyDescent="0.3">
      <c r="A658" s="19"/>
    </row>
    <row r="659" spans="1:1" ht="12.45" x14ac:dyDescent="0.3">
      <c r="A659" s="19"/>
    </row>
    <row r="660" spans="1:1" ht="12.45" x14ac:dyDescent="0.3">
      <c r="A660" s="19"/>
    </row>
    <row r="661" spans="1:1" ht="12.45" x14ac:dyDescent="0.3">
      <c r="A661" s="19"/>
    </row>
    <row r="662" spans="1:1" ht="12.45" x14ac:dyDescent="0.3">
      <c r="A662" s="19"/>
    </row>
    <row r="663" spans="1:1" ht="12.45" x14ac:dyDescent="0.3">
      <c r="A663" s="19"/>
    </row>
    <row r="664" spans="1:1" ht="12.45" x14ac:dyDescent="0.3">
      <c r="A664" s="19"/>
    </row>
    <row r="665" spans="1:1" ht="12.45" x14ac:dyDescent="0.3">
      <c r="A665" s="19"/>
    </row>
    <row r="666" spans="1:1" ht="12.45" x14ac:dyDescent="0.3">
      <c r="A666" s="19"/>
    </row>
    <row r="667" spans="1:1" ht="12.45" x14ac:dyDescent="0.3">
      <c r="A667" s="19"/>
    </row>
    <row r="668" spans="1:1" ht="12.45" x14ac:dyDescent="0.3">
      <c r="A668" s="19"/>
    </row>
    <row r="669" spans="1:1" ht="12.45" x14ac:dyDescent="0.3">
      <c r="A669" s="19"/>
    </row>
    <row r="670" spans="1:1" ht="12.45" x14ac:dyDescent="0.3">
      <c r="A670" s="19"/>
    </row>
    <row r="671" spans="1:1" ht="12.45" x14ac:dyDescent="0.3">
      <c r="A671" s="19"/>
    </row>
    <row r="672" spans="1:1" ht="12.45" x14ac:dyDescent="0.3">
      <c r="A672" s="19"/>
    </row>
    <row r="673" spans="1:1" ht="12.45" x14ac:dyDescent="0.3">
      <c r="A673" s="19"/>
    </row>
    <row r="674" spans="1:1" ht="12.45" x14ac:dyDescent="0.3">
      <c r="A674" s="19"/>
    </row>
    <row r="675" spans="1:1" ht="12.45" x14ac:dyDescent="0.3">
      <c r="A675" s="19"/>
    </row>
    <row r="676" spans="1:1" ht="12.45" x14ac:dyDescent="0.3">
      <c r="A676" s="19"/>
    </row>
    <row r="677" spans="1:1" ht="12.45" x14ac:dyDescent="0.3">
      <c r="A677" s="19"/>
    </row>
    <row r="678" spans="1:1" ht="12.45" x14ac:dyDescent="0.3">
      <c r="A678" s="19"/>
    </row>
    <row r="679" spans="1:1" ht="12.45" x14ac:dyDescent="0.3">
      <c r="A679" s="19"/>
    </row>
    <row r="680" spans="1:1" ht="12.45" x14ac:dyDescent="0.3">
      <c r="A680" s="19"/>
    </row>
    <row r="681" spans="1:1" ht="12.45" x14ac:dyDescent="0.3">
      <c r="A681" s="19"/>
    </row>
    <row r="682" spans="1:1" ht="12.45" x14ac:dyDescent="0.3">
      <c r="A682" s="19"/>
    </row>
    <row r="683" spans="1:1" ht="12.45" x14ac:dyDescent="0.3">
      <c r="A683" s="19"/>
    </row>
    <row r="684" spans="1:1" ht="12.45" x14ac:dyDescent="0.3">
      <c r="A684" s="19"/>
    </row>
    <row r="685" spans="1:1" ht="12.45" x14ac:dyDescent="0.3">
      <c r="A685" s="19"/>
    </row>
    <row r="686" spans="1:1" ht="12.45" x14ac:dyDescent="0.3">
      <c r="A686" s="19"/>
    </row>
    <row r="687" spans="1:1" ht="12.45" x14ac:dyDescent="0.3">
      <c r="A687" s="19"/>
    </row>
    <row r="688" spans="1:1" ht="12.45" x14ac:dyDescent="0.3">
      <c r="A688" s="19"/>
    </row>
    <row r="689" spans="1:1" ht="12.45" x14ac:dyDescent="0.3">
      <c r="A689" s="19"/>
    </row>
    <row r="690" spans="1:1" ht="12.45" x14ac:dyDescent="0.3">
      <c r="A690" s="19"/>
    </row>
    <row r="691" spans="1:1" ht="12.45" x14ac:dyDescent="0.3">
      <c r="A691" s="19"/>
    </row>
    <row r="692" spans="1:1" ht="12.45" x14ac:dyDescent="0.3">
      <c r="A692" s="19"/>
    </row>
    <row r="693" spans="1:1" ht="12.45" x14ac:dyDescent="0.3">
      <c r="A693" s="19"/>
    </row>
    <row r="694" spans="1:1" ht="12.45" x14ac:dyDescent="0.3">
      <c r="A694" s="19"/>
    </row>
    <row r="695" spans="1:1" ht="12.45" x14ac:dyDescent="0.3">
      <c r="A695" s="19"/>
    </row>
    <row r="696" spans="1:1" ht="12.45" x14ac:dyDescent="0.3">
      <c r="A696" s="19"/>
    </row>
    <row r="697" spans="1:1" ht="12.45" x14ac:dyDescent="0.3">
      <c r="A697" s="19"/>
    </row>
    <row r="698" spans="1:1" ht="12.45" x14ac:dyDescent="0.3">
      <c r="A698" s="19"/>
    </row>
    <row r="699" spans="1:1" ht="12.45" x14ac:dyDescent="0.3">
      <c r="A699" s="19"/>
    </row>
    <row r="700" spans="1:1" ht="12.45" x14ac:dyDescent="0.3">
      <c r="A700" s="19"/>
    </row>
    <row r="701" spans="1:1" ht="12.45" x14ac:dyDescent="0.3">
      <c r="A701" s="19"/>
    </row>
    <row r="702" spans="1:1" ht="12.45" x14ac:dyDescent="0.3">
      <c r="A702" s="19"/>
    </row>
    <row r="703" spans="1:1" ht="12.45" x14ac:dyDescent="0.3">
      <c r="A703" s="19"/>
    </row>
    <row r="704" spans="1:1" ht="12.45" x14ac:dyDescent="0.3">
      <c r="A704" s="19"/>
    </row>
    <row r="705" spans="1:1" ht="12.45" x14ac:dyDescent="0.3">
      <c r="A705" s="19"/>
    </row>
    <row r="706" spans="1:1" ht="12.45" x14ac:dyDescent="0.3">
      <c r="A706" s="19"/>
    </row>
    <row r="707" spans="1:1" ht="12.45" x14ac:dyDescent="0.3">
      <c r="A707" s="19"/>
    </row>
    <row r="708" spans="1:1" ht="12.45" x14ac:dyDescent="0.3">
      <c r="A708" s="19"/>
    </row>
    <row r="709" spans="1:1" ht="12.45" x14ac:dyDescent="0.3">
      <c r="A709" s="19"/>
    </row>
    <row r="710" spans="1:1" ht="12.45" x14ac:dyDescent="0.3">
      <c r="A710" s="19"/>
    </row>
    <row r="711" spans="1:1" ht="12.45" x14ac:dyDescent="0.3">
      <c r="A711" s="19"/>
    </row>
    <row r="712" spans="1:1" ht="12.45" x14ac:dyDescent="0.3">
      <c r="A712" s="19"/>
    </row>
    <row r="713" spans="1:1" ht="12.45" x14ac:dyDescent="0.3">
      <c r="A713" s="19"/>
    </row>
    <row r="714" spans="1:1" ht="12.45" x14ac:dyDescent="0.3">
      <c r="A714" s="19"/>
    </row>
    <row r="715" spans="1:1" ht="12.45" x14ac:dyDescent="0.3">
      <c r="A715" s="19"/>
    </row>
    <row r="716" spans="1:1" ht="12.45" x14ac:dyDescent="0.3">
      <c r="A716" s="19"/>
    </row>
    <row r="717" spans="1:1" ht="12.45" x14ac:dyDescent="0.3">
      <c r="A717" s="19"/>
    </row>
    <row r="718" spans="1:1" ht="12.45" x14ac:dyDescent="0.3">
      <c r="A718" s="19"/>
    </row>
    <row r="719" spans="1:1" ht="12.45" x14ac:dyDescent="0.3">
      <c r="A719" s="19"/>
    </row>
    <row r="720" spans="1:1" ht="12.45" x14ac:dyDescent="0.3">
      <c r="A720" s="19"/>
    </row>
    <row r="721" spans="1:1" ht="12.45" x14ac:dyDescent="0.3">
      <c r="A721" s="19"/>
    </row>
    <row r="722" spans="1:1" ht="12.45" x14ac:dyDescent="0.3">
      <c r="A722" s="19"/>
    </row>
    <row r="723" spans="1:1" ht="12.45" x14ac:dyDescent="0.3">
      <c r="A723" s="19"/>
    </row>
    <row r="724" spans="1:1" ht="12.45" x14ac:dyDescent="0.3">
      <c r="A724" s="19"/>
    </row>
    <row r="725" spans="1:1" ht="12.45" x14ac:dyDescent="0.3">
      <c r="A725" s="19"/>
    </row>
    <row r="726" spans="1:1" ht="12.45" x14ac:dyDescent="0.3">
      <c r="A726" s="19"/>
    </row>
    <row r="727" spans="1:1" ht="12.45" x14ac:dyDescent="0.3">
      <c r="A727" s="19"/>
    </row>
    <row r="728" spans="1:1" ht="12.45" x14ac:dyDescent="0.3">
      <c r="A728" s="19"/>
    </row>
    <row r="729" spans="1:1" ht="12.45" x14ac:dyDescent="0.3">
      <c r="A729" s="19"/>
    </row>
    <row r="730" spans="1:1" ht="12.45" x14ac:dyDescent="0.3">
      <c r="A730" s="19"/>
    </row>
    <row r="731" spans="1:1" ht="12.45" x14ac:dyDescent="0.3">
      <c r="A731" s="19"/>
    </row>
    <row r="732" spans="1:1" ht="12.45" x14ac:dyDescent="0.3">
      <c r="A732" s="19"/>
    </row>
    <row r="733" spans="1:1" ht="12.45" x14ac:dyDescent="0.3">
      <c r="A733" s="19"/>
    </row>
    <row r="734" spans="1:1" ht="12.45" x14ac:dyDescent="0.3">
      <c r="A734" s="19"/>
    </row>
    <row r="735" spans="1:1" ht="12.45" x14ac:dyDescent="0.3">
      <c r="A735" s="19"/>
    </row>
    <row r="736" spans="1:1" ht="12.45" x14ac:dyDescent="0.3">
      <c r="A736" s="19"/>
    </row>
    <row r="737" spans="1:1" ht="12.45" x14ac:dyDescent="0.3">
      <c r="A737" s="19"/>
    </row>
    <row r="738" spans="1:1" ht="12.45" x14ac:dyDescent="0.3">
      <c r="A738" s="19"/>
    </row>
    <row r="739" spans="1:1" ht="12.45" x14ac:dyDescent="0.3">
      <c r="A739" s="19"/>
    </row>
    <row r="740" spans="1:1" ht="12.45" x14ac:dyDescent="0.3">
      <c r="A740" s="19"/>
    </row>
    <row r="741" spans="1:1" ht="12.45" x14ac:dyDescent="0.3">
      <c r="A741" s="19"/>
    </row>
    <row r="742" spans="1:1" ht="12.45" x14ac:dyDescent="0.3">
      <c r="A742" s="19"/>
    </row>
    <row r="743" spans="1:1" ht="12.45" x14ac:dyDescent="0.3">
      <c r="A743" s="19"/>
    </row>
    <row r="744" spans="1:1" ht="12.45" x14ac:dyDescent="0.3">
      <c r="A744" s="19"/>
    </row>
    <row r="745" spans="1:1" ht="12.45" x14ac:dyDescent="0.3">
      <c r="A745" s="19"/>
    </row>
    <row r="746" spans="1:1" ht="12.45" x14ac:dyDescent="0.3">
      <c r="A746" s="19"/>
    </row>
    <row r="747" spans="1:1" ht="12.45" x14ac:dyDescent="0.3">
      <c r="A747" s="19"/>
    </row>
    <row r="748" spans="1:1" ht="12.45" x14ac:dyDescent="0.3">
      <c r="A748" s="19"/>
    </row>
    <row r="749" spans="1:1" ht="12.45" x14ac:dyDescent="0.3">
      <c r="A749" s="19"/>
    </row>
    <row r="750" spans="1:1" ht="12.45" x14ac:dyDescent="0.3">
      <c r="A750" s="19"/>
    </row>
    <row r="751" spans="1:1" ht="12.45" x14ac:dyDescent="0.3">
      <c r="A751" s="19"/>
    </row>
    <row r="752" spans="1:1" ht="12.45" x14ac:dyDescent="0.3">
      <c r="A752" s="19"/>
    </row>
    <row r="753" spans="1:1" ht="12.45" x14ac:dyDescent="0.3">
      <c r="A753" s="19"/>
    </row>
    <row r="754" spans="1:1" ht="12.45" x14ac:dyDescent="0.3">
      <c r="A754" s="19"/>
    </row>
    <row r="755" spans="1:1" ht="12.45" x14ac:dyDescent="0.3">
      <c r="A755" s="19"/>
    </row>
    <row r="756" spans="1:1" ht="12.45" x14ac:dyDescent="0.3">
      <c r="A756" s="19"/>
    </row>
    <row r="757" spans="1:1" ht="12.45" x14ac:dyDescent="0.3">
      <c r="A757" s="19"/>
    </row>
    <row r="758" spans="1:1" ht="12.45" x14ac:dyDescent="0.3">
      <c r="A758" s="19"/>
    </row>
    <row r="759" spans="1:1" ht="12.45" x14ac:dyDescent="0.3">
      <c r="A759" s="19"/>
    </row>
    <row r="760" spans="1:1" ht="12.45" x14ac:dyDescent="0.3">
      <c r="A760" s="19"/>
    </row>
    <row r="761" spans="1:1" ht="12.45" x14ac:dyDescent="0.3">
      <c r="A761" s="19"/>
    </row>
    <row r="762" spans="1:1" ht="12.45" x14ac:dyDescent="0.3">
      <c r="A762" s="19"/>
    </row>
    <row r="763" spans="1:1" ht="12.45" x14ac:dyDescent="0.3">
      <c r="A763" s="19"/>
    </row>
    <row r="764" spans="1:1" ht="12.45" x14ac:dyDescent="0.3">
      <c r="A764" s="19"/>
    </row>
    <row r="765" spans="1:1" ht="12.45" x14ac:dyDescent="0.3">
      <c r="A765" s="19"/>
    </row>
    <row r="766" spans="1:1" ht="12.45" x14ac:dyDescent="0.3">
      <c r="A766" s="19"/>
    </row>
    <row r="767" spans="1:1" ht="12.45" x14ac:dyDescent="0.3">
      <c r="A767" s="19"/>
    </row>
    <row r="768" spans="1:1" ht="12.45" x14ac:dyDescent="0.3">
      <c r="A768" s="19"/>
    </row>
    <row r="769" spans="1:1" ht="12.45" x14ac:dyDescent="0.3">
      <c r="A769" s="19"/>
    </row>
    <row r="770" spans="1:1" ht="12.45" x14ac:dyDescent="0.3">
      <c r="A770" s="19"/>
    </row>
    <row r="771" spans="1:1" ht="12.45" x14ac:dyDescent="0.3">
      <c r="A771" s="19"/>
    </row>
    <row r="772" spans="1:1" ht="12.45" x14ac:dyDescent="0.3">
      <c r="A772" s="19"/>
    </row>
    <row r="773" spans="1:1" ht="12.45" x14ac:dyDescent="0.3">
      <c r="A773" s="19"/>
    </row>
    <row r="774" spans="1:1" ht="12.45" x14ac:dyDescent="0.3">
      <c r="A774" s="19"/>
    </row>
    <row r="775" spans="1:1" ht="12.45" x14ac:dyDescent="0.3">
      <c r="A775" s="19"/>
    </row>
    <row r="776" spans="1:1" ht="12.45" x14ac:dyDescent="0.3">
      <c r="A776" s="19"/>
    </row>
    <row r="777" spans="1:1" ht="12.45" x14ac:dyDescent="0.3">
      <c r="A777" s="19"/>
    </row>
    <row r="778" spans="1:1" ht="12.45" x14ac:dyDescent="0.3">
      <c r="A778" s="19"/>
    </row>
    <row r="779" spans="1:1" ht="12.45" x14ac:dyDescent="0.3">
      <c r="A779" s="19"/>
    </row>
    <row r="780" spans="1:1" ht="12.45" x14ac:dyDescent="0.3">
      <c r="A780" s="19"/>
    </row>
    <row r="781" spans="1:1" ht="12.45" x14ac:dyDescent="0.3">
      <c r="A781" s="19"/>
    </row>
    <row r="782" spans="1:1" ht="12.45" x14ac:dyDescent="0.3">
      <c r="A782" s="19"/>
    </row>
    <row r="783" spans="1:1" ht="12.45" x14ac:dyDescent="0.3">
      <c r="A783" s="19"/>
    </row>
    <row r="784" spans="1:1" ht="12.45" x14ac:dyDescent="0.3">
      <c r="A784" s="19"/>
    </row>
    <row r="785" spans="1:1" ht="12.45" x14ac:dyDescent="0.3">
      <c r="A785" s="19"/>
    </row>
    <row r="786" spans="1:1" ht="12.45" x14ac:dyDescent="0.3">
      <c r="A786" s="19"/>
    </row>
    <row r="787" spans="1:1" ht="12.45" x14ac:dyDescent="0.3">
      <c r="A787" s="19"/>
    </row>
    <row r="788" spans="1:1" ht="12.45" x14ac:dyDescent="0.3">
      <c r="A788" s="19"/>
    </row>
    <row r="789" spans="1:1" ht="12.45" x14ac:dyDescent="0.3">
      <c r="A789" s="19"/>
    </row>
    <row r="790" spans="1:1" ht="12.45" x14ac:dyDescent="0.3">
      <c r="A790" s="19"/>
    </row>
    <row r="791" spans="1:1" ht="12.45" x14ac:dyDescent="0.3">
      <c r="A791" s="19"/>
    </row>
    <row r="792" spans="1:1" ht="12.45" x14ac:dyDescent="0.3">
      <c r="A792" s="19"/>
    </row>
    <row r="793" spans="1:1" ht="12.45" x14ac:dyDescent="0.3">
      <c r="A793" s="19"/>
    </row>
    <row r="794" spans="1:1" ht="12.45" x14ac:dyDescent="0.3">
      <c r="A794" s="19"/>
    </row>
    <row r="795" spans="1:1" ht="12.45" x14ac:dyDescent="0.3">
      <c r="A795" s="19"/>
    </row>
    <row r="796" spans="1:1" ht="12.45" x14ac:dyDescent="0.3">
      <c r="A796" s="19"/>
    </row>
    <row r="797" spans="1:1" ht="12.45" x14ac:dyDescent="0.3">
      <c r="A797" s="19"/>
    </row>
    <row r="798" spans="1:1" ht="12.45" x14ac:dyDescent="0.3">
      <c r="A798" s="19"/>
    </row>
    <row r="799" spans="1:1" ht="12.45" x14ac:dyDescent="0.3">
      <c r="A799" s="19"/>
    </row>
    <row r="800" spans="1:1" ht="12.45" x14ac:dyDescent="0.3">
      <c r="A800" s="19"/>
    </row>
    <row r="801" spans="1:1" ht="12.45" x14ac:dyDescent="0.3">
      <c r="A801" s="19"/>
    </row>
    <row r="802" spans="1:1" ht="12.45" x14ac:dyDescent="0.3">
      <c r="A802" s="19"/>
    </row>
    <row r="803" spans="1:1" ht="12.45" x14ac:dyDescent="0.3">
      <c r="A803" s="19"/>
    </row>
    <row r="804" spans="1:1" ht="12.45" x14ac:dyDescent="0.3">
      <c r="A804" s="19"/>
    </row>
    <row r="805" spans="1:1" ht="12.45" x14ac:dyDescent="0.3">
      <c r="A805" s="19"/>
    </row>
    <row r="806" spans="1:1" ht="12.45" x14ac:dyDescent="0.3">
      <c r="A806" s="19"/>
    </row>
    <row r="807" spans="1:1" ht="12.45" x14ac:dyDescent="0.3">
      <c r="A807" s="19"/>
    </row>
    <row r="808" spans="1:1" ht="12.45" x14ac:dyDescent="0.3">
      <c r="A808" s="19"/>
    </row>
    <row r="809" spans="1:1" ht="12.45" x14ac:dyDescent="0.3">
      <c r="A809" s="19"/>
    </row>
    <row r="810" spans="1:1" ht="12.45" x14ac:dyDescent="0.3">
      <c r="A810" s="19"/>
    </row>
    <row r="811" spans="1:1" ht="12.45" x14ac:dyDescent="0.3">
      <c r="A811" s="19"/>
    </row>
    <row r="812" spans="1:1" ht="12.45" x14ac:dyDescent="0.3">
      <c r="A812" s="19"/>
    </row>
    <row r="813" spans="1:1" ht="12.45" x14ac:dyDescent="0.3">
      <c r="A813" s="19"/>
    </row>
    <row r="814" spans="1:1" ht="12.45" x14ac:dyDescent="0.3">
      <c r="A814" s="19"/>
    </row>
    <row r="815" spans="1:1" ht="12.45" x14ac:dyDescent="0.3">
      <c r="A815" s="19"/>
    </row>
    <row r="816" spans="1:1" ht="12.45" x14ac:dyDescent="0.3">
      <c r="A816" s="19"/>
    </row>
    <row r="817" spans="1:1" ht="12.45" x14ac:dyDescent="0.3">
      <c r="A817" s="19"/>
    </row>
    <row r="818" spans="1:1" ht="12.45" x14ac:dyDescent="0.3">
      <c r="A818" s="19"/>
    </row>
    <row r="819" spans="1:1" ht="12.45" x14ac:dyDescent="0.3">
      <c r="A819" s="19"/>
    </row>
    <row r="820" spans="1:1" ht="12.45" x14ac:dyDescent="0.3">
      <c r="A820" s="19"/>
    </row>
    <row r="821" spans="1:1" ht="12.45" x14ac:dyDescent="0.3">
      <c r="A821" s="19"/>
    </row>
    <row r="822" spans="1:1" ht="12.45" x14ac:dyDescent="0.3">
      <c r="A822" s="19"/>
    </row>
    <row r="823" spans="1:1" ht="12.45" x14ac:dyDescent="0.3">
      <c r="A823" s="19"/>
    </row>
    <row r="824" spans="1:1" ht="12.45" x14ac:dyDescent="0.3">
      <c r="A824" s="19"/>
    </row>
    <row r="825" spans="1:1" ht="12.45" x14ac:dyDescent="0.3">
      <c r="A825" s="19"/>
    </row>
    <row r="826" spans="1:1" ht="12.45" x14ac:dyDescent="0.3">
      <c r="A826" s="19"/>
    </row>
    <row r="827" spans="1:1" ht="12.45" x14ac:dyDescent="0.3">
      <c r="A827" s="19"/>
    </row>
    <row r="828" spans="1:1" ht="12.45" x14ac:dyDescent="0.3">
      <c r="A828" s="19"/>
    </row>
    <row r="829" spans="1:1" ht="12.45" x14ac:dyDescent="0.3">
      <c r="A829" s="19"/>
    </row>
    <row r="830" spans="1:1" ht="12.45" x14ac:dyDescent="0.3">
      <c r="A830" s="19"/>
    </row>
    <row r="831" spans="1:1" ht="12.45" x14ac:dyDescent="0.3">
      <c r="A831" s="19"/>
    </row>
    <row r="832" spans="1:1" ht="12.45" x14ac:dyDescent="0.3">
      <c r="A832" s="19"/>
    </row>
    <row r="833" spans="1:1" ht="12.45" x14ac:dyDescent="0.3">
      <c r="A833" s="19"/>
    </row>
    <row r="834" spans="1:1" ht="12.45" x14ac:dyDescent="0.3">
      <c r="A834" s="19"/>
    </row>
    <row r="835" spans="1:1" ht="12.45" x14ac:dyDescent="0.3">
      <c r="A835" s="19"/>
    </row>
    <row r="836" spans="1:1" ht="12.45" x14ac:dyDescent="0.3">
      <c r="A836" s="19"/>
    </row>
    <row r="837" spans="1:1" ht="12.45" x14ac:dyDescent="0.3">
      <c r="A837" s="19"/>
    </row>
    <row r="838" spans="1:1" ht="12.45" x14ac:dyDescent="0.3">
      <c r="A838" s="19"/>
    </row>
    <row r="839" spans="1:1" ht="12.45" x14ac:dyDescent="0.3">
      <c r="A839" s="19"/>
    </row>
    <row r="840" spans="1:1" ht="12.45" x14ac:dyDescent="0.3">
      <c r="A840" s="19"/>
    </row>
    <row r="841" spans="1:1" ht="12.45" x14ac:dyDescent="0.3">
      <c r="A841" s="19"/>
    </row>
    <row r="842" spans="1:1" ht="12.45" x14ac:dyDescent="0.3">
      <c r="A842" s="19"/>
    </row>
    <row r="843" spans="1:1" ht="12.45" x14ac:dyDescent="0.3">
      <c r="A843" s="19"/>
    </row>
    <row r="844" spans="1:1" ht="12.45" x14ac:dyDescent="0.3">
      <c r="A844" s="19"/>
    </row>
    <row r="845" spans="1:1" ht="12.45" x14ac:dyDescent="0.3">
      <c r="A845" s="19"/>
    </row>
    <row r="846" spans="1:1" ht="12.45" x14ac:dyDescent="0.3">
      <c r="A846" s="19"/>
    </row>
    <row r="847" spans="1:1" ht="12.45" x14ac:dyDescent="0.3">
      <c r="A847" s="19"/>
    </row>
    <row r="848" spans="1:1" ht="12.45" x14ac:dyDescent="0.3">
      <c r="A848" s="19"/>
    </row>
    <row r="849" spans="1:1" ht="12.45" x14ac:dyDescent="0.3">
      <c r="A849" s="19"/>
    </row>
    <row r="850" spans="1:1" ht="12.45" x14ac:dyDescent="0.3">
      <c r="A850" s="19"/>
    </row>
    <row r="851" spans="1:1" ht="12.45" x14ac:dyDescent="0.3">
      <c r="A851" s="19"/>
    </row>
    <row r="852" spans="1:1" ht="12.45" x14ac:dyDescent="0.3">
      <c r="A852" s="19"/>
    </row>
    <row r="853" spans="1:1" ht="12.45" x14ac:dyDescent="0.3">
      <c r="A853" s="19"/>
    </row>
    <row r="854" spans="1:1" ht="12.45" x14ac:dyDescent="0.3">
      <c r="A854" s="19"/>
    </row>
    <row r="855" spans="1:1" ht="12.45" x14ac:dyDescent="0.3">
      <c r="A855" s="19"/>
    </row>
    <row r="856" spans="1:1" ht="12.45" x14ac:dyDescent="0.3">
      <c r="A856" s="19"/>
    </row>
    <row r="857" spans="1:1" ht="12.45" x14ac:dyDescent="0.3">
      <c r="A857" s="19"/>
    </row>
    <row r="858" spans="1:1" ht="12.45" x14ac:dyDescent="0.3">
      <c r="A858" s="19"/>
    </row>
    <row r="859" spans="1:1" ht="12.45" x14ac:dyDescent="0.3">
      <c r="A859" s="19"/>
    </row>
    <row r="860" spans="1:1" ht="12.45" x14ac:dyDescent="0.3">
      <c r="A860" s="19"/>
    </row>
    <row r="861" spans="1:1" ht="12.45" x14ac:dyDescent="0.3">
      <c r="A861" s="19"/>
    </row>
    <row r="862" spans="1:1" ht="12.45" x14ac:dyDescent="0.3">
      <c r="A862" s="19"/>
    </row>
    <row r="863" spans="1:1" ht="12.45" x14ac:dyDescent="0.3">
      <c r="A863" s="19"/>
    </row>
    <row r="864" spans="1:1" ht="12.45" x14ac:dyDescent="0.3">
      <c r="A864" s="19"/>
    </row>
    <row r="865" spans="1:1" ht="12.45" x14ac:dyDescent="0.3">
      <c r="A865" s="19"/>
    </row>
    <row r="866" spans="1:1" ht="12.45" x14ac:dyDescent="0.3">
      <c r="A866" s="19"/>
    </row>
    <row r="867" spans="1:1" ht="12.45" x14ac:dyDescent="0.3">
      <c r="A867" s="19"/>
    </row>
    <row r="868" spans="1:1" ht="12.45" x14ac:dyDescent="0.3">
      <c r="A868" s="19"/>
    </row>
    <row r="869" spans="1:1" ht="12.45" x14ac:dyDescent="0.3">
      <c r="A869" s="19"/>
    </row>
    <row r="870" spans="1:1" ht="12.45" x14ac:dyDescent="0.3">
      <c r="A870" s="19"/>
    </row>
    <row r="871" spans="1:1" ht="12.45" x14ac:dyDescent="0.3">
      <c r="A871" s="19"/>
    </row>
    <row r="872" spans="1:1" ht="12.45" x14ac:dyDescent="0.3">
      <c r="A872" s="19"/>
    </row>
    <row r="873" spans="1:1" ht="12.45" x14ac:dyDescent="0.3">
      <c r="A873" s="19"/>
    </row>
    <row r="874" spans="1:1" ht="12.45" x14ac:dyDescent="0.3">
      <c r="A874" s="19"/>
    </row>
    <row r="875" spans="1:1" ht="12.45" x14ac:dyDescent="0.3">
      <c r="A875" s="19"/>
    </row>
    <row r="876" spans="1:1" ht="12.45" x14ac:dyDescent="0.3">
      <c r="A876" s="19"/>
    </row>
    <row r="877" spans="1:1" ht="12.45" x14ac:dyDescent="0.3">
      <c r="A877" s="19"/>
    </row>
    <row r="878" spans="1:1" ht="12.45" x14ac:dyDescent="0.3">
      <c r="A878" s="19"/>
    </row>
    <row r="879" spans="1:1" ht="12.45" x14ac:dyDescent="0.3">
      <c r="A879" s="19"/>
    </row>
    <row r="880" spans="1:1" ht="12.45" x14ac:dyDescent="0.3">
      <c r="A880" s="19"/>
    </row>
    <row r="881" spans="1:1" ht="12.45" x14ac:dyDescent="0.3">
      <c r="A881" s="19"/>
    </row>
    <row r="882" spans="1:1" ht="12.45" x14ac:dyDescent="0.3">
      <c r="A882" s="19"/>
    </row>
    <row r="883" spans="1:1" ht="12.45" x14ac:dyDescent="0.3">
      <c r="A883" s="19"/>
    </row>
    <row r="884" spans="1:1" ht="12.45" x14ac:dyDescent="0.3">
      <c r="A884" s="19"/>
    </row>
    <row r="885" spans="1:1" ht="12.45" x14ac:dyDescent="0.3">
      <c r="A885" s="19"/>
    </row>
    <row r="886" spans="1:1" ht="12.45" x14ac:dyDescent="0.3">
      <c r="A886" s="19"/>
    </row>
    <row r="887" spans="1:1" ht="12.45" x14ac:dyDescent="0.3">
      <c r="A887" s="19"/>
    </row>
    <row r="888" spans="1:1" ht="12.45" x14ac:dyDescent="0.3">
      <c r="A888" s="19"/>
    </row>
    <row r="889" spans="1:1" ht="12.45" x14ac:dyDescent="0.3">
      <c r="A889" s="19"/>
    </row>
    <row r="890" spans="1:1" ht="12.45" x14ac:dyDescent="0.3">
      <c r="A890" s="19"/>
    </row>
    <row r="891" spans="1:1" ht="12.45" x14ac:dyDescent="0.3">
      <c r="A891" s="19"/>
    </row>
    <row r="892" spans="1:1" ht="12.45" x14ac:dyDescent="0.3">
      <c r="A892" s="19"/>
    </row>
    <row r="893" spans="1:1" ht="12.45" x14ac:dyDescent="0.3">
      <c r="A893" s="19"/>
    </row>
    <row r="894" spans="1:1" ht="12.45" x14ac:dyDescent="0.3">
      <c r="A894" s="19"/>
    </row>
    <row r="895" spans="1:1" ht="12.45" x14ac:dyDescent="0.3">
      <c r="A895" s="19"/>
    </row>
    <row r="896" spans="1:1" ht="12.45" x14ac:dyDescent="0.3">
      <c r="A896" s="19"/>
    </row>
    <row r="897" spans="1:1" ht="12.45" x14ac:dyDescent="0.3">
      <c r="A897" s="19"/>
    </row>
    <row r="898" spans="1:1" ht="12.45" x14ac:dyDescent="0.3">
      <c r="A898" s="19"/>
    </row>
    <row r="899" spans="1:1" ht="12.45" x14ac:dyDescent="0.3">
      <c r="A899" s="19"/>
    </row>
    <row r="900" spans="1:1" ht="12.45" x14ac:dyDescent="0.3">
      <c r="A900" s="19"/>
    </row>
    <row r="901" spans="1:1" ht="12.45" x14ac:dyDescent="0.3">
      <c r="A901" s="19"/>
    </row>
    <row r="902" spans="1:1" ht="12.45" x14ac:dyDescent="0.3">
      <c r="A902" s="19"/>
    </row>
    <row r="903" spans="1:1" ht="12.45" x14ac:dyDescent="0.3">
      <c r="A903" s="19"/>
    </row>
    <row r="904" spans="1:1" ht="12.45" x14ac:dyDescent="0.3">
      <c r="A904" s="19"/>
    </row>
    <row r="905" spans="1:1" ht="12.45" x14ac:dyDescent="0.3">
      <c r="A905" s="19"/>
    </row>
    <row r="906" spans="1:1" ht="12.45" x14ac:dyDescent="0.3">
      <c r="A906" s="19"/>
    </row>
    <row r="907" spans="1:1" ht="12.45" x14ac:dyDescent="0.3">
      <c r="A907" s="19"/>
    </row>
    <row r="908" spans="1:1" ht="12.45" x14ac:dyDescent="0.3">
      <c r="A908" s="19"/>
    </row>
    <row r="909" spans="1:1" ht="12.45" x14ac:dyDescent="0.3">
      <c r="A909" s="19"/>
    </row>
    <row r="910" spans="1:1" ht="12.45" x14ac:dyDescent="0.3">
      <c r="A910" s="19"/>
    </row>
    <row r="911" spans="1:1" ht="12.45" x14ac:dyDescent="0.3">
      <c r="A911" s="19"/>
    </row>
    <row r="912" spans="1:1" ht="12.45" x14ac:dyDescent="0.3">
      <c r="A912" s="19"/>
    </row>
    <row r="913" spans="1:1" ht="12.45" x14ac:dyDescent="0.3">
      <c r="A913" s="19"/>
    </row>
    <row r="914" spans="1:1" ht="12.45" x14ac:dyDescent="0.3">
      <c r="A914" s="19"/>
    </row>
    <row r="915" spans="1:1" ht="12.45" x14ac:dyDescent="0.3">
      <c r="A915" s="19"/>
    </row>
    <row r="916" spans="1:1" ht="12.45" x14ac:dyDescent="0.3">
      <c r="A916" s="19"/>
    </row>
    <row r="917" spans="1:1" ht="12.45" x14ac:dyDescent="0.3">
      <c r="A917" s="19"/>
    </row>
    <row r="918" spans="1:1" ht="12.45" x14ac:dyDescent="0.3">
      <c r="A918" s="19"/>
    </row>
    <row r="919" spans="1:1" ht="12.45" x14ac:dyDescent="0.3">
      <c r="A919" s="19"/>
    </row>
    <row r="920" spans="1:1" ht="12.45" x14ac:dyDescent="0.3">
      <c r="A920" s="19"/>
    </row>
    <row r="921" spans="1:1" ht="12.45" x14ac:dyDescent="0.3">
      <c r="A921" s="19"/>
    </row>
    <row r="922" spans="1:1" ht="12.45" x14ac:dyDescent="0.3">
      <c r="A922" s="19"/>
    </row>
    <row r="923" spans="1:1" ht="12.45" x14ac:dyDescent="0.3">
      <c r="A923" s="19"/>
    </row>
    <row r="924" spans="1:1" ht="12.45" x14ac:dyDescent="0.3">
      <c r="A924" s="19"/>
    </row>
    <row r="925" spans="1:1" ht="12.45" x14ac:dyDescent="0.3">
      <c r="A925" s="19"/>
    </row>
    <row r="926" spans="1:1" ht="12.45" x14ac:dyDescent="0.3">
      <c r="A926" s="19"/>
    </row>
    <row r="927" spans="1:1" ht="12.45" x14ac:dyDescent="0.3">
      <c r="A927" s="19"/>
    </row>
    <row r="928" spans="1:1" ht="12.45" x14ac:dyDescent="0.3">
      <c r="A928" s="19"/>
    </row>
    <row r="929" spans="1:1" ht="12.45" x14ac:dyDescent="0.3">
      <c r="A929" s="19"/>
    </row>
    <row r="930" spans="1:1" ht="12.45" x14ac:dyDescent="0.3">
      <c r="A930" s="19"/>
    </row>
    <row r="931" spans="1:1" ht="12.45" x14ac:dyDescent="0.3">
      <c r="A931" s="19"/>
    </row>
    <row r="932" spans="1:1" ht="12.45" x14ac:dyDescent="0.3">
      <c r="A932" s="19"/>
    </row>
    <row r="933" spans="1:1" ht="12.45" x14ac:dyDescent="0.3">
      <c r="A933" s="19"/>
    </row>
    <row r="934" spans="1:1" ht="12.45" x14ac:dyDescent="0.3">
      <c r="A934" s="19"/>
    </row>
    <row r="935" spans="1:1" ht="12.45" x14ac:dyDescent="0.3">
      <c r="A935" s="19"/>
    </row>
    <row r="936" spans="1:1" ht="12.45" x14ac:dyDescent="0.3">
      <c r="A936" s="19"/>
    </row>
    <row r="937" spans="1:1" ht="12.45" x14ac:dyDescent="0.3">
      <c r="A937" s="19"/>
    </row>
    <row r="938" spans="1:1" ht="12.45" x14ac:dyDescent="0.3">
      <c r="A938" s="19"/>
    </row>
    <row r="939" spans="1:1" ht="12.45" x14ac:dyDescent="0.3">
      <c r="A939" s="19"/>
    </row>
    <row r="940" spans="1:1" ht="12.45" x14ac:dyDescent="0.3">
      <c r="A940" s="19"/>
    </row>
    <row r="941" spans="1:1" ht="12.45" x14ac:dyDescent="0.3">
      <c r="A941" s="19"/>
    </row>
    <row r="942" spans="1:1" ht="12.45" x14ac:dyDescent="0.3">
      <c r="A942" s="19"/>
    </row>
    <row r="943" spans="1:1" ht="12.45" x14ac:dyDescent="0.3">
      <c r="A943" s="19"/>
    </row>
    <row r="944" spans="1:1" ht="12.45" x14ac:dyDescent="0.3">
      <c r="A944" s="19"/>
    </row>
    <row r="945" spans="1:1" ht="12.45" x14ac:dyDescent="0.3">
      <c r="A945" s="19"/>
    </row>
    <row r="946" spans="1:1" ht="12.45" x14ac:dyDescent="0.3">
      <c r="A946" s="19"/>
    </row>
    <row r="947" spans="1:1" ht="12.45" x14ac:dyDescent="0.3">
      <c r="A947" s="19"/>
    </row>
    <row r="948" spans="1:1" ht="12.45" x14ac:dyDescent="0.3">
      <c r="A948" s="19"/>
    </row>
    <row r="949" spans="1:1" ht="12.45" x14ac:dyDescent="0.3">
      <c r="A949" s="19"/>
    </row>
    <row r="950" spans="1:1" ht="12.45" x14ac:dyDescent="0.3">
      <c r="A950" s="19"/>
    </row>
    <row r="951" spans="1:1" ht="12.45" x14ac:dyDescent="0.3">
      <c r="A951" s="19"/>
    </row>
    <row r="952" spans="1:1" ht="12.45" x14ac:dyDescent="0.3">
      <c r="A952" s="19"/>
    </row>
    <row r="953" spans="1:1" ht="12.45" x14ac:dyDescent="0.3">
      <c r="A953" s="19"/>
    </row>
    <row r="954" spans="1:1" ht="12.45" x14ac:dyDescent="0.3">
      <c r="A954" s="19"/>
    </row>
    <row r="955" spans="1:1" ht="12.45" x14ac:dyDescent="0.3">
      <c r="A955" s="19"/>
    </row>
    <row r="956" spans="1:1" ht="12.45" x14ac:dyDescent="0.3">
      <c r="A956" s="19"/>
    </row>
    <row r="957" spans="1:1" ht="12.45" x14ac:dyDescent="0.3">
      <c r="A957" s="19"/>
    </row>
    <row r="958" spans="1:1" ht="12.45" x14ac:dyDescent="0.3">
      <c r="A958" s="19"/>
    </row>
    <row r="959" spans="1:1" ht="12.45" x14ac:dyDescent="0.3">
      <c r="A959" s="19"/>
    </row>
    <row r="960" spans="1:1" ht="12.45" x14ac:dyDescent="0.3">
      <c r="A960" s="19"/>
    </row>
    <row r="961" spans="1:1" ht="12.45" x14ac:dyDescent="0.3">
      <c r="A961" s="19"/>
    </row>
    <row r="962" spans="1:1" ht="12.45" x14ac:dyDescent="0.3">
      <c r="A962" s="19"/>
    </row>
    <row r="963" spans="1:1" ht="12.45" x14ac:dyDescent="0.3">
      <c r="A963" s="19"/>
    </row>
    <row r="964" spans="1:1" ht="12.45" x14ac:dyDescent="0.3">
      <c r="A964" s="19"/>
    </row>
    <row r="965" spans="1:1" ht="12.45" x14ac:dyDescent="0.3">
      <c r="A965" s="19"/>
    </row>
    <row r="966" spans="1:1" ht="12.45" x14ac:dyDescent="0.3">
      <c r="A966" s="19"/>
    </row>
    <row r="967" spans="1:1" ht="12.45" x14ac:dyDescent="0.3">
      <c r="A967" s="19"/>
    </row>
    <row r="968" spans="1:1" ht="12.45" x14ac:dyDescent="0.3">
      <c r="A968" s="19"/>
    </row>
    <row r="969" spans="1:1" ht="12.45" x14ac:dyDescent="0.3">
      <c r="A969" s="19"/>
    </row>
    <row r="970" spans="1:1" ht="12.45" x14ac:dyDescent="0.3">
      <c r="A970" s="19"/>
    </row>
    <row r="971" spans="1:1" ht="12.45" x14ac:dyDescent="0.3">
      <c r="A971" s="19"/>
    </row>
    <row r="972" spans="1:1" ht="12.45" x14ac:dyDescent="0.3">
      <c r="A972" s="19"/>
    </row>
    <row r="973" spans="1:1" ht="12.45" x14ac:dyDescent="0.3">
      <c r="A973" s="19"/>
    </row>
    <row r="974" spans="1:1" ht="12.45" x14ac:dyDescent="0.3">
      <c r="A974" s="19"/>
    </row>
    <row r="975" spans="1:1" ht="12.45" x14ac:dyDescent="0.3">
      <c r="A975" s="19"/>
    </row>
    <row r="976" spans="1:1" ht="12.45" x14ac:dyDescent="0.3">
      <c r="A976" s="19"/>
    </row>
    <row r="977" spans="1:1" ht="12.45" x14ac:dyDescent="0.3">
      <c r="A977" s="19"/>
    </row>
    <row r="978" spans="1:1" ht="12.45" x14ac:dyDescent="0.3">
      <c r="A978" s="19"/>
    </row>
    <row r="979" spans="1:1" ht="12.45" x14ac:dyDescent="0.3">
      <c r="A979" s="19"/>
    </row>
    <row r="980" spans="1:1" ht="12.45" x14ac:dyDescent="0.3">
      <c r="A980" s="19"/>
    </row>
    <row r="981" spans="1:1" ht="12.45" x14ac:dyDescent="0.3">
      <c r="A981" s="19"/>
    </row>
    <row r="982" spans="1:1" ht="12.45" x14ac:dyDescent="0.3">
      <c r="A982" s="19"/>
    </row>
    <row r="983" spans="1:1" ht="12.45" x14ac:dyDescent="0.3">
      <c r="A983" s="19"/>
    </row>
    <row r="984" spans="1:1" ht="12.45" x14ac:dyDescent="0.3">
      <c r="A984" s="19"/>
    </row>
    <row r="985" spans="1:1" ht="12.45" x14ac:dyDescent="0.3">
      <c r="A985" s="19"/>
    </row>
    <row r="986" spans="1:1" ht="12.45" x14ac:dyDescent="0.3">
      <c r="A986" s="19"/>
    </row>
    <row r="987" spans="1:1" ht="12.45" x14ac:dyDescent="0.3">
      <c r="A987" s="19"/>
    </row>
    <row r="988" spans="1:1" ht="12.45" x14ac:dyDescent="0.3">
      <c r="A988" s="19"/>
    </row>
    <row r="989" spans="1:1" ht="12.45" x14ac:dyDescent="0.3">
      <c r="A989" s="19"/>
    </row>
    <row r="990" spans="1:1" ht="12.45" x14ac:dyDescent="0.3">
      <c r="A990" s="19"/>
    </row>
    <row r="991" spans="1:1" ht="12.45" x14ac:dyDescent="0.3">
      <c r="A991" s="19"/>
    </row>
    <row r="992" spans="1:1" ht="12.45" x14ac:dyDescent="0.3">
      <c r="A992" s="19"/>
    </row>
    <row r="993" spans="1:1" ht="12.45" x14ac:dyDescent="0.3">
      <c r="A993" s="19"/>
    </row>
    <row r="994" spans="1:1" ht="12.45" x14ac:dyDescent="0.3">
      <c r="A994" s="19"/>
    </row>
    <row r="995" spans="1:1" ht="12.45" x14ac:dyDescent="0.3">
      <c r="A995" s="19"/>
    </row>
    <row r="996" spans="1:1" ht="12.45" x14ac:dyDescent="0.3">
      <c r="A996" s="19"/>
    </row>
    <row r="997" spans="1:1" ht="12.45" x14ac:dyDescent="0.3">
      <c r="A997" s="19"/>
    </row>
    <row r="998" spans="1:1" ht="12.45" x14ac:dyDescent="0.3">
      <c r="A998" s="19"/>
    </row>
    <row r="999" spans="1:1" ht="12.45" x14ac:dyDescent="0.3">
      <c r="A999" s="19"/>
    </row>
    <row r="1000" spans="1:1" ht="12.45" x14ac:dyDescent="0.3">
      <c r="A1000" s="19"/>
    </row>
    <row r="1001" spans="1:1" ht="12.45" x14ac:dyDescent="0.3">
      <c r="A1001" s="19"/>
    </row>
  </sheetData>
  <mergeCells count="4">
    <mergeCell ref="E1:G1"/>
    <mergeCell ref="H1:J1"/>
    <mergeCell ref="A3:A9"/>
    <mergeCell ref="A10:A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3BB46-9738-4A44-900A-5856587BB56E}">
  <dimension ref="A1:Z5"/>
  <sheetViews>
    <sheetView workbookViewId="0">
      <selection activeCell="B17" sqref="B17"/>
    </sheetView>
  </sheetViews>
  <sheetFormatPr defaultRowHeight="12.45" x14ac:dyDescent="0.3"/>
  <sheetData>
    <row r="1" spans="1:26" s="16" customFormat="1" ht="12.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9" x14ac:dyDescent="0.35">
      <c r="A2" s="3" t="s">
        <v>47</v>
      </c>
      <c r="B2" s="3" t="s">
        <v>48</v>
      </c>
      <c r="C2" s="3" t="s">
        <v>49</v>
      </c>
      <c r="D2" s="3" t="s">
        <v>50</v>
      </c>
      <c r="E2" s="9" t="s">
        <v>51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9" x14ac:dyDescent="0.35">
      <c r="A3" s="3" t="s">
        <v>60</v>
      </c>
      <c r="B3" s="3" t="s">
        <v>36</v>
      </c>
      <c r="C3" s="3" t="s">
        <v>61</v>
      </c>
      <c r="D3" s="3" t="s">
        <v>34</v>
      </c>
      <c r="E3" s="9" t="s">
        <v>62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9" x14ac:dyDescent="0.35">
      <c r="A4" s="3" t="s">
        <v>63</v>
      </c>
      <c r="B4" s="5"/>
      <c r="C4" s="3" t="s">
        <v>64</v>
      </c>
      <c r="D4" s="3" t="s">
        <v>13</v>
      </c>
      <c r="E4" s="9" t="s">
        <v>62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9" x14ac:dyDescent="0.35">
      <c r="A5" s="3" t="s">
        <v>57</v>
      </c>
      <c r="B5" s="3" t="s">
        <v>58</v>
      </c>
      <c r="C5" s="3" t="s">
        <v>59</v>
      </c>
      <c r="D5" s="3" t="s">
        <v>13</v>
      </c>
      <c r="E5" s="9" t="s">
        <v>51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AuthorList</vt:lpstr>
      <vt:lpstr>Index</vt:lpstr>
      <vt:lpstr>eTable1</vt:lpstr>
      <vt:lpstr>eTable2</vt:lpstr>
      <vt:lpstr>eTable3</vt:lpstr>
      <vt:lpstr>eTable4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Gao</dc:creator>
  <cp:lastModifiedBy>Nina Gao</cp:lastModifiedBy>
  <dcterms:created xsi:type="dcterms:W3CDTF">2022-03-17T14:23:34Z</dcterms:created>
  <dcterms:modified xsi:type="dcterms:W3CDTF">2022-03-17T14:23:34Z</dcterms:modified>
</cp:coreProperties>
</file>